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amirjan/Downloads/"/>
    </mc:Choice>
  </mc:AlternateContent>
  <xr:revisionPtr revIDLastSave="0" documentId="13_ncr:1_{0635D3AA-FC63-C34E-A2B8-AB59E19D9066}" xr6:coauthVersionLast="45" xr6:coauthVersionMax="45" xr10:uidLastSave="{00000000-0000-0000-0000-000000000000}"/>
  <bookViews>
    <workbookView xWindow="0" yWindow="460" windowWidth="28800" windowHeight="16040" firstSheet="1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7" r:id="rId6"/>
    <sheet name="Failed US Kickstarters" sheetId="8" r:id="rId7"/>
    <sheet name="Descriptive Statistics" sheetId="9" r:id="rId8"/>
    <sheet name="Chart1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9" l="1"/>
  <c r="C4" i="9"/>
  <c r="B4" i="9"/>
  <c r="C12" i="9"/>
  <c r="C13" i="9"/>
  <c r="C5" i="9"/>
  <c r="C6" i="9"/>
  <c r="B12" i="9"/>
  <c r="B13" i="9"/>
  <c r="B6" i="9"/>
  <c r="B7" i="9" s="1"/>
  <c r="B11" i="9"/>
  <c r="B10" i="9"/>
  <c r="B5" i="9"/>
  <c r="C10" i="9"/>
  <c r="C9" i="9"/>
  <c r="C2" i="9"/>
  <c r="B9" i="9"/>
  <c r="C3" i="9"/>
  <c r="B3" i="9"/>
  <c r="B2" i="9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  <c r="C7" i="9"/>
  <c r="B14" i="9"/>
</calcChain>
</file>

<file path=xl/sharedStrings.xml><?xml version="1.0" encoding="utf-8"?>
<sst xmlns="http://schemas.openxmlformats.org/spreadsheetml/2006/main" count="38327" uniqueCount="8386">
  <si>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</si>
  <si>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</si>
  <si>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</si>
  <si>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</si>
  <si>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</si>
  <si>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</si>
  <si>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</si>
  <si>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</si>
  <si>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</si>
  <si>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</si>
  <si>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</si>
  <si>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</si>
  <si>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</si>
  <si>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</si>
  <si>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</si>
  <si>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</si>
  <si>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</si>
  <si>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</si>
  <si>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</si>
  <si>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</si>
  <si>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</si>
  <si>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</si>
  <si>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</si>
  <si>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</si>
  <si>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</si>
  <si>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</si>
  <si>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</si>
  <si>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</si>
  <si>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</si>
  <si>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</si>
  <si>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</si>
  <si>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</si>
  <si>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</si>
  <si>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</si>
  <si>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</si>
  <si>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</si>
  <si>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</si>
  <si>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</si>
  <si>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</si>
  <si>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</si>
  <si>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</si>
  <si>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</si>
  <si>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</si>
  <si>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</si>
  <si>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</si>
  <si>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</si>
  <si>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</si>
  <si>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</si>
  <si>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</si>
  <si>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</si>
  <si>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</si>
  <si>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</si>
  <si>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</si>
  <si>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</si>
  <si>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</si>
  <si>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</si>
  <si>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</si>
  <si>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</si>
  <si>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</si>
  <si>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</si>
  <si>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</si>
  <si>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</si>
  <si>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</si>
  <si>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</si>
  <si>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</si>
  <si>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</si>
  <si>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</si>
  <si>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</si>
  <si>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</si>
  <si>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</si>
  <si>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</si>
  <si>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</si>
  <si>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</si>
  <si>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</si>
  <si>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</si>
  <si>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</si>
  <si>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</si>
  <si>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</si>
  <si>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</si>
  <si>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</si>
  <si>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</si>
  <si>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</si>
  <si>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</si>
  <si>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</si>
  <si>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</si>
  <si>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</si>
  <si>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</si>
  <si>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</si>
  <si>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</si>
  <si>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</si>
  <si>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</si>
  <si>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</si>
  <si>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</si>
  <si>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</si>
  <si>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</si>
  <si>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</si>
  <si>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</si>
  <si>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</si>
  <si>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</si>
  <si>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</si>
  <si>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</si>
  <si>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</si>
  <si>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</si>
  <si>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</si>
  <si>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</si>
  <si>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</si>
  <si>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</si>
  <si>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</si>
  <si>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</si>
  <si>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</si>
  <si>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</si>
  <si>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</si>
  <si>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</si>
  <si>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</si>
  <si>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</si>
  <si>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</si>
  <si>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</si>
  <si>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</si>
  <si>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</si>
  <si>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</si>
  <si>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</si>
  <si>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</si>
  <si>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</si>
  <si>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</si>
  <si>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</si>
  <si>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</si>
  <si>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</si>
  <si>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</si>
  <si>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</si>
  <si>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</si>
  <si>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</si>
  <si>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</si>
  <si>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</si>
  <si>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</si>
  <si>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</si>
  <si>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</si>
  <si>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</si>
  <si>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</si>
  <si>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</si>
  <si>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</si>
  <si>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</si>
  <si>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</si>
  <si>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</si>
  <si>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</si>
  <si>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</si>
  <si>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</si>
  <si>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</si>
  <si>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</si>
  <si>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</si>
  <si>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</si>
  <si>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</si>
  <si>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</si>
  <si>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</si>
  <si>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</si>
  <si>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</si>
  <si>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</si>
  <si>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</si>
  <si>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</si>
  <si>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</si>
  <si>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</si>
  <si>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</si>
  <si>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</si>
  <si>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</si>
  <si>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</si>
  <si>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</si>
  <si>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</si>
  <si>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</si>
  <si>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</si>
  <si>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</si>
  <si>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</si>
  <si>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</si>
  <si>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</si>
  <si>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</si>
  <si>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</si>
  <si>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</si>
  <si>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</si>
  <si>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</si>
  <si>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</si>
  <si>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</si>
  <si>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</si>
  <si>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</si>
  <si>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</si>
  <si>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</si>
  <si>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</si>
  <si>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</si>
  <si>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</si>
  <si>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</si>
  <si>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</si>
  <si>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</si>
  <si>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</si>
  <si>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</si>
  <si>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</si>
  <si>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</si>
  <si>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</si>
  <si>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</si>
  <si>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</si>
  <si>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</si>
  <si>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</si>
  <si>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</si>
  <si>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</si>
  <si>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</si>
  <si>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</si>
  <si>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</si>
  <si>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</si>
  <si>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</si>
  <si>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</si>
  <si>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</si>
  <si>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</si>
  <si>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</si>
  <si>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</si>
  <si>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</si>
  <si>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</si>
  <si>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</si>
  <si>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</si>
  <si>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</si>
  <si>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</si>
  <si>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</si>
  <si>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</si>
  <si>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</si>
  <si>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</si>
  <si>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</si>
  <si>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</si>
  <si>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</si>
  <si>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</si>
  <si>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</si>
  <si>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</si>
  <si>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</si>
  <si>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</si>
  <si>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</si>
  <si>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</si>
  <si>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</si>
  <si>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</si>
  <si>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</si>
  <si>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</si>
  <si>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</si>
  <si>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</si>
  <si>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</si>
  <si>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</si>
  <si>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</si>
  <si>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</si>
  <si>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</si>
  <si>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</si>
  <si>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</si>
  <si>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</si>
  <si>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</si>
  <si>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</si>
  <si>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</si>
  <si>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</si>
  <si>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</si>
  <si>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</si>
  <si>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</si>
  <si>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</si>
  <si>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</si>
  <si>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</si>
  <si>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</si>
  <si>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</si>
  <si>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</si>
  <si>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</si>
  <si>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</si>
  <si>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</si>
  <si>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</si>
  <si>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</si>
  <si>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</si>
  <si>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</si>
  <si>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</si>
  <si>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</si>
  <si>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</si>
  <si>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</si>
  <si>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</si>
  <si>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</si>
  <si>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</si>
  <si>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</si>
  <si>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</si>
  <si>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</si>
  <si>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</si>
  <si>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</si>
  <si>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</si>
  <si>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</si>
  <si>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</si>
  <si>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</si>
  <si>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</si>
  <si>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</si>
  <si>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</si>
  <si>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</si>
  <si>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</si>
  <si>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</si>
  <si>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</si>
  <si>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</si>
  <si>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</si>
  <si>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</si>
  <si>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</si>
  <si>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</si>
  <si>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</si>
  <si>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</si>
  <si>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</si>
  <si>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</si>
  <si>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</si>
  <si>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</si>
  <si>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</si>
  <si>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</si>
  <si>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</si>
  <si>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</si>
  <si>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</si>
  <si>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</si>
  <si>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</si>
  <si>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</si>
  <si>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</si>
  <si>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</si>
  <si>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</si>
  <si>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</si>
  <si>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</si>
  <si>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</si>
  <si>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</si>
  <si>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</si>
  <si>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</si>
  <si>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</si>
  <si>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</si>
  <si>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</si>
  <si>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</si>
  <si>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</si>
  <si>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</si>
  <si>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</si>
  <si>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</si>
  <si>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</si>
  <si>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</si>
  <si>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</si>
  <si>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</si>
  <si>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</si>
  <si>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</si>
  <si>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</si>
  <si>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</si>
  <si>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</si>
  <si>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</si>
  <si>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</si>
  <si>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</si>
  <si>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</si>
  <si>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</si>
  <si>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</si>
  <si>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</si>
  <si>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</si>
  <si>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</si>
  <si>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</si>
  <si>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</si>
  <si>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</si>
  <si>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</si>
  <si>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</si>
  <si>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</si>
  <si>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</si>
  <si>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</si>
  <si>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</si>
  <si>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</si>
  <si>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</si>
  <si>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</si>
  <si>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</si>
  <si>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</si>
  <si>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</si>
  <si>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</si>
  <si>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</si>
  <si>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</si>
  <si>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</si>
  <si>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</si>
  <si>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</si>
  <si>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</si>
  <si>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</si>
  <si>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</si>
  <si>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</si>
  <si>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</si>
  <si>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</si>
  <si>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</si>
  <si>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</si>
  <si>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</si>
  <si>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</si>
  <si>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</si>
  <si>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</si>
  <si>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</si>
  <si>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</si>
  <si>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</si>
  <si>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</si>
  <si>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</si>
  <si>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</si>
  <si>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</si>
  <si>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</si>
  <si>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</si>
  <si>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</si>
  <si>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</si>
  <si>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</si>
  <si>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</si>
  <si>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</si>
  <si>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</si>
  <si>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</si>
  <si>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</si>
  <si>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</si>
  <si>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</si>
  <si>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</si>
  <si>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</si>
  <si>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</si>
  <si>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</si>
  <si>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</si>
  <si>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</si>
  <si>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</si>
  <si>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</si>
  <si>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</si>
  <si>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</si>
  <si>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</si>
  <si>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</si>
  <si>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</si>
  <si>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</si>
  <si>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</si>
  <si>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</si>
  <si>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</si>
  <si>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</si>
  <si>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</si>
  <si>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</si>
  <si>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</si>
  <si>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</si>
  <si>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</si>
  <si>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</si>
  <si>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</si>
  <si>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</si>
  <si>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</si>
  <si>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</si>
  <si>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</si>
  <si>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</si>
  <si>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</si>
  <si>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</si>
  <si>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</si>
  <si>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</si>
  <si>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</si>
  <si>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</si>
  <si>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</si>
  <si>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</si>
  <si>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</si>
  <si>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</si>
  <si>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</si>
  <si>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</si>
  <si>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</si>
  <si>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</si>
  <si>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</si>
  <si>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</si>
  <si>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</si>
  <si>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</si>
  <si>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</si>
  <si>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</si>
  <si>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</si>
  <si>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</si>
  <si>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</si>
  <si>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</si>
  <si>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</si>
  <si>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</si>
  <si>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</si>
  <si>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</si>
  <si>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</si>
  <si>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</si>
  <si>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</si>
  <si>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</si>
  <si>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</si>
  <si>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</si>
  <si>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</si>
  <si>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</si>
  <si>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</si>
  <si>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</si>
  <si>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</si>
  <si>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</si>
  <si>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</si>
  <si>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</si>
  <si>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</si>
  <si>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</si>
  <si>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</si>
  <si>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</si>
  <si>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</si>
  <si>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</si>
  <si>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</si>
  <si>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</si>
  <si>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</si>
  <si>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</si>
  <si>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</si>
  <si>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</si>
  <si>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</si>
  <si>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</si>
  <si>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</si>
  <si>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</si>
  <si>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</si>
  <si>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</si>
  <si>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</si>
  <si>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</si>
  <si>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</si>
  <si>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</si>
  <si>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</si>
  <si>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</si>
  <si>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</si>
  <si>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</si>
  <si>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</si>
  <si>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</si>
  <si>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</si>
  <si>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</si>
  <si>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</si>
  <si>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</si>
  <si>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</si>
  <si>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</si>
  <si>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</si>
  <si>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</si>
  <si>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</si>
  <si>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</si>
  <si>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</si>
  <si>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</si>
  <si>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</si>
  <si>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</si>
  <si>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</si>
  <si>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</si>
  <si>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</si>
  <si>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</si>
  <si>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</si>
  <si>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</si>
  <si>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</si>
  <si>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</si>
  <si>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</si>
  <si>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</si>
  <si>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</si>
  <si>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</si>
  <si>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</si>
  <si>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</si>
  <si>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</si>
  <si>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</si>
  <si>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</si>
  <si>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</si>
  <si>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</si>
  <si>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</si>
  <si>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</si>
  <si>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</si>
  <si>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</si>
  <si>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</si>
  <si>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</si>
  <si>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</si>
  <si>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</si>
  <si>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</si>
  <si>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</si>
  <si>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</si>
  <si>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</si>
  <si>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</si>
  <si>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</si>
  <si>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</si>
  <si>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</si>
  <si>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</si>
  <si>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</si>
  <si>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</si>
  <si>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</si>
  <si>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</si>
  <si>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</si>
  <si>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</si>
  <si>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</si>
  <si>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</si>
  <si>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</si>
  <si>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</si>
  <si>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</si>
  <si>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</si>
  <si>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</si>
  <si>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</si>
  <si>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</si>
  <si>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</si>
  <si>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</si>
  <si>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</si>
  <si>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</si>
  <si>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</si>
  <si>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</si>
  <si>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</si>
  <si>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</si>
  <si>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</si>
  <si>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</si>
  <si>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</si>
  <si>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</si>
  <si>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</si>
  <si>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</si>
  <si>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</si>
  <si>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</si>
  <si>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</si>
  <si>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</si>
  <si>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</si>
  <si>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</si>
  <si>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</si>
  <si>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</si>
  <si>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</si>
  <si>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</si>
  <si>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</si>
  <si>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</si>
  <si>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</si>
  <si>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</si>
  <si>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</si>
  <si>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</si>
  <si>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</si>
  <si>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</si>
  <si>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</si>
  <si>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</si>
  <si>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</si>
  <si>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</si>
  <si>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</si>
  <si>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</si>
  <si>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</si>
  <si>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</si>
  <si>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</si>
  <si>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</si>
  <si>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</si>
  <si>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</si>
  <si>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</si>
  <si>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</si>
  <si>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</si>
  <si>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</si>
  <si>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</si>
  <si>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</si>
  <si>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</si>
  <si>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</si>
  <si>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</si>
  <si>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</si>
  <si>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</si>
  <si>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</si>
  <si>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</si>
  <si>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</si>
  <si>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</si>
  <si>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</si>
  <si>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</si>
  <si>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</si>
  <si>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</si>
  <si>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</si>
  <si>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</si>
  <si>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</si>
  <si>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</si>
  <si>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</si>
  <si>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</si>
  <si>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</si>
  <si>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</si>
  <si>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</si>
  <si>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</si>
  <si>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</si>
  <si>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</si>
  <si>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</si>
  <si>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</si>
  <si>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</si>
  <si>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</si>
  <si>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</si>
  <si>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</si>
  <si>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</si>
  <si>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</si>
  <si>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</si>
  <si>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</si>
  <si>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</si>
  <si>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</si>
  <si>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</si>
  <si>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</si>
  <si>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</si>
  <si>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</si>
  <si>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</si>
  <si>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</si>
  <si>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</si>
  <si>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</si>
  <si>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</si>
  <si>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</si>
  <si>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</si>
  <si>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</si>
  <si>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</si>
  <si>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</si>
  <si>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</si>
  <si>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</si>
  <si>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</si>
  <si>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</si>
  <si>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</si>
  <si>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</si>
  <si>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</si>
  <si>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</si>
  <si>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</si>
  <si>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</si>
  <si>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</si>
  <si>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</si>
  <si>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</si>
  <si>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</si>
  <si>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</si>
  <si>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</si>
  <si>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</si>
  <si>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</si>
  <si>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</si>
  <si>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</si>
  <si>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</si>
  <si>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</si>
  <si>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</si>
  <si>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</si>
  <si>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</si>
  <si>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</si>
  <si>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</si>
  <si>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</si>
  <si>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</si>
  <si>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</si>
  <si>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</si>
  <si>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</si>
  <si>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</si>
  <si>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</si>
  <si>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</si>
  <si>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</si>
  <si>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</si>
  <si>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</si>
  <si>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</si>
  <si>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</si>
  <si>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</si>
  <si>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</si>
  <si>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</si>
  <si>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</si>
  <si>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</si>
  <si>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</si>
  <si>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</si>
  <si>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</si>
  <si>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</si>
  <si>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</si>
  <si>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</si>
  <si>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</si>
  <si>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</si>
  <si>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</si>
  <si>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</si>
  <si>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</si>
  <si>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</si>
  <si>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</si>
  <si>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</si>
  <si>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</si>
  <si>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</si>
  <si>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</si>
  <si>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</si>
  <si>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</si>
  <si>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</si>
  <si>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</si>
  <si>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</si>
  <si>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</si>
  <si>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</si>
  <si>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</si>
  <si>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</si>
  <si>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</si>
  <si>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</si>
  <si>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</si>
  <si>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</si>
  <si>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</si>
  <si>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</si>
  <si>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</si>
  <si>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</si>
  <si>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</si>
  <si>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</si>
  <si>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</si>
  <si>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</si>
  <si>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</si>
  <si>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</si>
  <si>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</si>
  <si>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</si>
  <si>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</si>
  <si>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</si>
  <si>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</si>
  <si>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</si>
  <si>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</si>
  <si>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</si>
  <si>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</si>
  <si>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</si>
  <si>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</si>
  <si>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</si>
  <si>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</si>
  <si>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</si>
  <si>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</si>
  <si>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</si>
  <si>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</si>
  <si>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</si>
  <si>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</si>
  <si>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</si>
  <si>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</si>
  <si>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</si>
  <si>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</si>
  <si>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</si>
  <si>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</si>
  <si>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</si>
  <si>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</si>
  <si>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</si>
  <si>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</si>
  <si>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</si>
  <si>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</si>
  <si>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</si>
  <si>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</si>
  <si>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</si>
  <si>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</si>
  <si>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</si>
  <si>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</si>
  <si>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</si>
  <si>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</si>
  <si>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</si>
  <si>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</si>
  <si>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</si>
  <si>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</si>
  <si>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</si>
  <si>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</si>
  <si>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</si>
  <si>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</si>
  <si>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</si>
  <si>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</si>
  <si>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</si>
  <si>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</si>
  <si>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</si>
  <si>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</si>
  <si>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</si>
  <si>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</si>
  <si>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</si>
  <si>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</si>
  <si>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</si>
  <si>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</si>
  <si>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</si>
  <si>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</si>
  <si>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</si>
  <si>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</si>
  <si>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</si>
  <si>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</si>
  <si>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</si>
  <si>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</si>
  <si>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</si>
  <si>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</si>
  <si>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</si>
  <si>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</si>
  <si>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</si>
  <si>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</si>
  <si>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</si>
  <si>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</si>
  <si>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</si>
  <si>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</si>
  <si>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</si>
  <si>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</si>
  <si>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</si>
  <si>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</si>
  <si>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</si>
  <si>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</si>
  <si>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</si>
  <si>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</si>
  <si>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</si>
  <si>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</si>
  <si>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</si>
  <si>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</si>
  <si>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</si>
  <si>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</si>
  <si>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</si>
  <si>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</si>
  <si>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</si>
  <si>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</si>
  <si>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</si>
  <si>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</si>
  <si>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</si>
  <si>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</si>
  <si>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</si>
  <si>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</si>
  <si>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</si>
  <si>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</si>
  <si>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</si>
  <si>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</si>
  <si>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</si>
  <si>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</si>
  <si>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</si>
  <si>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</si>
  <si>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</si>
  <si>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</si>
  <si>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</si>
  <si>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</si>
  <si>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</si>
  <si>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</si>
  <si>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</si>
  <si>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</si>
  <si>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</si>
  <si>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</si>
  <si>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</si>
  <si>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</si>
  <si>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</si>
  <si>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</si>
  <si>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</si>
  <si>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</si>
  <si>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</si>
  <si>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</si>
  <si>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</si>
  <si>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</si>
  <si>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</si>
  <si>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</si>
  <si>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</si>
  <si>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</si>
  <si>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</si>
  <si>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</si>
  <si>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</si>
  <si>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</si>
  <si>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</si>
  <si>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</si>
  <si>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</si>
  <si>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</si>
  <si>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</si>
  <si>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</si>
  <si>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</si>
  <si>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</si>
  <si>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</si>
  <si>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</si>
  <si>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</si>
  <si>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</si>
  <si>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</si>
  <si>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</si>
  <si>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</si>
  <si>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</si>
  <si>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</si>
  <si>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</si>
  <si>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</si>
  <si>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</si>
  <si>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</si>
  <si>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</si>
  <si>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</si>
  <si>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</si>
  <si>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</si>
  <si>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</si>
  <si>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</si>
  <si>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</si>
  <si>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</si>
  <si>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</si>
  <si>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</si>
  <si>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</si>
  <si>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</si>
  <si>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</si>
  <si>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</si>
  <si>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</si>
  <si>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</si>
  <si>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</si>
  <si>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</si>
  <si>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</si>
  <si>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</si>
  <si>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</si>
  <si>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</si>
  <si>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</si>
  <si>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</si>
  <si>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</si>
  <si>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</si>
  <si>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</si>
  <si>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</si>
  <si>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</si>
  <si>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</si>
  <si>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</si>
  <si>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</si>
  <si>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</si>
  <si>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</si>
  <si>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</si>
  <si>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</si>
  <si>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</si>
  <si>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</si>
  <si>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</si>
  <si>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</si>
  <si>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</si>
  <si>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</si>
  <si>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</si>
  <si>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</si>
  <si>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</si>
  <si>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</si>
  <si>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</si>
  <si>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</si>
  <si>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</si>
  <si>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</si>
  <si>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</si>
  <si>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</si>
  <si>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</si>
  <si>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</si>
  <si>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</si>
  <si>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</si>
  <si>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</si>
  <si>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</si>
  <si>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</si>
  <si>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</si>
  <si>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</si>
  <si>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</si>
  <si>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</si>
  <si>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</si>
  <si>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</si>
  <si>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</si>
  <si>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</si>
  <si>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</si>
  <si>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</si>
  <si>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</si>
  <si>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</si>
  <si>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</si>
  <si>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</si>
  <si>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</si>
  <si>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</si>
  <si>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</si>
  <si>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</si>
  <si>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</si>
  <si>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</si>
  <si>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</si>
  <si>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</si>
  <si>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</si>
  <si>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</si>
  <si>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</si>
  <si>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</si>
  <si>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</si>
  <si>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</si>
  <si>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</si>
  <si>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</si>
  <si>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</si>
  <si>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</si>
  <si>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</si>
  <si>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</si>
  <si>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</si>
  <si>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</si>
  <si>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</si>
  <si>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</si>
  <si>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</si>
  <si>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</si>
  <si>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</si>
  <si>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</si>
  <si>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</si>
  <si>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</si>
  <si>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</si>
  <si>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</si>
  <si>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</si>
  <si>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</si>
  <si>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</si>
  <si>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</si>
  <si>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</si>
  <si>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</si>
  <si>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</si>
  <si>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</si>
  <si>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</si>
  <si>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</si>
  <si>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</si>
  <si>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</si>
  <si>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</si>
  <si>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</si>
  <si>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</si>
  <si>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</si>
  <si>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</si>
  <si>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</si>
  <si>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</si>
  <si>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</si>
  <si>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</si>
  <si>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</si>
  <si>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</si>
  <si>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</si>
  <si>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</si>
  <si>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</si>
  <si>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</si>
  <si>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</si>
  <si>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</si>
  <si>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</si>
  <si>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</si>
  <si>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</si>
  <si>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</si>
  <si>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</si>
  <si>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</si>
  <si>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</si>
  <si>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</si>
  <si>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</si>
  <si>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</si>
  <si>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</si>
  <si>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</si>
  <si>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</si>
  <si>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</si>
  <si>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</si>
  <si>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</si>
  <si>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</si>
  <si>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</si>
  <si>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</si>
  <si>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</si>
  <si>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</si>
  <si>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</si>
  <si>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</si>
  <si>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</si>
  <si>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</si>
  <si>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</si>
  <si>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</si>
  <si>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</si>
  <si>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</si>
  <si>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</si>
  <si>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</si>
  <si>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</si>
  <si>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</si>
  <si>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</si>
  <si>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</si>
  <si>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</si>
  <si>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</si>
  <si>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</si>
  <si>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</si>
  <si>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</si>
  <si>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</si>
  <si>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</si>
  <si>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</si>
  <si>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</si>
  <si>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</si>
  <si>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</si>
  <si>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</si>
  <si>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</si>
  <si>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</si>
  <si>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</si>
  <si>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</si>
  <si>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</si>
  <si>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</si>
  <si>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</si>
  <si>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</si>
  <si>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</si>
  <si>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</si>
  <si>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</si>
  <si>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</si>
  <si>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</si>
  <si>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</si>
  <si>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</si>
  <si>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</si>
  <si>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</si>
  <si>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</si>
  <si>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</si>
  <si>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</si>
  <si>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</si>
  <si>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</si>
  <si>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</si>
  <si>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</si>
  <si>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</si>
  <si>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</si>
  <si>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</si>
  <si>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</si>
  <si>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</si>
  <si>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</si>
  <si>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</si>
  <si>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</si>
  <si>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</si>
  <si>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</si>
  <si>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</si>
  <si>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</si>
  <si>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</si>
  <si>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</si>
  <si>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</si>
  <si>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</si>
  <si>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</si>
  <si>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</si>
  <si>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</si>
  <si>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</si>
  <si>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</si>
  <si>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</si>
  <si>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</si>
  <si>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</si>
  <si>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</si>
  <si>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</si>
  <si>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</si>
  <si>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</si>
  <si>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</si>
  <si>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</si>
  <si>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</si>
  <si>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</si>
  <si>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</si>
  <si>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</si>
  <si>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</si>
  <si>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</si>
  <si>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</si>
  <si>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</si>
  <si>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</si>
  <si>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</si>
  <si>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</si>
  <si>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</si>
  <si>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</si>
  <si>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</si>
  <si>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</si>
  <si>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</si>
  <si>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</si>
  <si>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</si>
  <si>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</si>
  <si>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</si>
  <si>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</si>
  <si>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</si>
  <si>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</si>
  <si>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</si>
  <si>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</si>
  <si>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</si>
  <si>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</si>
  <si>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</si>
  <si>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</si>
  <si>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</si>
  <si>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</si>
  <si>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</si>
  <si>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</si>
  <si>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</si>
  <si>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</si>
  <si>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</si>
  <si>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</si>
  <si>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</si>
  <si>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</si>
  <si>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</si>
  <si>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</si>
  <si>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</si>
  <si>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</si>
  <si>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</si>
  <si>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</si>
  <si>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</si>
  <si>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</si>
  <si>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</si>
  <si>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</si>
  <si>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</si>
  <si>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</si>
  <si>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</si>
  <si>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</si>
  <si>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</si>
  <si>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</si>
  <si>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</si>
  <si>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</si>
  <si>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</si>
  <si>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</si>
  <si>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</si>
  <si>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</si>
  <si>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</si>
  <si>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</si>
  <si>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</si>
  <si>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</si>
  <si>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</si>
  <si>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</si>
  <si>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</si>
  <si>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</si>
  <si>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</si>
  <si>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</si>
  <si>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</si>
  <si>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</si>
  <si>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</si>
  <si>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</si>
  <si>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</si>
  <si>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</si>
  <si>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</si>
  <si>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</si>
  <si>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</si>
  <si>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</si>
  <si>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</si>
  <si>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</si>
  <si>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</si>
  <si>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</si>
  <si>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</si>
  <si>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</si>
  <si>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</si>
  <si>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</si>
  <si>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</si>
  <si>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</si>
  <si>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</si>
  <si>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</si>
  <si>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</si>
  <si>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</si>
  <si>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</si>
  <si>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</si>
  <si>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</si>
  <si>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</si>
  <si>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</si>
  <si>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</si>
  <si>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</si>
  <si>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</si>
  <si>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</si>
  <si>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</si>
  <si>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</si>
  <si>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</si>
  <si>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</si>
  <si>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</si>
  <si>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</si>
  <si>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</si>
  <si>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</si>
  <si>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</si>
  <si>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</si>
  <si>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</si>
  <si>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</si>
  <si>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</si>
  <si>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</si>
  <si>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</si>
  <si>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</si>
  <si>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</si>
  <si>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</si>
  <si>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</si>
  <si>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</si>
  <si>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</si>
  <si>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</si>
  <si>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</si>
  <si>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</si>
  <si>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</si>
  <si>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</si>
  <si>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</si>
  <si>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</si>
  <si>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</si>
  <si>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</si>
  <si>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</si>
  <si>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</si>
  <si>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</si>
  <si>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</si>
  <si>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</si>
  <si>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</si>
  <si>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</si>
  <si>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</si>
  <si>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</si>
  <si>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</si>
  <si>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</si>
  <si>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</si>
  <si>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</si>
  <si>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</si>
  <si>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</si>
  <si>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</si>
  <si>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</si>
  <si>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</si>
  <si>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</si>
  <si>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</si>
  <si>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</si>
  <si>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</si>
  <si>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</si>
  <si>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</si>
  <si>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</si>
  <si>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</si>
  <si>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</si>
  <si>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</si>
  <si>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</si>
  <si>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</si>
  <si>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</si>
  <si>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</si>
  <si>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</si>
  <si>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</si>
  <si>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</si>
  <si>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</si>
  <si>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</si>
  <si>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</si>
  <si>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</si>
  <si>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</si>
  <si>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</si>
  <si>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</si>
  <si>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</si>
  <si>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</si>
  <si>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</si>
  <si>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</si>
  <si>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</si>
  <si>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</si>
  <si>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</si>
  <si>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</si>
  <si>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</si>
  <si>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</si>
  <si>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</si>
  <si>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</si>
  <si>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</si>
  <si>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</si>
  <si>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</si>
  <si>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</si>
  <si>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</si>
  <si>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</si>
  <si>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</si>
  <si>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</si>
  <si>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</si>
  <si>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</si>
  <si>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</si>
  <si>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</si>
  <si>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</si>
  <si>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</si>
  <si>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</si>
  <si>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</si>
  <si>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</si>
  <si>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</si>
  <si>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</si>
  <si>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</si>
  <si>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</si>
  <si>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</si>
  <si>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</si>
  <si>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</si>
  <si>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</si>
  <si>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</si>
  <si>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</si>
  <si>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</si>
  <si>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</si>
  <si>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</si>
  <si>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</si>
  <si>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</si>
  <si>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</si>
  <si>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</si>
  <si>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</si>
  <si>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</si>
  <si>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</si>
  <si>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</si>
  <si>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</si>
  <si>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</si>
  <si>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</si>
  <si>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</si>
  <si>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</si>
  <si>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</si>
  <si>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</si>
  <si>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</si>
  <si>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</si>
  <si>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</si>
  <si>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</si>
  <si>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</si>
  <si>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</si>
  <si>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</si>
  <si>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</si>
  <si>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</si>
  <si>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</si>
  <si>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</si>
  <si>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</si>
  <si>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</si>
  <si>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</si>
  <si>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</si>
  <si>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</si>
  <si>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</si>
  <si>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</si>
  <si>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</si>
  <si>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</si>
  <si>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</si>
  <si>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</si>
  <si>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</si>
  <si>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</si>
  <si>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</si>
  <si>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</si>
  <si>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</si>
  <si>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</si>
  <si>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</si>
  <si>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</si>
  <si>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</si>
  <si>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</si>
  <si>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</si>
  <si>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</si>
  <si>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</si>
  <si>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</si>
  <si>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</si>
  <si>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</si>
  <si>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</si>
  <si>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</si>
  <si>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</si>
  <si>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</si>
  <si>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</si>
  <si>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</si>
  <si>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</si>
  <si>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</si>
  <si>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</si>
  <si>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</si>
  <si>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</si>
  <si>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</si>
  <si>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</si>
  <si>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</si>
  <si>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</si>
  <si>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</si>
  <si>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</si>
  <si>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</si>
  <si>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</si>
  <si>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</si>
  <si>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</si>
  <si>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</si>
  <si>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</si>
  <si>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</si>
  <si>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</si>
  <si>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</si>
  <si>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</si>
  <si>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</si>
  <si>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</si>
  <si>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</si>
  <si>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</si>
  <si>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</si>
  <si>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</si>
  <si>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</si>
  <si>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</si>
  <si>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</si>
  <si>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</si>
  <si>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</si>
  <si>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</si>
  <si>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</si>
  <si>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</si>
  <si>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</si>
  <si>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</si>
  <si>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</si>
  <si>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</si>
  <si>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</si>
  <si>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</si>
  <si>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</si>
  <si>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</si>
  <si>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</si>
  <si>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</si>
  <si>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</si>
  <si>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</si>
  <si>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</si>
  <si>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</si>
  <si>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</si>
  <si>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</si>
  <si>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</si>
  <si>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</si>
  <si>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</si>
  <si>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</si>
  <si>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</si>
  <si>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</si>
  <si>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</si>
  <si>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</si>
  <si>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</si>
  <si>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</si>
  <si>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</si>
  <si>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</si>
  <si>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</si>
  <si>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</si>
  <si>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</si>
  <si>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</si>
  <si>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</si>
  <si>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</si>
  <si>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</si>
  <si>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</si>
  <si>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</si>
  <si>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</si>
  <si>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</si>
  <si>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</si>
  <si>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</si>
  <si>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</si>
  <si>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</si>
  <si>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</si>
  <si>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</si>
  <si>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</si>
  <si>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</si>
  <si>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</si>
  <si>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</si>
  <si>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</si>
  <si>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</si>
  <si>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</si>
  <si>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</si>
  <si>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</si>
  <si>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</si>
  <si>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</si>
  <si>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</si>
  <si>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</si>
  <si>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</si>
  <si>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</si>
  <si>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</si>
  <si>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</si>
  <si>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</si>
  <si>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</si>
  <si>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</si>
  <si>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</si>
  <si>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</si>
  <si>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</si>
  <si>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</si>
  <si>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</si>
  <si>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</si>
  <si>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</si>
  <si>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</si>
  <si>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</si>
  <si>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</si>
  <si>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</si>
  <si>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</si>
  <si>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</si>
  <si>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</si>
  <si>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</si>
  <si>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</si>
  <si>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</si>
  <si>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</si>
  <si>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</si>
  <si>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</si>
  <si>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</si>
  <si>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</si>
  <si>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</si>
  <si>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</si>
  <si>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</si>
  <si>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</si>
  <si>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</si>
  <si>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</si>
  <si>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</si>
  <si>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</si>
  <si>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</si>
  <si>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</si>
  <si>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</si>
  <si>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</si>
  <si>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</si>
  <si>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</si>
  <si>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</si>
  <si>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</si>
  <si>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</si>
  <si>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</si>
  <si>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</si>
  <si>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</si>
  <si>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</si>
  <si>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</si>
  <si>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</si>
  <si>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</si>
  <si>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</si>
  <si>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</si>
  <si>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</si>
  <si>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</si>
  <si>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</si>
  <si>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</si>
  <si>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</si>
  <si>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</si>
  <si>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</si>
  <si>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</si>
  <si>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</si>
  <si>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</si>
  <si>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</si>
  <si>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</si>
  <si>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</si>
  <si>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</si>
  <si>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</si>
  <si>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</si>
  <si>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</si>
  <si>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</si>
  <si>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</si>
  <si>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</si>
  <si>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</si>
  <si>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</si>
  <si>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</si>
  <si>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</si>
  <si>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</si>
  <si>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</si>
  <si>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</si>
  <si>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</si>
  <si>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</si>
  <si>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</si>
  <si>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</si>
  <si>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</si>
  <si>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</si>
  <si>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</si>
  <si>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</si>
  <si>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</si>
  <si>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</si>
  <si>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</si>
  <si>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</si>
  <si>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</si>
  <si>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</si>
  <si>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</si>
  <si>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</si>
  <si>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</si>
  <si>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</si>
  <si>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</si>
  <si>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</si>
  <si>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</si>
  <si>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</si>
  <si>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</si>
  <si>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</si>
  <si>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</si>
  <si>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</si>
  <si>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</si>
  <si>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</si>
  <si>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</si>
  <si>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</si>
  <si>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</si>
  <si>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</si>
  <si>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</si>
  <si>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</si>
  <si>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</si>
  <si>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</si>
  <si>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</si>
  <si>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</si>
  <si>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</si>
  <si>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</si>
  <si>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</si>
  <si>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</si>
  <si>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</si>
  <si>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</si>
  <si>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</si>
  <si>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</si>
  <si>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</si>
  <si>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</si>
  <si>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</si>
  <si>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</si>
  <si>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</si>
  <si>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</si>
  <si>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</si>
  <si>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</si>
  <si>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</si>
  <si>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</si>
  <si>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</si>
  <si>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</si>
  <si>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</si>
  <si>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</si>
  <si>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</si>
  <si>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</si>
  <si>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</si>
  <si>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</si>
  <si>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</si>
  <si>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</si>
  <si>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</si>
  <si>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</si>
  <si>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</si>
  <si>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</si>
  <si>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</si>
  <si>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</si>
  <si>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</si>
  <si>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</si>
  <si>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</si>
  <si>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</si>
  <si>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</si>
  <si>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</si>
  <si>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</si>
  <si>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</si>
  <si>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</si>
  <si>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</si>
  <si>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</si>
  <si>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</si>
  <si>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</si>
  <si>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</si>
  <si>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</si>
  <si>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</si>
  <si>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</si>
  <si>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</si>
  <si>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</si>
  <si>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</si>
  <si>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</si>
  <si>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</si>
  <si>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</si>
  <si>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</si>
  <si>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</si>
  <si>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</si>
  <si>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</si>
  <si>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</si>
  <si>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</si>
  <si>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</si>
  <si>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</si>
  <si>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</si>
  <si>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</si>
  <si>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</si>
  <si>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</si>
  <si>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</si>
  <si>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</si>
  <si>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</si>
  <si>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</si>
  <si>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</si>
  <si>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</si>
  <si>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</si>
  <si>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</si>
  <si>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</si>
  <si>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</si>
  <si>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</si>
  <si>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</si>
  <si>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</si>
  <si>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</si>
  <si>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</si>
  <si>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</si>
  <si>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</si>
  <si>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</si>
  <si>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</si>
  <si>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</si>
  <si>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</si>
  <si>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</si>
  <si>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</si>
  <si>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</si>
  <si>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</si>
  <si>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</si>
  <si>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</si>
  <si>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</si>
  <si>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</si>
  <si>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</si>
  <si>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</si>
  <si>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</si>
  <si>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</si>
  <si>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</si>
  <si>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</si>
  <si>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</si>
  <si>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</si>
  <si>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</si>
  <si>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</si>
  <si>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</si>
  <si>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</si>
  <si>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</si>
  <si>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</si>
  <si>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</si>
  <si>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</si>
  <si>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</si>
  <si>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</si>
  <si>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</si>
  <si>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</si>
  <si>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</si>
  <si>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</si>
  <si>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</si>
  <si>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</si>
  <si>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</si>
  <si>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</si>
  <si>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</si>
  <si>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</si>
  <si>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</si>
  <si>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</si>
  <si>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</si>
  <si>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</si>
  <si>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</si>
  <si>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</si>
  <si>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</si>
  <si>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</si>
  <si>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</si>
  <si>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</si>
  <si>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</si>
  <si>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</si>
  <si>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</si>
  <si>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</si>
  <si>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</si>
  <si>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</si>
  <si>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</si>
  <si>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</si>
  <si>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</si>
  <si>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</si>
  <si>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</si>
  <si>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</si>
  <si>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</si>
  <si>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</si>
  <si>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</si>
  <si>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</si>
  <si>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</si>
  <si>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</si>
  <si>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</si>
  <si>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</si>
  <si>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</si>
  <si>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</si>
  <si>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</si>
  <si>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</si>
  <si>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</si>
  <si>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</si>
  <si>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</si>
  <si>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</si>
  <si>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</si>
  <si>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</si>
  <si>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</si>
  <si>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</si>
  <si>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</si>
  <si>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</si>
  <si>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</si>
  <si>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</si>
  <si>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</si>
  <si>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</si>
  <si>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</si>
  <si>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</si>
  <si>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</si>
  <si>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</si>
  <si>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</si>
  <si>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</si>
  <si>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</si>
  <si>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</si>
  <si>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</si>
  <si>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</si>
  <si>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</si>
  <si>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</si>
  <si>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</si>
  <si>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</si>
  <si>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</si>
  <si>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</si>
  <si>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</si>
  <si>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</si>
  <si>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</si>
  <si>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</si>
  <si>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</si>
  <si>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</si>
  <si>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</si>
  <si>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</si>
  <si>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</si>
  <si>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</si>
  <si>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</si>
  <si>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</si>
  <si>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</si>
  <si>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</si>
  <si>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</si>
  <si>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</si>
  <si>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</si>
  <si>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</si>
  <si>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</si>
  <si>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</si>
  <si>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</si>
  <si>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</si>
  <si>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</si>
  <si>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</si>
  <si>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</si>
  <si>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</si>
  <si>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</si>
  <si>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</si>
  <si>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</si>
  <si>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</si>
  <si>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</si>
  <si>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</si>
  <si>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</si>
  <si>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</si>
  <si>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</si>
  <si>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</si>
  <si>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</si>
  <si>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</si>
  <si>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</si>
  <si>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</si>
  <si>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</si>
  <si>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</si>
  <si>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</si>
  <si>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</si>
  <si>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</si>
  <si>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</si>
  <si>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</si>
  <si>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</si>
  <si>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</si>
  <si>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</si>
  <si>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</si>
  <si>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</si>
  <si>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</si>
  <si>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</si>
  <si>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</si>
  <si>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</si>
  <si>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</si>
  <si>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</si>
  <si>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</si>
  <si>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</si>
  <si>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</si>
  <si>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</si>
  <si>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</si>
  <si>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</si>
  <si>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</si>
  <si>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</si>
  <si>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</si>
  <si>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</si>
  <si>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</si>
  <si>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</si>
  <si>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</si>
  <si>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</si>
  <si>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</si>
  <si>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</si>
  <si>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</si>
  <si>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</si>
  <si>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</si>
  <si>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</si>
  <si>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</si>
  <si>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</si>
  <si>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</si>
  <si>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</si>
  <si>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</si>
  <si>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</si>
  <si>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</si>
  <si>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</si>
  <si>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</si>
  <si>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</si>
  <si>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</si>
  <si>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</si>
  <si>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</si>
  <si>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</si>
  <si>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</si>
  <si>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</si>
  <si>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</si>
  <si>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</si>
  <si>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</si>
  <si>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</si>
  <si>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</si>
  <si>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</si>
  <si>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</si>
  <si>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</si>
  <si>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</si>
  <si>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</si>
  <si>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</si>
  <si>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</si>
  <si>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</si>
  <si>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</si>
  <si>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</si>
  <si>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</si>
  <si>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</si>
  <si>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</si>
  <si>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</si>
  <si>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</si>
  <si>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</si>
  <si>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</si>
  <si>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</si>
  <si>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</si>
  <si>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</si>
  <si>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</si>
  <si>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</si>
  <si>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</si>
  <si>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</si>
  <si>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</si>
  <si>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</si>
  <si>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</si>
  <si>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</si>
  <si>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</si>
  <si>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</si>
  <si>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</si>
  <si>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</si>
  <si>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</si>
  <si>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</si>
  <si>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</si>
  <si>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</si>
  <si>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</si>
  <si>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</si>
  <si>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</si>
  <si>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</si>
  <si>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</si>
  <si>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</si>
  <si>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</si>
  <si>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</si>
  <si>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</si>
  <si>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</si>
  <si>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</si>
  <si>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</si>
  <si>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</si>
  <si>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</si>
  <si>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</si>
  <si>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</si>
  <si>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</si>
  <si>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</si>
  <si>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</si>
  <si>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</si>
  <si>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</si>
  <si>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</si>
  <si>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</si>
  <si>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</si>
  <si>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</si>
  <si>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</si>
  <si>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</si>
  <si>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</si>
  <si>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</si>
  <si>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</si>
  <si>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</si>
  <si>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</si>
  <si>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</si>
  <si>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</si>
  <si>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</si>
  <si>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</si>
  <si>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</si>
  <si>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</si>
  <si>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</si>
  <si>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</si>
  <si>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</si>
  <si>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</si>
  <si>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</si>
  <si>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</si>
  <si>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</si>
  <si>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</si>
  <si>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</si>
  <si>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</si>
  <si>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</si>
  <si>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</si>
  <si>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</si>
  <si>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</si>
  <si>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</si>
  <si>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</si>
  <si>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</si>
  <si>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</si>
  <si>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</si>
  <si>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</si>
  <si>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</si>
  <si>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</si>
  <si>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</si>
  <si>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</si>
  <si>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</si>
  <si>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</si>
  <si>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</si>
  <si>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</si>
  <si>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</si>
  <si>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</si>
  <si>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</si>
  <si>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</si>
  <si>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</si>
  <si>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</si>
  <si>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</si>
  <si>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</si>
  <si>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</si>
  <si>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</si>
  <si>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</si>
  <si>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</si>
  <si>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</si>
  <si>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</si>
  <si>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</si>
  <si>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</si>
  <si>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</si>
  <si>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</si>
  <si>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</si>
  <si>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</si>
  <si>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</si>
  <si>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</si>
  <si>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</si>
  <si>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</si>
  <si>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</si>
  <si>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</si>
  <si>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</si>
  <si>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</si>
  <si>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</si>
  <si>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</si>
  <si>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</si>
  <si>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</si>
  <si>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</si>
  <si>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</si>
  <si>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</si>
  <si>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</si>
  <si>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</si>
  <si>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</si>
  <si>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</si>
  <si>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</si>
  <si>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</si>
  <si>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</si>
  <si>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</si>
  <si>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</si>
  <si>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</si>
  <si>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</si>
  <si>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</si>
  <si>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</si>
  <si>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</si>
  <si>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</si>
  <si>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</si>
  <si>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</si>
  <si>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</si>
  <si>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</si>
  <si>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</si>
  <si>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</si>
  <si>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</si>
  <si>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</si>
  <si>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</si>
  <si>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</si>
  <si>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</si>
  <si>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</si>
  <si>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</si>
  <si>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</si>
  <si>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</si>
  <si>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</si>
  <si>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</si>
  <si>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</si>
  <si>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</si>
  <si>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</si>
  <si>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</si>
  <si>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</si>
  <si>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</si>
  <si>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</si>
  <si>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</si>
  <si>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</si>
  <si>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</si>
  <si>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</si>
  <si>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</si>
  <si>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</si>
  <si>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</si>
  <si>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</si>
  <si>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</si>
  <si>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</si>
  <si>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</si>
  <si>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</si>
  <si>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</si>
  <si>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</si>
  <si>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</si>
  <si>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</si>
  <si>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</si>
  <si>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</si>
  <si>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</si>
  <si>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</si>
  <si>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</si>
  <si>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</si>
  <si>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</si>
  <si>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</si>
  <si>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</si>
  <si>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</si>
  <si>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</si>
  <si>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</si>
  <si>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</si>
  <si>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</si>
  <si>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</si>
  <si>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</si>
  <si>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</si>
  <si>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</si>
  <si>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</si>
  <si>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</si>
  <si>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</si>
  <si>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</si>
  <si>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</si>
  <si>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</si>
  <si>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</si>
  <si>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</si>
  <si>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</si>
  <si>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</si>
  <si>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</si>
  <si>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</si>
  <si>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</si>
  <si>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</si>
  <si>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</si>
  <si>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</si>
  <si>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</si>
  <si>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</si>
  <si>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</si>
  <si>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</si>
  <si>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</si>
  <si>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</si>
  <si>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</si>
  <si>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</si>
  <si>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</si>
  <si>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</si>
  <si>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</si>
  <si>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</si>
  <si>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</si>
  <si>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</si>
  <si>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</si>
  <si>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</si>
  <si>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</si>
  <si>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</si>
  <si>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</si>
  <si>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</si>
  <si>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</si>
  <si>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</si>
  <si>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</si>
  <si>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</si>
  <si>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</si>
  <si>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</si>
  <si>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</si>
  <si>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</si>
  <si>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</si>
  <si>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</si>
  <si>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</si>
  <si>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</si>
  <si>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</si>
  <si>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</si>
  <si>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</si>
  <si>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</si>
  <si>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</si>
  <si>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</si>
  <si>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</si>
  <si>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</si>
  <si>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</si>
  <si>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</si>
  <si>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</si>
  <si>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</si>
  <si>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</si>
  <si>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</si>
  <si>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</si>
  <si>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</si>
  <si>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</si>
  <si>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</si>
  <si>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</si>
  <si>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</si>
  <si>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</si>
  <si>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</si>
  <si>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</si>
  <si>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</si>
  <si>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</si>
  <si>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</si>
  <si>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</si>
  <si>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</si>
  <si>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</si>
  <si>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</si>
  <si>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</si>
  <si>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</si>
  <si>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</si>
  <si>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</si>
  <si>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</si>
  <si>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</si>
  <si>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</si>
  <si>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</si>
  <si>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</si>
  <si>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</si>
  <si>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</si>
  <si>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</si>
  <si>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</si>
  <si>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</si>
  <si>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</si>
  <si>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</si>
  <si>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</si>
  <si>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</si>
  <si>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</si>
  <si>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</si>
  <si>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</si>
  <si>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</si>
  <si>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</si>
  <si>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</si>
  <si>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</si>
  <si>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</si>
  <si>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</si>
  <si>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</si>
  <si>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</si>
  <si>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</si>
  <si>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</si>
  <si>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</si>
  <si>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</si>
  <si>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</si>
  <si>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</si>
  <si>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</si>
  <si>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</si>
  <si>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</si>
  <si>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</si>
  <si>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</si>
  <si>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</si>
  <si>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</si>
  <si>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</si>
  <si>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</si>
  <si>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</si>
  <si>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</si>
  <si>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</si>
  <si>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</si>
  <si>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</si>
  <si>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</si>
  <si>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</si>
  <si>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</si>
  <si>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</si>
  <si>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</si>
  <si>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</si>
  <si>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</si>
  <si>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</si>
  <si>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</si>
  <si>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</si>
  <si>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</si>
  <si>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</si>
  <si>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</si>
  <si>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</si>
  <si>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</si>
  <si>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</si>
  <si>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</si>
  <si>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</si>
  <si>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</si>
  <si>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</si>
  <si>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</si>
  <si>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</si>
  <si>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</si>
  <si>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</si>
  <si>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</si>
  <si>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</si>
  <si>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</si>
  <si>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</si>
  <si>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</si>
  <si>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</si>
  <si>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</si>
  <si>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</si>
  <si>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</si>
  <si>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</si>
  <si>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</si>
  <si>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</si>
  <si>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</si>
  <si>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</si>
  <si>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</si>
  <si>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</si>
  <si>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</si>
  <si>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</si>
  <si>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</si>
  <si>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</si>
  <si>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</si>
  <si>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</si>
  <si>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</si>
  <si>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</si>
  <si>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</si>
  <si>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</si>
  <si>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</si>
  <si>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</si>
  <si>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</si>
  <si>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</si>
  <si>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</si>
  <si>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</si>
  <si>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</si>
  <si>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</si>
  <si>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</si>
  <si>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</si>
  <si>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</si>
  <si>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</si>
  <si>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</si>
  <si>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</si>
  <si>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</si>
  <si>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</si>
  <si>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</si>
  <si>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</si>
  <si>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</si>
  <si>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</si>
  <si>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</si>
  <si>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</si>
  <si>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</si>
  <si>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</si>
  <si>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</si>
  <si>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</si>
  <si>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</si>
  <si>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</si>
  <si>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</si>
  <si>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</si>
  <si>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</si>
  <si>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</si>
  <si>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</si>
  <si>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</si>
  <si>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</si>
  <si>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</si>
  <si>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</si>
  <si>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</si>
  <si>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</si>
  <si>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</si>
  <si>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</si>
  <si>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</si>
  <si>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</si>
  <si>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</si>
  <si>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</si>
  <si>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</si>
  <si>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</si>
  <si>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</si>
  <si>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</si>
  <si>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</si>
  <si>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</si>
  <si>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</si>
  <si>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</si>
  <si>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</si>
  <si>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</si>
  <si>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</si>
  <si>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</si>
  <si>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</si>
  <si>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</si>
  <si>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</si>
  <si>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</si>
  <si>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</si>
  <si>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</si>
  <si>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</si>
  <si>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</si>
  <si>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</si>
  <si>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</si>
  <si>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</si>
  <si>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</si>
  <si>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</si>
  <si>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</si>
  <si>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</si>
  <si>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</si>
  <si>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</si>
  <si>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</si>
  <si>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</si>
  <si>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</si>
  <si>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</si>
  <si>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</si>
  <si>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</si>
  <si>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</si>
  <si>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</si>
  <si>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</si>
  <si>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</si>
  <si>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</si>
  <si>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</si>
  <si>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</si>
  <si>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</si>
  <si>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</si>
  <si>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</si>
  <si>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</si>
  <si>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</si>
  <si>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</si>
  <si>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</si>
  <si>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</si>
  <si>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</si>
  <si>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</si>
  <si>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</si>
  <si>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</si>
  <si>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</si>
  <si>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</si>
  <si>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</si>
  <si>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</si>
  <si>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</si>
  <si>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</si>
  <si>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</si>
  <si>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</si>
  <si>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</si>
  <si>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</si>
  <si>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</si>
  <si>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</si>
  <si>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</si>
  <si>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</si>
  <si>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</si>
  <si>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</si>
  <si>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</si>
  <si>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</si>
  <si>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</si>
  <si>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</si>
  <si>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</si>
  <si>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</si>
  <si>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</si>
  <si>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</si>
  <si>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</si>
  <si>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</si>
  <si>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</si>
  <si>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</si>
  <si>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</si>
  <si>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</si>
  <si>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</si>
  <si>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</si>
  <si>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</si>
  <si>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</si>
  <si>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</si>
  <si>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</si>
  <si>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</si>
  <si>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</si>
  <si>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</si>
  <si>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</si>
  <si>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</si>
  <si>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</si>
  <si>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</si>
  <si>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</si>
  <si>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</si>
  <si>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</si>
  <si>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</si>
  <si>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</si>
  <si>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</si>
  <si>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</si>
  <si>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</si>
  <si>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</si>
  <si>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</si>
  <si>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</si>
  <si>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</si>
  <si>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</si>
  <si>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</si>
  <si>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</si>
  <si>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</si>
  <si>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</si>
  <si>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</si>
  <si>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</si>
  <si>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</si>
  <si>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</si>
  <si>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</si>
  <si>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</si>
  <si>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</si>
  <si>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</si>
  <si>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</si>
  <si>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</si>
  <si>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</si>
  <si>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</si>
  <si>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</si>
  <si>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</si>
  <si>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</si>
  <si>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</si>
  <si>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</si>
  <si>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</si>
  <si>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</si>
  <si>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</si>
  <si>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</si>
  <si>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</si>
  <si>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</si>
  <si>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</si>
  <si>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</si>
  <si>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</si>
  <si>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</si>
  <si>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</si>
  <si>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</si>
  <si>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</si>
  <si>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</si>
  <si>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</si>
  <si>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</si>
  <si>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</si>
  <si>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</si>
  <si>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</si>
  <si>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</si>
  <si>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</si>
  <si>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</si>
  <si>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</si>
  <si>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</si>
  <si>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</si>
  <si>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</si>
  <si>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</si>
  <si>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</si>
  <si>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</si>
  <si>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</si>
  <si>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</si>
  <si>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</si>
  <si>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</si>
  <si>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</si>
  <si>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</si>
  <si>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</si>
  <si>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</si>
  <si>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</si>
  <si>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</si>
  <si>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</si>
  <si>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</si>
  <si>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</si>
  <si>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</si>
  <si>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</si>
  <si>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</si>
  <si>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</si>
  <si>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</si>
  <si>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</si>
  <si>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</si>
  <si>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</si>
  <si>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</si>
  <si>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</si>
  <si>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</si>
  <si>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</si>
  <si>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</si>
  <si>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</si>
  <si>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</si>
  <si>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</si>
  <si>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</si>
  <si>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</si>
  <si>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</si>
  <si>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</si>
  <si>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</si>
  <si>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</si>
  <si>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</si>
  <si>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</si>
  <si>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</si>
  <si>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</si>
  <si>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</si>
  <si>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</si>
  <si>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</si>
  <si>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</si>
  <si>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</si>
  <si>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</si>
  <si>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</si>
  <si>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</si>
  <si>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</si>
  <si>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</si>
  <si>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</si>
  <si>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</si>
  <si>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</si>
  <si>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</si>
  <si>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</si>
  <si>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</si>
  <si>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</si>
  <si>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</si>
  <si>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</si>
  <si>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</si>
  <si>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</si>
  <si>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</si>
  <si>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</si>
  <si>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</si>
  <si>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</si>
  <si>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</si>
  <si>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</si>
  <si>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</si>
  <si>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</si>
  <si>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</si>
  <si>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</si>
  <si>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</si>
  <si>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</si>
  <si>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</si>
  <si>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</si>
  <si>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</si>
  <si>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</si>
  <si>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</si>
  <si>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</si>
  <si>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</si>
  <si>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</si>
  <si>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</si>
  <si>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</si>
  <si>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</si>
  <si>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</si>
  <si>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</si>
  <si>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</si>
  <si>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</si>
  <si>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</si>
  <si>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</si>
  <si>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</si>
  <si>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</si>
  <si>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</si>
  <si>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</si>
  <si>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</si>
  <si>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</si>
  <si>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</si>
  <si>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</si>
  <si>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</si>
  <si>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</si>
  <si>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</si>
  <si>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</si>
  <si>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</si>
  <si>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</si>
  <si>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</si>
  <si>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</si>
  <si>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</si>
  <si>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</si>
  <si>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</si>
  <si>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</si>
  <si>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</si>
  <si>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</si>
  <si>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</si>
  <si>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</si>
  <si>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</si>
  <si>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</si>
  <si>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</si>
  <si>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</si>
  <si>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</si>
  <si>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</si>
  <si>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</si>
  <si>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</si>
  <si>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</si>
  <si>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</si>
  <si>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</si>
  <si>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</si>
  <si>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</si>
  <si>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</si>
  <si>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</si>
  <si>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</si>
  <si>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</si>
  <si>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</si>
  <si>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</si>
  <si>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</si>
  <si>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</si>
  <si>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</si>
  <si>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</si>
  <si>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</si>
  <si>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</si>
  <si>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</si>
  <si>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</si>
  <si>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</si>
  <si>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</si>
  <si>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</si>
  <si>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</si>
  <si>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</si>
  <si>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</si>
  <si>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</si>
  <si>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</si>
  <si>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</si>
  <si>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</si>
  <si>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</si>
  <si>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</si>
  <si>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</si>
  <si>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</si>
  <si>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</si>
  <si>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</si>
  <si>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</si>
  <si>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</si>
  <si>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</si>
  <si>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</si>
  <si>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</si>
  <si>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</si>
  <si>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</si>
  <si>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</si>
  <si>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</si>
  <si>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</si>
  <si>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</si>
  <si>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</si>
  <si>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</si>
  <si>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</si>
  <si>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</si>
  <si>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</si>
  <si>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</si>
  <si>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</si>
  <si>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</si>
  <si>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</si>
  <si>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</si>
  <si>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</si>
  <si>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</si>
  <si>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</si>
  <si>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</si>
  <si>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</si>
  <si>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</si>
  <si>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</si>
  <si>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</si>
  <si>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</si>
  <si>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</si>
  <si>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</si>
  <si>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</si>
  <si>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</si>
  <si>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</si>
  <si>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</si>
  <si>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</si>
  <si>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</si>
  <si>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</si>
  <si>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</si>
  <si>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</si>
  <si>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</si>
  <si>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</si>
  <si>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</si>
  <si>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</si>
  <si>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</si>
  <si>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</si>
  <si>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</si>
  <si>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</si>
  <si>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</si>
  <si>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</si>
  <si>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</si>
  <si>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</si>
  <si>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</si>
  <si>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</si>
  <si>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</si>
  <si>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</si>
  <si>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</si>
  <si>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</si>
  <si>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</si>
  <si>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</si>
  <si>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</si>
  <si>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</si>
  <si>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</si>
  <si>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</si>
  <si>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</si>
  <si>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</si>
  <si>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</si>
  <si>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</si>
  <si>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</si>
  <si>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</si>
  <si>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</si>
  <si>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</si>
  <si>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</si>
  <si>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</si>
  <si>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</si>
  <si>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</si>
  <si>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</si>
  <si>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</si>
  <si>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</si>
  <si>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</si>
  <si>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</si>
  <si>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</si>
  <si>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</si>
  <si>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</si>
  <si>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</si>
  <si>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</si>
  <si>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</si>
  <si>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</si>
  <si>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</si>
  <si>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</si>
  <si>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</si>
  <si>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</si>
  <si>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</si>
  <si>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</si>
  <si>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</si>
  <si>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</si>
  <si>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</si>
  <si>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</si>
  <si>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</si>
  <si>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</si>
  <si>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</si>
  <si>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</si>
  <si>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</si>
  <si>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</si>
  <si>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</si>
  <si>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</si>
  <si>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</si>
  <si>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</si>
  <si>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</si>
  <si>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</si>
  <si>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</si>
  <si>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</si>
  <si>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</si>
  <si>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</si>
  <si>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</si>
  <si>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</si>
  <si>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</si>
  <si>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</si>
  <si>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</si>
  <si>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</si>
  <si>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</si>
  <si>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</si>
  <si>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</si>
  <si>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</si>
  <si>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</si>
  <si>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</si>
  <si>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</si>
  <si>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</si>
  <si>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</si>
  <si>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</si>
  <si>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</si>
  <si>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</si>
  <si>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</si>
  <si>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</si>
  <si>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</si>
  <si>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</si>
  <si>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</si>
  <si>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</si>
  <si>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</si>
  <si>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</si>
  <si>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</si>
  <si>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</si>
  <si>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</si>
  <si>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</si>
  <si>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</si>
  <si>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</si>
  <si>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</si>
  <si>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</si>
  <si>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</si>
  <si>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</si>
  <si>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</si>
  <si>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</si>
  <si>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</si>
  <si>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</si>
  <si>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</si>
  <si>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</si>
  <si>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</si>
  <si>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</si>
  <si>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</si>
  <si>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</si>
  <si>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</si>
  <si>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</si>
  <si>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</si>
  <si>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</si>
  <si>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</si>
  <si>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</si>
  <si>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</si>
  <si>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</si>
  <si>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</si>
  <si>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</si>
  <si>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</si>
  <si>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</si>
  <si>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</si>
  <si>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</si>
  <si>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</si>
  <si>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</si>
  <si>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</si>
  <si>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</si>
  <si>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</si>
  <si>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</si>
  <si>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</si>
  <si>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</si>
  <si>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</si>
  <si>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</si>
  <si>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</si>
  <si>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</si>
  <si>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</si>
  <si>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</si>
  <si>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</si>
  <si>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</si>
  <si>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</si>
  <si>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</si>
  <si>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</si>
  <si>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</si>
  <si>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</si>
  <si>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</si>
  <si>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</si>
  <si>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</si>
  <si>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</si>
  <si>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</si>
  <si>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</si>
  <si>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</si>
  <si>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</si>
  <si>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</si>
  <si>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</si>
  <si>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</si>
  <si>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</si>
  <si>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</si>
  <si>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</si>
  <si>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</si>
  <si>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</si>
  <si>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</si>
  <si>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</si>
  <si>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</si>
  <si>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</si>
  <si>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</si>
  <si>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</si>
  <si>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</si>
  <si>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</si>
  <si>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</si>
  <si>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</si>
  <si>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</si>
  <si>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</si>
  <si>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</si>
  <si>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</si>
  <si>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</si>
  <si>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</si>
  <si>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</si>
  <si>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</si>
  <si>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</si>
  <si>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</si>
  <si>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</si>
  <si>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</si>
  <si>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</si>
  <si>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</si>
  <si>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</si>
  <si>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</si>
  <si>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</si>
  <si>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</si>
  <si>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</si>
  <si>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</si>
  <si>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</si>
  <si>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</si>
  <si>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</si>
  <si>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</si>
  <si>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</si>
  <si>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</si>
  <si>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</si>
  <si>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</si>
  <si>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</si>
  <si>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</si>
  <si>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</si>
  <si>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</si>
  <si>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</si>
  <si>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</si>
  <si>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</si>
  <si>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</si>
  <si>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</si>
  <si>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</si>
  <si>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</si>
  <si>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</si>
  <si>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</si>
  <si>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</si>
  <si>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</si>
  <si>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</si>
  <si>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</si>
  <si>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</si>
  <si>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</si>
  <si>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</si>
  <si>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</si>
  <si>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</si>
  <si>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</si>
  <si>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</si>
  <si>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</si>
  <si>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</si>
  <si>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</si>
  <si>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</si>
  <si>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</si>
  <si>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</si>
  <si>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</si>
  <si>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</si>
  <si>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</si>
  <si>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</si>
  <si>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</si>
  <si>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</si>
  <si>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</si>
  <si>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</si>
  <si>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</si>
  <si>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</si>
  <si>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</si>
  <si>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</si>
  <si>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</si>
  <si>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</si>
  <si>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</si>
  <si>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</si>
  <si>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</si>
  <si>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</si>
  <si>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</si>
  <si>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</si>
  <si>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</si>
  <si>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</si>
  <si>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</si>
  <si>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</si>
  <si>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</si>
  <si>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</si>
  <si>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</si>
  <si>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</si>
  <si>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</si>
  <si>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</si>
  <si>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</si>
  <si>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</si>
  <si>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</si>
  <si>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</si>
  <si>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</si>
  <si>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</si>
  <si>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</si>
  <si>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</si>
  <si>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</si>
  <si>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</si>
  <si>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</si>
  <si>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</si>
  <si>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</si>
  <si>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</si>
  <si>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</si>
  <si>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</si>
  <si>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</si>
  <si>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</si>
  <si>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</si>
  <si>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</si>
  <si>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</si>
  <si>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</si>
  <si>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</si>
  <si>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</si>
  <si>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</si>
  <si>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</si>
  <si>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</si>
  <si>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</si>
  <si>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</si>
  <si>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</si>
  <si>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</si>
  <si>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</si>
  <si>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</si>
  <si>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</si>
  <si>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</si>
  <si>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</si>
  <si>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</si>
  <si>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</si>
  <si>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</si>
  <si>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</si>
  <si>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</si>
  <si>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</si>
  <si>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</si>
  <si>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</si>
  <si>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</si>
  <si>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</si>
  <si>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</si>
  <si>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</si>
  <si>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</si>
  <si>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</si>
  <si>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</si>
  <si>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</si>
  <si>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</si>
  <si>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</si>
  <si>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</si>
  <si>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</si>
  <si>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</si>
  <si>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</si>
  <si>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</si>
  <si>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</si>
  <si>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</si>
  <si>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</si>
  <si>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</si>
  <si>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</si>
  <si>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</si>
  <si>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</si>
  <si>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</si>
  <si>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</si>
  <si>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</si>
  <si>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</si>
  <si>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</si>
  <si>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</si>
  <si>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</si>
  <si>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</si>
  <si>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</si>
  <si>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</si>
  <si>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</si>
  <si>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</si>
  <si>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</si>
  <si>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</si>
  <si>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</si>
  <si>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</si>
  <si>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</si>
  <si>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</si>
  <si>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</si>
  <si>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</si>
  <si>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</si>
  <si>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</si>
  <si>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</si>
  <si>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</si>
  <si>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</si>
  <si>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</si>
  <si>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</si>
  <si>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</si>
  <si>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</si>
  <si>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</si>
  <si>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</si>
  <si>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</si>
  <si>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</si>
  <si>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</si>
  <si>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</si>
  <si>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</si>
  <si>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</si>
  <si>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</si>
  <si>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</si>
  <si>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</si>
  <si>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</si>
  <si>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</si>
  <si>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</si>
  <si>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</si>
  <si>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</si>
  <si>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</si>
  <si>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</si>
  <si>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</si>
  <si>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</si>
  <si>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</si>
  <si>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</si>
  <si>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</si>
  <si>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</si>
  <si>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</si>
  <si>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</si>
  <si>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</si>
  <si>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</si>
  <si>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</si>
  <si>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</si>
  <si>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</si>
  <si>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</si>
  <si>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</si>
  <si>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</si>
  <si>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</si>
  <si>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</si>
  <si>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</si>
  <si>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</si>
  <si>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</si>
  <si>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</si>
  <si>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</si>
  <si>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</si>
  <si>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</si>
  <si>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</si>
  <si>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</si>
  <si>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</si>
  <si>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</si>
  <si>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</si>
  <si>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</si>
  <si>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</si>
  <si>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</si>
  <si>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</si>
  <si>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</si>
  <si>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</si>
  <si>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</si>
  <si>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</si>
  <si>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</si>
  <si>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</si>
  <si>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</si>
  <si>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</si>
  <si>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</si>
  <si>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</si>
  <si>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</si>
  <si>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</si>
  <si>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</si>
  <si>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</si>
  <si>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</si>
  <si>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</si>
  <si>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</si>
  <si>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</si>
  <si>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</si>
  <si>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</si>
  <si>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</si>
  <si>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</si>
  <si>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</si>
  <si>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</si>
  <si>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</si>
  <si>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</si>
  <si>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</si>
  <si>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</si>
  <si>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</si>
  <si>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</si>
  <si>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</si>
  <si>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</si>
  <si>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</si>
  <si>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</si>
  <si>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</si>
  <si>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</si>
  <si>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</si>
  <si>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</si>
  <si>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</si>
  <si>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</si>
  <si>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</si>
  <si>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</si>
  <si>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</si>
  <si>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</si>
  <si>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</si>
  <si>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</si>
  <si>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</si>
  <si>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</si>
  <si>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</si>
  <si>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</si>
  <si>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</si>
  <si>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</si>
  <si>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</si>
  <si>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</si>
  <si>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</si>
  <si>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</si>
  <si>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</si>
  <si>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</si>
  <si>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</si>
  <si>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</si>
  <si>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</si>
  <si>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</si>
  <si>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</si>
  <si>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</si>
  <si>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</si>
  <si>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</si>
  <si>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</si>
  <si>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</si>
  <si>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</si>
  <si>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</si>
  <si>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</si>
  <si>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</si>
  <si>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</si>
  <si>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</si>
  <si>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</si>
  <si>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</si>
  <si>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</si>
  <si>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</si>
  <si>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</si>
  <si>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</si>
  <si>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</si>
  <si>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</si>
  <si>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</si>
  <si>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</si>
  <si>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</si>
  <si>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</si>
  <si>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</si>
  <si>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</si>
  <si>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</si>
  <si>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</si>
  <si>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</si>
  <si>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</si>
  <si>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</si>
  <si>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</si>
  <si>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</si>
  <si>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</si>
  <si>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</si>
  <si>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</si>
  <si>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</si>
  <si>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</si>
  <si>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</si>
  <si>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</si>
  <si>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</si>
  <si>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</si>
  <si>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</si>
  <si>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</si>
  <si>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</si>
  <si>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</si>
  <si>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</si>
  <si>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</si>
  <si>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</si>
  <si>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</si>
  <si>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</si>
  <si>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</si>
  <si>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</si>
  <si>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</si>
  <si>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</si>
  <si>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</si>
  <si>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</si>
  <si>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</si>
  <si>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</si>
  <si>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</si>
  <si>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</si>
  <si>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</si>
  <si>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</si>
  <si>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</si>
  <si>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</si>
  <si>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</si>
  <si>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</si>
  <si>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</si>
  <si>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</si>
  <si>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</si>
  <si>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</si>
  <si>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</si>
  <si>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</si>
  <si>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</si>
  <si>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</si>
  <si>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</si>
  <si>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</si>
  <si>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</si>
  <si>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</si>
  <si>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</si>
  <si>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</si>
  <si>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</si>
  <si>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</si>
  <si>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</si>
  <si>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</si>
  <si>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</si>
  <si>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</si>
  <si>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</si>
  <si>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</si>
  <si>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</si>
  <si>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</si>
  <si>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</si>
  <si>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</si>
  <si>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</si>
  <si>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</si>
  <si>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</si>
  <si>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</si>
  <si>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</si>
  <si>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</si>
  <si>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</si>
  <si>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</si>
  <si>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</si>
  <si>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</si>
  <si>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</si>
  <si>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</si>
  <si>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</si>
  <si>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</si>
  <si>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</si>
  <si>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</si>
  <si>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</si>
  <si>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</si>
  <si>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</si>
  <si>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</si>
  <si>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</si>
  <si>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</si>
  <si>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</si>
  <si>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</si>
  <si>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</si>
  <si>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</si>
  <si>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</si>
  <si>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</si>
  <si>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</si>
  <si>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</si>
  <si>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</si>
  <si>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</si>
  <si>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</si>
  <si>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</si>
  <si>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</si>
  <si>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</si>
  <si>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</si>
  <si>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</si>
  <si>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</si>
  <si>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</si>
  <si>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</si>
  <si>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</si>
  <si>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</si>
  <si>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</si>
  <si>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</si>
  <si>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</si>
  <si>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</si>
  <si>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</si>
  <si>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</si>
  <si>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</si>
  <si>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</si>
  <si>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</si>
  <si>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</si>
  <si>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</si>
  <si>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</si>
  <si>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</si>
  <si>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</si>
  <si>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</si>
  <si>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</si>
  <si>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</si>
  <si>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</si>
  <si>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</si>
  <si>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</si>
  <si>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</si>
  <si>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</si>
  <si>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</si>
  <si>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</si>
  <si>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</si>
  <si>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</si>
  <si>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</si>
  <si>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</si>
  <si>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</si>
  <si>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</si>
  <si>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</si>
  <si>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</si>
  <si>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</si>
  <si>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</si>
  <si>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</si>
  <si>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</si>
  <si>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</si>
  <si>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</si>
  <si>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</si>
  <si>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</si>
  <si>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</si>
  <si>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</si>
  <si>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</si>
  <si>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</si>
  <si>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</si>
  <si>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</si>
  <si>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</si>
  <si>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</si>
  <si>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</si>
  <si>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</si>
  <si>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</si>
  <si>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</si>
  <si>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</si>
  <si>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</si>
  <si>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</si>
  <si>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</si>
  <si>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</si>
  <si>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</si>
  <si>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</si>
  <si>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</si>
  <si>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</si>
  <si>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</si>
  <si>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</si>
  <si>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</si>
  <si>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</si>
  <si>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</si>
  <si>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</si>
  <si>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</si>
  <si>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</si>
  <si>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</si>
  <si>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</si>
  <si>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</si>
  <si>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</si>
  <si>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</si>
  <si>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</si>
  <si>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</si>
  <si>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</si>
  <si>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</si>
  <si>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</si>
  <si>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</si>
  <si>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</si>
  <si>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</si>
  <si>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</si>
  <si>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</si>
  <si>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</si>
  <si>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</si>
  <si>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</si>
  <si>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</si>
  <si>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</si>
  <si>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</si>
  <si>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</si>
  <si>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</si>
  <si>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</si>
  <si>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</si>
  <si>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</si>
  <si>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</si>
  <si>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</si>
  <si>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</si>
  <si>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</si>
  <si>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</si>
  <si>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</si>
  <si>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</si>
  <si>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</si>
  <si>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</si>
  <si>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</si>
  <si>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</si>
  <si>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</si>
  <si>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</si>
  <si>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</si>
  <si>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</si>
  <si>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</si>
  <si>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</si>
  <si>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</si>
  <si>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</si>
  <si>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</si>
  <si>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</si>
  <si>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</si>
  <si>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</si>
  <si>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</si>
  <si>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</si>
  <si>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</si>
  <si>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</si>
  <si>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</si>
  <si>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</si>
  <si>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</si>
  <si>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</si>
  <si>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</si>
  <si>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</si>
  <si>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</si>
  <si>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</si>
  <si>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</si>
  <si>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</si>
  <si>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</si>
  <si>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</si>
  <si>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</si>
  <si>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</si>
  <si>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</si>
  <si>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</si>
  <si>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</si>
  <si>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</si>
  <si>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</si>
  <si>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</si>
  <si>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</si>
  <si>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</si>
  <si>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</si>
  <si>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</si>
  <si>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</si>
  <si>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</si>
  <si>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</si>
  <si>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</si>
  <si>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</si>
  <si>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</si>
  <si>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</si>
  <si>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</si>
  <si>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</si>
  <si>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</si>
  <si>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</si>
  <si>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</si>
  <si>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</si>
  <si>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</si>
  <si>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</si>
  <si>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</si>
  <si>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</si>
  <si>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</si>
  <si>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</si>
  <si>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</si>
  <si>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</si>
  <si>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</si>
  <si>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</si>
  <si>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</si>
  <si>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</si>
  <si>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</si>
  <si>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</si>
  <si>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</si>
  <si>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</si>
  <si>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</si>
  <si>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</si>
  <si>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</si>
  <si>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</si>
  <si>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</si>
  <si>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</si>
  <si>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</si>
  <si>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</si>
  <si>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</si>
  <si>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</si>
  <si>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</si>
  <si>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</si>
  <si>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</si>
  <si>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</si>
  <si>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</si>
  <si>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</si>
  <si>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</si>
  <si>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</si>
  <si>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</si>
  <si>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</si>
  <si>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</si>
  <si>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</si>
  <si>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</si>
  <si>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</si>
  <si>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</si>
  <si>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</si>
  <si>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</si>
  <si>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</si>
  <si>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</si>
  <si>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</si>
  <si>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</si>
  <si>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</si>
  <si>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</si>
  <si>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</si>
  <si>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</si>
  <si>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</si>
  <si>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</si>
  <si>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</si>
  <si>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</si>
  <si>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</si>
  <si>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</si>
  <si>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</si>
  <si>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</si>
  <si>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</si>
  <si>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</si>
  <si>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</si>
  <si>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</si>
  <si>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</si>
  <si>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</si>
  <si>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</si>
  <si>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</si>
  <si>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</si>
  <si>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</si>
  <si>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</si>
  <si>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</si>
  <si>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</si>
  <si>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</si>
  <si>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</si>
  <si>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</si>
  <si>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</si>
  <si>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</si>
  <si>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</si>
  <si>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</si>
  <si>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</si>
  <si>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</si>
  <si>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</si>
  <si>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</si>
  <si>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</si>
  <si>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</si>
  <si>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</si>
  <si>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</si>
  <si>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</si>
  <si>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</si>
  <si>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</si>
  <si>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</si>
  <si>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</si>
  <si>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</si>
  <si>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</si>
  <si>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</si>
  <si>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</si>
  <si>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</si>
  <si>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</si>
  <si>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</si>
  <si>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</si>
  <si>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</si>
  <si>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</si>
  <si>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</si>
  <si>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</si>
  <si>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</si>
  <si>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</si>
  <si>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</si>
  <si>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</si>
  <si>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</si>
  <si>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</si>
  <si>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</si>
  <si>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</si>
  <si>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</si>
  <si>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</si>
  <si>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</si>
  <si>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</si>
  <si>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</si>
  <si>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</si>
  <si>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</si>
  <si>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</si>
  <si>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</si>
  <si>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</si>
  <si>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</si>
  <si>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</si>
  <si>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</si>
  <si>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</si>
  <si>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</si>
  <si>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</si>
  <si>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</si>
  <si>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</si>
  <si>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</si>
  <si>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</si>
  <si>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</si>
  <si>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</si>
  <si>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</si>
  <si>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</si>
  <si>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</si>
  <si>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</si>
  <si>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</si>
  <si>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</si>
  <si>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</si>
  <si>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</si>
  <si>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</si>
  <si>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</si>
  <si>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</si>
  <si>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</si>
  <si>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</si>
  <si>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</si>
  <si>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</si>
  <si>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</si>
  <si>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</si>
  <si>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</si>
  <si>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</si>
  <si>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</si>
  <si>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</si>
  <si>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</si>
  <si>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</si>
  <si>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</si>
  <si>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</si>
  <si>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</si>
  <si>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</si>
  <si>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</si>
  <si>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</si>
  <si>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</si>
  <si>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</si>
  <si>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</si>
  <si>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</si>
  <si>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</si>
  <si>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</si>
  <si>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</si>
  <si>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</si>
  <si>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</si>
  <si>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</si>
  <si>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</si>
  <si>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</si>
  <si>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</si>
  <si>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</si>
  <si>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</si>
  <si>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</si>
  <si>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</si>
  <si>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</si>
  <si>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</si>
  <si>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</si>
  <si>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</si>
  <si>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</si>
  <si>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</si>
  <si>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</si>
  <si>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</si>
  <si>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</si>
  <si>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</si>
  <si>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</si>
  <si>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</si>
  <si>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</si>
  <si>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</si>
  <si>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</si>
  <si>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</si>
  <si>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</si>
  <si>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</si>
  <si>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</si>
  <si>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</si>
  <si>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</si>
  <si>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</si>
  <si>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</si>
  <si>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</si>
  <si>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</si>
  <si>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</si>
  <si>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</si>
  <si>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</si>
  <si>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</si>
  <si>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</si>
  <si>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</si>
  <si>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</si>
  <si>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</si>
  <si>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</si>
  <si>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</si>
  <si>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</si>
  <si>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</si>
  <si>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</si>
  <si>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</si>
  <si>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</si>
  <si>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</si>
  <si>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</si>
  <si>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</si>
  <si>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</si>
  <si>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</si>
  <si>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</si>
  <si>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</si>
  <si>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</si>
  <si>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</si>
  <si>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</si>
  <si>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</si>
  <si>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</si>
  <si>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</si>
  <si>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</si>
  <si>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</si>
  <si>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</si>
  <si>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</si>
  <si>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</si>
  <si>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</si>
  <si>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</si>
  <si>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</si>
  <si>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</si>
  <si>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</si>
  <si>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</si>
  <si>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</si>
  <si>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</si>
  <si>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</si>
  <si>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</si>
  <si>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</si>
  <si>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</si>
  <si>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</si>
  <si>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</si>
  <si>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</si>
  <si>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</si>
  <si>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</si>
  <si>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</si>
  <si>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</si>
  <si>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</si>
  <si>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</si>
  <si>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</si>
  <si>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</si>
  <si>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</si>
  <si>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</si>
  <si>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</si>
  <si>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</si>
  <si>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</si>
  <si>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</si>
  <si>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</si>
  <si>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</si>
  <si>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</si>
  <si>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</si>
  <si>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</si>
  <si>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</si>
  <si>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</si>
  <si>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</si>
  <si>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</si>
  <si>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</si>
  <si>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</si>
  <si>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</si>
  <si>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</si>
  <si>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</si>
  <si>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</si>
  <si>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</si>
  <si>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</si>
  <si>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</si>
  <si>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</si>
  <si>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</si>
  <si>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</si>
  <si>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</si>
  <si>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</si>
  <si>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</si>
  <si>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</si>
  <si>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</si>
  <si>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</si>
  <si>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</si>
  <si>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</si>
  <si>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</si>
  <si>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</si>
  <si>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</si>
  <si>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</si>
  <si>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</si>
  <si>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</si>
  <si>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</si>
  <si>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</si>
  <si>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</si>
  <si>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</si>
  <si>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</si>
  <si>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</si>
  <si>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</si>
  <si>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</si>
  <si>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</si>
  <si>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</si>
  <si>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</si>
  <si>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</si>
  <si>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</si>
  <si>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</si>
  <si>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</si>
  <si>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</si>
  <si>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</si>
  <si>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</si>
  <si>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</si>
  <si>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</si>
  <si>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</si>
  <si>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</si>
  <si>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</si>
  <si>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</si>
  <si>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</si>
  <si>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</si>
  <si>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</si>
  <si>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</si>
  <si>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</si>
  <si>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</si>
  <si>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</si>
  <si>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</si>
  <si>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</si>
  <si>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</si>
  <si>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</si>
  <si>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</si>
  <si>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</si>
  <si>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</si>
  <si>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</si>
  <si>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</si>
  <si>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</si>
  <si>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</si>
  <si>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</si>
  <si>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</si>
  <si>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</si>
  <si>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</si>
  <si>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</si>
  <si>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</si>
  <si>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</si>
  <si>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</si>
  <si>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</si>
  <si>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</si>
  <si>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</si>
  <si>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</si>
  <si>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</si>
  <si>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</si>
  <si>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</si>
  <si>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</si>
  <si>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</si>
  <si>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</si>
  <si>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</si>
  <si>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</si>
  <si>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</si>
  <si>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</si>
  <si>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</si>
  <si>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</si>
  <si>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</si>
  <si>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</si>
  <si>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</si>
  <si>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</si>
  <si>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</si>
  <si>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</si>
  <si>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</si>
  <si>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</si>
  <si>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</si>
  <si>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</si>
  <si>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</si>
  <si>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</si>
  <si>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</si>
  <si>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</si>
  <si>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</si>
  <si>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</si>
  <si>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</si>
  <si>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</si>
  <si>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</si>
  <si>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</si>
  <si>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</si>
  <si>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</si>
  <si>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</si>
  <si>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</si>
  <si>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</si>
  <si>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</si>
  <si>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</si>
  <si>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</si>
  <si>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</si>
  <si>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</si>
  <si>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</si>
  <si>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</si>
  <si>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</si>
  <si>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</si>
  <si>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</si>
  <si>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</si>
  <si>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</si>
  <si>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</si>
  <si>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</si>
  <si>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</si>
  <si>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</si>
  <si>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</si>
  <si>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</si>
  <si>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</si>
  <si>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</si>
  <si>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</si>
  <si>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</si>
  <si>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</si>
  <si>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</si>
  <si>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</si>
  <si>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</si>
  <si>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</si>
  <si>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</si>
  <si>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</si>
  <si>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</si>
  <si>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</si>
  <si>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</si>
  <si>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</si>
  <si>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</si>
  <si>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</si>
  <si>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</si>
  <si>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</si>
  <si>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</si>
  <si>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</si>
  <si>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</si>
  <si>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</si>
  <si>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</si>
  <si>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</si>
  <si>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</si>
  <si>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</si>
  <si>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</si>
  <si>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</si>
  <si>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</si>
  <si>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</si>
  <si>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</si>
  <si>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</si>
  <si>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</si>
  <si>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</si>
  <si>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</si>
  <si>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</si>
  <si>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</si>
  <si>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</si>
  <si>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</si>
  <si>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</si>
  <si>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</si>
  <si>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</si>
  <si>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</si>
  <si>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</si>
  <si>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</si>
  <si>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</si>
  <si>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</si>
  <si>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</si>
  <si>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</si>
  <si>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</si>
  <si>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</si>
  <si>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</si>
  <si>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</si>
  <si>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</si>
  <si>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</si>
  <si>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</si>
  <si>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</si>
  <si>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</si>
  <si>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</si>
  <si>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</si>
  <si>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</si>
  <si>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</si>
  <si>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</si>
  <si>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</si>
  <si>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</si>
  <si>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</si>
  <si>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</si>
  <si>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</si>
  <si>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</si>
  <si>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</si>
  <si>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</si>
  <si>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</si>
  <si>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</si>
  <si>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</si>
  <si>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</si>
  <si>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</si>
  <si>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</si>
  <si>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</si>
  <si>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</si>
  <si>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</si>
  <si>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</si>
  <si>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</si>
  <si>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</si>
  <si>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</si>
  <si>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</si>
  <si>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</si>
  <si>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</si>
  <si>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</si>
  <si>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</si>
  <si>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</si>
  <si>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</si>
  <si>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</si>
  <si>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</si>
  <si>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</si>
  <si>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</si>
  <si>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</si>
  <si>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</si>
  <si>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</si>
  <si>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</si>
  <si>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</si>
  <si>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</si>
  <si>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</si>
  <si>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</si>
  <si>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</si>
  <si>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</si>
  <si>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</si>
  <si>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</si>
  <si>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</si>
  <si>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</si>
  <si>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</si>
  <si>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</si>
  <si>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</si>
  <si>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</si>
  <si>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</si>
  <si>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</si>
  <si>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</si>
  <si>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</si>
  <si>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</si>
  <si>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</si>
  <si>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</si>
  <si>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</si>
  <si>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</si>
  <si>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</si>
  <si>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</si>
  <si>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</si>
  <si>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</si>
  <si>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</si>
  <si>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</si>
  <si>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</si>
  <si>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</si>
  <si>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</si>
  <si>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</si>
  <si>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</si>
  <si>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</si>
  <si>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</si>
  <si>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</si>
  <si>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</si>
  <si>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</si>
  <si>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</si>
  <si>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</si>
  <si>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</si>
  <si>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</si>
  <si>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</si>
  <si>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</si>
  <si>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</si>
  <si>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</si>
  <si>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</si>
  <si>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</si>
  <si>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</si>
  <si>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</si>
  <si>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</si>
  <si>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</si>
  <si>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</si>
  <si>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</si>
  <si>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</si>
  <si>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</si>
  <si>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</si>
  <si>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</si>
  <si>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</si>
  <si>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</si>
  <si>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</si>
  <si>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</si>
  <si>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</si>
  <si>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</si>
  <si>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</si>
  <si>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</si>
  <si>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</si>
  <si>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</si>
  <si>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</si>
  <si>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</si>
  <si>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</si>
  <si>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</si>
  <si>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</si>
  <si>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</si>
  <si>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</si>
  <si>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</si>
  <si>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</si>
  <si>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</si>
  <si>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</si>
  <si>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</si>
  <si>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</si>
  <si>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</si>
  <si>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</si>
  <si>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</si>
  <si>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</si>
  <si>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</si>
  <si>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</si>
  <si>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</si>
  <si>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</si>
  <si>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</si>
  <si>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</si>
  <si>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</si>
  <si>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</si>
  <si>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</si>
  <si>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</si>
  <si>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</si>
  <si>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</si>
  <si>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</si>
  <si>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</si>
  <si>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</si>
  <si>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</si>
  <si>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</si>
  <si>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</si>
  <si>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</si>
  <si>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</si>
  <si>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</si>
  <si>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</si>
  <si>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</si>
  <si>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</si>
  <si>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</si>
  <si>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</si>
  <si>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</si>
  <si>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</si>
  <si>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</si>
  <si>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</si>
  <si>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</si>
  <si>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</si>
  <si>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</si>
  <si>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</si>
  <si>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</si>
  <si>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</si>
  <si>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</si>
  <si>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</si>
  <si>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</si>
  <si>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</si>
  <si>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</si>
  <si>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</si>
  <si>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</si>
  <si>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</si>
  <si>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</si>
  <si>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</si>
  <si>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</si>
  <si>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</si>
  <si>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</si>
  <si>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</si>
  <si>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</si>
  <si>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</si>
  <si>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</si>
  <si>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</si>
  <si>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</si>
  <si>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</si>
  <si>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</si>
  <si>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</si>
  <si>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</si>
  <si>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</si>
  <si>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</si>
  <si>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</si>
  <si>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</si>
  <si>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</si>
  <si>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</si>
  <si>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</si>
  <si>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</si>
  <si>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</si>
  <si>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</si>
  <si>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</si>
  <si>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</si>
  <si>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</si>
  <si>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</si>
  <si>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</si>
  <si>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</si>
  <si>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</si>
  <si>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</si>
  <si>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</si>
  <si>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</si>
  <si>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</si>
  <si>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</si>
  <si>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</si>
  <si>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</si>
  <si>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</si>
  <si>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</si>
  <si>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</si>
  <si>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</si>
  <si>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</si>
  <si>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</si>
  <si>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</si>
  <si>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</si>
  <si>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</si>
  <si>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</si>
  <si>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</si>
  <si>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</si>
  <si>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</si>
  <si>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</si>
  <si>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</si>
  <si>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</si>
  <si>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</si>
  <si>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</si>
  <si>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</si>
  <si>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</si>
  <si>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</si>
  <si>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</si>
  <si>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</si>
  <si>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</si>
  <si>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</si>
  <si>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</si>
  <si>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</si>
  <si>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</si>
  <si>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</si>
  <si>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</si>
  <si>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</si>
  <si>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</si>
  <si>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</si>
  <si>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</si>
  <si>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</si>
  <si>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</si>
  <si>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</si>
  <si>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</si>
  <si>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</si>
  <si>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</si>
  <si>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</si>
  <si>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</si>
  <si>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</si>
  <si>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</si>
  <si>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</si>
  <si>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</si>
  <si>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</si>
  <si>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</si>
  <si>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</si>
  <si>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</si>
  <si>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</si>
  <si>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</si>
  <si>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</si>
  <si>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</si>
  <si>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</si>
  <si>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</si>
  <si>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</si>
  <si>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</si>
  <si>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</si>
  <si>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</si>
  <si>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</si>
  <si>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</si>
  <si>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</si>
  <si>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</si>
  <si>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</si>
  <si>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</si>
  <si>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</si>
  <si>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</si>
  <si>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</si>
  <si>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</si>
  <si>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</si>
  <si>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</si>
  <si>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</si>
  <si>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</si>
  <si>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</si>
  <si>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</si>
  <si>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</si>
  <si>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</si>
  <si>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</si>
  <si>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</si>
  <si>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</si>
  <si>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</si>
  <si>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</si>
  <si>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</si>
  <si>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</si>
  <si>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</si>
  <si>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</si>
  <si>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</si>
  <si>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</si>
  <si>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</si>
  <si>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</si>
  <si>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</si>
  <si>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</si>
  <si>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</si>
  <si>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</si>
  <si>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</si>
  <si>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</si>
  <si>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</si>
  <si>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</si>
  <si>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</si>
  <si>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</si>
  <si>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</si>
  <si>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</si>
  <si>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</si>
  <si>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</si>
  <si>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</si>
  <si>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</si>
  <si>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</si>
  <si>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</si>
  <si>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</si>
  <si>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</si>
  <si>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</si>
  <si>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</si>
  <si>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</si>
  <si>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</si>
  <si>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</si>
  <si>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</si>
  <si>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</si>
  <si>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</si>
  <si>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</si>
  <si>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</si>
  <si>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</si>
  <si>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</si>
  <si>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</si>
  <si>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</si>
  <si>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</si>
  <si>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</si>
  <si>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</si>
  <si>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</si>
  <si>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</si>
  <si>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</si>
  <si>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</si>
  <si>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</si>
  <si>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</si>
  <si>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</si>
  <si>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</si>
  <si>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</si>
  <si>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</si>
  <si>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</si>
  <si>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</si>
  <si>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</si>
  <si>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</si>
  <si>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</si>
  <si>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</si>
  <si>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</si>
  <si>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</si>
  <si>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</si>
  <si>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</si>
  <si>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</si>
  <si>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</si>
  <si>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</si>
  <si>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</si>
  <si>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</si>
  <si>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</si>
  <si>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</si>
  <si>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</si>
  <si>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</si>
  <si>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</si>
  <si>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</si>
  <si>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</si>
  <si>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</si>
  <si>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</si>
  <si>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</si>
  <si>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</si>
  <si>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</si>
  <si>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</si>
  <si>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</si>
  <si>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</si>
  <si>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</si>
  <si>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</si>
  <si>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</si>
  <si>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</si>
  <si>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</si>
  <si>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</si>
  <si>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</si>
  <si>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</si>
  <si>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</si>
  <si>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</si>
  <si>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</si>
  <si>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</si>
  <si>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</si>
  <si>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</si>
  <si>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</si>
  <si>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</si>
  <si>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</si>
  <si>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</si>
  <si>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</si>
  <si>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</si>
  <si>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</si>
  <si>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</si>
  <si>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</si>
  <si>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</si>
  <si>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</si>
  <si>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</si>
  <si>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</si>
  <si>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</si>
  <si>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</si>
  <si>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</si>
  <si>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</si>
  <si>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</si>
  <si>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</si>
  <si>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</si>
  <si>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</si>
  <si>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</si>
  <si>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</si>
  <si>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</si>
  <si>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</si>
  <si>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</si>
  <si>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</si>
  <si>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</si>
  <si>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</si>
  <si>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</si>
  <si>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</si>
  <si>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</si>
  <si>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</si>
  <si>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</si>
  <si>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</si>
  <si>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</si>
  <si>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</si>
  <si>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</si>
  <si>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</si>
  <si>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</si>
  <si>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</si>
  <si>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</si>
  <si>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</si>
  <si>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</si>
  <si>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</si>
  <si>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</si>
  <si>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</si>
  <si>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</si>
  <si>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</si>
  <si>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</si>
  <si>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</si>
  <si>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</si>
  <si>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</si>
  <si>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</si>
  <si>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</si>
  <si>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</si>
  <si>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</si>
  <si>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</si>
  <si>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</si>
  <si>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</si>
  <si>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</si>
  <si>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</si>
  <si>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</si>
  <si>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</si>
  <si>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</si>
  <si>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</si>
  <si>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</si>
  <si>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</si>
  <si>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</si>
  <si>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</si>
  <si>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</si>
  <si>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</si>
  <si>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</si>
  <si>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</si>
  <si>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</si>
  <si>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</si>
  <si>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</si>
  <si>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</si>
  <si>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</si>
  <si>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</si>
  <si>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</si>
  <si>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</si>
  <si>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</si>
  <si>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</si>
  <si>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</si>
  <si>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</si>
  <si>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</si>
  <si>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</si>
  <si>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</si>
  <si>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</si>
  <si>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</si>
  <si>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</si>
  <si>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</si>
  <si>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</si>
  <si>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</si>
  <si>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</si>
  <si>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</si>
  <si>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</si>
  <si>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</si>
  <si>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</si>
  <si>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</si>
  <si>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</si>
  <si>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</si>
  <si>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</si>
  <si>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</si>
  <si>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</si>
  <si>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</si>
  <si>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</si>
  <si>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</si>
  <si>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</si>
  <si>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</si>
  <si>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</si>
  <si>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</si>
  <si>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</si>
  <si>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</si>
  <si>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</si>
  <si>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</si>
  <si>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</si>
  <si>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</si>
  <si>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</si>
  <si>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</si>
  <si>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</si>
  <si>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</si>
  <si>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</si>
  <si>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</si>
  <si>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</si>
  <si>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</si>
  <si>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</si>
  <si>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</si>
  <si>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</si>
  <si>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</si>
  <si>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</si>
  <si>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</si>
  <si>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</si>
  <si>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</si>
  <si>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</si>
  <si>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</si>
  <si>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</si>
  <si>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</si>
  <si>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</si>
  <si>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</si>
  <si>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</si>
  <si>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</si>
  <si>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</si>
  <si>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</si>
  <si>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</si>
  <si>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</si>
  <si>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</si>
  <si>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</si>
  <si>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</si>
  <si>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</si>
  <si>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</si>
  <si>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</si>
  <si>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</si>
  <si>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</si>
  <si>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</si>
  <si>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</si>
  <si>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</si>
  <si>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</si>
  <si>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</si>
  <si>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</si>
  <si>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</si>
  <si>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</si>
  <si>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</si>
  <si>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</si>
  <si>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</si>
  <si>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</si>
  <si>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</si>
  <si>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</si>
  <si>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</si>
  <si>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</si>
  <si>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</si>
  <si>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</si>
  <si>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</si>
  <si>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</si>
  <si>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</si>
  <si>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</si>
  <si>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</si>
  <si>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</si>
  <si>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</si>
  <si>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</si>
  <si>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</si>
  <si>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</si>
  <si>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</si>
  <si>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</si>
  <si>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</si>
  <si>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</si>
  <si>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</si>
  <si>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</si>
  <si>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</si>
  <si>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</si>
  <si>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</si>
  <si>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</si>
  <si>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</si>
  <si>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</si>
  <si>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</si>
  <si>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</si>
  <si>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</si>
  <si>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</si>
  <si>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</si>
  <si>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</si>
  <si>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</si>
  <si>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</si>
  <si>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</si>
  <si>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</si>
  <si>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</si>
  <si>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</si>
  <si>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</si>
  <si>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</si>
  <si>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</si>
  <si>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</si>
  <si>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</si>
  <si>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</si>
  <si>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</si>
  <si>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</si>
  <si>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</si>
  <si>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</si>
  <si>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</si>
  <si>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</si>
  <si>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</si>
  <si>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</si>
  <si>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</si>
  <si>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</si>
  <si>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</si>
  <si>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</si>
  <si>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</si>
  <si>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</si>
  <si>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</si>
  <si>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</si>
  <si>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</si>
  <si>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</si>
  <si>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</si>
  <si>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</si>
  <si>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</si>
  <si>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</si>
  <si>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</si>
  <si>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</si>
  <si>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</si>
  <si>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</si>
  <si>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</si>
  <si>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</si>
  <si>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</si>
  <si>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</si>
  <si>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</si>
  <si>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</si>
  <si>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</si>
  <si>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</si>
  <si>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</si>
  <si>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</si>
  <si>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</si>
  <si>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</si>
  <si>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</si>
  <si>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</si>
  <si>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</si>
  <si>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</si>
  <si>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</si>
  <si>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</si>
  <si>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</si>
  <si>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</si>
  <si>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</si>
  <si>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</si>
  <si>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</si>
  <si>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</si>
  <si>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</si>
  <si>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</si>
  <si>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</si>
  <si>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</si>
  <si>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</si>
  <si>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</si>
  <si>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</si>
  <si>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</si>
  <si>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</si>
  <si>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</si>
  <si>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</si>
  <si>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</si>
  <si>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</si>
  <si>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</si>
  <si>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</si>
  <si>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</si>
  <si>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</si>
  <si>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</si>
  <si>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</si>
  <si>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</si>
  <si>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</si>
  <si>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</si>
  <si>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</si>
  <si>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</si>
  <si>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</si>
  <si>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</si>
  <si>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</si>
  <si>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</si>
  <si>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</si>
  <si>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</si>
  <si>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</si>
  <si>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</si>
  <si>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</si>
  <si>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</si>
  <si>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</si>
  <si>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</si>
  <si>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</si>
  <si>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</si>
  <si>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</si>
  <si>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</si>
  <si>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</si>
  <si>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</si>
  <si>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</si>
  <si>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</si>
  <si>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</si>
  <si>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</si>
  <si>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</si>
  <si>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</si>
  <si>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</si>
  <si>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</si>
  <si>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</si>
  <si>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</si>
  <si>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</si>
  <si>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</si>
  <si>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</si>
  <si>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</si>
  <si>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</si>
  <si>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</si>
  <si>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</si>
  <si>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</si>
  <si>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</si>
  <si>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</si>
  <si>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</si>
  <si>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</si>
  <si>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</si>
  <si>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</si>
  <si>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</si>
  <si>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</si>
  <si>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</si>
  <si>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</si>
  <si>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</si>
  <si>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</si>
  <si>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</si>
  <si>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</si>
  <si>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</si>
  <si>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</si>
  <si>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</si>
  <si>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</si>
  <si>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</si>
  <si>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</si>
  <si>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</si>
  <si>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</si>
  <si>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</si>
  <si>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</si>
  <si>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</si>
  <si>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</si>
  <si>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</si>
  <si>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</si>
  <si>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</si>
  <si>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</si>
  <si>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</si>
  <si>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</si>
  <si>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</si>
  <si>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</si>
  <si>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</si>
  <si>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</si>
  <si>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</si>
  <si>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</si>
  <si>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</si>
  <si>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</si>
  <si>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</si>
  <si>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</si>
  <si>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</si>
  <si>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</si>
  <si>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</si>
  <si>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</si>
  <si>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</si>
  <si>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</si>
  <si>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</si>
  <si>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</si>
  <si>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</si>
  <si>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</si>
  <si>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</si>
  <si>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</si>
  <si>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</si>
  <si>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</si>
  <si>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</si>
  <si>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</si>
  <si>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</si>
  <si>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</si>
  <si>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</si>
  <si>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</si>
  <si>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</si>
  <si>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</si>
  <si>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</si>
  <si>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</si>
  <si>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</si>
  <si>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</si>
  <si>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</si>
  <si>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</si>
  <si>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</si>
  <si>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</si>
  <si>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</si>
  <si>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</si>
  <si>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</si>
  <si>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</si>
  <si>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</si>
  <si>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</si>
  <si>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</si>
  <si>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</si>
  <si>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</si>
  <si>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</si>
  <si>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</si>
  <si>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</si>
  <si>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</si>
  <si>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</si>
  <si>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</si>
  <si>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</si>
  <si>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</si>
  <si>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</si>
  <si>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</si>
  <si>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</si>
  <si>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</si>
  <si>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</si>
  <si>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</si>
  <si>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</si>
  <si>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</si>
  <si>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</si>
  <si>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</si>
  <si>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</si>
  <si>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</si>
  <si>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</si>
  <si>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</si>
  <si>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</si>
  <si>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</si>
  <si>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</si>
  <si>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</si>
  <si>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</si>
  <si>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</si>
  <si>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</si>
  <si>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</si>
  <si>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</si>
  <si>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</si>
  <si>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</si>
  <si>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</si>
  <si>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</si>
  <si>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</si>
  <si>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</si>
  <si>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</si>
  <si>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</si>
  <si>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</si>
  <si>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</si>
  <si>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</si>
  <si>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</si>
  <si>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</si>
  <si>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</si>
  <si>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</si>
  <si>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</si>
  <si>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</si>
  <si>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</si>
  <si>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</si>
  <si>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</si>
  <si>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</si>
  <si>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</si>
  <si>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</si>
  <si>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</si>
  <si>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</si>
  <si>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</si>
  <si>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</si>
  <si>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</si>
  <si>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</si>
  <si>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</si>
  <si>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</si>
  <si>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</si>
  <si>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</si>
  <si>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</si>
  <si>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</si>
  <si>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</si>
  <si>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</si>
  <si>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</si>
  <si>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</si>
  <si>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</si>
  <si>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</si>
  <si>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</si>
  <si>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</si>
  <si>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</si>
  <si>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</si>
  <si>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</si>
  <si>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</si>
  <si>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</si>
  <si>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</si>
  <si>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</si>
  <si>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</si>
  <si>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</si>
  <si>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</si>
  <si>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</si>
  <si>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</si>
  <si>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</si>
  <si>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</si>
  <si>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</si>
  <si>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</si>
  <si>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</si>
  <si>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</si>
  <si>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</si>
  <si>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</si>
  <si>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</si>
  <si>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</si>
  <si>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</si>
  <si>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</si>
  <si>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</si>
  <si>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</si>
  <si>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</si>
  <si>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</si>
  <si>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</si>
  <si>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</si>
  <si>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</si>
  <si>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</si>
  <si>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</si>
  <si>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</si>
  <si>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</si>
  <si>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</si>
  <si>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</si>
  <si>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</si>
  <si>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</si>
  <si>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</si>
  <si>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</si>
  <si>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</si>
  <si>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</si>
  <si>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</si>
  <si>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</si>
  <si>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</si>
  <si>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</si>
  <si>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</si>
  <si>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</si>
  <si>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</si>
  <si>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</si>
  <si>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</si>
  <si>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</si>
  <si>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</si>
  <si>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</si>
  <si>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</si>
  <si>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</si>
  <si>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</si>
  <si>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</si>
  <si>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</si>
  <si>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</si>
  <si>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</si>
  <si>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</si>
  <si>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</si>
  <si>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</si>
  <si>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</si>
  <si>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</si>
  <si>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</si>
  <si>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</si>
  <si>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</si>
  <si>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</si>
  <si>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</si>
  <si>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</si>
  <si>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</si>
  <si>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</si>
  <si>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</si>
  <si>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</si>
  <si>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</si>
  <si>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</si>
  <si>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</si>
  <si>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</si>
  <si>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</si>
  <si>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</si>
  <si>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</si>
  <si>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</si>
  <si>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</si>
  <si>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</si>
  <si>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</si>
  <si>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</si>
  <si>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</si>
  <si>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</si>
  <si>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</si>
  <si>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</si>
  <si>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</si>
  <si>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</si>
  <si>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</si>
  <si>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</si>
  <si>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</si>
  <si>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</si>
  <si>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</si>
  <si>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</si>
  <si>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</si>
  <si>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</si>
  <si>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</si>
  <si>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</si>
  <si>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</si>
  <si>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</si>
  <si>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</si>
  <si>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</si>
  <si>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</si>
  <si>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</si>
  <si>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</si>
  <si>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</si>
  <si>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</si>
  <si>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</si>
  <si>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</si>
  <si>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</si>
  <si>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</si>
  <si>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</si>
  <si>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</si>
  <si>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</si>
  <si>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</si>
  <si>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</si>
  <si>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</si>
  <si>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</si>
  <si>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</si>
  <si>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</si>
  <si>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</si>
  <si>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</si>
  <si>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</si>
  <si>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</si>
  <si>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</si>
  <si>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</si>
  <si>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</si>
  <si>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</si>
  <si>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</si>
  <si>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</si>
  <si>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</si>
  <si>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</si>
  <si>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</si>
  <si>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</si>
  <si>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</si>
  <si>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</si>
  <si>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</si>
  <si>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</si>
  <si>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</si>
  <si>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</si>
  <si>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</si>
  <si>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</si>
  <si>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</si>
  <si>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</si>
  <si>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</si>
  <si>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</si>
  <si>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</si>
  <si>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</si>
  <si>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</si>
  <si>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</si>
  <si>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</si>
  <si>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</si>
  <si>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</si>
  <si>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</si>
  <si>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</si>
  <si>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</si>
  <si>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</si>
  <si>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</si>
  <si>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</si>
  <si>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</si>
  <si>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</si>
  <si>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</si>
  <si>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</si>
  <si>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</si>
  <si>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</si>
  <si>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</si>
  <si>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</si>
  <si>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</si>
  <si>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</si>
  <si>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</si>
  <si>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</si>
  <si>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</si>
  <si>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</si>
  <si>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</si>
  <si>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</si>
  <si>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</si>
  <si>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</si>
  <si>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</si>
  <si>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</si>
  <si>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</si>
  <si>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</si>
  <si>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</si>
  <si>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</si>
  <si>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</si>
  <si>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</si>
  <si>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</si>
  <si>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</si>
  <si>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</si>
  <si>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</si>
  <si>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</si>
  <si>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</si>
  <si>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</si>
  <si>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</si>
  <si>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</si>
  <si>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</si>
  <si>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</si>
  <si>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</si>
  <si>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</si>
  <si>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</si>
  <si>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</si>
  <si>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</si>
  <si>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</si>
  <si>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</si>
  <si>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</si>
  <si>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</si>
  <si>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</si>
  <si>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</si>
  <si>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</si>
  <si>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</si>
  <si>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</si>
  <si>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</si>
  <si>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</si>
  <si>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</si>
  <si>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</si>
  <si>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</si>
  <si>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</si>
  <si>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</si>
  <si>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</si>
  <si>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</si>
  <si>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</si>
  <si>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</si>
  <si>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</si>
  <si>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</si>
  <si>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</si>
  <si>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</si>
  <si>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</si>
  <si>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</si>
  <si>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</si>
  <si>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</si>
  <si>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</si>
  <si>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</si>
  <si>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</si>
  <si>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</si>
  <si>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</si>
  <si>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</si>
  <si>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</si>
  <si>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</si>
  <si>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</si>
  <si>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</si>
  <si>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</si>
  <si>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</si>
  <si>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</si>
  <si>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</si>
  <si>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</si>
  <si>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</si>
  <si>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</si>
  <si>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</si>
  <si>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</si>
  <si>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</si>
  <si>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</si>
  <si>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</si>
  <si>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</si>
  <si>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</si>
  <si>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</si>
  <si>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</si>
  <si>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</si>
  <si>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</si>
  <si>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</si>
  <si>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</si>
  <si>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</si>
  <si>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</si>
  <si>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</si>
  <si>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</si>
  <si>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</si>
  <si>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</si>
  <si>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</si>
  <si>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</si>
  <si>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</si>
  <si>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</si>
  <si>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</si>
  <si>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</si>
  <si>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</si>
  <si>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</si>
  <si>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</si>
  <si>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</si>
  <si>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</si>
  <si>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</si>
  <si>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</si>
  <si>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</si>
  <si>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</si>
  <si>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</si>
  <si>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</si>
  <si>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</si>
  <si>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</si>
  <si>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</si>
  <si>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</si>
  <si>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</si>
  <si>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</si>
  <si>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</si>
  <si>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</si>
  <si>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</si>
  <si>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</si>
  <si>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</si>
  <si>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</si>
  <si>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</si>
  <si>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</si>
  <si>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</si>
  <si>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</si>
  <si>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</si>
  <si>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</si>
  <si>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</si>
  <si>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</si>
  <si>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</si>
  <si>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</si>
  <si>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</si>
  <si>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</si>
  <si>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</si>
  <si>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</si>
  <si>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</si>
  <si>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</si>
  <si>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</si>
  <si>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</si>
  <si>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</si>
  <si>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</si>
  <si>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</si>
  <si>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</si>
  <si>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</si>
  <si>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</si>
  <si>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</si>
  <si>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</si>
  <si>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</si>
  <si>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</si>
  <si>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</si>
  <si>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</si>
  <si>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</si>
  <si>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</si>
  <si>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</si>
  <si>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</si>
  <si>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</si>
  <si>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</si>
  <si>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</si>
  <si>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</si>
  <si>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</si>
  <si>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</si>
  <si>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</si>
  <si>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</si>
  <si>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</si>
  <si>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</si>
  <si>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</si>
  <si>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</si>
  <si>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</si>
  <si>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</si>
  <si>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</si>
  <si>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</si>
  <si>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</si>
  <si>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</si>
  <si>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</si>
  <si>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</si>
  <si>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</si>
  <si>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</si>
  <si>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</si>
  <si>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</si>
  <si>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</si>
  <si>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</si>
  <si>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</si>
  <si>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</si>
  <si>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</si>
  <si>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</si>
  <si>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</si>
  <si>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</si>
  <si>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</si>
  <si>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</si>
  <si>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</si>
  <si>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</si>
  <si>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</si>
  <si>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</si>
  <si>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</si>
  <si>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</si>
  <si>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</si>
  <si>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</si>
  <si>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</si>
  <si>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</si>
  <si>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</si>
  <si>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</si>
  <si>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</si>
  <si>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</si>
  <si>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</si>
  <si>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</si>
  <si>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</si>
  <si>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</si>
  <si>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</si>
  <si>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</si>
  <si>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</si>
  <si>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</si>
  <si>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</si>
  <si>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</si>
  <si>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</si>
  <si>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</si>
  <si>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</si>
  <si>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</si>
  <si>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</si>
  <si>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</si>
  <si>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</si>
  <si>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</si>
  <si>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</si>
  <si>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</si>
  <si>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</si>
  <si>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</si>
  <si>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</si>
  <si>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</si>
  <si>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</si>
  <si>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</si>
  <si>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</si>
  <si>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</si>
  <si>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</si>
  <si>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</si>
  <si>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</si>
  <si>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</si>
  <si>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</si>
  <si>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</si>
  <si>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</si>
  <si>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</si>
  <si>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</si>
  <si>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</si>
  <si>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</si>
  <si>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</si>
  <si>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</si>
  <si>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</si>
  <si>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</si>
  <si>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</si>
  <si>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</si>
  <si>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</si>
  <si>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</si>
  <si>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</si>
  <si>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</si>
  <si>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</si>
  <si>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</si>
  <si>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</si>
  <si>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</si>
  <si>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</si>
  <si>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</si>
  <si>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</si>
  <si>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</si>
  <si>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</si>
  <si>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</si>
  <si>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</si>
  <si>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</si>
  <si>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</si>
  <si>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</si>
  <si>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</si>
  <si>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</si>
  <si>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</si>
  <si>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</si>
  <si>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</si>
  <si>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</si>
  <si>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</si>
  <si>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</si>
  <si>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</si>
  <si>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</si>
  <si>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</si>
  <si>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</si>
  <si>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</si>
  <si>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</si>
  <si>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</si>
  <si>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</si>
  <si>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</si>
  <si>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</si>
  <si>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</si>
  <si>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</si>
  <si>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</si>
  <si>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</si>
  <si>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</si>
  <si>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</si>
  <si>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</si>
  <si>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</si>
  <si>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</si>
  <si>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</si>
  <si>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</si>
  <si>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</si>
  <si>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</si>
  <si>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</si>
  <si>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</si>
  <si>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</si>
  <si>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</si>
  <si>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</si>
  <si>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</si>
  <si>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</si>
  <si>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</si>
  <si>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</si>
  <si>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</si>
  <si>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</si>
  <si>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</si>
  <si>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</si>
  <si>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</si>
  <si>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</si>
  <si>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</si>
  <si>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</si>
  <si>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</si>
  <si>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</si>
  <si>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</si>
  <si>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</si>
  <si>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</si>
  <si>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</si>
  <si>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</si>
  <si>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</si>
  <si>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</si>
  <si>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</si>
  <si>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</si>
  <si>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</si>
  <si>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</si>
  <si>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</si>
  <si>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</si>
  <si>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</si>
  <si>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</si>
  <si>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</si>
  <si>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</si>
  <si>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</si>
  <si>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</si>
  <si>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</si>
  <si>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</si>
  <si>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</si>
  <si>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</si>
  <si>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</si>
  <si>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</si>
  <si>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</si>
  <si>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</si>
  <si>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</si>
  <si>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</si>
  <si>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</si>
  <si>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</si>
  <si>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</si>
  <si>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</si>
  <si>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</si>
  <si>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</si>
  <si>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</si>
  <si>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</si>
  <si>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</si>
  <si>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</si>
  <si>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</si>
  <si>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</si>
  <si>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</si>
  <si>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</si>
  <si>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</si>
  <si>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</si>
  <si>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</si>
  <si>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</si>
  <si>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</si>
  <si>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</si>
  <si>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</si>
  <si>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</si>
  <si>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</si>
  <si>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</si>
  <si>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</si>
  <si>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</si>
  <si>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</si>
  <si>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</si>
  <si>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</si>
  <si>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</si>
  <si>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</si>
  <si>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</si>
  <si>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</si>
  <si>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</si>
  <si>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</si>
  <si>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</si>
  <si>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</si>
  <si>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</si>
  <si>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</si>
  <si>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</si>
  <si>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</si>
  <si>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</si>
  <si>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</si>
  <si>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</si>
  <si>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</si>
  <si>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</si>
  <si>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</si>
  <si>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</si>
  <si>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</si>
  <si>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</si>
  <si>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</si>
  <si>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</si>
  <si>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</si>
  <si>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</si>
  <si>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</si>
  <si>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</si>
  <si>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</si>
  <si>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</si>
  <si>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</si>
  <si>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</si>
  <si>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</si>
  <si>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</si>
  <si>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</si>
  <si>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</si>
  <si>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</si>
  <si>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</si>
  <si>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</si>
  <si>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</si>
  <si>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</si>
  <si>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</si>
  <si>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</si>
  <si>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</si>
  <si>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</si>
  <si>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</si>
  <si>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</si>
  <si>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</si>
  <si>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</si>
  <si>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</si>
  <si>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</si>
  <si>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</si>
  <si>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</si>
  <si>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</si>
  <si>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</si>
  <si>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</si>
  <si>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</si>
  <si>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</si>
  <si>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</si>
  <si>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</si>
  <si>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</si>
  <si>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</si>
  <si>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</si>
  <si>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</si>
  <si>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</si>
  <si>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</si>
  <si>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</si>
  <si>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</si>
  <si>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</si>
  <si>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</si>
  <si>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</si>
  <si>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</si>
  <si>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</si>
  <si>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</si>
  <si>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</si>
  <si>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</si>
  <si>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</si>
  <si>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</si>
  <si>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</si>
  <si>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</si>
  <si>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</si>
  <si>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</si>
  <si>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</si>
  <si>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</si>
  <si>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</si>
  <si>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</si>
  <si>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</si>
  <si>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</si>
  <si>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</si>
  <si>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</si>
  <si>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</si>
  <si>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</si>
  <si>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</si>
  <si>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</si>
  <si>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</si>
  <si>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</si>
  <si>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</si>
  <si>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</si>
  <si>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</si>
  <si>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</si>
  <si>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</si>
  <si>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</si>
  <si>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</si>
  <si>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</si>
  <si>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</si>
  <si>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</si>
  <si>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</si>
  <si>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</si>
  <si>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</si>
  <si>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</si>
  <si>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</si>
  <si>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</si>
  <si>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</si>
  <si>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</si>
  <si>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</si>
  <si>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</si>
  <si>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</si>
  <si>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</si>
  <si>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</si>
  <si>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</si>
  <si>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</si>
  <si>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</si>
  <si>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</si>
  <si>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</si>
  <si>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</si>
  <si>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</si>
  <si>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</si>
  <si>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</si>
  <si>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</si>
  <si>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</si>
  <si>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</si>
  <si>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</si>
  <si>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</si>
  <si>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</si>
  <si>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</si>
  <si>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</si>
  <si>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</si>
  <si>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</si>
  <si>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</si>
  <si>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</si>
  <si>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</si>
  <si>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</si>
  <si>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</si>
  <si>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</si>
  <si>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</si>
  <si>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</si>
  <si>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</si>
  <si>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</si>
  <si>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</si>
  <si>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</si>
  <si>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</si>
  <si>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</si>
  <si>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</si>
  <si>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</si>
  <si>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</si>
  <si>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</si>
  <si>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</si>
  <si>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</si>
  <si>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</si>
  <si>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</si>
  <si>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</si>
  <si>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</si>
  <si>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</si>
  <si>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</si>
  <si>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</si>
  <si>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</si>
  <si>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</si>
  <si>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</si>
  <si>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</si>
  <si>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</si>
  <si>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</si>
  <si>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</si>
  <si>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</si>
  <si>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</si>
  <si>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</si>
  <si>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</si>
  <si>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</si>
  <si>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</si>
  <si>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</si>
  <si>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</si>
  <si>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</si>
  <si>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</si>
  <si>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</si>
  <si>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</si>
  <si>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</si>
  <si>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</si>
  <si>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</si>
  <si>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</si>
  <si>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</si>
  <si>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</si>
  <si>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</si>
  <si>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</si>
  <si>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</si>
  <si>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</si>
  <si>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</si>
  <si>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</si>
  <si>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</si>
  <si>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</si>
  <si>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</si>
  <si>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</si>
  <si>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</si>
  <si>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</si>
  <si>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</si>
  <si>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</si>
  <si>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</si>
  <si>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</si>
  <si>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</si>
  <si>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</si>
  <si>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</si>
  <si>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</si>
  <si>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</si>
  <si>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</si>
  <si>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</si>
  <si>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</si>
  <si>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</si>
  <si>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</si>
  <si>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</si>
  <si>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</si>
  <si>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</si>
  <si>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</si>
  <si>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</si>
  <si>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</si>
  <si>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</si>
  <si>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</si>
  <si>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</si>
  <si>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</si>
  <si>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</si>
  <si>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</si>
  <si>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</si>
  <si>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</si>
  <si>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</si>
  <si>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</si>
  <si>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</si>
  <si>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</si>
  <si>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</si>
  <si>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</si>
  <si>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</si>
  <si>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</si>
  <si>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</si>
  <si>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</si>
  <si>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</si>
  <si>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</si>
  <si>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</si>
  <si>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</si>
  <si>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</si>
  <si>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</si>
  <si>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</si>
  <si>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</si>
  <si>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</si>
  <si>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</si>
  <si>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</si>
  <si>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</si>
  <si>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</si>
  <si>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</si>
  <si>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</si>
  <si>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</si>
  <si>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</si>
  <si>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</si>
  <si>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</si>
  <si>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</si>
  <si>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</si>
  <si>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</si>
  <si>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</si>
  <si>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</si>
  <si>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</si>
  <si>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</si>
  <si>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</si>
  <si>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</si>
  <si>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</si>
  <si>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</si>
  <si>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</si>
  <si>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</si>
  <si>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</si>
  <si>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</si>
  <si>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</si>
  <si>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</si>
  <si>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</si>
  <si>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</si>
  <si>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</si>
  <si>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</si>
  <si>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</si>
  <si>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</si>
  <si>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</si>
  <si>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</si>
  <si>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</si>
  <si>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</si>
  <si>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</si>
  <si>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</si>
  <si>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</si>
  <si>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</si>
  <si>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</si>
  <si>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</si>
  <si>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</si>
  <si>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</si>
  <si>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</si>
  <si>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</si>
  <si>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</si>
  <si>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</si>
  <si>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</si>
  <si>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</si>
  <si>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</si>
  <si>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</si>
  <si>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</si>
  <si>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</si>
  <si>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</si>
  <si>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</si>
  <si>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</si>
  <si>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</si>
  <si>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</si>
  <si>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</si>
  <si>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</si>
  <si>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</si>
  <si>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</si>
  <si>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</si>
  <si>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</si>
  <si>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</si>
  <si>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</si>
  <si>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</si>
  <si>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</si>
  <si>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</si>
  <si>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</si>
  <si>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</si>
  <si>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</si>
  <si>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</si>
  <si>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</si>
  <si>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</si>
  <si>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</si>
  <si>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</si>
  <si>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</si>
  <si>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</si>
  <si>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</si>
  <si>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</si>
  <si>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</si>
  <si>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</si>
  <si>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</si>
  <si>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</si>
  <si>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</si>
  <si>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</si>
  <si>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</si>
  <si>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</si>
  <si>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</si>
  <si>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</si>
  <si>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</si>
  <si>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</si>
  <si>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</si>
  <si>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</si>
  <si>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</si>
  <si>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</si>
  <si>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</si>
  <si>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</si>
  <si>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</si>
  <si>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</si>
  <si>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</si>
  <si>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</si>
  <si>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</si>
  <si>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</si>
  <si>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</si>
  <si>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</si>
  <si>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</si>
  <si>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</si>
  <si>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</si>
  <si>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</si>
  <si>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</si>
  <si>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</si>
  <si>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</si>
  <si>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</si>
  <si>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</si>
  <si>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</si>
  <si>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</si>
  <si>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</si>
  <si>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</si>
  <si>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</si>
  <si>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</si>
  <si>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</si>
  <si>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</si>
  <si>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</si>
  <si>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</si>
  <si>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</si>
  <si>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</si>
  <si>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</si>
  <si>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</si>
  <si>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</si>
  <si>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</si>
  <si>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</si>
  <si>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</si>
  <si>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</si>
  <si>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</si>
  <si>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</si>
  <si>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</si>
  <si>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</si>
  <si>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</si>
  <si>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</si>
  <si>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</si>
  <si>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</si>
  <si>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</si>
  <si>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</si>
  <si>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</si>
  <si>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</si>
  <si>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</si>
  <si>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</si>
  <si>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</si>
  <si>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</si>
  <si>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</si>
  <si>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</si>
  <si>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</si>
  <si>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</si>
  <si>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</si>
  <si>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</si>
  <si>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</si>
  <si>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</si>
  <si>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</si>
  <si>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</si>
  <si>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</si>
  <si>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</si>
  <si>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</si>
  <si>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</si>
  <si>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</si>
  <si>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</si>
  <si>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</si>
  <si>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</si>
  <si>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</si>
  <si>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</si>
  <si>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</si>
  <si>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</si>
  <si>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</si>
  <si>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</si>
  <si>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</si>
  <si>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</si>
  <si>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</si>
  <si>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</si>
  <si>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</si>
  <si>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</si>
  <si>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</si>
  <si>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</si>
  <si>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</si>
  <si>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</si>
  <si>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</si>
  <si>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</si>
  <si>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</si>
  <si>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</si>
  <si>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</si>
  <si>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</si>
  <si>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</si>
  <si>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</si>
  <si>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</si>
  <si>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</si>
  <si>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</si>
  <si>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</si>
  <si>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</si>
  <si>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</si>
  <si>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</si>
  <si>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</si>
  <si>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</si>
  <si>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</si>
  <si>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</si>
  <si>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</si>
  <si>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</si>
  <si>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</si>
  <si>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</si>
  <si>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</si>
  <si>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</si>
  <si>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</si>
  <si>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</si>
  <si>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</si>
  <si>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</si>
  <si>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</si>
  <si>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</si>
  <si>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</si>
  <si>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</si>
  <si>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</si>
  <si>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</si>
  <si>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</si>
  <si>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</si>
  <si>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</si>
  <si>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</si>
  <si>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</si>
  <si>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</si>
  <si>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</si>
  <si>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</si>
  <si>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</si>
  <si>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</si>
  <si>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</si>
  <si>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</si>
  <si>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</si>
  <si>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</si>
  <si>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</si>
  <si>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</si>
  <si>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</si>
  <si>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</si>
  <si>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</si>
  <si>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</si>
  <si>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</si>
  <si>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</si>
  <si>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</si>
  <si>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</si>
  <si>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</si>
  <si>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</si>
  <si>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</si>
  <si>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</si>
  <si>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</si>
  <si>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</si>
  <si>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</si>
  <si>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</si>
  <si>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</si>
  <si>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</si>
  <si>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</si>
  <si>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</si>
  <si>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</si>
  <si>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</si>
  <si>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</si>
  <si>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</si>
  <si>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</si>
  <si>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</si>
  <si>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</si>
  <si>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</si>
  <si>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</si>
  <si>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</si>
  <si>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</si>
  <si>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</si>
  <si>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</si>
  <si>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</si>
  <si>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</si>
  <si>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</si>
  <si>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</si>
  <si>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</si>
  <si>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</si>
  <si>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</si>
  <si>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</si>
  <si>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</si>
  <si>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</si>
  <si>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</si>
  <si>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</si>
  <si>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</si>
  <si>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</si>
  <si>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</si>
  <si>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</si>
  <si>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</si>
  <si>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</si>
  <si>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</si>
  <si>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</si>
  <si>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</si>
  <si>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</si>
  <si>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</si>
  <si>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</si>
  <si>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</si>
  <si>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</si>
  <si>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</si>
  <si>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</si>
  <si>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</si>
  <si>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</si>
  <si>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</si>
  <si>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</si>
  <si>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</si>
  <si>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</si>
  <si>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</si>
  <si>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</si>
  <si>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</si>
  <si>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</si>
  <si>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</si>
  <si>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</si>
  <si>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</si>
  <si>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</si>
  <si>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</si>
  <si>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</si>
  <si>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</si>
  <si>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</si>
  <si>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</si>
  <si>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</si>
  <si>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</si>
  <si>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</si>
  <si>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</si>
  <si>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</si>
  <si>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</si>
  <si>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</si>
  <si>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</si>
  <si>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</si>
  <si>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</si>
  <si>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</si>
  <si>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</si>
  <si>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</si>
  <si>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</si>
  <si>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</si>
  <si>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</si>
  <si>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</si>
  <si>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</si>
  <si>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</si>
  <si>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</si>
  <si>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</si>
  <si>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</si>
  <si>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</si>
  <si>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</si>
  <si>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</si>
  <si>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</si>
  <si>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</si>
  <si>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</si>
  <si>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</si>
  <si>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</si>
  <si>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</si>
  <si>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</si>
  <si>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</si>
  <si>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</si>
  <si>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</si>
  <si>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</si>
  <si>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</si>
  <si>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</si>
  <si>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</si>
  <si>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</si>
  <si>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</si>
  <si>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</si>
  <si>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</si>
  <si>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</si>
  <si>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</si>
  <si>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</si>
  <si>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</si>
  <si>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</si>
  <si>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</si>
  <si>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</si>
  <si>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</si>
  <si>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</si>
  <si>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</si>
  <si>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</si>
  <si>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</si>
  <si>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</si>
  <si>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</si>
  <si>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</si>
  <si>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</si>
  <si>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</si>
  <si>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</si>
  <si>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</si>
  <si>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</si>
  <si>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</si>
  <si>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</si>
  <si>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</si>
  <si>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</si>
  <si>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</si>
  <si>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</si>
  <si>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</si>
  <si>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</si>
  <si>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</si>
  <si>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</si>
  <si>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</si>
  <si>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</si>
  <si>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</si>
  <si>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</si>
  <si>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</si>
  <si>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</si>
  <si>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</si>
  <si>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</si>
  <si>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</si>
  <si>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</si>
  <si>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</si>
  <si>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</si>
  <si>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</si>
  <si>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</si>
  <si>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</si>
  <si>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</si>
  <si>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</si>
  <si>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</si>
  <si>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</si>
  <si>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</si>
  <si>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</si>
  <si>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</si>
  <si>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</si>
  <si>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</si>
  <si>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</si>
  <si>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</si>
  <si>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</si>
  <si>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</si>
  <si>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</si>
  <si>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</si>
  <si>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</si>
  <si>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</si>
  <si>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</si>
  <si>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</si>
  <si>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</si>
  <si>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</si>
  <si>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</si>
  <si>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</si>
  <si>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</si>
  <si>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</si>
  <si>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</si>
  <si>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</si>
  <si>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</si>
  <si>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</si>
  <si>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</si>
  <si>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</si>
  <si>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</si>
  <si>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</si>
  <si>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</si>
  <si>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</si>
  <si>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</si>
  <si>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</si>
  <si>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</si>
  <si>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</si>
  <si>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</si>
  <si>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</si>
  <si>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</si>
  <si>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</si>
  <si>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</si>
  <si>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</si>
  <si>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</si>
  <si>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</si>
  <si>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</si>
  <si>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</si>
  <si>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</si>
  <si>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</si>
  <si>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</si>
  <si>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</si>
  <si>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</si>
  <si>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</si>
  <si>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</si>
  <si>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</si>
  <si>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</si>
  <si>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</si>
  <si>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</si>
  <si>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</si>
  <si>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</si>
  <si>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</si>
  <si>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</si>
  <si>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</si>
  <si>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</si>
  <si>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</si>
  <si>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</si>
  <si>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</si>
  <si>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</si>
  <si>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</si>
  <si>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</si>
  <si>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</si>
  <si>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</si>
  <si>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</si>
  <si>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</si>
  <si>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</si>
  <si>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</si>
  <si>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</si>
  <si>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</si>
  <si>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</si>
  <si>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</si>
  <si>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</si>
  <si>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</si>
  <si>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</si>
  <si>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</si>
  <si>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</si>
  <si>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</si>
  <si>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</si>
  <si>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</si>
  <si>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</si>
  <si>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</si>
  <si>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</si>
  <si>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</si>
  <si>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</si>
  <si>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</si>
  <si>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</si>
  <si>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</si>
  <si>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</si>
  <si>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</si>
  <si>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</si>
  <si>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</si>
  <si>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</si>
  <si>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</si>
  <si>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</si>
  <si>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</si>
  <si>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</si>
  <si>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</si>
  <si>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</si>
  <si>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</si>
  <si>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</si>
  <si>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</si>
  <si>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</si>
  <si>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</si>
  <si>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</si>
  <si>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</si>
  <si>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</si>
  <si>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</si>
  <si>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</si>
  <si>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</si>
  <si>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</si>
  <si>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</si>
  <si>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</si>
  <si>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</si>
  <si>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</si>
  <si>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</si>
  <si>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</si>
  <si>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</si>
  <si>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</si>
  <si>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</si>
  <si>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</si>
  <si>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</si>
  <si>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</si>
  <si>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</si>
  <si>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</si>
  <si>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</si>
  <si>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</si>
  <si>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</si>
  <si>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</si>
  <si>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</si>
  <si>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</si>
  <si>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</si>
  <si>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</si>
  <si>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</si>
  <si>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</si>
  <si>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</si>
  <si>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</si>
  <si>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</si>
  <si>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</si>
  <si>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</si>
  <si>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</si>
  <si>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</si>
  <si>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</si>
  <si>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</si>
  <si>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</si>
  <si>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</si>
  <si>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</si>
  <si>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</si>
  <si>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</si>
  <si>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</si>
  <si>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</si>
  <si>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</si>
  <si>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</si>
  <si>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</si>
  <si>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</si>
  <si>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</si>
  <si>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</si>
  <si>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</si>
  <si>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</si>
  <si>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</si>
  <si>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</si>
  <si>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</si>
  <si>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</si>
  <si>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</si>
  <si>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</si>
  <si>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</si>
  <si>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</si>
  <si>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</si>
  <si>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</si>
  <si>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</si>
  <si>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</si>
  <si>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</si>
  <si>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</si>
  <si>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</si>
  <si>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</si>
  <si>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</si>
  <si>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</si>
  <si>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</si>
  <si>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</si>
  <si>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</si>
  <si>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</si>
  <si>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</si>
  <si>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</si>
  <si>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</si>
  <si>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</si>
  <si>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</si>
  <si>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</si>
  <si>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</si>
  <si>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</si>
  <si>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</si>
  <si>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</si>
  <si>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</si>
  <si>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</si>
  <si>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</si>
  <si>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</si>
  <si>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</si>
  <si>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</si>
  <si>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</si>
  <si>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</si>
  <si>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</si>
  <si>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</si>
  <si>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</si>
  <si>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</si>
  <si>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</si>
  <si>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</si>
  <si>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</si>
  <si>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</si>
  <si>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</si>
  <si>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</si>
  <si>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</si>
  <si>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</si>
  <si>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</si>
  <si>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</si>
  <si>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</si>
  <si>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</si>
  <si>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</si>
  <si>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</si>
  <si>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</si>
  <si>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</si>
  <si>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</si>
  <si>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</si>
  <si>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</si>
  <si>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</si>
  <si>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</si>
  <si>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</si>
  <si>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</si>
  <si>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</si>
  <si>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</si>
  <si>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</si>
  <si>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</si>
  <si>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</si>
  <si>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</si>
  <si>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</si>
  <si>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</si>
  <si>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</si>
  <si>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</si>
  <si>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</si>
  <si>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</si>
  <si>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</si>
  <si>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</si>
  <si>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</si>
  <si>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</si>
  <si>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</si>
  <si>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</si>
  <si>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</si>
  <si>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</si>
  <si>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</si>
  <si>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</si>
  <si>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</si>
  <si>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</si>
  <si>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</si>
  <si>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</si>
  <si>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</si>
  <si>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</si>
  <si>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</si>
  <si>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</si>
  <si>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</si>
  <si>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</si>
  <si>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</si>
  <si>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</si>
  <si>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</si>
  <si>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</si>
  <si>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</si>
  <si>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</si>
  <si>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</si>
  <si>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</si>
  <si>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</si>
  <si>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</si>
  <si>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</si>
  <si>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</si>
  <si>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</si>
  <si>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</si>
  <si>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</si>
  <si>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</si>
  <si>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</si>
  <si>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</si>
  <si>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</si>
  <si>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</si>
  <si>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</si>
  <si>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</si>
  <si>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</si>
  <si>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</si>
  <si>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</si>
  <si>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</si>
  <si>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</si>
  <si>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</si>
  <si>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</si>
  <si>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</si>
  <si>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</si>
  <si>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</si>
  <si>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</si>
  <si>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</si>
  <si>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</si>
  <si>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</si>
  <si>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</si>
  <si>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</si>
  <si>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</si>
  <si>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</si>
  <si>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</si>
  <si>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</si>
  <si>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</si>
  <si>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</si>
  <si>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</si>
  <si>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</si>
  <si>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</si>
  <si>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</si>
  <si>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</si>
  <si>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</si>
  <si>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</si>
  <si>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</si>
  <si>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</si>
  <si>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</si>
  <si>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</si>
  <si>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</si>
  <si>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</si>
  <si>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</si>
  <si>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</si>
  <si>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</si>
  <si>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</si>
  <si>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</si>
  <si>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</si>
  <si>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</si>
  <si>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</si>
  <si>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</si>
  <si>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</si>
  <si>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</si>
  <si>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</si>
  <si>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</si>
  <si>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</si>
  <si>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</si>
  <si>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</si>
  <si>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</si>
  <si>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</si>
  <si>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</si>
  <si>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</si>
  <si>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</si>
  <si>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</si>
  <si>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</si>
  <si>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</si>
  <si>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</si>
  <si>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</si>
  <si>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</si>
  <si>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</si>
  <si>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</si>
  <si>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</si>
  <si>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</si>
  <si>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</si>
  <si>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</si>
  <si>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</si>
  <si>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</si>
  <si>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</si>
  <si>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</si>
  <si>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</si>
  <si>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</si>
  <si>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</si>
  <si>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</si>
  <si>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</si>
  <si>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</si>
  <si>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</si>
  <si>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</si>
  <si>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</si>
  <si>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</si>
  <si>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</si>
  <si>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</si>
  <si>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</si>
  <si>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</si>
  <si>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</si>
  <si>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</si>
  <si>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</si>
  <si>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</si>
  <si>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</si>
  <si>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</si>
  <si>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</si>
  <si>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</si>
  <si>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</si>
  <si>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</si>
  <si>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</si>
  <si>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</si>
  <si>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</si>
  <si>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</si>
  <si>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</si>
  <si>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</si>
  <si>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</si>
  <si>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</si>
  <si>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</si>
  <si>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</si>
  <si>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</si>
  <si>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</si>
  <si>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</si>
  <si>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</si>
  <si>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</si>
  <si>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</si>
  <si>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</si>
  <si>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</si>
  <si>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</si>
  <si>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</si>
  <si>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</si>
  <si>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</si>
  <si>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</si>
  <si>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</si>
  <si>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</si>
  <si>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</si>
  <si>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</si>
  <si>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</si>
  <si>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</si>
  <si>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</si>
  <si>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</si>
  <si>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</si>
  <si>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</si>
  <si>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</si>
  <si>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</si>
  <si>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</si>
  <si>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</si>
  <si>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</si>
  <si>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</si>
  <si>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</si>
  <si>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</si>
  <si>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</si>
  <si>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</si>
  <si>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</si>
  <si>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</si>
  <si>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</si>
  <si>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</si>
  <si>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</si>
  <si>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</si>
  <si>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</si>
  <si>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</si>
  <si>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</si>
  <si>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</si>
  <si>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</si>
  <si>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</si>
  <si>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</si>
  <si>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</si>
  <si>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</si>
  <si>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</si>
  <si>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</si>
  <si>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</si>
  <si>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</si>
  <si>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</si>
  <si>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</si>
  <si>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</si>
  <si>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</si>
  <si>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</si>
  <si>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</si>
  <si>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</si>
  <si>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</si>
  <si>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</si>
  <si>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</si>
  <si>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</si>
  <si>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</si>
  <si>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</si>
  <si>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</si>
  <si>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</si>
  <si>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</si>
  <si>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</si>
  <si>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</si>
  <si>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</si>
  <si>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</si>
  <si>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</si>
  <si>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</si>
  <si>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</si>
  <si>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</si>
  <si>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</si>
  <si>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</si>
  <si>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</si>
  <si>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</si>
  <si>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</si>
  <si>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</si>
  <si>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</si>
  <si>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</si>
  <si>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</si>
  <si>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</si>
  <si>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</si>
  <si>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</si>
  <si>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</si>
  <si>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</si>
  <si>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</si>
  <si>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</si>
  <si>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</si>
  <si>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</si>
  <si>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</si>
  <si>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</si>
  <si>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</si>
  <si>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</si>
  <si>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</si>
  <si>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</si>
  <si>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</si>
  <si>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</si>
  <si>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</si>
  <si>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</si>
  <si>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</si>
  <si>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</si>
  <si>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</si>
  <si>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</si>
  <si>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</si>
  <si>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</si>
  <si>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</si>
  <si>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</si>
  <si>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</si>
  <si>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</si>
  <si>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</si>
  <si>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</si>
  <si>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</si>
  <si>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</si>
  <si>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</si>
  <si>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</si>
  <si>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</si>
  <si>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</si>
  <si>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</si>
  <si>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</si>
  <si>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</si>
  <si>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</si>
  <si>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</si>
  <si>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</si>
  <si>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</si>
  <si>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</si>
  <si>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</si>
  <si>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</si>
  <si>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</si>
  <si>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</si>
  <si>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</si>
  <si>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</si>
  <si>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</si>
  <si>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</si>
  <si>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</si>
  <si>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</si>
  <si>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</si>
  <si>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</si>
  <si>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</si>
  <si>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</si>
  <si>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</si>
  <si>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</si>
  <si>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</si>
  <si>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</si>
  <si>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</si>
  <si>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</si>
  <si>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</si>
  <si>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</si>
  <si>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</si>
  <si>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</si>
  <si>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</si>
  <si>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</si>
  <si>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</si>
  <si>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</si>
  <si>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</si>
  <si>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</si>
  <si>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</si>
  <si>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</si>
  <si>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</si>
  <si>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</si>
  <si>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</si>
  <si>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</si>
  <si>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</si>
  <si>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</si>
  <si>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</si>
  <si>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</si>
  <si>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</si>
  <si>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</si>
  <si>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</si>
  <si>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</si>
  <si>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</si>
  <si>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</si>
  <si>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</si>
  <si>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</si>
  <si>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</si>
  <si>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</si>
  <si>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</si>
  <si>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</si>
  <si>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</si>
  <si>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</si>
  <si>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</si>
  <si>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</si>
  <si>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</si>
  <si>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</si>
  <si>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</si>
  <si>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</si>
  <si>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</si>
  <si>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</si>
  <si>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</si>
  <si>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</si>
  <si>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</si>
  <si>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</si>
  <si>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</si>
  <si>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</si>
  <si>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</si>
  <si>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</si>
  <si>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</si>
  <si>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</si>
  <si>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</si>
  <si>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</si>
  <si>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</si>
  <si>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</si>
  <si>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</si>
  <si>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</si>
  <si>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</si>
  <si>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</si>
  <si>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</si>
  <si>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</si>
  <si>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</si>
  <si>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</si>
  <si>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</si>
  <si>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</si>
  <si>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</si>
  <si>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</si>
  <si>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</si>
  <si>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</si>
  <si>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</si>
  <si>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</si>
  <si>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</si>
  <si>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</si>
  <si>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</si>
  <si>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</si>
  <si>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</si>
  <si>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</si>
  <si>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</si>
  <si>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</si>
  <si>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</si>
  <si>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</si>
  <si>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</si>
  <si>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</si>
  <si>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</si>
  <si>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</si>
  <si>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</si>
  <si>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</si>
  <si>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</si>
  <si>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</si>
  <si>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</si>
  <si>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</si>
  <si>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</si>
  <si>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</si>
  <si>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</si>
  <si>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</si>
  <si>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</si>
  <si>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</si>
  <si>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</si>
  <si>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</si>
  <si>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</si>
  <si>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</si>
  <si>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</si>
  <si>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</si>
  <si>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</si>
  <si>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</si>
  <si>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</si>
  <si>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</si>
  <si>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</si>
  <si>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</si>
  <si>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</si>
  <si>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</si>
  <si>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</si>
  <si>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</si>
  <si>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</si>
  <si>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</si>
  <si>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</si>
  <si>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</si>
  <si>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</si>
  <si>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</si>
  <si>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</si>
  <si>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</si>
  <si>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</si>
  <si>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</si>
  <si>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</si>
  <si>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</si>
  <si>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</si>
  <si>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</si>
  <si>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</si>
  <si>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</si>
  <si>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</si>
  <si>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</si>
  <si>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</si>
  <si>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</si>
  <si>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</si>
  <si>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</si>
  <si>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</si>
  <si>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</si>
  <si>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</si>
  <si>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</si>
  <si>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</si>
  <si>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</si>
  <si>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</si>
  <si>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</si>
  <si>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</si>
  <si>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</si>
  <si>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</si>
  <si>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</si>
  <si>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</si>
  <si>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</si>
  <si>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</si>
  <si>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</si>
  <si>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</si>
  <si>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</si>
  <si>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</si>
  <si>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</si>
  <si>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</si>
  <si>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</si>
  <si>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</si>
  <si>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</si>
  <si>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</si>
  <si>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</si>
  <si>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</si>
  <si>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</si>
  <si>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</si>
  <si>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</si>
  <si>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</si>
  <si>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</si>
  <si>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</si>
  <si>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</si>
  <si>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</si>
  <si>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</si>
  <si>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</si>
  <si>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</si>
  <si>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</si>
  <si>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</si>
  <si>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</si>
  <si>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</si>
  <si>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</si>
  <si>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</si>
  <si>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</si>
  <si>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</si>
  <si>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</si>
  <si>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</si>
  <si>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</si>
  <si>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</si>
  <si>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</si>
  <si>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</si>
  <si>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</si>
  <si>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</si>
  <si>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</si>
  <si>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</si>
  <si>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</si>
  <si>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</si>
  <si>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</si>
  <si>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</si>
  <si>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</si>
  <si>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</si>
  <si>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</si>
  <si>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</si>
  <si>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</si>
  <si>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</si>
  <si>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</si>
  <si>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</si>
  <si>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</si>
  <si>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</si>
  <si>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</si>
  <si>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</si>
  <si>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</si>
  <si>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</si>
  <si>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</si>
  <si>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</si>
  <si>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</si>
  <si>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</si>
  <si>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</si>
  <si>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</si>
  <si>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</si>
  <si>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</si>
  <si>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</si>
  <si>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</si>
  <si>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</si>
  <si>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</si>
  <si>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</si>
  <si>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</si>
  <si>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</si>
  <si>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</si>
  <si>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</si>
  <si>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</si>
  <si>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</si>
  <si>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</si>
  <si>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</si>
  <si>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</si>
  <si>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</si>
  <si>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</si>
  <si>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</si>
  <si>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</si>
  <si>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</si>
  <si>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</si>
  <si>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</si>
  <si>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</si>
  <si>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</si>
  <si>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</si>
  <si>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</si>
  <si>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</si>
  <si>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</si>
  <si>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</si>
  <si>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</si>
  <si>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</si>
  <si>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</si>
  <si>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</si>
  <si>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</si>
  <si>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</si>
  <si>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</si>
  <si>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</si>
  <si>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</si>
  <si>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</si>
  <si>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</si>
  <si>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</si>
  <si>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</si>
  <si>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</si>
  <si>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</si>
  <si>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</si>
  <si>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</si>
  <si>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</si>
  <si>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</si>
  <si>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</si>
  <si>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</si>
  <si>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</si>
  <si>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</si>
  <si>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</si>
  <si>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</si>
  <si>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</si>
  <si>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</si>
  <si>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</si>
  <si>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</si>
  <si>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</si>
  <si>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</si>
  <si>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</si>
  <si>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</si>
  <si>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</si>
  <si>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</si>
  <si>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</si>
  <si>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</si>
  <si>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</si>
  <si>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</si>
  <si>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</si>
  <si>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</si>
  <si>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</si>
  <si>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</si>
  <si>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</si>
  <si>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</si>
  <si>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</si>
  <si>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</si>
  <si>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</si>
  <si>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</si>
  <si>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</si>
  <si>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</si>
  <si>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</si>
  <si>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</si>
  <si>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</si>
  <si>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</si>
  <si>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</si>
  <si>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</si>
  <si>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</si>
  <si>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</si>
  <si>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</si>
  <si>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</si>
  <si>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</si>
  <si>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</si>
  <si>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</si>
  <si>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</si>
  <si>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</si>
  <si>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</si>
  <si>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</si>
  <si>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</si>
  <si>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</si>
  <si>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</si>
  <si>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</si>
  <si>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</si>
  <si>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</si>
  <si>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</si>
  <si>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</si>
  <si>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</si>
  <si>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</si>
  <si>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</si>
  <si>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</si>
  <si>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</si>
  <si>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</si>
  <si>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</si>
  <si>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</si>
  <si>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</si>
  <si>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</si>
  <si>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</si>
  <si>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</si>
  <si>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</si>
  <si>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</si>
  <si>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</si>
  <si>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</si>
  <si>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</si>
  <si>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</si>
  <si>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</si>
  <si>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</si>
  <si>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</si>
  <si>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</si>
  <si>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</si>
  <si>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</si>
  <si>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</si>
  <si>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</si>
  <si>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</si>
  <si>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</si>
  <si>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</si>
  <si>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</si>
  <si>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</si>
  <si>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</si>
  <si>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</si>
  <si>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</si>
  <si>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</si>
  <si>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</si>
  <si>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</si>
  <si>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</si>
  <si>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</si>
  <si>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</si>
  <si>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</si>
  <si>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</si>
  <si>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</si>
  <si>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</si>
  <si>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</si>
  <si>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</si>
  <si>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</si>
  <si>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</si>
  <si>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</si>
  <si>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</si>
  <si>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</si>
  <si>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</si>
  <si>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</si>
  <si>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</si>
  <si>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</si>
  <si>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</si>
  <si>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</si>
  <si>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</si>
  <si>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</si>
  <si>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</si>
  <si>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</si>
  <si>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</si>
  <si>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</si>
  <si>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</si>
  <si>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</si>
  <si>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</si>
  <si>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</si>
  <si>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</si>
  <si>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</si>
  <si>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</si>
  <si>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</si>
  <si>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</si>
  <si>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</si>
  <si>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</si>
  <si>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</si>
  <si>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</si>
  <si>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</si>
  <si>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</si>
  <si>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</si>
  <si>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</si>
  <si>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</si>
  <si>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</si>
  <si>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</si>
  <si>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</si>
  <si>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</si>
  <si>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</si>
  <si>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</si>
  <si>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</si>
  <si>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</si>
  <si>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</si>
  <si>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</si>
  <si>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</si>
  <si>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</si>
  <si>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</si>
  <si>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</si>
  <si>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</si>
  <si>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</si>
  <si>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</si>
  <si>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</si>
  <si>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</si>
  <si>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</si>
  <si>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</si>
  <si>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</si>
  <si>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</si>
  <si>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</si>
  <si>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</si>
  <si>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</si>
  <si>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</si>
  <si>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</si>
  <si>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</si>
  <si>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</si>
  <si>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</si>
  <si>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</si>
  <si>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</si>
  <si>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</si>
  <si>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</si>
  <si>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</si>
  <si>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</si>
  <si>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</si>
  <si>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</si>
  <si>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</si>
  <si>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</si>
  <si>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</si>
  <si>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</si>
  <si>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</si>
  <si>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</si>
  <si>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</si>
  <si>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</si>
  <si>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</si>
  <si>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</si>
  <si>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</si>
  <si>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</si>
  <si>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</si>
  <si>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</si>
  <si>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</si>
  <si>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</si>
  <si>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</si>
  <si>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</si>
  <si>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</si>
  <si>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</si>
  <si>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</si>
  <si>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</si>
  <si>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</si>
  <si>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</si>
  <si>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</si>
  <si>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</si>
  <si>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</si>
  <si>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</si>
  <si>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</si>
  <si>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</si>
  <si>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</si>
  <si>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</si>
  <si>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</si>
  <si>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</si>
  <si>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</si>
  <si>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</si>
  <si>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</si>
  <si>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</si>
  <si>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</si>
  <si>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</si>
  <si>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</si>
  <si>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</si>
  <si>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</si>
  <si>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</si>
  <si>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</si>
  <si>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</si>
  <si>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</si>
  <si>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</si>
  <si>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</si>
  <si>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</si>
  <si>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</si>
  <si>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</si>
  <si>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</si>
  <si>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</si>
  <si>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</si>
  <si>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</si>
  <si>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</si>
  <si>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</si>
  <si>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</si>
  <si>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</si>
  <si>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</si>
  <si>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</si>
  <si>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</si>
  <si>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</si>
  <si>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</si>
  <si>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</si>
  <si>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</si>
  <si>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</si>
  <si>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</si>
  <si>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</si>
  <si>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</si>
  <si>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</si>
  <si>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</si>
  <si>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</si>
  <si>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</si>
  <si>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</si>
  <si>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</si>
  <si>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</si>
  <si>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</si>
  <si>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</si>
  <si>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</si>
  <si>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</si>
  <si>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</si>
  <si>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</si>
  <si>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</si>
  <si>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</si>
  <si>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</si>
  <si>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</si>
  <si>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</si>
  <si>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</si>
  <si>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</si>
  <si>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</si>
  <si>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</si>
  <si>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</si>
  <si>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</si>
  <si>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</si>
  <si>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</si>
  <si>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</si>
  <si>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</si>
  <si>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</si>
  <si>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</si>
  <si>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</si>
  <si>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</si>
  <si>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</si>
  <si>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</si>
  <si>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</si>
  <si>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</si>
  <si>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</si>
  <si>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</si>
  <si>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</si>
  <si>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</si>
  <si>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</si>
  <si>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</si>
  <si>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</si>
  <si>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</si>
  <si>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</si>
  <si>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</si>
  <si>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</si>
  <si>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</si>
  <si>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</si>
  <si>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</si>
  <si>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</si>
  <si>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</si>
  <si>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</si>
  <si>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</si>
  <si>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</si>
  <si>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</si>
  <si>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</si>
  <si>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</si>
  <si>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</si>
  <si>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</si>
  <si>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</si>
  <si>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</si>
  <si>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</si>
  <si>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</si>
  <si>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</si>
  <si>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</si>
  <si>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</si>
  <si>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</si>
  <si>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</si>
  <si>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</si>
  <si>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</si>
  <si>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</si>
  <si>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</si>
  <si>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</si>
  <si>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</si>
  <si>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</si>
  <si>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</si>
  <si>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</si>
  <si>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</si>
  <si>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</si>
  <si>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</si>
  <si>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</si>
  <si>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</si>
  <si>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</si>
  <si>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</si>
  <si>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</si>
  <si>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</si>
  <si>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</si>
  <si>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</si>
  <si>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</si>
  <si>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</si>
  <si>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</si>
  <si>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</si>
  <si>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</si>
  <si>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</si>
  <si>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</si>
  <si>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</si>
  <si>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</si>
  <si>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</si>
  <si>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</si>
  <si>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</si>
  <si>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</si>
  <si>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</si>
  <si>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</si>
  <si>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</si>
  <si>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</si>
  <si>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</si>
  <si>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</si>
  <si>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</si>
  <si>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</si>
  <si>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</si>
  <si>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</si>
  <si>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</si>
  <si>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</si>
  <si>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</si>
  <si>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</si>
  <si>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</si>
  <si>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</si>
  <si>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</si>
  <si>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</si>
  <si>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</si>
  <si>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</si>
  <si>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</si>
  <si>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</si>
  <si>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</si>
  <si>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</si>
  <si>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</si>
  <si>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</si>
  <si>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</si>
  <si>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</si>
  <si>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</si>
  <si>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</si>
  <si>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</si>
  <si>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</si>
  <si>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</si>
  <si>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</si>
  <si>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</si>
  <si>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</si>
  <si>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</si>
  <si>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</si>
  <si>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</si>
  <si>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</si>
  <si>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</si>
  <si>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</si>
  <si>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</si>
  <si>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</si>
  <si>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</si>
  <si>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</si>
  <si>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</si>
  <si>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</si>
  <si>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</si>
  <si>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</si>
  <si>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</si>
  <si>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</si>
  <si>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</si>
  <si>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</si>
  <si>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</si>
  <si>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</si>
  <si>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</si>
  <si>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</si>
  <si>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</si>
  <si>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</si>
  <si>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</si>
  <si>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</si>
  <si>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</si>
  <si>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</si>
  <si>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</si>
  <si>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</si>
  <si>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</si>
  <si>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</si>
  <si>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</si>
  <si>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</si>
  <si>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</si>
  <si>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</si>
  <si>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</si>
  <si>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</si>
  <si>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</si>
  <si>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</si>
  <si>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</si>
  <si>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</si>
  <si>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</si>
  <si>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</si>
  <si>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</si>
  <si>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</si>
  <si>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</si>
  <si>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</si>
  <si>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</si>
  <si>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</si>
  <si>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</si>
  <si>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</si>
  <si>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</si>
  <si>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</si>
  <si>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</si>
  <si>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</si>
  <si>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</si>
  <si>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</si>
  <si>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</si>
  <si>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</si>
  <si>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</si>
  <si>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</si>
  <si>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</si>
  <si>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</si>
  <si>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</si>
  <si>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</si>
  <si>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</si>
  <si>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</si>
  <si>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</si>
  <si>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</si>
  <si>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</si>
  <si>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</si>
  <si>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</si>
  <si>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</si>
  <si>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</si>
  <si>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</si>
  <si>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</si>
  <si>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</si>
  <si>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</si>
  <si>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</si>
  <si>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</si>
  <si>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</si>
  <si>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</si>
  <si>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</si>
  <si>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</si>
  <si>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</si>
  <si>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</si>
  <si>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</si>
  <si>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</si>
  <si>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</si>
  <si>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</si>
  <si>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</si>
  <si>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</si>
  <si>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</si>
  <si>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</si>
  <si>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</si>
  <si>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</si>
  <si>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</si>
  <si>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</si>
  <si>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</si>
  <si>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</si>
  <si>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</si>
  <si>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</si>
  <si>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</si>
  <si>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</si>
  <si>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</si>
  <si>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</si>
  <si>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</si>
  <si>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</si>
  <si>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</si>
  <si>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</si>
  <si>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</si>
  <si>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</si>
  <si>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</si>
  <si>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</si>
  <si>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</si>
  <si>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</si>
  <si>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</si>
  <si>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</si>
  <si>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</si>
  <si>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</si>
  <si>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</si>
  <si>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</si>
  <si>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</si>
  <si>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</si>
  <si>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</si>
  <si>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</si>
  <si>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</si>
  <si>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</si>
  <si>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</si>
  <si>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</si>
  <si>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</si>
  <si>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</si>
  <si>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</si>
  <si>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</si>
  <si>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</si>
  <si>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</si>
  <si>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</si>
  <si>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</si>
  <si>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</si>
  <si>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</si>
  <si>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</si>
  <si>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</si>
  <si>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</si>
  <si>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</si>
  <si>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</si>
  <si>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</si>
  <si>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</si>
  <si>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</si>
  <si>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</si>
  <si>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</si>
  <si>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</si>
  <si>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</si>
  <si>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</si>
  <si>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</si>
  <si>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</si>
  <si>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</si>
  <si>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</si>
  <si>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</si>
  <si>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</si>
  <si>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</si>
  <si>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</si>
  <si>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</si>
  <si>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</si>
  <si>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</si>
  <si>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</si>
  <si>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</si>
  <si>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</si>
  <si>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</si>
  <si>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</si>
  <si>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</si>
  <si>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</si>
  <si>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</si>
  <si>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</si>
  <si>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</si>
  <si>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</si>
  <si>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</si>
  <si>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</si>
  <si>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</si>
  <si>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</si>
  <si>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</si>
  <si>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</si>
  <si>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</si>
  <si>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</si>
  <si>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</si>
  <si>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</si>
  <si>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</si>
  <si>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</si>
  <si>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</si>
  <si>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</si>
  <si>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</si>
  <si>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</si>
  <si>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</si>
  <si>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</si>
  <si>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</si>
  <si>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</si>
  <si>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</si>
  <si>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</si>
  <si>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</si>
  <si>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</si>
  <si>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</si>
  <si>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</si>
  <si>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</si>
  <si>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</si>
  <si>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</si>
  <si>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</si>
  <si>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</si>
  <si>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</si>
  <si>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</si>
  <si>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</si>
  <si>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</si>
  <si>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</si>
  <si>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</si>
  <si>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</si>
  <si>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</si>
  <si>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</si>
  <si>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</si>
  <si>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</si>
  <si>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</si>
  <si>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</si>
  <si>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</si>
  <si>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</si>
  <si>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</si>
  <si>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</si>
  <si>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</si>
  <si>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</si>
  <si>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</si>
  <si>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</si>
  <si>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</si>
  <si>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</si>
  <si>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</si>
  <si>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</si>
  <si>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</si>
  <si>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</si>
  <si>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</si>
  <si>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</si>
  <si>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</si>
  <si>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</si>
  <si>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</si>
  <si>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</si>
  <si>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</si>
  <si>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</si>
  <si>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</si>
  <si>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</si>
  <si>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</si>
  <si>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</si>
  <si>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</si>
  <si>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</si>
  <si>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</si>
  <si>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</si>
  <si>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</si>
  <si>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</si>
  <si>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</si>
  <si>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</si>
  <si>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</si>
  <si>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</si>
  <si>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</si>
  <si>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</si>
  <si>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</si>
  <si>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</si>
  <si>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</si>
  <si>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</si>
  <si>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</si>
  <si>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</si>
  <si>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</si>
  <si>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</si>
  <si>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</si>
  <si>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</si>
  <si>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</si>
  <si>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</si>
  <si>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</si>
  <si>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</si>
  <si>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</si>
  <si>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</si>
  <si>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</si>
  <si>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</si>
  <si>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</si>
  <si>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</si>
  <si>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</si>
  <si>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</si>
  <si>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</si>
  <si>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</si>
  <si>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</si>
  <si>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</si>
  <si>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</si>
  <si>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</si>
  <si>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</si>
  <si>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</si>
  <si>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</si>
  <si>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</si>
  <si>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</si>
  <si>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</si>
  <si>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</si>
  <si>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</si>
  <si>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</si>
  <si>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</si>
  <si>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</si>
  <si>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</si>
  <si>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</si>
  <si>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</si>
  <si>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</si>
  <si>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</si>
  <si>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</si>
  <si>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</si>
  <si>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</si>
  <si>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</si>
  <si>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</si>
  <si>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</si>
  <si>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</si>
  <si>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</si>
  <si>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</si>
  <si>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</si>
  <si>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</si>
  <si>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</si>
  <si>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</si>
  <si>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</si>
  <si>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</si>
  <si>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</si>
  <si>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</si>
  <si>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</si>
  <si>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</si>
  <si>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</si>
  <si>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</si>
  <si>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</si>
  <si>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</si>
  <si>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</si>
  <si>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</si>
  <si>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</si>
  <si>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</si>
  <si>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</si>
  <si>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</si>
  <si>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</si>
  <si>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</si>
  <si>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</si>
  <si>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</si>
  <si>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</si>
  <si>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</si>
  <si>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</si>
  <si>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</si>
  <si>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</si>
  <si>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</si>
  <si>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</si>
  <si>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</si>
  <si>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</si>
  <si>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</si>
  <si>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</si>
  <si>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</si>
  <si>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</si>
  <si>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</si>
  <si>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</si>
  <si>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</si>
  <si>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</si>
  <si>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</si>
  <si>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</si>
  <si>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</si>
  <si>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</si>
  <si>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</si>
  <si>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</si>
  <si>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</si>
  <si>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</si>
  <si>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</si>
  <si>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</si>
  <si>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</si>
  <si>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</si>
  <si>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</si>
  <si>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</si>
  <si>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</si>
  <si>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</si>
  <si>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</si>
  <si>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</si>
  <si>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</si>
  <si>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</si>
  <si>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</si>
  <si>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</si>
  <si>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</si>
  <si>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</si>
  <si>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</si>
  <si>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</si>
  <si>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</si>
  <si>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</si>
  <si>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</si>
  <si>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</si>
  <si>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</si>
  <si>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</si>
  <si>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</si>
  <si>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</si>
  <si>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</si>
  <si>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</si>
  <si>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</si>
  <si>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</si>
  <si>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</si>
  <si>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</si>
  <si>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</si>
  <si>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</si>
  <si>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</si>
  <si>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</si>
  <si>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</si>
  <si>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</si>
  <si>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</si>
  <si>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</si>
  <si>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</si>
  <si>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</si>
  <si>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</si>
  <si>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</si>
  <si>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</si>
  <si>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</si>
  <si>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</si>
  <si>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</si>
  <si>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</si>
  <si>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</si>
  <si>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</si>
  <si>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</si>
  <si>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</si>
  <si>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</si>
  <si>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</si>
  <si>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</si>
  <si>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</si>
  <si>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</si>
  <si>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</si>
  <si>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</si>
  <si>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</si>
  <si>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</si>
  <si>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</si>
  <si>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</si>
  <si>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</si>
  <si>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</si>
  <si>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</si>
  <si>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</si>
  <si>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</si>
  <si>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</si>
  <si>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</si>
  <si>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</si>
  <si>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</si>
  <si>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</si>
  <si>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</si>
  <si>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</si>
  <si>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</si>
  <si>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</si>
  <si>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</si>
  <si>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</si>
  <si>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</si>
  <si>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</si>
  <si>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</si>
  <si>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</si>
  <si>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</si>
  <si>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</si>
  <si>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</si>
  <si>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</si>
  <si>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</si>
  <si>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</si>
  <si>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</si>
  <si>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</si>
  <si>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</si>
  <si>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</si>
  <si>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</si>
  <si>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</si>
  <si>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</si>
  <si>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</si>
  <si>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</si>
  <si>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</si>
  <si>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</si>
  <si>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</si>
  <si>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</si>
  <si>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</si>
  <si>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</si>
  <si>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</si>
  <si>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</si>
  <si>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</si>
  <si>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</si>
  <si>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</si>
  <si>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</si>
  <si>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</si>
  <si>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</si>
  <si>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</si>
  <si>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</si>
  <si>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</si>
  <si>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</si>
  <si>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</si>
  <si>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</si>
  <si>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</si>
  <si>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</si>
  <si>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</si>
  <si>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</si>
  <si>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</si>
  <si>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</si>
  <si>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</si>
  <si>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</si>
  <si>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</si>
  <si>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</si>
  <si>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</si>
  <si>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</si>
  <si>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</si>
  <si>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</si>
  <si>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</si>
  <si>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</si>
  <si>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</si>
  <si>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</si>
  <si>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</si>
  <si>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</si>
  <si>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</si>
  <si>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</si>
  <si>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</si>
  <si>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</si>
  <si>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</si>
  <si>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</si>
  <si>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</si>
  <si>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</si>
  <si>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</si>
  <si>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</si>
  <si>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</si>
  <si>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</si>
  <si>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</si>
  <si>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</si>
  <si>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</si>
  <si>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</si>
  <si>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</si>
  <si>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</si>
  <si>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</si>
  <si>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</si>
  <si>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</si>
  <si>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</si>
  <si>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</si>
  <si>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</si>
  <si>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</si>
  <si>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</si>
  <si>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</si>
  <si>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</si>
  <si>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</si>
  <si>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</si>
  <si>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</si>
  <si>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</si>
  <si>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</si>
  <si>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</si>
  <si>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</si>
  <si>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</si>
  <si>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</si>
  <si>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</si>
  <si>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</si>
  <si>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</si>
  <si>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</si>
  <si>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</si>
  <si>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</si>
  <si>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</si>
  <si>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</si>
  <si>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</si>
  <si>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</si>
  <si>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</si>
  <si>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</si>
  <si>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</si>
  <si>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</si>
  <si>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</si>
  <si>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</si>
  <si>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</si>
  <si>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</si>
  <si>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</si>
  <si>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</si>
  <si>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</si>
  <si>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</si>
  <si>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</si>
  <si>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</si>
  <si>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</si>
  <si>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</si>
  <si>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</si>
  <si>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</si>
  <si>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</si>
  <si>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</si>
  <si>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</si>
  <si>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</si>
  <si>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</si>
  <si>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</si>
  <si>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</si>
  <si>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</si>
  <si>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</si>
  <si>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</si>
  <si>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</si>
  <si>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</si>
  <si>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</si>
  <si>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</si>
  <si>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</si>
  <si>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</si>
  <si>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</si>
  <si>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</si>
  <si>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</si>
  <si>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</si>
  <si>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</si>
  <si>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</si>
  <si>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</si>
  <si>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</si>
  <si>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</si>
  <si>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</si>
  <si>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</si>
  <si>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</si>
  <si>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</si>
  <si>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</si>
  <si>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</si>
  <si>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</si>
  <si>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</si>
  <si>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</si>
  <si>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</si>
  <si>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</si>
  <si>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</si>
  <si>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</si>
  <si>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</si>
  <si>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</si>
  <si>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</si>
  <si>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</si>
  <si>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</si>
  <si>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</si>
  <si>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</si>
  <si>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</si>
  <si>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</si>
  <si>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</si>
  <si>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</si>
  <si>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</si>
  <si>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</si>
  <si>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</si>
  <si>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</si>
  <si>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</si>
  <si>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</si>
  <si>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</si>
  <si>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</si>
  <si>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</si>
  <si>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</si>
  <si>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</si>
  <si>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</si>
  <si>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</si>
  <si>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</si>
  <si>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</si>
  <si>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</si>
  <si>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</si>
  <si>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</si>
  <si>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</si>
  <si>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</si>
  <si>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</si>
  <si>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</si>
  <si>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</si>
  <si>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</si>
  <si>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</si>
  <si>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</si>
  <si>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</si>
  <si>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</si>
  <si>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</si>
  <si>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</si>
  <si>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</si>
  <si>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</si>
  <si>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</si>
  <si>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</si>
  <si>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</si>
  <si>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</si>
  <si>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</si>
  <si>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</si>
  <si>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</si>
  <si>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</si>
  <si>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</si>
  <si>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</si>
  <si>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</si>
  <si>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</si>
  <si>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</si>
  <si>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</si>
  <si>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</si>
  <si>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</si>
  <si>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</si>
  <si>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</si>
  <si>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</si>
  <si>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</si>
  <si>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</si>
  <si>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</si>
  <si>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</si>
  <si>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</si>
  <si>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</si>
  <si>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</si>
  <si>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</si>
  <si>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</si>
  <si>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</si>
  <si>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</si>
  <si>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</si>
  <si>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</si>
  <si>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</si>
  <si>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</si>
  <si>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</si>
  <si>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</si>
  <si>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</si>
  <si>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</si>
  <si>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</si>
  <si>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</si>
  <si>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</si>
  <si>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</si>
  <si>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</si>
  <si>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</si>
  <si>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</si>
  <si>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</si>
  <si>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</si>
  <si>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</si>
  <si>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</si>
  <si>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</si>
  <si>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</si>
  <si>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</si>
  <si>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</si>
  <si>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</si>
  <si>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</si>
  <si>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</si>
  <si>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</si>
  <si>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</si>
  <si>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</si>
  <si>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</si>
  <si>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</si>
  <si>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</si>
  <si>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</si>
  <si>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</si>
  <si>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</si>
  <si>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</si>
  <si>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</si>
  <si>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</si>
  <si>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</si>
  <si>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</si>
  <si>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</si>
  <si>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</si>
  <si>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</si>
  <si>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</si>
  <si>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</si>
  <si>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</si>
  <si>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</si>
  <si>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</si>
  <si>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</si>
  <si>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</si>
  <si>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</si>
  <si>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</si>
  <si>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</si>
  <si>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</si>
  <si>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</si>
  <si>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</si>
  <si>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</si>
  <si>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</si>
  <si>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</si>
  <si>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</si>
  <si>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</si>
  <si>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</si>
  <si>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</si>
  <si>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</si>
  <si>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</si>
  <si>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</si>
  <si>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</si>
  <si>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</si>
  <si>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</si>
  <si>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</si>
  <si>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</si>
  <si>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</si>
  <si>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</si>
  <si>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</si>
  <si>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</si>
  <si>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</si>
  <si>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</si>
  <si>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</si>
  <si>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</si>
  <si>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</si>
  <si>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</si>
  <si>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</si>
  <si>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</si>
  <si>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</si>
  <si>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</si>
  <si>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</si>
  <si>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</si>
  <si>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</si>
  <si>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</si>
  <si>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</si>
  <si>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</si>
  <si>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</si>
  <si>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</si>
  <si>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</si>
  <si>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</si>
  <si>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</si>
  <si>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</si>
  <si>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</si>
  <si>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</si>
  <si>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</si>
  <si>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</si>
  <si>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</si>
  <si>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</si>
  <si>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</si>
  <si>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</si>
  <si>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</si>
  <si>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</si>
  <si>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</si>
  <si>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</si>
  <si>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</si>
  <si>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</si>
  <si>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</si>
  <si>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</si>
  <si>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</si>
  <si>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</si>
  <si>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</si>
  <si>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</si>
  <si>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</si>
  <si>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</si>
  <si>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</si>
  <si>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</si>
  <si>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</si>
  <si>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</si>
  <si>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</si>
  <si>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</si>
  <si>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</si>
  <si>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</si>
  <si>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</si>
  <si>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</si>
  <si>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</si>
  <si>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</si>
  <si>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</si>
  <si>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</si>
  <si>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</si>
  <si>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</si>
  <si>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</si>
  <si>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</si>
  <si>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</si>
  <si>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</si>
  <si>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</si>
  <si>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</si>
  <si>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</si>
  <si>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</si>
  <si>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</si>
  <si>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</si>
  <si>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</si>
  <si>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</si>
  <si>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</si>
  <si>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</si>
  <si>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</si>
  <si>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</si>
  <si>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</si>
  <si>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</si>
  <si>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</si>
  <si>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</si>
  <si>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</si>
  <si>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</si>
  <si>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</si>
  <si>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</si>
  <si>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</si>
  <si>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</si>
  <si>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</si>
  <si>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</si>
  <si>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</si>
  <si>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</si>
  <si>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</si>
  <si>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</si>
  <si>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</si>
  <si>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</si>
  <si>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</si>
  <si>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</si>
  <si>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</si>
  <si>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</si>
  <si>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</si>
  <si>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</si>
  <si>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</si>
  <si>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</si>
  <si>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</si>
  <si>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</si>
  <si>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</si>
  <si>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</si>
  <si>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</si>
  <si>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</si>
  <si>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</si>
  <si>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</si>
  <si>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</si>
  <si>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</si>
  <si>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</si>
  <si>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</si>
  <si>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</si>
  <si>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</si>
  <si>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</si>
  <si>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</si>
  <si>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</si>
  <si>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</si>
  <si>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</si>
  <si>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</si>
  <si>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</si>
  <si>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</si>
  <si>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</si>
  <si>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</si>
  <si>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</si>
  <si>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</si>
  <si>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</si>
  <si>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</si>
  <si>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</si>
  <si>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</si>
  <si>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</si>
  <si>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</si>
  <si>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</si>
  <si>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</si>
  <si>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</si>
  <si>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</si>
  <si>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</si>
  <si>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</si>
  <si>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</si>
  <si>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</si>
  <si>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</si>
  <si>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</si>
  <si>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</si>
  <si>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</si>
  <si>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</si>
  <si>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</si>
  <si>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</si>
  <si>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</si>
  <si>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</si>
  <si>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</si>
  <si>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</si>
  <si>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</si>
  <si>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</si>
  <si>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</si>
  <si>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</si>
  <si>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</si>
  <si>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</si>
  <si>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</si>
  <si>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</si>
  <si>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</si>
  <si>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</si>
  <si>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</si>
  <si>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</si>
  <si>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</si>
  <si>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</si>
  <si>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</si>
  <si>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</si>
  <si>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</si>
  <si>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</si>
  <si>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</si>
  <si>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</si>
  <si>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</si>
  <si>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</si>
  <si>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</si>
  <si>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</si>
  <si>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</si>
  <si>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</si>
  <si>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</si>
  <si>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</si>
  <si>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</si>
  <si>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</si>
  <si>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</si>
  <si>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</si>
  <si>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</si>
  <si>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</si>
  <si>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</si>
  <si>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</si>
  <si>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</si>
  <si>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</si>
  <si>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</si>
  <si>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</si>
  <si>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</si>
  <si>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</si>
  <si>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</si>
  <si>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</si>
  <si>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</si>
  <si>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</si>
  <si>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</si>
  <si>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</si>
  <si>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</si>
  <si>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</si>
  <si>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</si>
  <si>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</si>
  <si>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</si>
  <si>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</si>
  <si>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</si>
  <si>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</si>
  <si>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</si>
  <si>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</si>
  <si>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</si>
  <si>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</si>
  <si>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</si>
  <si>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</si>
  <si>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</si>
  <si>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</si>
  <si>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</si>
  <si>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</si>
  <si>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</si>
  <si>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</si>
  <si>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</si>
  <si>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</si>
  <si>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</si>
  <si>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</si>
  <si>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</si>
  <si>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</si>
  <si>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</si>
  <si>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</si>
  <si>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</si>
  <si>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</si>
  <si>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</si>
  <si>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</si>
  <si>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</si>
  <si>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</si>
  <si>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</si>
  <si>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</si>
  <si>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</si>
  <si>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</si>
  <si>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</si>
  <si>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</si>
  <si>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</si>
  <si>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</si>
  <si>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</si>
  <si>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</si>
  <si>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</si>
  <si>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</si>
  <si>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</si>
  <si>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</si>
  <si>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</si>
  <si>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</si>
  <si>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</si>
  <si>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</si>
  <si>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</si>
  <si>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</si>
  <si>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</si>
  <si>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</si>
  <si>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</si>
  <si>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</si>
  <si>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</si>
  <si>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</si>
  <si>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</si>
  <si>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</si>
  <si>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</si>
  <si>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</si>
  <si>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</si>
  <si>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</si>
  <si>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</si>
  <si>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</si>
  <si>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</si>
  <si>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</si>
  <si>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</si>
  <si>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</si>
  <si>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</si>
  <si>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</si>
  <si>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</si>
  <si>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</si>
  <si>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</si>
  <si>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</si>
  <si>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</si>
  <si>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</si>
  <si>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</si>
  <si>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</si>
  <si>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</si>
  <si>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</si>
  <si>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</si>
  <si>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</si>
  <si>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</si>
  <si>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</si>
  <si>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</si>
  <si>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</si>
  <si>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</si>
  <si>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</si>
  <si>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</si>
  <si>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</si>
  <si>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</si>
  <si>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</si>
  <si>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</si>
  <si>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</si>
  <si>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</si>
  <si>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</si>
  <si>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</si>
  <si>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</si>
  <si>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</si>
  <si>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</si>
  <si>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</si>
  <si>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</si>
  <si>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</si>
  <si>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</si>
  <si>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</si>
  <si>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</si>
  <si>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</si>
  <si>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</si>
  <si>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</si>
  <si>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</si>
  <si>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</si>
  <si>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</si>
  <si>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</si>
  <si>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</si>
  <si>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</si>
  <si>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</si>
  <si>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</si>
  <si>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</si>
  <si>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</si>
  <si>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</si>
  <si>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</si>
  <si>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</si>
  <si>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</si>
  <si>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</si>
  <si>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</si>
  <si>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</si>
  <si>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</si>
  <si>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</si>
  <si>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</si>
  <si>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</si>
  <si>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</si>
  <si>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</si>
  <si>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</si>
  <si>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</si>
  <si>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</si>
  <si>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</si>
  <si>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</si>
  <si>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</si>
  <si>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</si>
  <si>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</si>
  <si>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</si>
  <si>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</si>
  <si>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</si>
  <si>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</si>
  <si>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</si>
  <si>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</si>
  <si>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</si>
  <si>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</si>
  <si>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</si>
  <si>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</si>
  <si>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</si>
  <si>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</si>
  <si>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</si>
  <si>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</si>
  <si>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</si>
  <si>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</si>
  <si>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</si>
  <si>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</si>
  <si>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</si>
  <si>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</si>
  <si>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</si>
  <si>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</si>
  <si>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</si>
  <si>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</si>
  <si>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</si>
  <si>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</si>
  <si>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</si>
  <si>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</si>
  <si>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</si>
  <si>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</si>
  <si>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</si>
  <si>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</si>
  <si>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</si>
  <si>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</si>
  <si>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</si>
  <si>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</si>
  <si>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</si>
  <si>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</si>
  <si>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</si>
  <si>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</si>
  <si>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</si>
  <si>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</si>
  <si>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</si>
  <si>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</si>
  <si>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</si>
  <si>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(All)</t>
  </si>
  <si>
    <t>Row Labels</t>
  </si>
  <si>
    <t>Date Created Conversion</t>
  </si>
  <si>
    <t>Date Ended Conversion</t>
  </si>
  <si>
    <t>Name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</si>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</sst>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2" fillId="0" borderId="0" xfId="0" applyFon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0" fontId="2" fillId="0" borderId="0" xfId="0" applyNumberFormat="1" applyFont="1"/>
    <xf numFmtId="170" fontId="0" fillId="0" borderId="0" xfId="0" applyNumberFormat="1"/>
    <xf numFmtId="1" fontId="2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12"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96-A04F-BE3A-FAFB08BFF95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96-A04F-BE3A-FAFB08BFF95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96-A04F-BE3A-FAFB08BFF95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96-A04F-BE3A-FAFB08BFF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12630480"/>
        <c:axId val="2012645728"/>
      </c:barChart>
      <c:catAx>
        <c:axId val="201263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645728"/>
        <c:crosses val="autoZero"/>
        <c:auto val="1"/>
        <c:lblAlgn val="ctr"/>
        <c:lblOffset val="100"/>
        <c:noMultiLvlLbl val="0"/>
      </c:catAx>
      <c:valAx>
        <c:axId val="201264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63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3A-D747-933C-C176A45F178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3A-D747-933C-C176A45F178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3A-D747-933C-C176A45F1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4923920"/>
        <c:axId val="2064887264"/>
      </c:barChart>
      <c:catAx>
        <c:axId val="206492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887264"/>
        <c:crosses val="autoZero"/>
        <c:auto val="1"/>
        <c:lblAlgn val="ctr"/>
        <c:lblOffset val="100"/>
        <c:noMultiLvlLbl val="0"/>
      </c:catAx>
      <c:valAx>
        <c:axId val="206488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92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4535177005313361E-2"/>
          <c:y val="1.6444669715686738E-2"/>
          <c:w val="0.81844017668523139"/>
          <c:h val="0.7189124899806685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Date'!$A$7:$A$1400</c:f>
              <c:strCache>
                <c:ptCount val="1393"/>
                <c:pt idx="0">
                  <c:v>40378.8932060185</c:v>
                </c:pt>
                <c:pt idx="1">
                  <c:v>40478.2639236111</c:v>
                </c:pt>
                <c:pt idx="2">
                  <c:v>40531.8868865741</c:v>
                </c:pt>
                <c:pt idx="3">
                  <c:v>40633.1543634259</c:v>
                </c:pt>
                <c:pt idx="4">
                  <c:v>40644.1592592593</c:v>
                </c:pt>
                <c:pt idx="5">
                  <c:v>40883.9493171296</c:v>
                </c:pt>
                <c:pt idx="6">
                  <c:v>40884.0666782407</c:v>
                </c:pt>
                <c:pt idx="7">
                  <c:v>40923.7299537037</c:v>
                </c:pt>
                <c:pt idx="8">
                  <c:v>40970.8756712963</c:v>
                </c:pt>
                <c:pt idx="9">
                  <c:v>41013.9365625</c:v>
                </c:pt>
                <c:pt idx="10">
                  <c:v>41026.9530555556</c:v>
                </c:pt>
                <c:pt idx="11">
                  <c:v>41158.9939236111</c:v>
                </c:pt>
                <c:pt idx="12">
                  <c:v>41226.0173611111</c:v>
                </c:pt>
                <c:pt idx="13">
                  <c:v>41233.4991319444</c:v>
                </c:pt>
                <c:pt idx="14">
                  <c:v>41239.83625</c:v>
                </c:pt>
                <c:pt idx="15">
                  <c:v>41368.5602893519</c:v>
                </c:pt>
                <c:pt idx="16">
                  <c:v>41375.7022106481</c:v>
                </c:pt>
                <c:pt idx="17">
                  <c:v>41391.7829050926</c:v>
                </c:pt>
                <c:pt idx="18">
                  <c:v>41432.062037037</c:v>
                </c:pt>
                <c:pt idx="19">
                  <c:v>41447.8397222222</c:v>
                </c:pt>
                <c:pt idx="20">
                  <c:v>41466.7852314815</c:v>
                </c:pt>
                <c:pt idx="21">
                  <c:v>41477.9309143518</c:v>
                </c:pt>
                <c:pt idx="22">
                  <c:v>41491.7947800926</c:v>
                </c:pt>
                <c:pt idx="23">
                  <c:v>41550.8676736111</c:v>
                </c:pt>
                <c:pt idx="24">
                  <c:v>41591.737974537</c:v>
                </c:pt>
                <c:pt idx="25">
                  <c:v>41610.7944212963</c:v>
                </c:pt>
                <c:pt idx="26">
                  <c:v>41730.2767476852</c:v>
                </c:pt>
                <c:pt idx="27">
                  <c:v>41739.5253009259</c:v>
                </c:pt>
                <c:pt idx="28">
                  <c:v>41740.4936574074</c:v>
                </c:pt>
                <c:pt idx="29">
                  <c:v>41745.8913194444</c:v>
                </c:pt>
                <c:pt idx="30">
                  <c:v>41746.1894097222</c:v>
                </c:pt>
                <c:pt idx="31">
                  <c:v>41747.4715046296</c:v>
                </c:pt>
                <c:pt idx="32">
                  <c:v>41747.8698611111</c:v>
                </c:pt>
                <c:pt idx="33">
                  <c:v>41752.8345717593</c:v>
                </c:pt>
                <c:pt idx="34">
                  <c:v>41753.5158564815</c:v>
                </c:pt>
                <c:pt idx="35">
                  <c:v>41753.593275463</c:v>
                </c:pt>
                <c:pt idx="36">
                  <c:v>41753.635775463</c:v>
                </c:pt>
                <c:pt idx="37">
                  <c:v>41754.5643287037</c:v>
                </c:pt>
                <c:pt idx="38">
                  <c:v>41755.476724537</c:v>
                </c:pt>
                <c:pt idx="39">
                  <c:v>41758.8335648148</c:v>
                </c:pt>
                <c:pt idx="40">
                  <c:v>41758.8396759259</c:v>
                </c:pt>
                <c:pt idx="41">
                  <c:v>41759.1396296296</c:v>
                </c:pt>
                <c:pt idx="42">
                  <c:v>41760.9090393518</c:v>
                </c:pt>
                <c:pt idx="43">
                  <c:v>41760.9357060185</c:v>
                </c:pt>
                <c:pt idx="44">
                  <c:v>41761.5094097222</c:v>
                </c:pt>
                <c:pt idx="45">
                  <c:v>41761.810150463</c:v>
                </c:pt>
                <c:pt idx="46">
                  <c:v>41764.4466319444</c:v>
                </c:pt>
                <c:pt idx="47">
                  <c:v>41765.6107986111</c:v>
                </c:pt>
                <c:pt idx="48">
                  <c:v>41765.9246527778</c:v>
                </c:pt>
                <c:pt idx="49">
                  <c:v>41765.9386574074</c:v>
                </c:pt>
                <c:pt idx="50">
                  <c:v>41766.0725</c:v>
                </c:pt>
                <c:pt idx="51">
                  <c:v>41766.6172916667</c:v>
                </c:pt>
                <c:pt idx="52">
                  <c:v>41766.692037037</c:v>
                </c:pt>
                <c:pt idx="53">
                  <c:v>41766.8057291667</c:v>
                </c:pt>
                <c:pt idx="54">
                  <c:v>41771.8147916667</c:v>
                </c:pt>
                <c:pt idx="55">
                  <c:v>41772.1059375</c:v>
                </c:pt>
                <c:pt idx="56">
                  <c:v>41772.6853935185</c:v>
                </c:pt>
                <c:pt idx="57">
                  <c:v>41772.7278935185</c:v>
                </c:pt>
                <c:pt idx="58">
                  <c:v>41774.6512037037</c:v>
                </c:pt>
                <c:pt idx="59">
                  <c:v>41775.6361574074</c:v>
                </c:pt>
                <c:pt idx="60">
                  <c:v>41775.7537615741</c:v>
                </c:pt>
                <c:pt idx="61">
                  <c:v>41775.8585648148</c:v>
                </c:pt>
                <c:pt idx="62">
                  <c:v>41776.0631365741</c:v>
                </c:pt>
                <c:pt idx="63">
                  <c:v>41778.1936226852</c:v>
                </c:pt>
                <c:pt idx="64">
                  <c:v>41778.5480555556</c:v>
                </c:pt>
                <c:pt idx="65">
                  <c:v>41778.6372453704</c:v>
                </c:pt>
                <c:pt idx="66">
                  <c:v>41779.0459375</c:v>
                </c:pt>
                <c:pt idx="67">
                  <c:v>41779.3100347222</c:v>
                </c:pt>
                <c:pt idx="68">
                  <c:v>41779.6485069444</c:v>
                </c:pt>
                <c:pt idx="69">
                  <c:v>41779.6578703704</c:v>
                </c:pt>
                <c:pt idx="70">
                  <c:v>41779.6950925926</c:v>
                </c:pt>
                <c:pt idx="71">
                  <c:v>41779.724224537</c:v>
                </c:pt>
                <c:pt idx="72">
                  <c:v>41780.4126041667</c:v>
                </c:pt>
                <c:pt idx="73">
                  <c:v>41780.5259375</c:v>
                </c:pt>
                <c:pt idx="74">
                  <c:v>41780.7128935185</c:v>
                </c:pt>
                <c:pt idx="75">
                  <c:v>41780.7452546296</c:v>
                </c:pt>
                <c:pt idx="76">
                  <c:v>41780.7857291667</c:v>
                </c:pt>
                <c:pt idx="77">
                  <c:v>41781.0451736111</c:v>
                </c:pt>
                <c:pt idx="78">
                  <c:v>41781.0962037037</c:v>
                </c:pt>
                <c:pt idx="79">
                  <c:v>41781.6667708333</c:v>
                </c:pt>
                <c:pt idx="80">
                  <c:v>41781.8550925926</c:v>
                </c:pt>
                <c:pt idx="81">
                  <c:v>41784.7896875</c:v>
                </c:pt>
                <c:pt idx="82">
                  <c:v>41784.9524884259</c:v>
                </c:pt>
                <c:pt idx="83">
                  <c:v>41785.7077083333</c:v>
                </c:pt>
                <c:pt idx="84">
                  <c:v>41785.7272916667</c:v>
                </c:pt>
                <c:pt idx="85">
                  <c:v>41786.7613541667</c:v>
                </c:pt>
                <c:pt idx="86">
                  <c:v>41786.9597453704</c:v>
                </c:pt>
                <c:pt idx="87">
                  <c:v>41787.2182291667</c:v>
                </c:pt>
                <c:pt idx="88">
                  <c:v>41787.6815277778</c:v>
                </c:pt>
                <c:pt idx="89">
                  <c:v>41788.1671875</c:v>
                </c:pt>
                <c:pt idx="90">
                  <c:v>41788.5870833333</c:v>
                </c:pt>
                <c:pt idx="91">
                  <c:v>41788.5899768519</c:v>
                </c:pt>
                <c:pt idx="92">
                  <c:v>41789.0803703704</c:v>
                </c:pt>
                <c:pt idx="93">
                  <c:v>41789.7269791667</c:v>
                </c:pt>
                <c:pt idx="94">
                  <c:v>41789.893599537</c:v>
                </c:pt>
                <c:pt idx="95">
                  <c:v>41791.4927777778</c:v>
                </c:pt>
                <c:pt idx="96">
                  <c:v>41791.9934143518</c:v>
                </c:pt>
                <c:pt idx="97">
                  <c:v>41792.5429861111</c:v>
                </c:pt>
                <c:pt idx="98">
                  <c:v>41792.6452777778</c:v>
                </c:pt>
                <c:pt idx="99">
                  <c:v>41793.1721990741</c:v>
                </c:pt>
                <c:pt idx="100">
                  <c:v>41793.191875</c:v>
                </c:pt>
                <c:pt idx="101">
                  <c:v>41793.6687615741</c:v>
                </c:pt>
                <c:pt idx="102">
                  <c:v>41793.7102314815</c:v>
                </c:pt>
                <c:pt idx="103">
                  <c:v>41793.8142592593</c:v>
                </c:pt>
                <c:pt idx="104">
                  <c:v>41794.8175231482</c:v>
                </c:pt>
                <c:pt idx="105">
                  <c:v>41795.5281018519</c:v>
                </c:pt>
                <c:pt idx="106">
                  <c:v>41795.5989236111</c:v>
                </c:pt>
                <c:pt idx="107">
                  <c:v>41796.4223263889</c:v>
                </c:pt>
                <c:pt idx="108">
                  <c:v>41796.7715972222</c:v>
                </c:pt>
                <c:pt idx="109">
                  <c:v>41798.9402777778</c:v>
                </c:pt>
                <c:pt idx="110">
                  <c:v>41799.2590393518</c:v>
                </c:pt>
                <c:pt idx="111">
                  <c:v>41799.6859027778</c:v>
                </c:pt>
                <c:pt idx="112">
                  <c:v>41800.3804282407</c:v>
                </c:pt>
                <c:pt idx="113">
                  <c:v>41800.5267013889</c:v>
                </c:pt>
                <c:pt idx="114">
                  <c:v>41801.7115509259</c:v>
                </c:pt>
                <c:pt idx="115">
                  <c:v>41802.5742824074</c:v>
                </c:pt>
                <c:pt idx="116">
                  <c:v>41802.6209027778</c:v>
                </c:pt>
                <c:pt idx="117">
                  <c:v>41803.4573263889</c:v>
                </c:pt>
                <c:pt idx="118">
                  <c:v>41804.9370833333</c:v>
                </c:pt>
                <c:pt idx="119">
                  <c:v>41806.3954282407</c:v>
                </c:pt>
                <c:pt idx="120">
                  <c:v>41806.6050347222</c:v>
                </c:pt>
                <c:pt idx="121">
                  <c:v>41806.6693171296</c:v>
                </c:pt>
                <c:pt idx="122">
                  <c:v>41807.6900810185</c:v>
                </c:pt>
                <c:pt idx="123">
                  <c:v>41808.1985185185</c:v>
                </c:pt>
                <c:pt idx="124">
                  <c:v>41808.6495833333</c:v>
                </c:pt>
                <c:pt idx="125">
                  <c:v>41808.6695717593</c:v>
                </c:pt>
                <c:pt idx="126">
                  <c:v>41808.8812152778</c:v>
                </c:pt>
                <c:pt idx="127">
                  <c:v>41808.9919444444</c:v>
                </c:pt>
                <c:pt idx="128">
                  <c:v>41809.1230092593</c:v>
                </c:pt>
                <c:pt idx="129">
                  <c:v>41809.3899305556</c:v>
                </c:pt>
                <c:pt idx="130">
                  <c:v>41809.8603009259</c:v>
                </c:pt>
                <c:pt idx="131">
                  <c:v>41810.1421990741</c:v>
                </c:pt>
                <c:pt idx="132">
                  <c:v>41811.5361805556</c:v>
                </c:pt>
                <c:pt idx="133">
                  <c:v>41811.555462963</c:v>
                </c:pt>
                <c:pt idx="134">
                  <c:v>41812.7744328704</c:v>
                </c:pt>
                <c:pt idx="135">
                  <c:v>41813.9387152778</c:v>
                </c:pt>
                <c:pt idx="136">
                  <c:v>41814.3678009259</c:v>
                </c:pt>
                <c:pt idx="137">
                  <c:v>41815.569212963</c:v>
                </c:pt>
                <c:pt idx="138">
                  <c:v>41815.7748263889</c:v>
                </c:pt>
                <c:pt idx="139">
                  <c:v>41815.8150462963</c:v>
                </c:pt>
                <c:pt idx="140">
                  <c:v>41816.9503703704</c:v>
                </c:pt>
                <c:pt idx="141">
                  <c:v>41817.5954282407</c:v>
                </c:pt>
                <c:pt idx="142">
                  <c:v>41820.6280902778</c:v>
                </c:pt>
                <c:pt idx="143">
                  <c:v>41820.6391898148</c:v>
                </c:pt>
                <c:pt idx="144">
                  <c:v>41820.776412037</c:v>
                </c:pt>
                <c:pt idx="145">
                  <c:v>41820.8708217593</c:v>
                </c:pt>
                <c:pt idx="146">
                  <c:v>41820.9456134259</c:v>
                </c:pt>
                <c:pt idx="147">
                  <c:v>41821.2056365741</c:v>
                </c:pt>
                <c:pt idx="148">
                  <c:v>41821.698599537</c:v>
                </c:pt>
                <c:pt idx="149">
                  <c:v>41822.4179398148</c:v>
                </c:pt>
                <c:pt idx="150">
                  <c:v>41822.5750347222</c:v>
                </c:pt>
                <c:pt idx="151">
                  <c:v>41822.9048842593</c:v>
                </c:pt>
                <c:pt idx="152">
                  <c:v>41825.0552314815</c:v>
                </c:pt>
                <c:pt idx="153">
                  <c:v>41826.6195486111</c:v>
                </c:pt>
                <c:pt idx="154">
                  <c:v>41826.8712384259</c:v>
                </c:pt>
                <c:pt idx="155">
                  <c:v>41827.6050578704</c:v>
                </c:pt>
                <c:pt idx="156">
                  <c:v>41827.6741435185</c:v>
                </c:pt>
                <c:pt idx="157">
                  <c:v>41827.9099421296</c:v>
                </c:pt>
                <c:pt idx="158">
                  <c:v>41828.2294907407</c:v>
                </c:pt>
                <c:pt idx="159">
                  <c:v>41828.6463194444</c:v>
                </c:pt>
                <c:pt idx="160">
                  <c:v>41828.7369212963</c:v>
                </c:pt>
                <c:pt idx="161">
                  <c:v>41828.9229050926</c:v>
                </c:pt>
                <c:pt idx="162">
                  <c:v>41829.3254976852</c:v>
                </c:pt>
                <c:pt idx="163">
                  <c:v>41829.5997916667</c:v>
                </c:pt>
                <c:pt idx="164">
                  <c:v>41829.7342592593</c:v>
                </c:pt>
                <c:pt idx="165">
                  <c:v>41829.7371527778</c:v>
                </c:pt>
                <c:pt idx="166">
                  <c:v>41829.7870833333</c:v>
                </c:pt>
                <c:pt idx="167">
                  <c:v>41829.7882523148</c:v>
                </c:pt>
                <c:pt idx="168">
                  <c:v>41829.7957291667</c:v>
                </c:pt>
                <c:pt idx="169">
                  <c:v>41829.9357175926</c:v>
                </c:pt>
                <c:pt idx="170">
                  <c:v>41829.9773263889</c:v>
                </c:pt>
                <c:pt idx="171">
                  <c:v>41830.2341666667</c:v>
                </c:pt>
                <c:pt idx="172">
                  <c:v>41830.2674074074</c:v>
                </c:pt>
                <c:pt idx="173">
                  <c:v>41830.5456944444</c:v>
                </c:pt>
                <c:pt idx="174">
                  <c:v>41830.8583449074</c:v>
                </c:pt>
                <c:pt idx="175">
                  <c:v>41831.6750347222</c:v>
                </c:pt>
                <c:pt idx="176">
                  <c:v>41831.6979398148</c:v>
                </c:pt>
                <c:pt idx="177">
                  <c:v>41831.7227777778</c:v>
                </c:pt>
                <c:pt idx="178">
                  <c:v>41831.742962963</c:v>
                </c:pt>
                <c:pt idx="179">
                  <c:v>41833.0897569444</c:v>
                </c:pt>
                <c:pt idx="180">
                  <c:v>41833.6609953704</c:v>
                </c:pt>
                <c:pt idx="181">
                  <c:v>41833.9515162037</c:v>
                </c:pt>
                <c:pt idx="182">
                  <c:v>41834.1353703704</c:v>
                </c:pt>
                <c:pt idx="183">
                  <c:v>41834.5865740741</c:v>
                </c:pt>
                <c:pt idx="184">
                  <c:v>41834.7841203704</c:v>
                </c:pt>
                <c:pt idx="185">
                  <c:v>41834.9538657407</c:v>
                </c:pt>
                <c:pt idx="186">
                  <c:v>41835.6663541667</c:v>
                </c:pt>
                <c:pt idx="187">
                  <c:v>41836.1909375</c:v>
                </c:pt>
                <c:pt idx="188">
                  <c:v>41836.4711805556</c:v>
                </c:pt>
                <c:pt idx="189">
                  <c:v>41837.3230092593</c:v>
                </c:pt>
                <c:pt idx="190">
                  <c:v>41839.1757060185</c:v>
                </c:pt>
                <c:pt idx="191">
                  <c:v>41839.7309375</c:v>
                </c:pt>
                <c:pt idx="192">
                  <c:v>41841.2648958333</c:v>
                </c:pt>
                <c:pt idx="193">
                  <c:v>41841.6515972222</c:v>
                </c:pt>
                <c:pt idx="194">
                  <c:v>41841.8204861111</c:v>
                </c:pt>
                <c:pt idx="195">
                  <c:v>41841.8500347222</c:v>
                </c:pt>
                <c:pt idx="196">
                  <c:v>41842.2012615741</c:v>
                </c:pt>
                <c:pt idx="197">
                  <c:v>41842.6075925926</c:v>
                </c:pt>
                <c:pt idx="198">
                  <c:v>41842.8286805556</c:v>
                </c:pt>
                <c:pt idx="199">
                  <c:v>41843.1557291667</c:v>
                </c:pt>
                <c:pt idx="200">
                  <c:v>41843.6325231481</c:v>
                </c:pt>
                <c:pt idx="201">
                  <c:v>41843.6646180556</c:v>
                </c:pt>
                <c:pt idx="202">
                  <c:v>41843.7750115741</c:v>
                </c:pt>
                <c:pt idx="203">
                  <c:v>41844.1251157407</c:v>
                </c:pt>
                <c:pt idx="204">
                  <c:v>41845.8091666667</c:v>
                </c:pt>
                <c:pt idx="205">
                  <c:v>41846.6673263889</c:v>
                </c:pt>
                <c:pt idx="206">
                  <c:v>41848.6798032407</c:v>
                </c:pt>
                <c:pt idx="207">
                  <c:v>41848.7729282407</c:v>
                </c:pt>
                <c:pt idx="208">
                  <c:v>41848.8400231482</c:v>
                </c:pt>
                <c:pt idx="209">
                  <c:v>41848.8661574074</c:v>
                </c:pt>
                <c:pt idx="210">
                  <c:v>41849.887037037</c:v>
                </c:pt>
                <c:pt idx="211">
                  <c:v>41850.4009375</c:v>
                </c:pt>
                <c:pt idx="212">
                  <c:v>41850.8632523148</c:v>
                </c:pt>
                <c:pt idx="213">
                  <c:v>41851.200150463</c:v>
                </c:pt>
                <c:pt idx="214">
                  <c:v>41851.5415856481</c:v>
                </c:pt>
                <c:pt idx="215">
                  <c:v>41851.6363888889</c:v>
                </c:pt>
                <c:pt idx="216">
                  <c:v>41851.7009259259</c:v>
                </c:pt>
                <c:pt idx="217">
                  <c:v>41851.7713541667</c:v>
                </c:pt>
                <c:pt idx="218">
                  <c:v>41852.5272222222</c:v>
                </c:pt>
                <c:pt idx="219">
                  <c:v>41852.6583101852</c:v>
                </c:pt>
                <c:pt idx="220">
                  <c:v>41853.2402083333</c:v>
                </c:pt>
                <c:pt idx="221">
                  <c:v>41853.5634027778</c:v>
                </c:pt>
                <c:pt idx="222">
                  <c:v>41854.602650463</c:v>
                </c:pt>
                <c:pt idx="223">
                  <c:v>41855.5481018518</c:v>
                </c:pt>
                <c:pt idx="224">
                  <c:v>41856.0100694444</c:v>
                </c:pt>
                <c:pt idx="225">
                  <c:v>41856.6721527778</c:v>
                </c:pt>
                <c:pt idx="226">
                  <c:v>41856.7150694444</c:v>
                </c:pt>
                <c:pt idx="227">
                  <c:v>41858.0070717593</c:v>
                </c:pt>
                <c:pt idx="228">
                  <c:v>41858.2146296296</c:v>
                </c:pt>
                <c:pt idx="229">
                  <c:v>41858.3553935185</c:v>
                </c:pt>
                <c:pt idx="230">
                  <c:v>41858.7617824074</c:v>
                </c:pt>
                <c:pt idx="231">
                  <c:v>41861.524837963</c:v>
                </c:pt>
                <c:pt idx="232">
                  <c:v>41861.7670949074</c:v>
                </c:pt>
                <c:pt idx="233">
                  <c:v>41862.761724537</c:v>
                </c:pt>
                <c:pt idx="234">
                  <c:v>41862.8030787037</c:v>
                </c:pt>
                <c:pt idx="235">
                  <c:v>41862.8399768519</c:v>
                </c:pt>
                <c:pt idx="236">
                  <c:v>41862.8646759259</c:v>
                </c:pt>
                <c:pt idx="237">
                  <c:v>41863.3592824074</c:v>
                </c:pt>
                <c:pt idx="238">
                  <c:v>41863.5273263889</c:v>
                </c:pt>
                <c:pt idx="239">
                  <c:v>41863.5841203704</c:v>
                </c:pt>
                <c:pt idx="240">
                  <c:v>41863.7572106481</c:v>
                </c:pt>
                <c:pt idx="241">
                  <c:v>41865.6597800926</c:v>
                </c:pt>
                <c:pt idx="242">
                  <c:v>41865.8786574074</c:v>
                </c:pt>
                <c:pt idx="243">
                  <c:v>41865.8829282407</c:v>
                </c:pt>
                <c:pt idx="244">
                  <c:v>41866.0253472222</c:v>
                </c:pt>
                <c:pt idx="245">
                  <c:v>41866.6406481481</c:v>
                </c:pt>
                <c:pt idx="246">
                  <c:v>41866.7988657407</c:v>
                </c:pt>
                <c:pt idx="247">
                  <c:v>41867.6522800926</c:v>
                </c:pt>
                <c:pt idx="248">
                  <c:v>41868.9240509259</c:v>
                </c:pt>
                <c:pt idx="249">
                  <c:v>41869.7141666667</c:v>
                </c:pt>
                <c:pt idx="250">
                  <c:v>41869.7406712963</c:v>
                </c:pt>
                <c:pt idx="251">
                  <c:v>41869.7987268519</c:v>
                </c:pt>
                <c:pt idx="252">
                  <c:v>41869.8726851852</c:v>
                </c:pt>
                <c:pt idx="253">
                  <c:v>41871.7556944444</c:v>
                </c:pt>
                <c:pt idx="254">
                  <c:v>41872.2912384259</c:v>
                </c:pt>
                <c:pt idx="255">
                  <c:v>41872.8029282407</c:v>
                </c:pt>
                <c:pt idx="256">
                  <c:v>41872.8076967593</c:v>
                </c:pt>
                <c:pt idx="257">
                  <c:v>41875.9228587963</c:v>
                </c:pt>
                <c:pt idx="258">
                  <c:v>41876.7189351852</c:v>
                </c:pt>
                <c:pt idx="259">
                  <c:v>41876.815787037</c:v>
                </c:pt>
                <c:pt idx="260">
                  <c:v>41877.2218865741</c:v>
                </c:pt>
                <c:pt idx="261">
                  <c:v>41877.8866203704</c:v>
                </c:pt>
                <c:pt idx="262">
                  <c:v>41878.8783796296</c:v>
                </c:pt>
                <c:pt idx="263">
                  <c:v>41878.9115509259</c:v>
                </c:pt>
                <c:pt idx="264">
                  <c:v>41878.9465740741</c:v>
                </c:pt>
                <c:pt idx="265">
                  <c:v>41879.0435300926</c:v>
                </c:pt>
                <c:pt idx="266">
                  <c:v>41879.9137615741</c:v>
                </c:pt>
                <c:pt idx="267">
                  <c:v>41879.9590509259</c:v>
                </c:pt>
                <c:pt idx="268">
                  <c:v>41880.0610069444</c:v>
                </c:pt>
                <c:pt idx="269">
                  <c:v>41880.7534375</c:v>
                </c:pt>
                <c:pt idx="270">
                  <c:v>41880.7635763889</c:v>
                </c:pt>
                <c:pt idx="271">
                  <c:v>41880.7888425926</c:v>
                </c:pt>
                <c:pt idx="272">
                  <c:v>41881.3613425926</c:v>
                </c:pt>
                <c:pt idx="273">
                  <c:v>41881.453587963</c:v>
                </c:pt>
                <c:pt idx="274">
                  <c:v>41882.5856481481</c:v>
                </c:pt>
                <c:pt idx="275">
                  <c:v>41883.9166782407</c:v>
                </c:pt>
                <c:pt idx="276">
                  <c:v>41884.0567476852</c:v>
                </c:pt>
                <c:pt idx="277">
                  <c:v>41884.599849537</c:v>
                </c:pt>
                <c:pt idx="278">
                  <c:v>41884.6173148148</c:v>
                </c:pt>
                <c:pt idx="279">
                  <c:v>41885.2215509259</c:v>
                </c:pt>
                <c:pt idx="280">
                  <c:v>41885.4788425926</c:v>
                </c:pt>
                <c:pt idx="281">
                  <c:v>41885.5951388889</c:v>
                </c:pt>
                <c:pt idx="282">
                  <c:v>41887.1113541667</c:v>
                </c:pt>
                <c:pt idx="283">
                  <c:v>41887.2921875</c:v>
                </c:pt>
                <c:pt idx="284">
                  <c:v>41888.6748263889</c:v>
                </c:pt>
                <c:pt idx="285">
                  <c:v>41889.7682291667</c:v>
                </c:pt>
                <c:pt idx="286">
                  <c:v>41890.0868055556</c:v>
                </c:pt>
                <c:pt idx="287">
                  <c:v>41890.1626967593</c:v>
                </c:pt>
                <c:pt idx="288">
                  <c:v>41891.6653240741</c:v>
                </c:pt>
                <c:pt idx="289">
                  <c:v>41891.9650347222</c:v>
                </c:pt>
                <c:pt idx="290">
                  <c:v>41893.3248842593</c:v>
                </c:pt>
                <c:pt idx="291">
                  <c:v>41893.7835532407</c:v>
                </c:pt>
                <c:pt idx="292">
                  <c:v>41894.6323611111</c:v>
                </c:pt>
                <c:pt idx="293">
                  <c:v>41894.91375</c:v>
                </c:pt>
                <c:pt idx="294">
                  <c:v>41897.5361342593</c:v>
                </c:pt>
                <c:pt idx="295">
                  <c:v>41897.602037037</c:v>
                </c:pt>
                <c:pt idx="296">
                  <c:v>41898.168125</c:v>
                </c:pt>
                <c:pt idx="297">
                  <c:v>41899.2949421296</c:v>
                </c:pt>
                <c:pt idx="298">
                  <c:v>41899.6270717593</c:v>
                </c:pt>
                <c:pt idx="299">
                  <c:v>41900.2431597222</c:v>
                </c:pt>
                <c:pt idx="300">
                  <c:v>41901.282025463</c:v>
                </c:pt>
                <c:pt idx="301">
                  <c:v>41902.3337268519</c:v>
                </c:pt>
                <c:pt idx="302">
                  <c:v>41902.6223958333</c:v>
                </c:pt>
                <c:pt idx="303">
                  <c:v>41903.8829513889</c:v>
                </c:pt>
                <c:pt idx="304">
                  <c:v>41904.6505787037</c:v>
                </c:pt>
                <c:pt idx="305">
                  <c:v>41905.6364699074</c:v>
                </c:pt>
                <c:pt idx="306">
                  <c:v>41905.7957060185</c:v>
                </c:pt>
                <c:pt idx="307">
                  <c:v>41906.8195138889</c:v>
                </c:pt>
                <c:pt idx="308">
                  <c:v>41909.9693865741</c:v>
                </c:pt>
                <c:pt idx="309">
                  <c:v>41912.6507291667</c:v>
                </c:pt>
                <c:pt idx="310">
                  <c:v>41912.8589467593</c:v>
                </c:pt>
                <c:pt idx="311">
                  <c:v>41914.1002893519</c:v>
                </c:pt>
                <c:pt idx="312">
                  <c:v>41914.2951041667</c:v>
                </c:pt>
                <c:pt idx="313">
                  <c:v>41914.5900115741</c:v>
                </c:pt>
                <c:pt idx="314">
                  <c:v>41915.4002199074</c:v>
                </c:pt>
                <c:pt idx="315">
                  <c:v>41915.4372106481</c:v>
                </c:pt>
                <c:pt idx="316">
                  <c:v>41915.7628356482</c:v>
                </c:pt>
                <c:pt idx="317">
                  <c:v>41916.5976388889</c:v>
                </c:pt>
                <c:pt idx="318">
                  <c:v>41918.7421759259</c:v>
                </c:pt>
                <c:pt idx="319">
                  <c:v>41918.8808333333</c:v>
                </c:pt>
                <c:pt idx="320">
                  <c:v>41920.1236111111</c:v>
                </c:pt>
                <c:pt idx="321">
                  <c:v>41920.7875347222</c:v>
                </c:pt>
                <c:pt idx="322">
                  <c:v>41920.9634722222</c:v>
                </c:pt>
                <c:pt idx="323">
                  <c:v>41921.2799768519</c:v>
                </c:pt>
                <c:pt idx="324">
                  <c:v>41921.3755324074</c:v>
                </c:pt>
                <c:pt idx="325">
                  <c:v>41921.7704398148</c:v>
                </c:pt>
                <c:pt idx="326">
                  <c:v>41922.5351851852</c:v>
                </c:pt>
                <c:pt idx="327">
                  <c:v>41922.6405902778</c:v>
                </c:pt>
                <c:pt idx="328">
                  <c:v>41923.3543518518</c:v>
                </c:pt>
                <c:pt idx="329">
                  <c:v>41923.9216435185</c:v>
                </c:pt>
                <c:pt idx="330">
                  <c:v>41926.5423032407</c:v>
                </c:pt>
                <c:pt idx="331">
                  <c:v>41926.9426851852</c:v>
                </c:pt>
                <c:pt idx="332">
                  <c:v>41927.1248842593</c:v>
                </c:pt>
                <c:pt idx="333">
                  <c:v>41927.848900463</c:v>
                </c:pt>
                <c:pt idx="334">
                  <c:v>41927.8737847222</c:v>
                </c:pt>
                <c:pt idx="335">
                  <c:v>41927.9361574074</c:v>
                </c:pt>
                <c:pt idx="336">
                  <c:v>41928.1704976852</c:v>
                </c:pt>
                <c:pt idx="337">
                  <c:v>41928.6901388889</c:v>
                </c:pt>
                <c:pt idx="338">
                  <c:v>41928.8810648148</c:v>
                </c:pt>
                <c:pt idx="339">
                  <c:v>41929.2662152778</c:v>
                </c:pt>
                <c:pt idx="340">
                  <c:v>41931.6829398148</c:v>
                </c:pt>
                <c:pt idx="341">
                  <c:v>41932.311099537</c:v>
                </c:pt>
                <c:pt idx="342">
                  <c:v>41932.7088773148</c:v>
                </c:pt>
                <c:pt idx="343">
                  <c:v>41933.2916435185</c:v>
                </c:pt>
                <c:pt idx="344">
                  <c:v>41934.9149189815</c:v>
                </c:pt>
                <c:pt idx="345">
                  <c:v>41937.9534490741</c:v>
                </c:pt>
                <c:pt idx="346">
                  <c:v>41938.7094212963</c:v>
                </c:pt>
                <c:pt idx="347">
                  <c:v>41939.5699074074</c:v>
                </c:pt>
                <c:pt idx="348">
                  <c:v>41939.8122337963</c:v>
                </c:pt>
                <c:pt idx="349">
                  <c:v>41940.028287037</c:v>
                </c:pt>
                <c:pt idx="350">
                  <c:v>41940.5872337963</c:v>
                </c:pt>
                <c:pt idx="351">
                  <c:v>41940.5981828704</c:v>
                </c:pt>
                <c:pt idx="352">
                  <c:v>41940.6915856482</c:v>
                </c:pt>
                <c:pt idx="353">
                  <c:v>41940.9679513889</c:v>
                </c:pt>
                <c:pt idx="354">
                  <c:v>41941.5852314815</c:v>
                </c:pt>
                <c:pt idx="355">
                  <c:v>41941.6838657407</c:v>
                </c:pt>
                <c:pt idx="356">
                  <c:v>41941.752037037</c:v>
                </c:pt>
                <c:pt idx="357">
                  <c:v>41942.8471064815</c:v>
                </c:pt>
                <c:pt idx="358">
                  <c:v>41943.7530324074</c:v>
                </c:pt>
                <c:pt idx="359">
                  <c:v>41944.5276273148</c:v>
                </c:pt>
                <c:pt idx="360">
                  <c:v>41946.6447453704</c:v>
                </c:pt>
                <c:pt idx="361">
                  <c:v>41946.9369097222</c:v>
                </c:pt>
                <c:pt idx="362">
                  <c:v>41947.7625925926</c:v>
                </c:pt>
                <c:pt idx="363">
                  <c:v>41948.5528472222</c:v>
                </c:pt>
                <c:pt idx="364">
                  <c:v>41948.7272569444</c:v>
                </c:pt>
                <c:pt idx="365">
                  <c:v>41948.9574652778</c:v>
                </c:pt>
                <c:pt idx="366">
                  <c:v>41950.1141087963</c:v>
                </c:pt>
                <c:pt idx="367">
                  <c:v>41950.2669444444</c:v>
                </c:pt>
                <c:pt idx="368">
                  <c:v>41950.8595601852</c:v>
                </c:pt>
                <c:pt idx="369">
                  <c:v>41953.7730902778</c:v>
                </c:pt>
                <c:pt idx="370">
                  <c:v>41953.8675</c:v>
                </c:pt>
                <c:pt idx="371">
                  <c:v>41953.9582175926</c:v>
                </c:pt>
                <c:pt idx="372">
                  <c:v>41954.2280324074</c:v>
                </c:pt>
                <c:pt idx="373">
                  <c:v>41954.5450810185</c:v>
                </c:pt>
                <c:pt idx="374">
                  <c:v>41954.8508680556</c:v>
                </c:pt>
                <c:pt idx="375">
                  <c:v>41957.7568402778</c:v>
                </c:pt>
                <c:pt idx="376">
                  <c:v>41957.8337268519</c:v>
                </c:pt>
                <c:pt idx="377">
                  <c:v>41960.1190856481</c:v>
                </c:pt>
                <c:pt idx="378">
                  <c:v>41961.4924884259</c:v>
                </c:pt>
                <c:pt idx="379">
                  <c:v>41963.8723611111</c:v>
                </c:pt>
                <c:pt idx="380">
                  <c:v>41964.3155324074</c:v>
                </c:pt>
                <c:pt idx="381">
                  <c:v>41964.7163194444</c:v>
                </c:pt>
                <c:pt idx="382">
                  <c:v>41968.6774652778</c:v>
                </c:pt>
                <c:pt idx="383">
                  <c:v>41968.9389930556</c:v>
                </c:pt>
                <c:pt idx="384">
                  <c:v>41969.1997569444</c:v>
                </c:pt>
                <c:pt idx="385">
                  <c:v>41970.0850462963</c:v>
                </c:pt>
                <c:pt idx="386">
                  <c:v>41971.0021527778</c:v>
                </c:pt>
                <c:pt idx="387">
                  <c:v>41971.8810763889</c:v>
                </c:pt>
                <c:pt idx="388">
                  <c:v>41974.7385763889</c:v>
                </c:pt>
                <c:pt idx="389">
                  <c:v>41974.7431481481</c:v>
                </c:pt>
                <c:pt idx="390">
                  <c:v>41974.898599537</c:v>
                </c:pt>
                <c:pt idx="391">
                  <c:v>41975.1243402778</c:v>
                </c:pt>
                <c:pt idx="392">
                  <c:v>41975.642974537</c:v>
                </c:pt>
                <c:pt idx="393">
                  <c:v>41975.6761111111</c:v>
                </c:pt>
                <c:pt idx="394">
                  <c:v>41975.7006365741</c:v>
                </c:pt>
                <c:pt idx="395">
                  <c:v>41975.9011805555</c:v>
                </c:pt>
                <c:pt idx="396">
                  <c:v>41976.3319791667</c:v>
                </c:pt>
                <c:pt idx="397">
                  <c:v>41977.0049768519</c:v>
                </c:pt>
                <c:pt idx="398">
                  <c:v>41977.7801041667</c:v>
                </c:pt>
                <c:pt idx="399">
                  <c:v>41981.0675231481</c:v>
                </c:pt>
                <c:pt idx="400">
                  <c:v>41981.5723032407</c:v>
                </c:pt>
                <c:pt idx="401">
                  <c:v>41982.6886111111</c:v>
                </c:pt>
                <c:pt idx="402">
                  <c:v>41982.7370717593</c:v>
                </c:pt>
                <c:pt idx="403">
                  <c:v>41982.7733564815</c:v>
                </c:pt>
                <c:pt idx="404">
                  <c:v>41982.8736458333</c:v>
                </c:pt>
                <c:pt idx="405">
                  <c:v>41982.8872800926</c:v>
                </c:pt>
                <c:pt idx="406">
                  <c:v>41982.9043865741</c:v>
                </c:pt>
                <c:pt idx="407">
                  <c:v>41983.7528472222</c:v>
                </c:pt>
                <c:pt idx="408">
                  <c:v>41985.4273611111</c:v>
                </c:pt>
                <c:pt idx="409">
                  <c:v>41988.6170833333</c:v>
                </c:pt>
                <c:pt idx="410">
                  <c:v>41988.8299421296</c:v>
                </c:pt>
                <c:pt idx="411">
                  <c:v>41989.2475462963</c:v>
                </c:pt>
                <c:pt idx="412">
                  <c:v>41989.819212963</c:v>
                </c:pt>
                <c:pt idx="413">
                  <c:v>41990.5063773148</c:v>
                </c:pt>
                <c:pt idx="414">
                  <c:v>41990.5841087963</c:v>
                </c:pt>
                <c:pt idx="415">
                  <c:v>41990.5854861111</c:v>
                </c:pt>
                <c:pt idx="416">
                  <c:v>41990.6125462963</c:v>
                </c:pt>
                <c:pt idx="417">
                  <c:v>41990.9986342593</c:v>
                </c:pt>
                <c:pt idx="418">
                  <c:v>41991.0224884259</c:v>
                </c:pt>
                <c:pt idx="419">
                  <c:v>41993.8243402778</c:v>
                </c:pt>
                <c:pt idx="420">
                  <c:v>41995.0840740741</c:v>
                </c:pt>
                <c:pt idx="421">
                  <c:v>41995.8704861111</c:v>
                </c:pt>
                <c:pt idx="422">
                  <c:v>41996.8323958333</c:v>
                </c:pt>
                <c:pt idx="423">
                  <c:v>41997.5079050926</c:v>
                </c:pt>
                <c:pt idx="424">
                  <c:v>41999.8610648148</c:v>
                </c:pt>
                <c:pt idx="425">
                  <c:v>42002.5448842593</c:v>
                </c:pt>
                <c:pt idx="426">
                  <c:v>42002.8174884259</c:v>
                </c:pt>
                <c:pt idx="427">
                  <c:v>42003.9484259259</c:v>
                </c:pt>
                <c:pt idx="428">
                  <c:v>42004.7038657407</c:v>
                </c:pt>
                <c:pt idx="429">
                  <c:v>42006.9086921296</c:v>
                </c:pt>
                <c:pt idx="430">
                  <c:v>42007.0164583333</c:v>
                </c:pt>
                <c:pt idx="431">
                  <c:v>42009.4932638889</c:v>
                </c:pt>
                <c:pt idx="432">
                  <c:v>42010.9682407407</c:v>
                </c:pt>
                <c:pt idx="433">
                  <c:v>42011.2025810185</c:v>
                </c:pt>
                <c:pt idx="434">
                  <c:v>42013.1525347222</c:v>
                </c:pt>
                <c:pt idx="435">
                  <c:v>42013.4245023148</c:v>
                </c:pt>
                <c:pt idx="436">
                  <c:v>42016.0504513889</c:v>
                </c:pt>
                <c:pt idx="437">
                  <c:v>42016.1206134259</c:v>
                </c:pt>
                <c:pt idx="438">
                  <c:v>42016.7066782407</c:v>
                </c:pt>
                <c:pt idx="439">
                  <c:v>42016.8002083333</c:v>
                </c:pt>
                <c:pt idx="440">
                  <c:v>42016.8324652778</c:v>
                </c:pt>
                <c:pt idx="441">
                  <c:v>42016.9386921296</c:v>
                </c:pt>
                <c:pt idx="442">
                  <c:v>42016.9815740741</c:v>
                </c:pt>
                <c:pt idx="443">
                  <c:v>42017.5942361111</c:v>
                </c:pt>
                <c:pt idx="444">
                  <c:v>42017.8804513889</c:v>
                </c:pt>
                <c:pt idx="445">
                  <c:v>42017.907337963</c:v>
                </c:pt>
                <c:pt idx="446">
                  <c:v>42018.6768981481</c:v>
                </c:pt>
                <c:pt idx="447">
                  <c:v>42018.9404976852</c:v>
                </c:pt>
                <c:pt idx="448">
                  <c:v>42018.9415972222</c:v>
                </c:pt>
                <c:pt idx="449">
                  <c:v>42019.6837615741</c:v>
                </c:pt>
                <c:pt idx="450">
                  <c:v>42019.959837963</c:v>
                </c:pt>
                <c:pt idx="451">
                  <c:v>42020.587349537</c:v>
                </c:pt>
                <c:pt idx="452">
                  <c:v>42020.7005671296</c:v>
                </c:pt>
                <c:pt idx="453">
                  <c:v>42020.7686342593</c:v>
                </c:pt>
                <c:pt idx="454">
                  <c:v>42020.8466666667</c:v>
                </c:pt>
                <c:pt idx="455">
                  <c:v>42021.3011921296</c:v>
                </c:pt>
                <c:pt idx="456">
                  <c:v>42022.6615277778</c:v>
                </c:pt>
                <c:pt idx="457">
                  <c:v>42023.6349768519</c:v>
                </c:pt>
                <c:pt idx="458">
                  <c:v>42024.7028935185</c:v>
                </c:pt>
                <c:pt idx="459">
                  <c:v>42025.1647800926</c:v>
                </c:pt>
                <c:pt idx="460">
                  <c:v>42026.1761805556</c:v>
                </c:pt>
                <c:pt idx="461">
                  <c:v>42026.8811805556</c:v>
                </c:pt>
                <c:pt idx="462">
                  <c:v>42026.9204282407</c:v>
                </c:pt>
                <c:pt idx="463">
                  <c:v>42026.9249768518</c:v>
                </c:pt>
                <c:pt idx="464">
                  <c:v>42027.8328009259</c:v>
                </c:pt>
                <c:pt idx="465">
                  <c:v>42028.4965625</c:v>
                </c:pt>
                <c:pt idx="466">
                  <c:v>42029.1358796296</c:v>
                </c:pt>
                <c:pt idx="467">
                  <c:v>42031.01125</c:v>
                </c:pt>
                <c:pt idx="468">
                  <c:v>42031.1388310185</c:v>
                </c:pt>
                <c:pt idx="469">
                  <c:v>42031.6668981481</c:v>
                </c:pt>
                <c:pt idx="470">
                  <c:v>42031.833587963</c:v>
                </c:pt>
                <c:pt idx="471">
                  <c:v>42032.2502083333</c:v>
                </c:pt>
                <c:pt idx="472">
                  <c:v>42032.7161458333</c:v>
                </c:pt>
                <c:pt idx="473">
                  <c:v>42034.8568171296</c:v>
                </c:pt>
                <c:pt idx="474">
                  <c:v>42034.9282523148</c:v>
                </c:pt>
                <c:pt idx="475">
                  <c:v>42034.9601273148</c:v>
                </c:pt>
                <c:pt idx="476">
                  <c:v>42036.2442824074</c:v>
                </c:pt>
                <c:pt idx="477">
                  <c:v>42036.704525463</c:v>
                </c:pt>
                <c:pt idx="478">
                  <c:v>42036.9955902778</c:v>
                </c:pt>
                <c:pt idx="479">
                  <c:v>42037.5989583333</c:v>
                </c:pt>
                <c:pt idx="480">
                  <c:v>42037.7912384259</c:v>
                </c:pt>
                <c:pt idx="481">
                  <c:v>42037.9382060185</c:v>
                </c:pt>
                <c:pt idx="482">
                  <c:v>42037.9862847222</c:v>
                </c:pt>
                <c:pt idx="483">
                  <c:v>42038.7204513889</c:v>
                </c:pt>
                <c:pt idx="484">
                  <c:v>42039.1949884259</c:v>
                </c:pt>
                <c:pt idx="485">
                  <c:v>42039.3845717593</c:v>
                </c:pt>
                <c:pt idx="486">
                  <c:v>42040.8316782407</c:v>
                </c:pt>
                <c:pt idx="487">
                  <c:v>42041.205</c:v>
                </c:pt>
                <c:pt idx="488">
                  <c:v>42041.5813078704</c:v>
                </c:pt>
                <c:pt idx="489">
                  <c:v>42041.7141782407</c:v>
                </c:pt>
                <c:pt idx="490">
                  <c:v>42041.7430902778</c:v>
                </c:pt>
                <c:pt idx="491">
                  <c:v>42042.1978240741</c:v>
                </c:pt>
                <c:pt idx="492">
                  <c:v>42044.1849884259</c:v>
                </c:pt>
                <c:pt idx="493">
                  <c:v>42044.7659606481</c:v>
                </c:pt>
                <c:pt idx="494">
                  <c:v>42045.8423842593</c:v>
                </c:pt>
                <c:pt idx="495">
                  <c:v>42047.076400463</c:v>
                </c:pt>
                <c:pt idx="496">
                  <c:v>42047.7244444444</c:v>
                </c:pt>
                <c:pt idx="497">
                  <c:v>42048.711724537</c:v>
                </c:pt>
                <c:pt idx="498">
                  <c:v>42050.0083680556</c:v>
                </c:pt>
                <c:pt idx="499">
                  <c:v>42050.0196412037</c:v>
                </c:pt>
                <c:pt idx="500">
                  <c:v>42050.9831828704</c:v>
                </c:pt>
                <c:pt idx="501">
                  <c:v>42052.9498148148</c:v>
                </c:pt>
                <c:pt idx="502">
                  <c:v>42053.049375</c:v>
                </c:pt>
                <c:pt idx="503">
                  <c:v>42053.1061111111</c:v>
                </c:pt>
                <c:pt idx="504">
                  <c:v>42053.6716666667</c:v>
                </c:pt>
                <c:pt idx="505">
                  <c:v>42053.6728240741</c:v>
                </c:pt>
                <c:pt idx="506">
                  <c:v>42053.7042939815</c:v>
                </c:pt>
                <c:pt idx="507">
                  <c:v>42053.7220601852</c:v>
                </c:pt>
                <c:pt idx="508">
                  <c:v>42053.7326273148</c:v>
                </c:pt>
                <c:pt idx="509">
                  <c:v>42053.7330787037</c:v>
                </c:pt>
                <c:pt idx="510">
                  <c:v>42053.9169212963</c:v>
                </c:pt>
                <c:pt idx="511">
                  <c:v>42054.0244212963</c:v>
                </c:pt>
                <c:pt idx="512">
                  <c:v>42054.7441898148</c:v>
                </c:pt>
                <c:pt idx="513">
                  <c:v>42054.8490509259</c:v>
                </c:pt>
                <c:pt idx="514">
                  <c:v>42055.2771990741</c:v>
                </c:pt>
                <c:pt idx="515">
                  <c:v>42055.7133680556</c:v>
                </c:pt>
                <c:pt idx="516">
                  <c:v>42056.013125</c:v>
                </c:pt>
                <c:pt idx="517">
                  <c:v>42056.0916319444</c:v>
                </c:pt>
                <c:pt idx="518">
                  <c:v>42056.1324537037</c:v>
                </c:pt>
                <c:pt idx="519">
                  <c:v>42056.6514351852</c:v>
                </c:pt>
                <c:pt idx="520">
                  <c:v>42057.1909606481</c:v>
                </c:pt>
                <c:pt idx="521">
                  <c:v>42057.2778587963</c:v>
                </c:pt>
                <c:pt idx="522">
                  <c:v>42057.5369444444</c:v>
                </c:pt>
                <c:pt idx="523">
                  <c:v>42058.6038773148</c:v>
                </c:pt>
                <c:pt idx="524">
                  <c:v>42058.7924768519</c:v>
                </c:pt>
                <c:pt idx="525">
                  <c:v>42058.9040740741</c:v>
                </c:pt>
                <c:pt idx="526">
                  <c:v>42059.0857523148</c:v>
                </c:pt>
                <c:pt idx="527">
                  <c:v>42059.2700231481</c:v>
                </c:pt>
                <c:pt idx="528">
                  <c:v>42059.4539236111</c:v>
                </c:pt>
                <c:pt idx="529">
                  <c:v>42059.7013194444</c:v>
                </c:pt>
                <c:pt idx="530">
                  <c:v>42059.9707291667</c:v>
                </c:pt>
                <c:pt idx="531">
                  <c:v>42060.0356365741</c:v>
                </c:pt>
                <c:pt idx="532">
                  <c:v>42060.0455092593</c:v>
                </c:pt>
                <c:pt idx="533">
                  <c:v>42060.6839351852</c:v>
                </c:pt>
                <c:pt idx="534">
                  <c:v>42061.2124884259</c:v>
                </c:pt>
                <c:pt idx="535">
                  <c:v>42061.9632638889</c:v>
                </c:pt>
                <c:pt idx="536">
                  <c:v>42062.296412037</c:v>
                </c:pt>
                <c:pt idx="537">
                  <c:v>42062.6804861111</c:v>
                </c:pt>
                <c:pt idx="538">
                  <c:v>42062.8344444444</c:v>
                </c:pt>
                <c:pt idx="539">
                  <c:v>42064.2200694444</c:v>
                </c:pt>
                <c:pt idx="540">
                  <c:v>42064.6526736111</c:v>
                </c:pt>
                <c:pt idx="541">
                  <c:v>42064.7856134259</c:v>
                </c:pt>
                <c:pt idx="542">
                  <c:v>42065.1906944444</c:v>
                </c:pt>
                <c:pt idx="543">
                  <c:v>42065.7503009259</c:v>
                </c:pt>
                <c:pt idx="544">
                  <c:v>42065.7915740741</c:v>
                </c:pt>
                <c:pt idx="545">
                  <c:v>42065.8188078704</c:v>
                </c:pt>
                <c:pt idx="546">
                  <c:v>42065.8873611111</c:v>
                </c:pt>
                <c:pt idx="547">
                  <c:v>42067.0116435185</c:v>
                </c:pt>
                <c:pt idx="548">
                  <c:v>42067.947337963</c:v>
                </c:pt>
                <c:pt idx="549">
                  <c:v>42068.8883912037</c:v>
                </c:pt>
                <c:pt idx="550">
                  <c:v>42069.3914467593</c:v>
                </c:pt>
                <c:pt idx="551">
                  <c:v>42069.9034375</c:v>
                </c:pt>
                <c:pt idx="552">
                  <c:v>42072.3703819444</c:v>
                </c:pt>
                <c:pt idx="553">
                  <c:v>42072.57625</c:v>
                </c:pt>
                <c:pt idx="554">
                  <c:v>42073.6606944444</c:v>
                </c:pt>
                <c:pt idx="555">
                  <c:v>42074.2196990741</c:v>
                </c:pt>
                <c:pt idx="556">
                  <c:v>42075.8073958333</c:v>
                </c:pt>
                <c:pt idx="557">
                  <c:v>42075.9426273148</c:v>
                </c:pt>
                <c:pt idx="558">
                  <c:v>42075.9799884259</c:v>
                </c:pt>
                <c:pt idx="559">
                  <c:v>42077.1293981481</c:v>
                </c:pt>
                <c:pt idx="560">
                  <c:v>42078.3452083333</c:v>
                </c:pt>
                <c:pt idx="561">
                  <c:v>42079.857974537</c:v>
                </c:pt>
                <c:pt idx="562">
                  <c:v>42081.5153356481</c:v>
                </c:pt>
                <c:pt idx="563">
                  <c:v>42081.7312731482</c:v>
                </c:pt>
                <c:pt idx="564">
                  <c:v>42083.0705902778</c:v>
                </c:pt>
                <c:pt idx="565">
                  <c:v>42084.8815393519</c:v>
                </c:pt>
                <c:pt idx="566">
                  <c:v>42086.6149421296</c:v>
                </c:pt>
                <c:pt idx="567">
                  <c:v>42087.7680555556</c:v>
                </c:pt>
                <c:pt idx="568">
                  <c:v>42087.7923032407</c:v>
                </c:pt>
                <c:pt idx="569">
                  <c:v>42088.7236921296</c:v>
                </c:pt>
                <c:pt idx="570">
                  <c:v>42088.9113541667</c:v>
                </c:pt>
                <c:pt idx="571">
                  <c:v>42089.4125578704</c:v>
                </c:pt>
                <c:pt idx="572">
                  <c:v>42089.9015740741</c:v>
                </c:pt>
                <c:pt idx="573">
                  <c:v>42090.9090162037</c:v>
                </c:pt>
                <c:pt idx="574">
                  <c:v>42090.9125</c:v>
                </c:pt>
                <c:pt idx="575">
                  <c:v>42093.5882638889</c:v>
                </c:pt>
                <c:pt idx="576">
                  <c:v>42093.7868402778</c:v>
                </c:pt>
                <c:pt idx="577">
                  <c:v>42095.2291666667</c:v>
                </c:pt>
                <c:pt idx="578">
                  <c:v>42095.3746759259</c:v>
                </c:pt>
                <c:pt idx="579">
                  <c:v>42096.5445486111</c:v>
                </c:pt>
                <c:pt idx="580">
                  <c:v>42097.649224537</c:v>
                </c:pt>
                <c:pt idx="581">
                  <c:v>42097.7324189815</c:v>
                </c:pt>
                <c:pt idx="582">
                  <c:v>42097.7864930556</c:v>
                </c:pt>
                <c:pt idx="583">
                  <c:v>42097.8741550926</c:v>
                </c:pt>
                <c:pt idx="584">
                  <c:v>42098.2162384259</c:v>
                </c:pt>
                <c:pt idx="585">
                  <c:v>42100.7237384259</c:v>
                </c:pt>
                <c:pt idx="586">
                  <c:v>42100.9278587963</c:v>
                </c:pt>
                <c:pt idx="587">
                  <c:v>42101.4235416667</c:v>
                </c:pt>
                <c:pt idx="588">
                  <c:v>42101.5840740741</c:v>
                </c:pt>
                <c:pt idx="589">
                  <c:v>42101.8288194444</c:v>
                </c:pt>
                <c:pt idx="590">
                  <c:v>42102.7437731481</c:v>
                </c:pt>
                <c:pt idx="591">
                  <c:v>42102.8663078704</c:v>
                </c:pt>
                <c:pt idx="592">
                  <c:v>42103.0165856481</c:v>
                </c:pt>
                <c:pt idx="593">
                  <c:v>42103.0243981481</c:v>
                </c:pt>
                <c:pt idx="594">
                  <c:v>42103.3994791667</c:v>
                </c:pt>
                <c:pt idx="595">
                  <c:v>42103.5352546296</c:v>
                </c:pt>
                <c:pt idx="596">
                  <c:v>42103.5568287037</c:v>
                </c:pt>
                <c:pt idx="597">
                  <c:v>42103.8849305556</c:v>
                </c:pt>
                <c:pt idx="598">
                  <c:v>42104.7815972222</c:v>
                </c:pt>
                <c:pt idx="599">
                  <c:v>42105.2674884259</c:v>
                </c:pt>
                <c:pt idx="600">
                  <c:v>42107.0675578704</c:v>
                </c:pt>
                <c:pt idx="601">
                  <c:v>42107.1563194444</c:v>
                </c:pt>
                <c:pt idx="602">
                  <c:v>42107.6210185185</c:v>
                </c:pt>
                <c:pt idx="603">
                  <c:v>42107.8412847222</c:v>
                </c:pt>
                <c:pt idx="604">
                  <c:v>42107.8647222222</c:v>
                </c:pt>
                <c:pt idx="605">
                  <c:v>42108.6920601852</c:v>
                </c:pt>
                <c:pt idx="606">
                  <c:v>42109.75125</c:v>
                </c:pt>
                <c:pt idx="607">
                  <c:v>42109.801712963</c:v>
                </c:pt>
                <c:pt idx="608">
                  <c:v>42111.6840277778</c:v>
                </c:pt>
                <c:pt idx="609">
                  <c:v>42111.7166550926</c:v>
                </c:pt>
                <c:pt idx="610">
                  <c:v>42111.9040972222</c:v>
                </c:pt>
                <c:pt idx="611">
                  <c:v>42114.8189351852</c:v>
                </c:pt>
                <c:pt idx="612">
                  <c:v>42114.8255324074</c:v>
                </c:pt>
                <c:pt idx="613">
                  <c:v>42115.1161805556</c:v>
                </c:pt>
                <c:pt idx="614">
                  <c:v>42115.8896527778</c:v>
                </c:pt>
                <c:pt idx="615">
                  <c:v>42116.7107523148</c:v>
                </c:pt>
                <c:pt idx="616">
                  <c:v>42118.1395833333</c:v>
                </c:pt>
                <c:pt idx="617">
                  <c:v>42118.3464351852</c:v>
                </c:pt>
                <c:pt idx="618">
                  <c:v>42118.5563310185</c:v>
                </c:pt>
                <c:pt idx="619">
                  <c:v>42120.5312268518</c:v>
                </c:pt>
                <c:pt idx="620">
                  <c:v>42121.2498148148</c:v>
                </c:pt>
                <c:pt idx="621">
                  <c:v>42121.6757638889</c:v>
                </c:pt>
                <c:pt idx="622">
                  <c:v>42121.7569212963</c:v>
                </c:pt>
                <c:pt idx="623">
                  <c:v>42122.6700694444</c:v>
                </c:pt>
                <c:pt idx="624">
                  <c:v>42122.6931597222</c:v>
                </c:pt>
                <c:pt idx="625">
                  <c:v>42122.7325</c:v>
                </c:pt>
                <c:pt idx="626">
                  <c:v>42123.6488310185</c:v>
                </c:pt>
                <c:pt idx="627">
                  <c:v>42124.6238773148</c:v>
                </c:pt>
                <c:pt idx="628">
                  <c:v>42124.8411111111</c:v>
                </c:pt>
                <c:pt idx="629">
                  <c:v>42124.8484143519</c:v>
                </c:pt>
                <c:pt idx="630">
                  <c:v>42125.6444675926</c:v>
                </c:pt>
                <c:pt idx="631">
                  <c:v>42125.6475347222</c:v>
                </c:pt>
                <c:pt idx="632">
                  <c:v>42125.7728125</c:v>
                </c:pt>
                <c:pt idx="633">
                  <c:v>42126.8750115741</c:v>
                </c:pt>
                <c:pt idx="634">
                  <c:v>42128.4310648148</c:v>
                </c:pt>
                <c:pt idx="635">
                  <c:v>42128.6156828704</c:v>
                </c:pt>
                <c:pt idx="636">
                  <c:v>42128.6278935185</c:v>
                </c:pt>
                <c:pt idx="637">
                  <c:v>42128.7366087963</c:v>
                </c:pt>
                <c:pt idx="638">
                  <c:v>42128.8142476852</c:v>
                </c:pt>
                <c:pt idx="639">
                  <c:v>42128.8240740741</c:v>
                </c:pt>
                <c:pt idx="640">
                  <c:v>42129.5415856481</c:v>
                </c:pt>
                <c:pt idx="641">
                  <c:v>42132.0361689815</c:v>
                </c:pt>
                <c:pt idx="642">
                  <c:v>42132.5804861111</c:v>
                </c:pt>
                <c:pt idx="643">
                  <c:v>42132.8099537037</c:v>
                </c:pt>
                <c:pt idx="644">
                  <c:v>42132.9143287037</c:v>
                </c:pt>
                <c:pt idx="645">
                  <c:v>42134.1720717593</c:v>
                </c:pt>
                <c:pt idx="646">
                  <c:v>42135.6002083333</c:v>
                </c:pt>
                <c:pt idx="647">
                  <c:v>42135.8106944444</c:v>
                </c:pt>
                <c:pt idx="648">
                  <c:v>42136.0924884259</c:v>
                </c:pt>
                <c:pt idx="649">
                  <c:v>42136.270787037</c:v>
                </c:pt>
                <c:pt idx="650">
                  <c:v>42136.5361342593</c:v>
                </c:pt>
                <c:pt idx="651">
                  <c:v>42136.6751967593</c:v>
                </c:pt>
                <c:pt idx="652">
                  <c:v>42136.7671759259</c:v>
                </c:pt>
                <c:pt idx="653">
                  <c:v>42137.3957986111</c:v>
                </c:pt>
                <c:pt idx="654">
                  <c:v>42138.7988194444</c:v>
                </c:pt>
                <c:pt idx="655">
                  <c:v>42138.9306712963</c:v>
                </c:pt>
                <c:pt idx="656">
                  <c:v>42139.014525463</c:v>
                </c:pt>
                <c:pt idx="657">
                  <c:v>42139.5255671296</c:v>
                </c:pt>
                <c:pt idx="658">
                  <c:v>42139.8168402778</c:v>
                </c:pt>
                <c:pt idx="659">
                  <c:v>42140.4213194444</c:v>
                </c:pt>
                <c:pt idx="660">
                  <c:v>42140.7123148148</c:v>
                </c:pt>
                <c:pt idx="661">
                  <c:v>42141.5411342593</c:v>
                </c:pt>
                <c:pt idx="662">
                  <c:v>42141.7413078704</c:v>
                </c:pt>
                <c:pt idx="663">
                  <c:v>42142.5140162037</c:v>
                </c:pt>
                <c:pt idx="664">
                  <c:v>42142.7688194444</c:v>
                </c:pt>
                <c:pt idx="665">
                  <c:v>42143.4452199074</c:v>
                </c:pt>
                <c:pt idx="666">
                  <c:v>42143.4611226852</c:v>
                </c:pt>
                <c:pt idx="667">
                  <c:v>42143.9177430556</c:v>
                </c:pt>
                <c:pt idx="668">
                  <c:v>42144.0418518519</c:v>
                </c:pt>
                <c:pt idx="669">
                  <c:v>42144.2315277778</c:v>
                </c:pt>
                <c:pt idx="670">
                  <c:v>42144.4155324074</c:v>
                </c:pt>
                <c:pt idx="671">
                  <c:v>42144.5738078704</c:v>
                </c:pt>
                <c:pt idx="672">
                  <c:v>42145.7466898148</c:v>
                </c:pt>
                <c:pt idx="673">
                  <c:v>42146.5703935185</c:v>
                </c:pt>
                <c:pt idx="674">
                  <c:v>42146.731087963</c:v>
                </c:pt>
                <c:pt idx="675">
                  <c:v>42146.8362152778</c:v>
                </c:pt>
                <c:pt idx="676">
                  <c:v>42147.7299305556</c:v>
                </c:pt>
                <c:pt idx="677">
                  <c:v>42147.8268402778</c:v>
                </c:pt>
                <c:pt idx="678">
                  <c:v>42148.6768518519</c:v>
                </c:pt>
                <c:pt idx="679">
                  <c:v>42149.9404166667</c:v>
                </c:pt>
                <c:pt idx="680">
                  <c:v>42150.4620833333</c:v>
                </c:pt>
                <c:pt idx="681">
                  <c:v>42150.7553125</c:v>
                </c:pt>
                <c:pt idx="682">
                  <c:v>42151.0696064815</c:v>
                </c:pt>
                <c:pt idx="683">
                  <c:v>42151.2376851852</c:v>
                </c:pt>
                <c:pt idx="684">
                  <c:v>42151.9057175926</c:v>
                </c:pt>
                <c:pt idx="685">
                  <c:v>42152.5034953704</c:v>
                </c:pt>
                <c:pt idx="686">
                  <c:v>42152.7657175926</c:v>
                </c:pt>
                <c:pt idx="687">
                  <c:v>42154.8188194444</c:v>
                </c:pt>
                <c:pt idx="688">
                  <c:v>42154.873125</c:v>
                </c:pt>
                <c:pt idx="689">
                  <c:v>42155.1426388889</c:v>
                </c:pt>
                <c:pt idx="690">
                  <c:v>42155.6967939815</c:v>
                </c:pt>
                <c:pt idx="691">
                  <c:v>42155.9202199074</c:v>
                </c:pt>
                <c:pt idx="692">
                  <c:v>42156.5103935185</c:v>
                </c:pt>
                <c:pt idx="693">
                  <c:v>42157.4701851852</c:v>
                </c:pt>
                <c:pt idx="694">
                  <c:v>42157.5910648148</c:v>
                </c:pt>
                <c:pt idx="695">
                  <c:v>42157.5980902778</c:v>
                </c:pt>
                <c:pt idx="696">
                  <c:v>42157.6525115741</c:v>
                </c:pt>
                <c:pt idx="697">
                  <c:v>42158.0656944444</c:v>
                </c:pt>
                <c:pt idx="698">
                  <c:v>42159.2244328704</c:v>
                </c:pt>
                <c:pt idx="699">
                  <c:v>42160.5830439815</c:v>
                </c:pt>
                <c:pt idx="700">
                  <c:v>42160.6518171296</c:v>
                </c:pt>
                <c:pt idx="701">
                  <c:v>42162.7295486111</c:v>
                </c:pt>
                <c:pt idx="702">
                  <c:v>42163.2983333333</c:v>
                </c:pt>
                <c:pt idx="703">
                  <c:v>42164.2997222222</c:v>
                </c:pt>
                <c:pt idx="704">
                  <c:v>42165.0375810185</c:v>
                </c:pt>
                <c:pt idx="705">
                  <c:v>42165.4626273148</c:v>
                </c:pt>
                <c:pt idx="706">
                  <c:v>42165.993125</c:v>
                </c:pt>
                <c:pt idx="707">
                  <c:v>42166.2197337963</c:v>
                </c:pt>
                <c:pt idx="708">
                  <c:v>42167.0232060185</c:v>
                </c:pt>
                <c:pt idx="709">
                  <c:v>42167.4341666667</c:v>
                </c:pt>
                <c:pt idx="710">
                  <c:v>42167.5331597222</c:v>
                </c:pt>
                <c:pt idx="711">
                  <c:v>42167.5347916667</c:v>
                </c:pt>
                <c:pt idx="712">
                  <c:v>42168.3164814815</c:v>
                </c:pt>
                <c:pt idx="713">
                  <c:v>42169.8143402778</c:v>
                </c:pt>
                <c:pt idx="714">
                  <c:v>42169.9585069444</c:v>
                </c:pt>
                <c:pt idx="715">
                  <c:v>42170.4470138889</c:v>
                </c:pt>
                <c:pt idx="716">
                  <c:v>42170.8464467593</c:v>
                </c:pt>
                <c:pt idx="717">
                  <c:v>42170.9102314815</c:v>
                </c:pt>
                <c:pt idx="718">
                  <c:v>42171.0348611111</c:v>
                </c:pt>
                <c:pt idx="719">
                  <c:v>42171.3174421296</c:v>
                </c:pt>
                <c:pt idx="720">
                  <c:v>42171.3835300926</c:v>
                </c:pt>
                <c:pt idx="721">
                  <c:v>42171.7254166667</c:v>
                </c:pt>
                <c:pt idx="722">
                  <c:v>42171.7439699074</c:v>
                </c:pt>
                <c:pt idx="723">
                  <c:v>42171.7586111111</c:v>
                </c:pt>
                <c:pt idx="724">
                  <c:v>42171.7634143519</c:v>
                </c:pt>
                <c:pt idx="725">
                  <c:v>42171.8248842593</c:v>
                </c:pt>
                <c:pt idx="726">
                  <c:v>42172.4395717593</c:v>
                </c:pt>
                <c:pt idx="727">
                  <c:v>42172.6135069444</c:v>
                </c:pt>
                <c:pt idx="728">
                  <c:v>42172.686099537</c:v>
                </c:pt>
                <c:pt idx="729">
                  <c:v>42172.7576388889</c:v>
                </c:pt>
                <c:pt idx="730">
                  <c:v>42173.4668634259</c:v>
                </c:pt>
                <c:pt idx="731">
                  <c:v>42173.6708217593</c:v>
                </c:pt>
                <c:pt idx="732">
                  <c:v>42173.8032175926</c:v>
                </c:pt>
                <c:pt idx="733">
                  <c:v>42173.9701273148</c:v>
                </c:pt>
                <c:pt idx="734">
                  <c:v>42174.7808217593</c:v>
                </c:pt>
                <c:pt idx="735">
                  <c:v>42176.4190393519</c:v>
                </c:pt>
                <c:pt idx="736">
                  <c:v>42177.7617824074</c:v>
                </c:pt>
                <c:pt idx="737">
                  <c:v>42177.7919097222</c:v>
                </c:pt>
                <c:pt idx="738">
                  <c:v>42177.9642013889</c:v>
                </c:pt>
                <c:pt idx="739">
                  <c:v>42178.8158912037</c:v>
                </c:pt>
                <c:pt idx="740">
                  <c:v>42179.3449884259</c:v>
                </c:pt>
                <c:pt idx="741">
                  <c:v>42179.8546296296</c:v>
                </c:pt>
                <c:pt idx="742">
                  <c:v>42179.8984722222</c:v>
                </c:pt>
                <c:pt idx="743">
                  <c:v>42180.145787037</c:v>
                </c:pt>
                <c:pt idx="744">
                  <c:v>42182.0624768518</c:v>
                </c:pt>
                <c:pt idx="745">
                  <c:v>42182.1082523148</c:v>
                </c:pt>
                <c:pt idx="746">
                  <c:v>42183.2310069444</c:v>
                </c:pt>
                <c:pt idx="747">
                  <c:v>42184.209537037</c:v>
                </c:pt>
                <c:pt idx="748">
                  <c:v>42184.5728819444</c:v>
                </c:pt>
                <c:pt idx="749">
                  <c:v>42185.2672453704</c:v>
                </c:pt>
                <c:pt idx="750">
                  <c:v>42185.521087963</c:v>
                </c:pt>
                <c:pt idx="751">
                  <c:v>42185.5561574074</c:v>
                </c:pt>
                <c:pt idx="752">
                  <c:v>42186.0111689815</c:v>
                </c:pt>
                <c:pt idx="753">
                  <c:v>42186.8558796296</c:v>
                </c:pt>
                <c:pt idx="754">
                  <c:v>42188.4675</c:v>
                </c:pt>
                <c:pt idx="755">
                  <c:v>42188.8329398148</c:v>
                </c:pt>
                <c:pt idx="756">
                  <c:v>42191.3635069444</c:v>
                </c:pt>
                <c:pt idx="757">
                  <c:v>42192.5919444444</c:v>
                </c:pt>
                <c:pt idx="758">
                  <c:v>42192.6470717593</c:v>
                </c:pt>
                <c:pt idx="759">
                  <c:v>42192.9056944444</c:v>
                </c:pt>
                <c:pt idx="760">
                  <c:v>42192.9339583333</c:v>
                </c:pt>
                <c:pt idx="761">
                  <c:v>42193.4822916667</c:v>
                </c:pt>
                <c:pt idx="762">
                  <c:v>42193.723912037</c:v>
                </c:pt>
                <c:pt idx="763">
                  <c:v>42193.7714814815</c:v>
                </c:pt>
                <c:pt idx="764">
                  <c:v>42193.8135300926</c:v>
                </c:pt>
                <c:pt idx="765">
                  <c:v>42194.0961574074</c:v>
                </c:pt>
                <c:pt idx="766">
                  <c:v>42195.7497453704</c:v>
                </c:pt>
                <c:pt idx="767">
                  <c:v>42196.0287037037</c:v>
                </c:pt>
                <c:pt idx="768">
                  <c:v>42196.166875</c:v>
                </c:pt>
                <c:pt idx="769">
                  <c:v>42199.648912037</c:v>
                </c:pt>
                <c:pt idx="770">
                  <c:v>42200.6258333333</c:v>
                </c:pt>
                <c:pt idx="771">
                  <c:v>42201.4362268519</c:v>
                </c:pt>
                <c:pt idx="772">
                  <c:v>42201.6750115741</c:v>
                </c:pt>
                <c:pt idx="773">
                  <c:v>42203.4321296296</c:v>
                </c:pt>
                <c:pt idx="774">
                  <c:v>42203.6777662037</c:v>
                </c:pt>
                <c:pt idx="775">
                  <c:v>42203.6803009259</c:v>
                </c:pt>
                <c:pt idx="776">
                  <c:v>42205.1710185185</c:v>
                </c:pt>
                <c:pt idx="777">
                  <c:v>42205.7108796296</c:v>
                </c:pt>
                <c:pt idx="778">
                  <c:v>42206.8353703704</c:v>
                </c:pt>
                <c:pt idx="779">
                  <c:v>42207.2599189815</c:v>
                </c:pt>
                <c:pt idx="780">
                  <c:v>42207.795787037</c:v>
                </c:pt>
                <c:pt idx="781">
                  <c:v>42208.8464699074</c:v>
                </c:pt>
                <c:pt idx="782">
                  <c:v>42209.6728819444</c:v>
                </c:pt>
                <c:pt idx="783">
                  <c:v>42210.4397685185</c:v>
                </c:pt>
                <c:pt idx="784">
                  <c:v>42213.505474537</c:v>
                </c:pt>
                <c:pt idx="785">
                  <c:v>42213.6629050926</c:v>
                </c:pt>
                <c:pt idx="786">
                  <c:v>42214.6956712963</c:v>
                </c:pt>
                <c:pt idx="787">
                  <c:v>42217.6701041667</c:v>
                </c:pt>
                <c:pt idx="788">
                  <c:v>42219.0197337963</c:v>
                </c:pt>
                <c:pt idx="789">
                  <c:v>42219.1803935185</c:v>
                </c:pt>
                <c:pt idx="790">
                  <c:v>42219.6651736111</c:v>
                </c:pt>
                <c:pt idx="791">
                  <c:v>42219.9158564815</c:v>
                </c:pt>
                <c:pt idx="792">
                  <c:v>42220.7948726852</c:v>
                </c:pt>
                <c:pt idx="793">
                  <c:v>42221.6567824074</c:v>
                </c:pt>
                <c:pt idx="794">
                  <c:v>42222.7300347222</c:v>
                </c:pt>
                <c:pt idx="795">
                  <c:v>42223.3943634259</c:v>
                </c:pt>
                <c:pt idx="796">
                  <c:v>42224.7569097222</c:v>
                </c:pt>
                <c:pt idx="797">
                  <c:v>42225.5138888889</c:v>
                </c:pt>
                <c:pt idx="798">
                  <c:v>42225.5596759259</c:v>
                </c:pt>
                <c:pt idx="799">
                  <c:v>42226.6518865741</c:v>
                </c:pt>
                <c:pt idx="800">
                  <c:v>42226.6947800926</c:v>
                </c:pt>
                <c:pt idx="801">
                  <c:v>42226.9384143519</c:v>
                </c:pt>
                <c:pt idx="802">
                  <c:v>42227.824212963</c:v>
                </c:pt>
                <c:pt idx="803">
                  <c:v>42228.0446643519</c:v>
                </c:pt>
                <c:pt idx="804">
                  <c:v>42228.1517013889</c:v>
                </c:pt>
                <c:pt idx="805">
                  <c:v>42230.0811689815</c:v>
                </c:pt>
                <c:pt idx="806">
                  <c:v>42230.4722222222</c:v>
                </c:pt>
                <c:pt idx="807">
                  <c:v>42230.6627314815</c:v>
                </c:pt>
                <c:pt idx="808">
                  <c:v>42232.7025462963</c:v>
                </c:pt>
                <c:pt idx="809">
                  <c:v>42233.3623148148</c:v>
                </c:pt>
                <c:pt idx="810">
                  <c:v>42233.6717476852</c:v>
                </c:pt>
                <c:pt idx="811">
                  <c:v>42233.7385648148</c:v>
                </c:pt>
                <c:pt idx="812">
                  <c:v>42233.747349537</c:v>
                </c:pt>
                <c:pt idx="813">
                  <c:v>42233.7638310185</c:v>
                </c:pt>
                <c:pt idx="814">
                  <c:v>42234.7898842593</c:v>
                </c:pt>
                <c:pt idx="815">
                  <c:v>42235.1174768519</c:v>
                </c:pt>
                <c:pt idx="816">
                  <c:v>42236.2760532407</c:v>
                </c:pt>
                <c:pt idx="817">
                  <c:v>42236.6232523148</c:v>
                </c:pt>
                <c:pt idx="818">
                  <c:v>42237.1816087963</c:v>
                </c:pt>
                <c:pt idx="819">
                  <c:v>42238.1328240741</c:v>
                </c:pt>
                <c:pt idx="820">
                  <c:v>42239.957962963</c:v>
                </c:pt>
                <c:pt idx="821">
                  <c:v>42241.4291203704</c:v>
                </c:pt>
                <c:pt idx="822">
                  <c:v>42242.9886805556</c:v>
                </c:pt>
                <c:pt idx="823">
                  <c:v>42243.6252662037</c:v>
                </c:pt>
                <c:pt idx="824">
                  <c:v>42243.7903935185</c:v>
                </c:pt>
                <c:pt idx="825">
                  <c:v>42245.2343402778</c:v>
                </c:pt>
                <c:pt idx="826">
                  <c:v>42245.2746990741</c:v>
                </c:pt>
                <c:pt idx="827">
                  <c:v>42246.8837847222</c:v>
                </c:pt>
                <c:pt idx="828">
                  <c:v>42248.535787037</c:v>
                </c:pt>
                <c:pt idx="829">
                  <c:v>42248.6270138889</c:v>
                </c:pt>
                <c:pt idx="830">
                  <c:v>42248.640162037</c:v>
                </c:pt>
                <c:pt idx="831">
                  <c:v>42248.6977546296</c:v>
                </c:pt>
                <c:pt idx="832">
                  <c:v>42250.5982175926</c:v>
                </c:pt>
                <c:pt idx="833">
                  <c:v>42252.4743518519</c:v>
                </c:pt>
                <c:pt idx="834">
                  <c:v>42253.6331597222</c:v>
                </c:pt>
                <c:pt idx="835">
                  <c:v>42253.6880439815</c:v>
                </c:pt>
                <c:pt idx="836">
                  <c:v>42253.9285300926</c:v>
                </c:pt>
                <c:pt idx="837">
                  <c:v>42254.2646875</c:v>
                </c:pt>
                <c:pt idx="838">
                  <c:v>42255.3332523148</c:v>
                </c:pt>
                <c:pt idx="839">
                  <c:v>42255.6193518519</c:v>
                </c:pt>
                <c:pt idx="840">
                  <c:v>42255.6960069444</c:v>
                </c:pt>
                <c:pt idx="841">
                  <c:v>42255.7919097222</c:v>
                </c:pt>
                <c:pt idx="842">
                  <c:v>42256.764212963</c:v>
                </c:pt>
                <c:pt idx="843">
                  <c:v>42257.5908333333</c:v>
                </c:pt>
                <c:pt idx="844">
                  <c:v>42258.6465046296</c:v>
                </c:pt>
                <c:pt idx="845">
                  <c:v>42261.6329166667</c:v>
                </c:pt>
                <c:pt idx="846">
                  <c:v>42261.9173958333</c:v>
                </c:pt>
                <c:pt idx="847">
                  <c:v>42262.0967824074</c:v>
                </c:pt>
                <c:pt idx="848">
                  <c:v>42263.6915740741</c:v>
                </c:pt>
                <c:pt idx="849">
                  <c:v>42264.2917824074</c:v>
                </c:pt>
                <c:pt idx="850">
                  <c:v>42265.0228240741</c:v>
                </c:pt>
                <c:pt idx="851">
                  <c:v>42265.6831828704</c:v>
                </c:pt>
                <c:pt idx="852">
                  <c:v>42265.8170023148</c:v>
                </c:pt>
                <c:pt idx="853">
                  <c:v>42268.009224537</c:v>
                </c:pt>
                <c:pt idx="854">
                  <c:v>42268.1276967593</c:v>
                </c:pt>
                <c:pt idx="855">
                  <c:v>42269.1262268518</c:v>
                </c:pt>
                <c:pt idx="856">
                  <c:v>42270.5821412037</c:v>
                </c:pt>
                <c:pt idx="857">
                  <c:v>42270.7269212963</c:v>
                </c:pt>
                <c:pt idx="858">
                  <c:v>42270.8109953704</c:v>
                </c:pt>
                <c:pt idx="859">
                  <c:v>42272.5305092593</c:v>
                </c:pt>
                <c:pt idx="860">
                  <c:v>42275.7316666667</c:v>
                </c:pt>
                <c:pt idx="861">
                  <c:v>42277.5834722222</c:v>
                </c:pt>
                <c:pt idx="862">
                  <c:v>42278.0890393518</c:v>
                </c:pt>
                <c:pt idx="863">
                  <c:v>42278.4536689815</c:v>
                </c:pt>
                <c:pt idx="864">
                  <c:v>42278.6297106482</c:v>
                </c:pt>
                <c:pt idx="865">
                  <c:v>42278.6649652778</c:v>
                </c:pt>
                <c:pt idx="866">
                  <c:v>42279.7785648148</c:v>
                </c:pt>
                <c:pt idx="867">
                  <c:v>42282.6555439815</c:v>
                </c:pt>
                <c:pt idx="868">
                  <c:v>42282.7684143519</c:v>
                </c:pt>
                <c:pt idx="869">
                  <c:v>42282.7702314815</c:v>
                </c:pt>
                <c:pt idx="870">
                  <c:v>42283.5529513889</c:v>
                </c:pt>
                <c:pt idx="871">
                  <c:v>42283.8643518519</c:v>
                </c:pt>
                <c:pt idx="872">
                  <c:v>42284.5001041667</c:v>
                </c:pt>
                <c:pt idx="873">
                  <c:v>42284.5160648148</c:v>
                </c:pt>
                <c:pt idx="874">
                  <c:v>42284.6969444444</c:v>
                </c:pt>
                <c:pt idx="875">
                  <c:v>42285.1439699074</c:v>
                </c:pt>
                <c:pt idx="876">
                  <c:v>42286.7497800926</c:v>
                </c:pt>
                <c:pt idx="877">
                  <c:v>42289.7611921296</c:v>
                </c:pt>
                <c:pt idx="878">
                  <c:v>42289.9404976852</c:v>
                </c:pt>
                <c:pt idx="879">
                  <c:v>42290.6185532407</c:v>
                </c:pt>
                <c:pt idx="880">
                  <c:v>42291.7395486111</c:v>
                </c:pt>
                <c:pt idx="881">
                  <c:v>42291.833287037</c:v>
                </c:pt>
                <c:pt idx="882">
                  <c:v>42292.0875925926</c:v>
                </c:pt>
                <c:pt idx="883">
                  <c:v>42292.7010532407</c:v>
                </c:pt>
                <c:pt idx="884">
                  <c:v>42293.809212963</c:v>
                </c:pt>
                <c:pt idx="885">
                  <c:v>42293.8535416667</c:v>
                </c:pt>
                <c:pt idx="886">
                  <c:v>42293.9229861111</c:v>
                </c:pt>
                <c:pt idx="887">
                  <c:v>42294.4296412037</c:v>
                </c:pt>
                <c:pt idx="888">
                  <c:v>42294.808125</c:v>
                </c:pt>
                <c:pt idx="889">
                  <c:v>42295.8918287037</c:v>
                </c:pt>
                <c:pt idx="890">
                  <c:v>42296.1541319444</c:v>
                </c:pt>
                <c:pt idx="891">
                  <c:v>42297.6910069444</c:v>
                </c:pt>
                <c:pt idx="892">
                  <c:v>42297.7487384259</c:v>
                </c:pt>
                <c:pt idx="893">
                  <c:v>42297.8162847222</c:v>
                </c:pt>
                <c:pt idx="894">
                  <c:v>42297.8231134259</c:v>
                </c:pt>
                <c:pt idx="895">
                  <c:v>42299.130162037</c:v>
                </c:pt>
                <c:pt idx="896">
                  <c:v>42302.7015162037</c:v>
                </c:pt>
                <c:pt idx="897">
                  <c:v>42303.672662037</c:v>
                </c:pt>
                <c:pt idx="898">
                  <c:v>42304.9409606481</c:v>
                </c:pt>
                <c:pt idx="899">
                  <c:v>42305.6709143519</c:v>
                </c:pt>
                <c:pt idx="900">
                  <c:v>42306.8488541667</c:v>
                </c:pt>
                <c:pt idx="901">
                  <c:v>42307.1892708333</c:v>
                </c:pt>
                <c:pt idx="902">
                  <c:v>42307.5393981481</c:v>
                </c:pt>
                <c:pt idx="903">
                  <c:v>42307.9083796296</c:v>
                </c:pt>
                <c:pt idx="904">
                  <c:v>42308.2112152778</c:v>
                </c:pt>
                <c:pt idx="905">
                  <c:v>42309.1913078704</c:v>
                </c:pt>
                <c:pt idx="906">
                  <c:v>42309.7566203704</c:v>
                </c:pt>
                <c:pt idx="907">
                  <c:v>42310.9685185185</c:v>
                </c:pt>
                <c:pt idx="908">
                  <c:v>42311.6214583333</c:v>
                </c:pt>
                <c:pt idx="909">
                  <c:v>42311.7119791667</c:v>
                </c:pt>
                <c:pt idx="910">
                  <c:v>42311.7503240741</c:v>
                </c:pt>
                <c:pt idx="911">
                  <c:v>42312.792662037</c:v>
                </c:pt>
                <c:pt idx="912">
                  <c:v>42312.8745949074</c:v>
                </c:pt>
                <c:pt idx="913">
                  <c:v>42313.703900463</c:v>
                </c:pt>
                <c:pt idx="914">
                  <c:v>42317.8263773148</c:v>
                </c:pt>
                <c:pt idx="915">
                  <c:v>42318.5937037037</c:v>
                </c:pt>
                <c:pt idx="916">
                  <c:v>42318.7020949074</c:v>
                </c:pt>
                <c:pt idx="917">
                  <c:v>42321.1017592593</c:v>
                </c:pt>
                <c:pt idx="918">
                  <c:v>42322.0251157407</c:v>
                </c:pt>
                <c:pt idx="919">
                  <c:v>42322.65375</c:v>
                </c:pt>
                <c:pt idx="920">
                  <c:v>42323.5622222222</c:v>
                </c:pt>
                <c:pt idx="921">
                  <c:v>42323.7093055556</c:v>
                </c:pt>
                <c:pt idx="922">
                  <c:v>42325.9207175926</c:v>
                </c:pt>
                <c:pt idx="923">
                  <c:v>42328.7271412037</c:v>
                </c:pt>
                <c:pt idx="924">
                  <c:v>42329.8381597222</c:v>
                </c:pt>
                <c:pt idx="925">
                  <c:v>42333.6958217593</c:v>
                </c:pt>
                <c:pt idx="926">
                  <c:v>42334.4689351852</c:v>
                </c:pt>
                <c:pt idx="927">
                  <c:v>42334.8039236111</c:v>
                </c:pt>
                <c:pt idx="928">
                  <c:v>42337.0203935185</c:v>
                </c:pt>
                <c:pt idx="929">
                  <c:v>42337.7925115741</c:v>
                </c:pt>
                <c:pt idx="930">
                  <c:v>42338.963912037</c:v>
                </c:pt>
                <c:pt idx="931">
                  <c:v>42341.1806365741</c:v>
                </c:pt>
                <c:pt idx="932">
                  <c:v>42341.5743055556</c:v>
                </c:pt>
                <c:pt idx="933">
                  <c:v>42341.8183796296</c:v>
                </c:pt>
                <c:pt idx="934">
                  <c:v>42342.8455555556</c:v>
                </c:pt>
                <c:pt idx="935">
                  <c:v>42344.8245023148</c:v>
                </c:pt>
                <c:pt idx="936">
                  <c:v>42346.2068518518</c:v>
                </c:pt>
                <c:pt idx="937">
                  <c:v>42353.7617592593</c:v>
                </c:pt>
                <c:pt idx="938">
                  <c:v>42354.1316435185</c:v>
                </c:pt>
                <c:pt idx="939">
                  <c:v>42358.5731828704</c:v>
                </c:pt>
                <c:pt idx="940">
                  <c:v>42358.6848726852</c:v>
                </c:pt>
                <c:pt idx="941">
                  <c:v>42359.7252430556</c:v>
                </c:pt>
                <c:pt idx="942">
                  <c:v>42359.7922337963</c:v>
                </c:pt>
                <c:pt idx="943">
                  <c:v>42359.8686111111</c:v>
                </c:pt>
                <c:pt idx="944">
                  <c:v>42360.212025463</c:v>
                </c:pt>
                <c:pt idx="945">
                  <c:v>42360.8878356481</c:v>
                </c:pt>
                <c:pt idx="946">
                  <c:v>42362.3651851852</c:v>
                </c:pt>
                <c:pt idx="947">
                  <c:v>42370.0077662037</c:v>
                </c:pt>
                <c:pt idx="948">
                  <c:v>42370.9032060185</c:v>
                </c:pt>
                <c:pt idx="949">
                  <c:v>42372.6241666667</c:v>
                </c:pt>
                <c:pt idx="950">
                  <c:v>42372.6930555556</c:v>
                </c:pt>
                <c:pt idx="951">
                  <c:v>42373.2522800926</c:v>
                </c:pt>
                <c:pt idx="952">
                  <c:v>42373.9834490741</c:v>
                </c:pt>
                <c:pt idx="953">
                  <c:v>42374.6515046296</c:v>
                </c:pt>
                <c:pt idx="954">
                  <c:v>42374.6550810185</c:v>
                </c:pt>
                <c:pt idx="955">
                  <c:v>42374.9112268519</c:v>
                </c:pt>
                <c:pt idx="956">
                  <c:v>42375.1149884259</c:v>
                </c:pt>
                <c:pt idx="957">
                  <c:v>42378.4783449074</c:v>
                </c:pt>
                <c:pt idx="958">
                  <c:v>42379.7441898148</c:v>
                </c:pt>
                <c:pt idx="959">
                  <c:v>42380.5811805556</c:v>
                </c:pt>
                <c:pt idx="960">
                  <c:v>42380.8848726852</c:v>
                </c:pt>
                <c:pt idx="961">
                  <c:v>42381.4789814815</c:v>
                </c:pt>
                <c:pt idx="962">
                  <c:v>42381.6718402778</c:v>
                </c:pt>
                <c:pt idx="963">
                  <c:v>42381.6868402778</c:v>
                </c:pt>
                <c:pt idx="964">
                  <c:v>42382.1897106481</c:v>
                </c:pt>
                <c:pt idx="965">
                  <c:v>42382.2444097222</c:v>
                </c:pt>
                <c:pt idx="966">
                  <c:v>42383.793125</c:v>
                </c:pt>
                <c:pt idx="967">
                  <c:v>42387.3984722222</c:v>
                </c:pt>
                <c:pt idx="968">
                  <c:v>42387.7268287037</c:v>
                </c:pt>
                <c:pt idx="969">
                  <c:v>42390.002650463</c:v>
                </c:pt>
                <c:pt idx="970">
                  <c:v>42390.8387384259</c:v>
                </c:pt>
                <c:pt idx="971">
                  <c:v>42391.7729976852</c:v>
                </c:pt>
                <c:pt idx="972">
                  <c:v>42395.7064351852</c:v>
                </c:pt>
                <c:pt idx="973">
                  <c:v>42398.8492592593</c:v>
                </c:pt>
                <c:pt idx="974">
                  <c:v>42399.7074074074</c:v>
                </c:pt>
                <c:pt idx="975">
                  <c:v>42400.704537037</c:v>
                </c:pt>
                <c:pt idx="976">
                  <c:v>42400.9465972222</c:v>
                </c:pt>
                <c:pt idx="977">
                  <c:v>42401.6109837963</c:v>
                </c:pt>
                <c:pt idx="978">
                  <c:v>42401.6723726852</c:v>
                </c:pt>
                <c:pt idx="979">
                  <c:v>42401.8065625</c:v>
                </c:pt>
                <c:pt idx="980">
                  <c:v>42401.9452199074</c:v>
                </c:pt>
                <c:pt idx="981">
                  <c:v>42402.8890277778</c:v>
                </c:pt>
                <c:pt idx="982">
                  <c:v>42402.9470023148</c:v>
                </c:pt>
                <c:pt idx="983">
                  <c:v>42403.0355671296</c:v>
                </c:pt>
                <c:pt idx="984">
                  <c:v>42403.9718518518</c:v>
                </c:pt>
                <c:pt idx="985">
                  <c:v>42403.9982175926</c:v>
                </c:pt>
                <c:pt idx="986">
                  <c:v>42405.0903009259</c:v>
                </c:pt>
                <c:pt idx="987">
                  <c:v>42408.9995717593</c:v>
                </c:pt>
                <c:pt idx="988">
                  <c:v>42409.2417476852</c:v>
                </c:pt>
                <c:pt idx="989">
                  <c:v>42409.5712847222</c:v>
                </c:pt>
                <c:pt idx="990">
                  <c:v>42410.0171990741</c:v>
                </c:pt>
                <c:pt idx="991">
                  <c:v>42410.9310532407</c:v>
                </c:pt>
                <c:pt idx="992">
                  <c:v>42411.9422916667</c:v>
                </c:pt>
                <c:pt idx="993">
                  <c:v>42414.2358796296</c:v>
                </c:pt>
                <c:pt idx="994">
                  <c:v>42415.1685648148</c:v>
                </c:pt>
                <c:pt idx="995">
                  <c:v>42415.3980324074</c:v>
                </c:pt>
                <c:pt idx="996">
                  <c:v>42415.8834259259</c:v>
                </c:pt>
                <c:pt idx="997">
                  <c:v>42416.6916550926</c:v>
                </c:pt>
                <c:pt idx="998">
                  <c:v>42417.5855324074</c:v>
                </c:pt>
                <c:pt idx="999">
                  <c:v>42417.6758796296</c:v>
                </c:pt>
                <c:pt idx="1000">
                  <c:v>42418.0311805556</c:v>
                </c:pt>
                <c:pt idx="1001">
                  <c:v>42418.4259837963</c:v>
                </c:pt>
                <c:pt idx="1002">
                  <c:v>42419.2461689815</c:v>
                </c:pt>
                <c:pt idx="1003">
                  <c:v>42419.9194212963</c:v>
                </c:pt>
                <c:pt idx="1004">
                  <c:v>42420.0190972222</c:v>
                </c:pt>
                <c:pt idx="1005">
                  <c:v>42420.1402777778</c:v>
                </c:pt>
                <c:pt idx="1006">
                  <c:v>42421.1414699074</c:v>
                </c:pt>
                <c:pt idx="1007">
                  <c:v>42422.9774189815</c:v>
                </c:pt>
                <c:pt idx="1008">
                  <c:v>42423.0506134259</c:v>
                </c:pt>
                <c:pt idx="1009">
                  <c:v>42425.7306712963</c:v>
                </c:pt>
                <c:pt idx="1010">
                  <c:v>42425.7354166667</c:v>
                </c:pt>
                <c:pt idx="1011">
                  <c:v>42426.9499884259</c:v>
                </c:pt>
                <c:pt idx="1012">
                  <c:v>42427.0180787037</c:v>
                </c:pt>
                <c:pt idx="1013">
                  <c:v>42429.991724537</c:v>
                </c:pt>
                <c:pt idx="1014">
                  <c:v>42430.0407986111</c:v>
                </c:pt>
                <c:pt idx="1015">
                  <c:v>42430.7622222222</c:v>
                </c:pt>
                <c:pt idx="1016">
                  <c:v>42430.8393981481</c:v>
                </c:pt>
                <c:pt idx="1017">
                  <c:v>42431.1025347222</c:v>
                </c:pt>
                <c:pt idx="1018">
                  <c:v>42431.3020023148</c:v>
                </c:pt>
                <c:pt idx="1019">
                  <c:v>42431.5000694444</c:v>
                </c:pt>
                <c:pt idx="1020">
                  <c:v>42432.701724537</c:v>
                </c:pt>
                <c:pt idx="1021">
                  <c:v>42433.33875</c:v>
                </c:pt>
                <c:pt idx="1022">
                  <c:v>42433.6505902778</c:v>
                </c:pt>
                <c:pt idx="1023">
                  <c:v>42433.7618865741</c:v>
                </c:pt>
                <c:pt idx="1024">
                  <c:v>42433.8257175926</c:v>
                </c:pt>
                <c:pt idx="1025">
                  <c:v>42435.9420833333</c:v>
                </c:pt>
                <c:pt idx="1026">
                  <c:v>42436.5091087963</c:v>
                </c:pt>
                <c:pt idx="1027">
                  <c:v>42437.0944907407</c:v>
                </c:pt>
                <c:pt idx="1028">
                  <c:v>42437.3986805556</c:v>
                </c:pt>
                <c:pt idx="1029">
                  <c:v>42437.6453472222</c:v>
                </c:pt>
                <c:pt idx="1030">
                  <c:v>42438.7791319444</c:v>
                </c:pt>
                <c:pt idx="1031">
                  <c:v>42439.7023148148</c:v>
                </c:pt>
                <c:pt idx="1032">
                  <c:v>42440.4165046296</c:v>
                </c:pt>
                <c:pt idx="1033">
                  <c:v>42442.6233449074</c:v>
                </c:pt>
                <c:pt idx="1034">
                  <c:v>42443.8023611111</c:v>
                </c:pt>
                <c:pt idx="1035">
                  <c:v>42443.9890509259</c:v>
                </c:pt>
                <c:pt idx="1036">
                  <c:v>42444.8777430555</c:v>
                </c:pt>
                <c:pt idx="1037">
                  <c:v>42445.1943055556</c:v>
                </c:pt>
                <c:pt idx="1038">
                  <c:v>42445.5981365741</c:v>
                </c:pt>
                <c:pt idx="1039">
                  <c:v>42445.8669791667</c:v>
                </c:pt>
                <c:pt idx="1040">
                  <c:v>42446.0606944444</c:v>
                </c:pt>
                <c:pt idx="1041">
                  <c:v>42446.8455439815</c:v>
                </c:pt>
                <c:pt idx="1042">
                  <c:v>42446.9438310185</c:v>
                </c:pt>
                <c:pt idx="1043">
                  <c:v>42447.8635532407</c:v>
                </c:pt>
                <c:pt idx="1044">
                  <c:v>42447.8944328704</c:v>
                </c:pt>
                <c:pt idx="1045">
                  <c:v>42447.8966666667</c:v>
                </c:pt>
                <c:pt idx="1046">
                  <c:v>42448.8215856481</c:v>
                </c:pt>
                <c:pt idx="1047">
                  <c:v>42450.8828240741</c:v>
                </c:pt>
                <c:pt idx="1048">
                  <c:v>42451.0958564815</c:v>
                </c:pt>
                <c:pt idx="1049">
                  <c:v>42451.4968171296</c:v>
                </c:pt>
                <c:pt idx="1050">
                  <c:v>42452.8156597222</c:v>
                </c:pt>
                <c:pt idx="1051">
                  <c:v>42452.8769097222</c:v>
                </c:pt>
                <c:pt idx="1052">
                  <c:v>42452.9164814815</c:v>
                </c:pt>
                <c:pt idx="1053">
                  <c:v>42453.4282407407</c:v>
                </c:pt>
                <c:pt idx="1054">
                  <c:v>42453.8063078704</c:v>
                </c:pt>
                <c:pt idx="1055">
                  <c:v>42457.932025463</c:v>
                </c:pt>
                <c:pt idx="1056">
                  <c:v>42458.1271759259</c:v>
                </c:pt>
                <c:pt idx="1057">
                  <c:v>42458.641724537</c:v>
                </c:pt>
                <c:pt idx="1058">
                  <c:v>42458.6809259259</c:v>
                </c:pt>
                <c:pt idx="1059">
                  <c:v>42459.1586111111</c:v>
                </c:pt>
                <c:pt idx="1060">
                  <c:v>42460.3206134259</c:v>
                </c:pt>
                <c:pt idx="1061">
                  <c:v>42460.3353125</c:v>
                </c:pt>
                <c:pt idx="1062">
                  <c:v>42460.3743055556</c:v>
                </c:pt>
                <c:pt idx="1063">
                  <c:v>42460.7335300926</c:v>
                </c:pt>
                <c:pt idx="1064">
                  <c:v>42460.7417476852</c:v>
                </c:pt>
                <c:pt idx="1065">
                  <c:v>42460.9422222222</c:v>
                </c:pt>
                <c:pt idx="1066">
                  <c:v>42461.5962731481</c:v>
                </c:pt>
                <c:pt idx="1067">
                  <c:v>42461.6897453704</c:v>
                </c:pt>
                <c:pt idx="1068">
                  <c:v>42461.7471990741</c:v>
                </c:pt>
                <c:pt idx="1069">
                  <c:v>42462.1408680556</c:v>
                </c:pt>
                <c:pt idx="1070">
                  <c:v>42462.8934953704</c:v>
                </c:pt>
                <c:pt idx="1071">
                  <c:v>42463.8138541667</c:v>
                </c:pt>
                <c:pt idx="1072">
                  <c:v>42464.958912037</c:v>
                </c:pt>
                <c:pt idx="1073">
                  <c:v>42465.1283912037</c:v>
                </c:pt>
                <c:pt idx="1074">
                  <c:v>42465.1685185185</c:v>
                </c:pt>
                <c:pt idx="1075">
                  <c:v>42465.4914351852</c:v>
                </c:pt>
                <c:pt idx="1076">
                  <c:v>42465.5965856481</c:v>
                </c:pt>
                <c:pt idx="1077">
                  <c:v>42466.3037152778</c:v>
                </c:pt>
                <c:pt idx="1078">
                  <c:v>42466.5587962963</c:v>
                </c:pt>
                <c:pt idx="1079">
                  <c:v>42466.6083101852</c:v>
                </c:pt>
                <c:pt idx="1080">
                  <c:v>42467.1441666667</c:v>
                </c:pt>
                <c:pt idx="1081">
                  <c:v>42467.5485416667</c:v>
                </c:pt>
                <c:pt idx="1082">
                  <c:v>42468.3746064815</c:v>
                </c:pt>
                <c:pt idx="1083">
                  <c:v>42469.6841435185</c:v>
                </c:pt>
                <c:pt idx="1084">
                  <c:v>42469.9512847222</c:v>
                </c:pt>
                <c:pt idx="1085">
                  <c:v>42473.007037037</c:v>
                </c:pt>
                <c:pt idx="1086">
                  <c:v>42473.7947106481</c:v>
                </c:pt>
                <c:pt idx="1087">
                  <c:v>42475.0571643518</c:v>
                </c:pt>
                <c:pt idx="1088">
                  <c:v>42475.8480671296</c:v>
                </c:pt>
                <c:pt idx="1089">
                  <c:v>42477.7297800926</c:v>
                </c:pt>
                <c:pt idx="1090">
                  <c:v>42479.039212963</c:v>
                </c:pt>
                <c:pt idx="1091">
                  <c:v>42479.4322916667</c:v>
                </c:pt>
                <c:pt idx="1092">
                  <c:v>42479.4658333333</c:v>
                </c:pt>
                <c:pt idx="1093">
                  <c:v>42480.0787152778</c:v>
                </c:pt>
                <c:pt idx="1094">
                  <c:v>42480.4798611111</c:v>
                </c:pt>
                <c:pt idx="1095">
                  <c:v>42480.8006481481</c:v>
                </c:pt>
                <c:pt idx="1096">
                  <c:v>42482.4347800926</c:v>
                </c:pt>
                <c:pt idx="1097">
                  <c:v>42483.0156944444</c:v>
                </c:pt>
                <c:pt idx="1098">
                  <c:v>42483.6752083333</c:v>
                </c:pt>
                <c:pt idx="1099">
                  <c:v>42484.5515509259</c:v>
                </c:pt>
                <c:pt idx="1100">
                  <c:v>42487.0379050926</c:v>
                </c:pt>
                <c:pt idx="1101">
                  <c:v>42487.6270023148</c:v>
                </c:pt>
                <c:pt idx="1102">
                  <c:v>42489.619525463</c:v>
                </c:pt>
                <c:pt idx="1103">
                  <c:v>42490.1338773148</c:v>
                </c:pt>
                <c:pt idx="1104">
                  <c:v>42491.9228819444</c:v>
                </c:pt>
                <c:pt idx="1105">
                  <c:v>42492.7172337963</c:v>
                </c:pt>
                <c:pt idx="1106">
                  <c:v>42492.7378472222</c:v>
                </c:pt>
                <c:pt idx="1107">
                  <c:v>42492.9850578704</c:v>
                </c:pt>
                <c:pt idx="1108">
                  <c:v>42493.2192361111</c:v>
                </c:pt>
                <c:pt idx="1109">
                  <c:v>42493.5468518518</c:v>
                </c:pt>
                <c:pt idx="1110">
                  <c:v>42493.5970138889</c:v>
                </c:pt>
                <c:pt idx="1111">
                  <c:v>42493.8570833333</c:v>
                </c:pt>
                <c:pt idx="1112">
                  <c:v>42494.4716666667</c:v>
                </c:pt>
                <c:pt idx="1113">
                  <c:v>42494.5634490741</c:v>
                </c:pt>
                <c:pt idx="1114">
                  <c:v>42494.6836342593</c:v>
                </c:pt>
                <c:pt idx="1115">
                  <c:v>42495.4342361111</c:v>
                </c:pt>
                <c:pt idx="1116">
                  <c:v>42495.7221875</c:v>
                </c:pt>
                <c:pt idx="1117">
                  <c:v>42495.9566319444</c:v>
                </c:pt>
                <c:pt idx="1118">
                  <c:v>42495.9928009259</c:v>
                </c:pt>
                <c:pt idx="1119">
                  <c:v>42496.4470717593</c:v>
                </c:pt>
                <c:pt idx="1120">
                  <c:v>42497.070775463</c:v>
                </c:pt>
                <c:pt idx="1121">
                  <c:v>42497.2757060185</c:v>
                </c:pt>
                <c:pt idx="1122">
                  <c:v>42498.0083912037</c:v>
                </c:pt>
                <c:pt idx="1123">
                  <c:v>42499.0396296296</c:v>
                </c:pt>
                <c:pt idx="1124">
                  <c:v>42499.629849537</c:v>
                </c:pt>
                <c:pt idx="1125">
                  <c:v>42499.7317013889</c:v>
                </c:pt>
                <c:pt idx="1126">
                  <c:v>42499.842962963</c:v>
                </c:pt>
                <c:pt idx="1127">
                  <c:v>42500.0415509259</c:v>
                </c:pt>
                <c:pt idx="1128">
                  <c:v>42503.5399768519</c:v>
                </c:pt>
                <c:pt idx="1129">
                  <c:v>42503.5594675926</c:v>
                </c:pt>
                <c:pt idx="1130">
                  <c:v>42503.7408680556</c:v>
                </c:pt>
                <c:pt idx="1131">
                  <c:v>42505.7380324074</c:v>
                </c:pt>
                <c:pt idx="1132">
                  <c:v>42505.7744791667</c:v>
                </c:pt>
                <c:pt idx="1133">
                  <c:v>42506.709375</c:v>
                </c:pt>
                <c:pt idx="1134">
                  <c:v>42506.7604050926</c:v>
                </c:pt>
                <c:pt idx="1135">
                  <c:v>42507.2646990741</c:v>
                </c:pt>
                <c:pt idx="1136">
                  <c:v>42508.1799652778</c:v>
                </c:pt>
                <c:pt idx="1137">
                  <c:v>42509.374537037</c:v>
                </c:pt>
                <c:pt idx="1138">
                  <c:v>42509.8141087963</c:v>
                </c:pt>
                <c:pt idx="1139">
                  <c:v>42510.7988541667</c:v>
                </c:pt>
                <c:pt idx="1140">
                  <c:v>42510.938900463</c:v>
                </c:pt>
                <c:pt idx="1141">
                  <c:v>42511.3620486111</c:v>
                </c:pt>
                <c:pt idx="1142">
                  <c:v>42511.6981018519</c:v>
                </c:pt>
                <c:pt idx="1143">
                  <c:v>42511.7419444444</c:v>
                </c:pt>
                <c:pt idx="1144">
                  <c:v>42512.5832175926</c:v>
                </c:pt>
                <c:pt idx="1145">
                  <c:v>42512.6267476852</c:v>
                </c:pt>
                <c:pt idx="1146">
                  <c:v>42512.6982175926</c:v>
                </c:pt>
                <c:pt idx="1147">
                  <c:v>42513.0457986111</c:v>
                </c:pt>
                <c:pt idx="1148">
                  <c:v>42513.110787037</c:v>
                </c:pt>
                <c:pt idx="1149">
                  <c:v>42513.9763194444</c:v>
                </c:pt>
                <c:pt idx="1150">
                  <c:v>42515.0782175926</c:v>
                </c:pt>
                <c:pt idx="1151">
                  <c:v>42517.0033680556</c:v>
                </c:pt>
                <c:pt idx="1152">
                  <c:v>42521.0103703704</c:v>
                </c:pt>
                <c:pt idx="1153">
                  <c:v>42521.2915046296</c:v>
                </c:pt>
                <c:pt idx="1154">
                  <c:v>42521.6543287037</c:v>
                </c:pt>
                <c:pt idx="1155">
                  <c:v>42522.3478125</c:v>
                </c:pt>
                <c:pt idx="1156">
                  <c:v>42523.0252314815</c:v>
                </c:pt>
                <c:pt idx="1157">
                  <c:v>42523.2487152778</c:v>
                </c:pt>
                <c:pt idx="1158">
                  <c:v>42523.739212963</c:v>
                </c:pt>
                <c:pt idx="1159">
                  <c:v>42524.5380092593</c:v>
                </c:pt>
                <c:pt idx="1160">
                  <c:v>42524.7826388889</c:v>
                </c:pt>
                <c:pt idx="1161">
                  <c:v>42527.009537037</c:v>
                </c:pt>
                <c:pt idx="1162">
                  <c:v>42528.5426273148</c:v>
                </c:pt>
                <c:pt idx="1163">
                  <c:v>42529.0220138889</c:v>
                </c:pt>
                <c:pt idx="1164">
                  <c:v>42530.9930324074</c:v>
                </c:pt>
                <c:pt idx="1165">
                  <c:v>42531.1952777778</c:v>
                </c:pt>
                <c:pt idx="1166">
                  <c:v>42531.2284375</c:v>
                </c:pt>
                <c:pt idx="1167">
                  <c:v>42531.9806944444</c:v>
                </c:pt>
                <c:pt idx="1168">
                  <c:v>42532.0525231481</c:v>
                </c:pt>
                <c:pt idx="1169">
                  <c:v>42534.6314814815</c:v>
                </c:pt>
                <c:pt idx="1170">
                  <c:v>42534.6495717593</c:v>
                </c:pt>
                <c:pt idx="1171">
                  <c:v>42534.866875</c:v>
                </c:pt>
                <c:pt idx="1172">
                  <c:v>42534.895625</c:v>
                </c:pt>
                <c:pt idx="1173">
                  <c:v>42534.9333217593</c:v>
                </c:pt>
                <c:pt idx="1174">
                  <c:v>42535.049849537</c:v>
                </c:pt>
                <c:pt idx="1175">
                  <c:v>42535.9786574074</c:v>
                </c:pt>
                <c:pt idx="1176">
                  <c:v>42536.8156481481</c:v>
                </c:pt>
                <c:pt idx="1177">
                  <c:v>42538.7358333333</c:v>
                </c:pt>
                <c:pt idx="1178">
                  <c:v>42538.7428935185</c:v>
                </c:pt>
                <c:pt idx="1179">
                  <c:v>42538.7554282407</c:v>
                </c:pt>
                <c:pt idx="1180">
                  <c:v>42538.9683101852</c:v>
                </c:pt>
                <c:pt idx="1181">
                  <c:v>42540.5935300926</c:v>
                </c:pt>
                <c:pt idx="1182">
                  <c:v>42541.5015162037</c:v>
                </c:pt>
                <c:pt idx="1183">
                  <c:v>42543.7885648148</c:v>
                </c:pt>
                <c:pt idx="1184">
                  <c:v>42544.8143287037</c:v>
                </c:pt>
                <c:pt idx="1185">
                  <c:v>42545.4783333333</c:v>
                </c:pt>
                <c:pt idx="1186">
                  <c:v>42545.7741898148</c:v>
                </c:pt>
                <c:pt idx="1187">
                  <c:v>42546.8622337963</c:v>
                </c:pt>
                <c:pt idx="1188">
                  <c:v>42548.4498611111</c:v>
                </c:pt>
                <c:pt idx="1189">
                  <c:v>42548.6385300926</c:v>
                </c:pt>
                <c:pt idx="1190">
                  <c:v>42549.6657175926</c:v>
                </c:pt>
                <c:pt idx="1191">
                  <c:v>42550.0484490741</c:v>
                </c:pt>
                <c:pt idx="1192">
                  <c:v>42550.7018865741</c:v>
                </c:pt>
                <c:pt idx="1193">
                  <c:v>42551.1023148148</c:v>
                </c:pt>
                <c:pt idx="1194">
                  <c:v>42552.0483564815</c:v>
                </c:pt>
                <c:pt idx="1195">
                  <c:v>42553.5834259259</c:v>
                </c:pt>
                <c:pt idx="1196">
                  <c:v>42553.9265277778</c:v>
                </c:pt>
                <c:pt idx="1197">
                  <c:v>42555.3404861111</c:v>
                </c:pt>
                <c:pt idx="1198">
                  <c:v>42555.6719444444</c:v>
                </c:pt>
                <c:pt idx="1199">
                  <c:v>42556.5044907407</c:v>
                </c:pt>
                <c:pt idx="1200">
                  <c:v>42556.8730208333</c:v>
                </c:pt>
                <c:pt idx="1201">
                  <c:v>42558.1894328704</c:v>
                </c:pt>
                <c:pt idx="1202">
                  <c:v>42559.4312037037</c:v>
                </c:pt>
                <c:pt idx="1203">
                  <c:v>42559.4740046296</c:v>
                </c:pt>
                <c:pt idx="1204">
                  <c:v>42559.776724537</c:v>
                </c:pt>
                <c:pt idx="1205">
                  <c:v>42561.1546643519</c:v>
                </c:pt>
                <c:pt idx="1206">
                  <c:v>42561.7838773148</c:v>
                </c:pt>
                <c:pt idx="1207">
                  <c:v>42564.9538078704</c:v>
                </c:pt>
                <c:pt idx="1208">
                  <c:v>42566.4412037037</c:v>
                </c:pt>
                <c:pt idx="1209">
                  <c:v>42566.6048263889</c:v>
                </c:pt>
                <c:pt idx="1210">
                  <c:v>42566.9484143518</c:v>
                </c:pt>
                <c:pt idx="1211">
                  <c:v>42567.2641782407</c:v>
                </c:pt>
                <c:pt idx="1212">
                  <c:v>42567.5311574074</c:v>
                </c:pt>
                <c:pt idx="1213">
                  <c:v>42567.8400694444</c:v>
                </c:pt>
                <c:pt idx="1214">
                  <c:v>42570.1102430556</c:v>
                </c:pt>
                <c:pt idx="1215">
                  <c:v>42570.8503819444</c:v>
                </c:pt>
                <c:pt idx="1216">
                  <c:v>42571.4206018519</c:v>
                </c:pt>
                <c:pt idx="1217">
                  <c:v>42571.6261921296</c:v>
                </c:pt>
                <c:pt idx="1218">
                  <c:v>42572.6168171296</c:v>
                </c:pt>
                <c:pt idx="1219">
                  <c:v>42575.1300578704</c:v>
                </c:pt>
                <c:pt idx="1220">
                  <c:v>42576.2787152778</c:v>
                </c:pt>
                <c:pt idx="1221">
                  <c:v>42576.6975694444</c:v>
                </c:pt>
                <c:pt idx="1222">
                  <c:v>42581.3975462963</c:v>
                </c:pt>
                <c:pt idx="1223">
                  <c:v>42584.8468287037</c:v>
                </c:pt>
                <c:pt idx="1224">
                  <c:v>42585.5238425926</c:v>
                </c:pt>
                <c:pt idx="1225">
                  <c:v>42590.4726851852</c:v>
                </c:pt>
                <c:pt idx="1226">
                  <c:v>42590.6771527778</c:v>
                </c:pt>
                <c:pt idx="1227">
                  <c:v>42590.9042592593</c:v>
                </c:pt>
                <c:pt idx="1228">
                  <c:v>42591.8999884259</c:v>
                </c:pt>
                <c:pt idx="1229">
                  <c:v>42592.0669212963</c:v>
                </c:pt>
                <c:pt idx="1230">
                  <c:v>42593.8654050926</c:v>
                </c:pt>
                <c:pt idx="1231">
                  <c:v>42596.6446990741</c:v>
                </c:pt>
                <c:pt idx="1232">
                  <c:v>42597.8824884259</c:v>
                </c:pt>
                <c:pt idx="1233">
                  <c:v>42598.7491550926</c:v>
                </c:pt>
                <c:pt idx="1234">
                  <c:v>42600.7560416667</c:v>
                </c:pt>
                <c:pt idx="1235">
                  <c:v>42601.8271412037</c:v>
                </c:pt>
                <c:pt idx="1236">
                  <c:v>42601.8546990741</c:v>
                </c:pt>
                <c:pt idx="1237">
                  <c:v>42602.576712963</c:v>
                </c:pt>
                <c:pt idx="1238">
                  <c:v>42605.7653819444</c:v>
                </c:pt>
                <c:pt idx="1239">
                  <c:v>42606.0568634259</c:v>
                </c:pt>
                <c:pt idx="1240">
                  <c:v>42608.3658333333</c:v>
                </c:pt>
                <c:pt idx="1241">
                  <c:v>42609.4424652778</c:v>
                </c:pt>
                <c:pt idx="1242">
                  <c:v>42611.2610648148</c:v>
                </c:pt>
                <c:pt idx="1243">
                  <c:v>42611.801412037</c:v>
                </c:pt>
                <c:pt idx="1244">
                  <c:v>42612.1497800926</c:v>
                </c:pt>
                <c:pt idx="1245">
                  <c:v>42612.9188078704</c:v>
                </c:pt>
                <c:pt idx="1246">
                  <c:v>42613.8412615741</c:v>
                </c:pt>
                <c:pt idx="1247">
                  <c:v>42614.2687962963</c:v>
                </c:pt>
                <c:pt idx="1248">
                  <c:v>42614.7609375</c:v>
                </c:pt>
                <c:pt idx="1249">
                  <c:v>42615.1219212963</c:v>
                </c:pt>
                <c:pt idx="1250">
                  <c:v>42615.1428703704</c:v>
                </c:pt>
                <c:pt idx="1251">
                  <c:v>42615.3468171296</c:v>
                </c:pt>
                <c:pt idx="1252">
                  <c:v>42618.8270138889</c:v>
                </c:pt>
                <c:pt idx="1253">
                  <c:v>42619.8024884259</c:v>
                </c:pt>
                <c:pt idx="1254">
                  <c:v>42619.9356944444</c:v>
                </c:pt>
                <c:pt idx="1255">
                  <c:v>42620.9109722222</c:v>
                </c:pt>
                <c:pt idx="1256">
                  <c:v>42621.3893402778</c:v>
                </c:pt>
                <c:pt idx="1257">
                  <c:v>42622.436412037</c:v>
                </c:pt>
                <c:pt idx="1258">
                  <c:v>42622.7674768518</c:v>
                </c:pt>
                <c:pt idx="1259">
                  <c:v>42626.7503125</c:v>
                </c:pt>
                <c:pt idx="1260">
                  <c:v>42627.3073032407</c:v>
                </c:pt>
                <c:pt idx="1261">
                  <c:v>42627.4540972222</c:v>
                </c:pt>
                <c:pt idx="1262">
                  <c:v>42627.9551041667</c:v>
                </c:pt>
                <c:pt idx="1263">
                  <c:v>42628.6502083333</c:v>
                </c:pt>
                <c:pt idx="1264">
                  <c:v>42628.6902662037</c:v>
                </c:pt>
                <c:pt idx="1265">
                  <c:v>42628.8491203704</c:v>
                </c:pt>
                <c:pt idx="1266">
                  <c:v>42629.5034837963</c:v>
                </c:pt>
                <c:pt idx="1267">
                  <c:v>42629.6550462963</c:v>
                </c:pt>
                <c:pt idx="1268">
                  <c:v>42630.9228935185</c:v>
                </c:pt>
                <c:pt idx="1269">
                  <c:v>42632.3483101852</c:v>
                </c:pt>
                <c:pt idx="1270">
                  <c:v>42633.1168518519</c:v>
                </c:pt>
                <c:pt idx="1271">
                  <c:v>42640.2781712963</c:v>
                </c:pt>
                <c:pt idx="1272">
                  <c:v>42643.6328587963</c:v>
                </c:pt>
                <c:pt idx="1273">
                  <c:v>42644.5353587963</c:v>
                </c:pt>
                <c:pt idx="1274">
                  <c:v>42646.0928125</c:v>
                </c:pt>
                <c:pt idx="1275">
                  <c:v>42648.5461111111</c:v>
                </c:pt>
                <c:pt idx="1276">
                  <c:v>42649.5492361111</c:v>
                </c:pt>
                <c:pt idx="1277">
                  <c:v>42649.5621180556</c:v>
                </c:pt>
                <c:pt idx="1278">
                  <c:v>42649.6234606481</c:v>
                </c:pt>
                <c:pt idx="1279">
                  <c:v>42654.9737037037</c:v>
                </c:pt>
                <c:pt idx="1280">
                  <c:v>42655.4658912037</c:v>
                </c:pt>
                <c:pt idx="1281">
                  <c:v>42656.0051736111</c:v>
                </c:pt>
                <c:pt idx="1282">
                  <c:v>42657.3872685185</c:v>
                </c:pt>
                <c:pt idx="1283">
                  <c:v>42658.6905324074</c:v>
                </c:pt>
                <c:pt idx="1284">
                  <c:v>42660.6188541667</c:v>
                </c:pt>
                <c:pt idx="1285">
                  <c:v>42661.1322453704</c:v>
                </c:pt>
                <c:pt idx="1286">
                  <c:v>42661.4420601852</c:v>
                </c:pt>
                <c:pt idx="1287">
                  <c:v>42662.0215393519</c:v>
                </c:pt>
                <c:pt idx="1288">
                  <c:v>42663.4680787037</c:v>
                </c:pt>
                <c:pt idx="1289">
                  <c:v>42664.8095601852</c:v>
                </c:pt>
                <c:pt idx="1290">
                  <c:v>42665.1503472222</c:v>
                </c:pt>
                <c:pt idx="1291">
                  <c:v>42665.4517361111</c:v>
                </c:pt>
                <c:pt idx="1292">
                  <c:v>42665.9703472222</c:v>
                </c:pt>
                <c:pt idx="1293">
                  <c:v>42666.6669328704</c:v>
                </c:pt>
                <c:pt idx="1294">
                  <c:v>42672.9551388889</c:v>
                </c:pt>
                <c:pt idx="1295">
                  <c:v>42675.0579976852</c:v>
                </c:pt>
                <c:pt idx="1296">
                  <c:v>42675.262962963</c:v>
                </c:pt>
                <c:pt idx="1297">
                  <c:v>42675.6942361111</c:v>
                </c:pt>
                <c:pt idx="1298">
                  <c:v>42675.8324652778</c:v>
                </c:pt>
                <c:pt idx="1299">
                  <c:v>42676.065150463</c:v>
                </c:pt>
                <c:pt idx="1300">
                  <c:v>42678.9320833333</c:v>
                </c:pt>
                <c:pt idx="1301">
                  <c:v>42679.9584722222</c:v>
                </c:pt>
                <c:pt idx="1302">
                  <c:v>42681.3515740741</c:v>
                </c:pt>
                <c:pt idx="1303">
                  <c:v>42682.6169675926</c:v>
                </c:pt>
                <c:pt idx="1304">
                  <c:v>42682.6776851852</c:v>
                </c:pt>
                <c:pt idx="1305">
                  <c:v>42683.1513310185</c:v>
                </c:pt>
                <c:pt idx="1306">
                  <c:v>42685.9740046296</c:v>
                </c:pt>
                <c:pt idx="1307">
                  <c:v>42689.0295833333</c:v>
                </c:pt>
                <c:pt idx="1308">
                  <c:v>42689.2149884259</c:v>
                </c:pt>
                <c:pt idx="1309">
                  <c:v>42690.0414351852</c:v>
                </c:pt>
                <c:pt idx="1310">
                  <c:v>42690.3343171296</c:v>
                </c:pt>
                <c:pt idx="1311">
                  <c:v>42690.7334375</c:v>
                </c:pt>
                <c:pt idx="1312">
                  <c:v>42693.0318287037</c:v>
                </c:pt>
                <c:pt idx="1313">
                  <c:v>42693.7426041667</c:v>
                </c:pt>
                <c:pt idx="1314">
                  <c:v>42694.1101851852</c:v>
                </c:pt>
                <c:pt idx="1315">
                  <c:v>42695.7105787037</c:v>
                </c:pt>
                <c:pt idx="1316">
                  <c:v>42696.6244444444</c:v>
                </c:pt>
                <c:pt idx="1317">
                  <c:v>42697.0105208333</c:v>
                </c:pt>
                <c:pt idx="1318">
                  <c:v>42697.0826736111</c:v>
                </c:pt>
                <c:pt idx="1319">
                  <c:v>42697.8508449074</c:v>
                </c:pt>
                <c:pt idx="1320">
                  <c:v>42700.8047569444</c:v>
                </c:pt>
                <c:pt idx="1321">
                  <c:v>42701.1663657407</c:v>
                </c:pt>
                <c:pt idx="1322">
                  <c:v>42701.9088078704</c:v>
                </c:pt>
                <c:pt idx="1323">
                  <c:v>42702.9170486111</c:v>
                </c:pt>
                <c:pt idx="1324">
                  <c:v>42709.1347800926</c:v>
                </c:pt>
                <c:pt idx="1325">
                  <c:v>42709.5460648148</c:v>
                </c:pt>
                <c:pt idx="1326">
                  <c:v>42711.5451967593</c:v>
                </c:pt>
                <c:pt idx="1327">
                  <c:v>42712.2347453704</c:v>
                </c:pt>
                <c:pt idx="1328">
                  <c:v>42718.963599537</c:v>
                </c:pt>
                <c:pt idx="1329">
                  <c:v>42722.8447453704</c:v>
                </c:pt>
                <c:pt idx="1330">
                  <c:v>42722.8823611111</c:v>
                </c:pt>
                <c:pt idx="1331">
                  <c:v>42724.6651736111</c:v>
                </c:pt>
                <c:pt idx="1332">
                  <c:v>42725.0311805556</c:v>
                </c:pt>
                <c:pt idx="1333">
                  <c:v>42726.9200810185</c:v>
                </c:pt>
                <c:pt idx="1334">
                  <c:v>42730.9037268519</c:v>
                </c:pt>
                <c:pt idx="1335">
                  <c:v>42732.7875231481</c:v>
                </c:pt>
                <c:pt idx="1336">
                  <c:v>42733.5013657407</c:v>
                </c:pt>
                <c:pt idx="1337">
                  <c:v>42734.7894444444</c:v>
                </c:pt>
                <c:pt idx="1338">
                  <c:v>42737.9101388889</c:v>
                </c:pt>
                <c:pt idx="1339">
                  <c:v>42740.8371527778</c:v>
                </c:pt>
                <c:pt idx="1340">
                  <c:v>42744.4160300926</c:v>
                </c:pt>
                <c:pt idx="1341">
                  <c:v>42745.0314699074</c:v>
                </c:pt>
                <c:pt idx="1342">
                  <c:v>42746.0571064815</c:v>
                </c:pt>
                <c:pt idx="1343">
                  <c:v>42746.2617824074</c:v>
                </c:pt>
                <c:pt idx="1344">
                  <c:v>42750.5303125</c:v>
                </c:pt>
                <c:pt idx="1345">
                  <c:v>42752.8271990741</c:v>
                </c:pt>
                <c:pt idx="1346">
                  <c:v>42753.205625</c:v>
                </c:pt>
                <c:pt idx="1347">
                  <c:v>42754.6938425926</c:v>
                </c:pt>
                <c:pt idx="1348">
                  <c:v>42756.0185069444</c:v>
                </c:pt>
                <c:pt idx="1349">
                  <c:v>42756.690162037</c:v>
                </c:pt>
                <c:pt idx="1350">
                  <c:v>42758.3680787037</c:v>
                </c:pt>
                <c:pt idx="1351">
                  <c:v>42758.5596296296</c:v>
                </c:pt>
                <c:pt idx="1352">
                  <c:v>42762.0409027778</c:v>
                </c:pt>
                <c:pt idx="1353">
                  <c:v>42762.5458101852</c:v>
                </c:pt>
                <c:pt idx="1354">
                  <c:v>42762.9424305556</c:v>
                </c:pt>
                <c:pt idx="1355">
                  <c:v>42763.7806712963</c:v>
                </c:pt>
                <c:pt idx="1356">
                  <c:v>42766.8050347222</c:v>
                </c:pt>
                <c:pt idx="1357">
                  <c:v>42766.9569212963</c:v>
                </c:pt>
                <c:pt idx="1358">
                  <c:v>42767.0316782407</c:v>
                </c:pt>
                <c:pt idx="1359">
                  <c:v>42768.4253703704</c:v>
                </c:pt>
                <c:pt idx="1360">
                  <c:v>42768.9708449074</c:v>
                </c:pt>
                <c:pt idx="1361">
                  <c:v>42769.575</c:v>
                </c:pt>
                <c:pt idx="1362">
                  <c:v>42770.2905902778</c:v>
                </c:pt>
                <c:pt idx="1363">
                  <c:v>42772.8333796296</c:v>
                </c:pt>
                <c:pt idx="1364">
                  <c:v>42773.9161805556</c:v>
                </c:pt>
                <c:pt idx="1365">
                  <c:v>42775.5149421296</c:v>
                </c:pt>
                <c:pt idx="1366">
                  <c:v>42775.7337152778</c:v>
                </c:pt>
                <c:pt idx="1367">
                  <c:v>42775.964212963</c:v>
                </c:pt>
                <c:pt idx="1368">
                  <c:v>42779.6102893519</c:v>
                </c:pt>
                <c:pt idx="1369">
                  <c:v>42780.7402777778</c:v>
                </c:pt>
                <c:pt idx="1370">
                  <c:v>42780.8257060185</c:v>
                </c:pt>
                <c:pt idx="1371">
                  <c:v>42783.4593981481</c:v>
                </c:pt>
                <c:pt idx="1372">
                  <c:v>42783.5131828704</c:v>
                </c:pt>
                <c:pt idx="1373">
                  <c:v>42785.2703703704</c:v>
                </c:pt>
                <c:pt idx="1374">
                  <c:v>42786.3502314815</c:v>
                </c:pt>
                <c:pt idx="1375">
                  <c:v>42787.8624305556</c:v>
                </c:pt>
                <c:pt idx="1376">
                  <c:v>42788.5652083333</c:v>
                </c:pt>
                <c:pt idx="1377">
                  <c:v>42789.4624305556</c:v>
                </c:pt>
                <c:pt idx="1378">
                  <c:v>42790.5833680556</c:v>
                </c:pt>
                <c:pt idx="1379">
                  <c:v>42796.538275463</c:v>
                </c:pt>
                <c:pt idx="1380">
                  <c:v>42796.6824768519</c:v>
                </c:pt>
                <c:pt idx="1381">
                  <c:v>42800.7201273148</c:v>
                </c:pt>
                <c:pt idx="1382">
                  <c:v>42800.7533333333</c:v>
                </c:pt>
                <c:pt idx="1383">
                  <c:v>42800.8018171296</c:v>
                </c:pt>
                <c:pt idx="1384">
                  <c:v>42801.7746990741</c:v>
                </c:pt>
                <c:pt idx="1385">
                  <c:v>42802.7187847222</c:v>
                </c:pt>
                <c:pt idx="1386">
                  <c:v>42803.579224537</c:v>
                </c:pt>
                <c:pt idx="1387">
                  <c:v>42803.8428125</c:v>
                </c:pt>
                <c:pt idx="1388">
                  <c:v>42807.1518634259</c:v>
                </c:pt>
                <c:pt idx="1389">
                  <c:v>42807.8850578704</c:v>
                </c:pt>
                <c:pt idx="1390">
                  <c:v>42808.358287037</c:v>
                </c:pt>
                <c:pt idx="1391">
                  <c:v>42808.6402314815</c:v>
                </c:pt>
                <c:pt idx="1392">
                  <c:v>42809.6459143519</c:v>
                </c:pt>
              </c:strCache>
            </c:strRef>
          </c:cat>
          <c:val>
            <c:numRef>
              <c:f>'Outcomes Based on Launch Date'!$B$7:$B$1400</c:f>
              <c:numCache>
                <c:formatCode>General</c:formatCode>
                <c:ptCount val="1393"/>
                <c:pt idx="99">
                  <c:v>1</c:v>
                </c:pt>
                <c:pt idx="139">
                  <c:v>1</c:v>
                </c:pt>
                <c:pt idx="206">
                  <c:v>1</c:v>
                </c:pt>
                <c:pt idx="222">
                  <c:v>1</c:v>
                </c:pt>
                <c:pt idx="240">
                  <c:v>1</c:v>
                </c:pt>
                <c:pt idx="241">
                  <c:v>1</c:v>
                </c:pt>
                <c:pt idx="255">
                  <c:v>1</c:v>
                </c:pt>
                <c:pt idx="372">
                  <c:v>1</c:v>
                </c:pt>
                <c:pt idx="398">
                  <c:v>1</c:v>
                </c:pt>
                <c:pt idx="424">
                  <c:v>1</c:v>
                </c:pt>
                <c:pt idx="430">
                  <c:v>1</c:v>
                </c:pt>
                <c:pt idx="467">
                  <c:v>1</c:v>
                </c:pt>
                <c:pt idx="473">
                  <c:v>1</c:v>
                </c:pt>
                <c:pt idx="496">
                  <c:v>1</c:v>
                </c:pt>
                <c:pt idx="544">
                  <c:v>1</c:v>
                </c:pt>
                <c:pt idx="561">
                  <c:v>1</c:v>
                </c:pt>
                <c:pt idx="662">
                  <c:v>1</c:v>
                </c:pt>
                <c:pt idx="687">
                  <c:v>1</c:v>
                </c:pt>
                <c:pt idx="743">
                  <c:v>1</c:v>
                </c:pt>
                <c:pt idx="840">
                  <c:v>1</c:v>
                </c:pt>
                <c:pt idx="841">
                  <c:v>1</c:v>
                </c:pt>
                <c:pt idx="936">
                  <c:v>1</c:v>
                </c:pt>
                <c:pt idx="949">
                  <c:v>1</c:v>
                </c:pt>
                <c:pt idx="952">
                  <c:v>1</c:v>
                </c:pt>
                <c:pt idx="1012">
                  <c:v>1</c:v>
                </c:pt>
                <c:pt idx="1030">
                  <c:v>1</c:v>
                </c:pt>
                <c:pt idx="1072">
                  <c:v>1</c:v>
                </c:pt>
                <c:pt idx="1084">
                  <c:v>1</c:v>
                </c:pt>
                <c:pt idx="1122">
                  <c:v>1</c:v>
                </c:pt>
                <c:pt idx="1164">
                  <c:v>1</c:v>
                </c:pt>
                <c:pt idx="1251">
                  <c:v>1</c:v>
                </c:pt>
                <c:pt idx="1264">
                  <c:v>1</c:v>
                </c:pt>
                <c:pt idx="1300">
                  <c:v>1</c:v>
                </c:pt>
                <c:pt idx="1304">
                  <c:v>1</c:v>
                </c:pt>
                <c:pt idx="1348">
                  <c:v>1</c:v>
                </c:pt>
                <c:pt idx="1355">
                  <c:v>1</c:v>
                </c:pt>
                <c:pt idx="137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228-4F40-95F7-D51F2CA95852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Date'!$A$7:$A$1400</c:f>
              <c:strCache>
                <c:ptCount val="1393"/>
                <c:pt idx="0">
                  <c:v>40378.8932060185</c:v>
                </c:pt>
                <c:pt idx="1">
                  <c:v>40478.2639236111</c:v>
                </c:pt>
                <c:pt idx="2">
                  <c:v>40531.8868865741</c:v>
                </c:pt>
                <c:pt idx="3">
                  <c:v>40633.1543634259</c:v>
                </c:pt>
                <c:pt idx="4">
                  <c:v>40644.1592592593</c:v>
                </c:pt>
                <c:pt idx="5">
                  <c:v>40883.9493171296</c:v>
                </c:pt>
                <c:pt idx="6">
                  <c:v>40884.0666782407</c:v>
                </c:pt>
                <c:pt idx="7">
                  <c:v>40923.7299537037</c:v>
                </c:pt>
                <c:pt idx="8">
                  <c:v>40970.8756712963</c:v>
                </c:pt>
                <c:pt idx="9">
                  <c:v>41013.9365625</c:v>
                </c:pt>
                <c:pt idx="10">
                  <c:v>41026.9530555556</c:v>
                </c:pt>
                <c:pt idx="11">
                  <c:v>41158.9939236111</c:v>
                </c:pt>
                <c:pt idx="12">
                  <c:v>41226.0173611111</c:v>
                </c:pt>
                <c:pt idx="13">
                  <c:v>41233.4991319444</c:v>
                </c:pt>
                <c:pt idx="14">
                  <c:v>41239.83625</c:v>
                </c:pt>
                <c:pt idx="15">
                  <c:v>41368.5602893519</c:v>
                </c:pt>
                <c:pt idx="16">
                  <c:v>41375.7022106481</c:v>
                </c:pt>
                <c:pt idx="17">
                  <c:v>41391.7829050926</c:v>
                </c:pt>
                <c:pt idx="18">
                  <c:v>41432.062037037</c:v>
                </c:pt>
                <c:pt idx="19">
                  <c:v>41447.8397222222</c:v>
                </c:pt>
                <c:pt idx="20">
                  <c:v>41466.7852314815</c:v>
                </c:pt>
                <c:pt idx="21">
                  <c:v>41477.9309143518</c:v>
                </c:pt>
                <c:pt idx="22">
                  <c:v>41491.7947800926</c:v>
                </c:pt>
                <c:pt idx="23">
                  <c:v>41550.8676736111</c:v>
                </c:pt>
                <c:pt idx="24">
                  <c:v>41591.737974537</c:v>
                </c:pt>
                <c:pt idx="25">
                  <c:v>41610.7944212963</c:v>
                </c:pt>
                <c:pt idx="26">
                  <c:v>41730.2767476852</c:v>
                </c:pt>
                <c:pt idx="27">
                  <c:v>41739.5253009259</c:v>
                </c:pt>
                <c:pt idx="28">
                  <c:v>41740.4936574074</c:v>
                </c:pt>
                <c:pt idx="29">
                  <c:v>41745.8913194444</c:v>
                </c:pt>
                <c:pt idx="30">
                  <c:v>41746.1894097222</c:v>
                </c:pt>
                <c:pt idx="31">
                  <c:v>41747.4715046296</c:v>
                </c:pt>
                <c:pt idx="32">
                  <c:v>41747.8698611111</c:v>
                </c:pt>
                <c:pt idx="33">
                  <c:v>41752.8345717593</c:v>
                </c:pt>
                <c:pt idx="34">
                  <c:v>41753.5158564815</c:v>
                </c:pt>
                <c:pt idx="35">
                  <c:v>41753.593275463</c:v>
                </c:pt>
                <c:pt idx="36">
                  <c:v>41753.635775463</c:v>
                </c:pt>
                <c:pt idx="37">
                  <c:v>41754.5643287037</c:v>
                </c:pt>
                <c:pt idx="38">
                  <c:v>41755.476724537</c:v>
                </c:pt>
                <c:pt idx="39">
                  <c:v>41758.8335648148</c:v>
                </c:pt>
                <c:pt idx="40">
                  <c:v>41758.8396759259</c:v>
                </c:pt>
                <c:pt idx="41">
                  <c:v>41759.1396296296</c:v>
                </c:pt>
                <c:pt idx="42">
                  <c:v>41760.9090393518</c:v>
                </c:pt>
                <c:pt idx="43">
                  <c:v>41760.9357060185</c:v>
                </c:pt>
                <c:pt idx="44">
                  <c:v>41761.5094097222</c:v>
                </c:pt>
                <c:pt idx="45">
                  <c:v>41761.810150463</c:v>
                </c:pt>
                <c:pt idx="46">
                  <c:v>41764.4466319444</c:v>
                </c:pt>
                <c:pt idx="47">
                  <c:v>41765.6107986111</c:v>
                </c:pt>
                <c:pt idx="48">
                  <c:v>41765.9246527778</c:v>
                </c:pt>
                <c:pt idx="49">
                  <c:v>41765.9386574074</c:v>
                </c:pt>
                <c:pt idx="50">
                  <c:v>41766.0725</c:v>
                </c:pt>
                <c:pt idx="51">
                  <c:v>41766.6172916667</c:v>
                </c:pt>
                <c:pt idx="52">
                  <c:v>41766.692037037</c:v>
                </c:pt>
                <c:pt idx="53">
                  <c:v>41766.8057291667</c:v>
                </c:pt>
                <c:pt idx="54">
                  <c:v>41771.8147916667</c:v>
                </c:pt>
                <c:pt idx="55">
                  <c:v>41772.1059375</c:v>
                </c:pt>
                <c:pt idx="56">
                  <c:v>41772.6853935185</c:v>
                </c:pt>
                <c:pt idx="57">
                  <c:v>41772.7278935185</c:v>
                </c:pt>
                <c:pt idx="58">
                  <c:v>41774.6512037037</c:v>
                </c:pt>
                <c:pt idx="59">
                  <c:v>41775.6361574074</c:v>
                </c:pt>
                <c:pt idx="60">
                  <c:v>41775.7537615741</c:v>
                </c:pt>
                <c:pt idx="61">
                  <c:v>41775.8585648148</c:v>
                </c:pt>
                <c:pt idx="62">
                  <c:v>41776.0631365741</c:v>
                </c:pt>
                <c:pt idx="63">
                  <c:v>41778.1936226852</c:v>
                </c:pt>
                <c:pt idx="64">
                  <c:v>41778.5480555556</c:v>
                </c:pt>
                <c:pt idx="65">
                  <c:v>41778.6372453704</c:v>
                </c:pt>
                <c:pt idx="66">
                  <c:v>41779.0459375</c:v>
                </c:pt>
                <c:pt idx="67">
                  <c:v>41779.3100347222</c:v>
                </c:pt>
                <c:pt idx="68">
                  <c:v>41779.6485069444</c:v>
                </c:pt>
                <c:pt idx="69">
                  <c:v>41779.6578703704</c:v>
                </c:pt>
                <c:pt idx="70">
                  <c:v>41779.6950925926</c:v>
                </c:pt>
                <c:pt idx="71">
                  <c:v>41779.724224537</c:v>
                </c:pt>
                <c:pt idx="72">
                  <c:v>41780.4126041667</c:v>
                </c:pt>
                <c:pt idx="73">
                  <c:v>41780.5259375</c:v>
                </c:pt>
                <c:pt idx="74">
                  <c:v>41780.7128935185</c:v>
                </c:pt>
                <c:pt idx="75">
                  <c:v>41780.7452546296</c:v>
                </c:pt>
                <c:pt idx="76">
                  <c:v>41780.7857291667</c:v>
                </c:pt>
                <c:pt idx="77">
                  <c:v>41781.0451736111</c:v>
                </c:pt>
                <c:pt idx="78">
                  <c:v>41781.0962037037</c:v>
                </c:pt>
                <c:pt idx="79">
                  <c:v>41781.6667708333</c:v>
                </c:pt>
                <c:pt idx="80">
                  <c:v>41781.8550925926</c:v>
                </c:pt>
                <c:pt idx="81">
                  <c:v>41784.7896875</c:v>
                </c:pt>
                <c:pt idx="82">
                  <c:v>41784.9524884259</c:v>
                </c:pt>
                <c:pt idx="83">
                  <c:v>41785.7077083333</c:v>
                </c:pt>
                <c:pt idx="84">
                  <c:v>41785.7272916667</c:v>
                </c:pt>
                <c:pt idx="85">
                  <c:v>41786.7613541667</c:v>
                </c:pt>
                <c:pt idx="86">
                  <c:v>41786.9597453704</c:v>
                </c:pt>
                <c:pt idx="87">
                  <c:v>41787.2182291667</c:v>
                </c:pt>
                <c:pt idx="88">
                  <c:v>41787.6815277778</c:v>
                </c:pt>
                <c:pt idx="89">
                  <c:v>41788.1671875</c:v>
                </c:pt>
                <c:pt idx="90">
                  <c:v>41788.5870833333</c:v>
                </c:pt>
                <c:pt idx="91">
                  <c:v>41788.5899768519</c:v>
                </c:pt>
                <c:pt idx="92">
                  <c:v>41789.0803703704</c:v>
                </c:pt>
                <c:pt idx="93">
                  <c:v>41789.7269791667</c:v>
                </c:pt>
                <c:pt idx="94">
                  <c:v>41789.893599537</c:v>
                </c:pt>
                <c:pt idx="95">
                  <c:v>41791.4927777778</c:v>
                </c:pt>
                <c:pt idx="96">
                  <c:v>41791.9934143518</c:v>
                </c:pt>
                <c:pt idx="97">
                  <c:v>41792.5429861111</c:v>
                </c:pt>
                <c:pt idx="98">
                  <c:v>41792.6452777778</c:v>
                </c:pt>
                <c:pt idx="99">
                  <c:v>41793.1721990741</c:v>
                </c:pt>
                <c:pt idx="100">
                  <c:v>41793.191875</c:v>
                </c:pt>
                <c:pt idx="101">
                  <c:v>41793.6687615741</c:v>
                </c:pt>
                <c:pt idx="102">
                  <c:v>41793.7102314815</c:v>
                </c:pt>
                <c:pt idx="103">
                  <c:v>41793.8142592593</c:v>
                </c:pt>
                <c:pt idx="104">
                  <c:v>41794.8175231482</c:v>
                </c:pt>
                <c:pt idx="105">
                  <c:v>41795.5281018519</c:v>
                </c:pt>
                <c:pt idx="106">
                  <c:v>41795.5989236111</c:v>
                </c:pt>
                <c:pt idx="107">
                  <c:v>41796.4223263889</c:v>
                </c:pt>
                <c:pt idx="108">
                  <c:v>41796.7715972222</c:v>
                </c:pt>
                <c:pt idx="109">
                  <c:v>41798.9402777778</c:v>
                </c:pt>
                <c:pt idx="110">
                  <c:v>41799.2590393518</c:v>
                </c:pt>
                <c:pt idx="111">
                  <c:v>41799.6859027778</c:v>
                </c:pt>
                <c:pt idx="112">
                  <c:v>41800.3804282407</c:v>
                </c:pt>
                <c:pt idx="113">
                  <c:v>41800.5267013889</c:v>
                </c:pt>
                <c:pt idx="114">
                  <c:v>41801.7115509259</c:v>
                </c:pt>
                <c:pt idx="115">
                  <c:v>41802.5742824074</c:v>
                </c:pt>
                <c:pt idx="116">
                  <c:v>41802.6209027778</c:v>
                </c:pt>
                <c:pt idx="117">
                  <c:v>41803.4573263889</c:v>
                </c:pt>
                <c:pt idx="118">
                  <c:v>41804.9370833333</c:v>
                </c:pt>
                <c:pt idx="119">
                  <c:v>41806.3954282407</c:v>
                </c:pt>
                <c:pt idx="120">
                  <c:v>41806.6050347222</c:v>
                </c:pt>
                <c:pt idx="121">
                  <c:v>41806.6693171296</c:v>
                </c:pt>
                <c:pt idx="122">
                  <c:v>41807.6900810185</c:v>
                </c:pt>
                <c:pt idx="123">
                  <c:v>41808.1985185185</c:v>
                </c:pt>
                <c:pt idx="124">
                  <c:v>41808.6495833333</c:v>
                </c:pt>
                <c:pt idx="125">
                  <c:v>41808.6695717593</c:v>
                </c:pt>
                <c:pt idx="126">
                  <c:v>41808.8812152778</c:v>
                </c:pt>
                <c:pt idx="127">
                  <c:v>41808.9919444444</c:v>
                </c:pt>
                <c:pt idx="128">
                  <c:v>41809.1230092593</c:v>
                </c:pt>
                <c:pt idx="129">
                  <c:v>41809.3899305556</c:v>
                </c:pt>
                <c:pt idx="130">
                  <c:v>41809.8603009259</c:v>
                </c:pt>
                <c:pt idx="131">
                  <c:v>41810.1421990741</c:v>
                </c:pt>
                <c:pt idx="132">
                  <c:v>41811.5361805556</c:v>
                </c:pt>
                <c:pt idx="133">
                  <c:v>41811.555462963</c:v>
                </c:pt>
                <c:pt idx="134">
                  <c:v>41812.7744328704</c:v>
                </c:pt>
                <c:pt idx="135">
                  <c:v>41813.9387152778</c:v>
                </c:pt>
                <c:pt idx="136">
                  <c:v>41814.3678009259</c:v>
                </c:pt>
                <c:pt idx="137">
                  <c:v>41815.569212963</c:v>
                </c:pt>
                <c:pt idx="138">
                  <c:v>41815.7748263889</c:v>
                </c:pt>
                <c:pt idx="139">
                  <c:v>41815.8150462963</c:v>
                </c:pt>
                <c:pt idx="140">
                  <c:v>41816.9503703704</c:v>
                </c:pt>
                <c:pt idx="141">
                  <c:v>41817.5954282407</c:v>
                </c:pt>
                <c:pt idx="142">
                  <c:v>41820.6280902778</c:v>
                </c:pt>
                <c:pt idx="143">
                  <c:v>41820.6391898148</c:v>
                </c:pt>
                <c:pt idx="144">
                  <c:v>41820.776412037</c:v>
                </c:pt>
                <c:pt idx="145">
                  <c:v>41820.8708217593</c:v>
                </c:pt>
                <c:pt idx="146">
                  <c:v>41820.9456134259</c:v>
                </c:pt>
                <c:pt idx="147">
                  <c:v>41821.2056365741</c:v>
                </c:pt>
                <c:pt idx="148">
                  <c:v>41821.698599537</c:v>
                </c:pt>
                <c:pt idx="149">
                  <c:v>41822.4179398148</c:v>
                </c:pt>
                <c:pt idx="150">
                  <c:v>41822.5750347222</c:v>
                </c:pt>
                <c:pt idx="151">
                  <c:v>41822.9048842593</c:v>
                </c:pt>
                <c:pt idx="152">
                  <c:v>41825.0552314815</c:v>
                </c:pt>
                <c:pt idx="153">
                  <c:v>41826.6195486111</c:v>
                </c:pt>
                <c:pt idx="154">
                  <c:v>41826.8712384259</c:v>
                </c:pt>
                <c:pt idx="155">
                  <c:v>41827.6050578704</c:v>
                </c:pt>
                <c:pt idx="156">
                  <c:v>41827.6741435185</c:v>
                </c:pt>
                <c:pt idx="157">
                  <c:v>41827.9099421296</c:v>
                </c:pt>
                <c:pt idx="158">
                  <c:v>41828.2294907407</c:v>
                </c:pt>
                <c:pt idx="159">
                  <c:v>41828.6463194444</c:v>
                </c:pt>
                <c:pt idx="160">
                  <c:v>41828.7369212963</c:v>
                </c:pt>
                <c:pt idx="161">
                  <c:v>41828.9229050926</c:v>
                </c:pt>
                <c:pt idx="162">
                  <c:v>41829.3254976852</c:v>
                </c:pt>
                <c:pt idx="163">
                  <c:v>41829.5997916667</c:v>
                </c:pt>
                <c:pt idx="164">
                  <c:v>41829.7342592593</c:v>
                </c:pt>
                <c:pt idx="165">
                  <c:v>41829.7371527778</c:v>
                </c:pt>
                <c:pt idx="166">
                  <c:v>41829.7870833333</c:v>
                </c:pt>
                <c:pt idx="167">
                  <c:v>41829.7882523148</c:v>
                </c:pt>
                <c:pt idx="168">
                  <c:v>41829.7957291667</c:v>
                </c:pt>
                <c:pt idx="169">
                  <c:v>41829.9357175926</c:v>
                </c:pt>
                <c:pt idx="170">
                  <c:v>41829.9773263889</c:v>
                </c:pt>
                <c:pt idx="171">
                  <c:v>41830.2341666667</c:v>
                </c:pt>
                <c:pt idx="172">
                  <c:v>41830.2674074074</c:v>
                </c:pt>
                <c:pt idx="173">
                  <c:v>41830.5456944444</c:v>
                </c:pt>
                <c:pt idx="174">
                  <c:v>41830.8583449074</c:v>
                </c:pt>
                <c:pt idx="175">
                  <c:v>41831.6750347222</c:v>
                </c:pt>
                <c:pt idx="176">
                  <c:v>41831.6979398148</c:v>
                </c:pt>
                <c:pt idx="177">
                  <c:v>41831.7227777778</c:v>
                </c:pt>
                <c:pt idx="178">
                  <c:v>41831.742962963</c:v>
                </c:pt>
                <c:pt idx="179">
                  <c:v>41833.0897569444</c:v>
                </c:pt>
                <c:pt idx="180">
                  <c:v>41833.6609953704</c:v>
                </c:pt>
                <c:pt idx="181">
                  <c:v>41833.9515162037</c:v>
                </c:pt>
                <c:pt idx="182">
                  <c:v>41834.1353703704</c:v>
                </c:pt>
                <c:pt idx="183">
                  <c:v>41834.5865740741</c:v>
                </c:pt>
                <c:pt idx="184">
                  <c:v>41834.7841203704</c:v>
                </c:pt>
                <c:pt idx="185">
                  <c:v>41834.9538657407</c:v>
                </c:pt>
                <c:pt idx="186">
                  <c:v>41835.6663541667</c:v>
                </c:pt>
                <c:pt idx="187">
                  <c:v>41836.1909375</c:v>
                </c:pt>
                <c:pt idx="188">
                  <c:v>41836.4711805556</c:v>
                </c:pt>
                <c:pt idx="189">
                  <c:v>41837.3230092593</c:v>
                </c:pt>
                <c:pt idx="190">
                  <c:v>41839.1757060185</c:v>
                </c:pt>
                <c:pt idx="191">
                  <c:v>41839.7309375</c:v>
                </c:pt>
                <c:pt idx="192">
                  <c:v>41841.2648958333</c:v>
                </c:pt>
                <c:pt idx="193">
                  <c:v>41841.6515972222</c:v>
                </c:pt>
                <c:pt idx="194">
                  <c:v>41841.8204861111</c:v>
                </c:pt>
                <c:pt idx="195">
                  <c:v>41841.8500347222</c:v>
                </c:pt>
                <c:pt idx="196">
                  <c:v>41842.2012615741</c:v>
                </c:pt>
                <c:pt idx="197">
                  <c:v>41842.6075925926</c:v>
                </c:pt>
                <c:pt idx="198">
                  <c:v>41842.8286805556</c:v>
                </c:pt>
                <c:pt idx="199">
                  <c:v>41843.1557291667</c:v>
                </c:pt>
                <c:pt idx="200">
                  <c:v>41843.6325231481</c:v>
                </c:pt>
                <c:pt idx="201">
                  <c:v>41843.6646180556</c:v>
                </c:pt>
                <c:pt idx="202">
                  <c:v>41843.7750115741</c:v>
                </c:pt>
                <c:pt idx="203">
                  <c:v>41844.1251157407</c:v>
                </c:pt>
                <c:pt idx="204">
                  <c:v>41845.8091666667</c:v>
                </c:pt>
                <c:pt idx="205">
                  <c:v>41846.6673263889</c:v>
                </c:pt>
                <c:pt idx="206">
                  <c:v>41848.6798032407</c:v>
                </c:pt>
                <c:pt idx="207">
                  <c:v>41848.7729282407</c:v>
                </c:pt>
                <c:pt idx="208">
                  <c:v>41848.8400231482</c:v>
                </c:pt>
                <c:pt idx="209">
                  <c:v>41848.8661574074</c:v>
                </c:pt>
                <c:pt idx="210">
                  <c:v>41849.887037037</c:v>
                </c:pt>
                <c:pt idx="211">
                  <c:v>41850.4009375</c:v>
                </c:pt>
                <c:pt idx="212">
                  <c:v>41850.8632523148</c:v>
                </c:pt>
                <c:pt idx="213">
                  <c:v>41851.200150463</c:v>
                </c:pt>
                <c:pt idx="214">
                  <c:v>41851.5415856481</c:v>
                </c:pt>
                <c:pt idx="215">
                  <c:v>41851.6363888889</c:v>
                </c:pt>
                <c:pt idx="216">
                  <c:v>41851.7009259259</c:v>
                </c:pt>
                <c:pt idx="217">
                  <c:v>41851.7713541667</c:v>
                </c:pt>
                <c:pt idx="218">
                  <c:v>41852.5272222222</c:v>
                </c:pt>
                <c:pt idx="219">
                  <c:v>41852.6583101852</c:v>
                </c:pt>
                <c:pt idx="220">
                  <c:v>41853.2402083333</c:v>
                </c:pt>
                <c:pt idx="221">
                  <c:v>41853.5634027778</c:v>
                </c:pt>
                <c:pt idx="222">
                  <c:v>41854.602650463</c:v>
                </c:pt>
                <c:pt idx="223">
                  <c:v>41855.5481018518</c:v>
                </c:pt>
                <c:pt idx="224">
                  <c:v>41856.0100694444</c:v>
                </c:pt>
                <c:pt idx="225">
                  <c:v>41856.6721527778</c:v>
                </c:pt>
                <c:pt idx="226">
                  <c:v>41856.7150694444</c:v>
                </c:pt>
                <c:pt idx="227">
                  <c:v>41858.0070717593</c:v>
                </c:pt>
                <c:pt idx="228">
                  <c:v>41858.2146296296</c:v>
                </c:pt>
                <c:pt idx="229">
                  <c:v>41858.3553935185</c:v>
                </c:pt>
                <c:pt idx="230">
                  <c:v>41858.7617824074</c:v>
                </c:pt>
                <c:pt idx="231">
                  <c:v>41861.524837963</c:v>
                </c:pt>
                <c:pt idx="232">
                  <c:v>41861.7670949074</c:v>
                </c:pt>
                <c:pt idx="233">
                  <c:v>41862.761724537</c:v>
                </c:pt>
                <c:pt idx="234">
                  <c:v>41862.8030787037</c:v>
                </c:pt>
                <c:pt idx="235">
                  <c:v>41862.8399768519</c:v>
                </c:pt>
                <c:pt idx="236">
                  <c:v>41862.8646759259</c:v>
                </c:pt>
                <c:pt idx="237">
                  <c:v>41863.3592824074</c:v>
                </c:pt>
                <c:pt idx="238">
                  <c:v>41863.5273263889</c:v>
                </c:pt>
                <c:pt idx="239">
                  <c:v>41863.5841203704</c:v>
                </c:pt>
                <c:pt idx="240">
                  <c:v>41863.7572106481</c:v>
                </c:pt>
                <c:pt idx="241">
                  <c:v>41865.6597800926</c:v>
                </c:pt>
                <c:pt idx="242">
                  <c:v>41865.8786574074</c:v>
                </c:pt>
                <c:pt idx="243">
                  <c:v>41865.8829282407</c:v>
                </c:pt>
                <c:pt idx="244">
                  <c:v>41866.0253472222</c:v>
                </c:pt>
                <c:pt idx="245">
                  <c:v>41866.6406481481</c:v>
                </c:pt>
                <c:pt idx="246">
                  <c:v>41866.7988657407</c:v>
                </c:pt>
                <c:pt idx="247">
                  <c:v>41867.6522800926</c:v>
                </c:pt>
                <c:pt idx="248">
                  <c:v>41868.9240509259</c:v>
                </c:pt>
                <c:pt idx="249">
                  <c:v>41869.7141666667</c:v>
                </c:pt>
                <c:pt idx="250">
                  <c:v>41869.7406712963</c:v>
                </c:pt>
                <c:pt idx="251">
                  <c:v>41869.7987268519</c:v>
                </c:pt>
                <c:pt idx="252">
                  <c:v>41869.8726851852</c:v>
                </c:pt>
                <c:pt idx="253">
                  <c:v>41871.7556944444</c:v>
                </c:pt>
                <c:pt idx="254">
                  <c:v>41872.2912384259</c:v>
                </c:pt>
                <c:pt idx="255">
                  <c:v>41872.8029282407</c:v>
                </c:pt>
                <c:pt idx="256">
                  <c:v>41872.8076967593</c:v>
                </c:pt>
                <c:pt idx="257">
                  <c:v>41875.9228587963</c:v>
                </c:pt>
                <c:pt idx="258">
                  <c:v>41876.7189351852</c:v>
                </c:pt>
                <c:pt idx="259">
                  <c:v>41876.815787037</c:v>
                </c:pt>
                <c:pt idx="260">
                  <c:v>41877.2218865741</c:v>
                </c:pt>
                <c:pt idx="261">
                  <c:v>41877.8866203704</c:v>
                </c:pt>
                <c:pt idx="262">
                  <c:v>41878.8783796296</c:v>
                </c:pt>
                <c:pt idx="263">
                  <c:v>41878.9115509259</c:v>
                </c:pt>
                <c:pt idx="264">
                  <c:v>41878.9465740741</c:v>
                </c:pt>
                <c:pt idx="265">
                  <c:v>41879.0435300926</c:v>
                </c:pt>
                <c:pt idx="266">
                  <c:v>41879.9137615741</c:v>
                </c:pt>
                <c:pt idx="267">
                  <c:v>41879.9590509259</c:v>
                </c:pt>
                <c:pt idx="268">
                  <c:v>41880.0610069444</c:v>
                </c:pt>
                <c:pt idx="269">
                  <c:v>41880.7534375</c:v>
                </c:pt>
                <c:pt idx="270">
                  <c:v>41880.7635763889</c:v>
                </c:pt>
                <c:pt idx="271">
                  <c:v>41880.7888425926</c:v>
                </c:pt>
                <c:pt idx="272">
                  <c:v>41881.3613425926</c:v>
                </c:pt>
                <c:pt idx="273">
                  <c:v>41881.453587963</c:v>
                </c:pt>
                <c:pt idx="274">
                  <c:v>41882.5856481481</c:v>
                </c:pt>
                <c:pt idx="275">
                  <c:v>41883.9166782407</c:v>
                </c:pt>
                <c:pt idx="276">
                  <c:v>41884.0567476852</c:v>
                </c:pt>
                <c:pt idx="277">
                  <c:v>41884.599849537</c:v>
                </c:pt>
                <c:pt idx="278">
                  <c:v>41884.6173148148</c:v>
                </c:pt>
                <c:pt idx="279">
                  <c:v>41885.2215509259</c:v>
                </c:pt>
                <c:pt idx="280">
                  <c:v>41885.4788425926</c:v>
                </c:pt>
                <c:pt idx="281">
                  <c:v>41885.5951388889</c:v>
                </c:pt>
                <c:pt idx="282">
                  <c:v>41887.1113541667</c:v>
                </c:pt>
                <c:pt idx="283">
                  <c:v>41887.2921875</c:v>
                </c:pt>
                <c:pt idx="284">
                  <c:v>41888.6748263889</c:v>
                </c:pt>
                <c:pt idx="285">
                  <c:v>41889.7682291667</c:v>
                </c:pt>
                <c:pt idx="286">
                  <c:v>41890.0868055556</c:v>
                </c:pt>
                <c:pt idx="287">
                  <c:v>41890.1626967593</c:v>
                </c:pt>
                <c:pt idx="288">
                  <c:v>41891.6653240741</c:v>
                </c:pt>
                <c:pt idx="289">
                  <c:v>41891.9650347222</c:v>
                </c:pt>
                <c:pt idx="290">
                  <c:v>41893.3248842593</c:v>
                </c:pt>
                <c:pt idx="291">
                  <c:v>41893.7835532407</c:v>
                </c:pt>
                <c:pt idx="292">
                  <c:v>41894.6323611111</c:v>
                </c:pt>
                <c:pt idx="293">
                  <c:v>41894.91375</c:v>
                </c:pt>
                <c:pt idx="294">
                  <c:v>41897.5361342593</c:v>
                </c:pt>
                <c:pt idx="295">
                  <c:v>41897.602037037</c:v>
                </c:pt>
                <c:pt idx="296">
                  <c:v>41898.168125</c:v>
                </c:pt>
                <c:pt idx="297">
                  <c:v>41899.2949421296</c:v>
                </c:pt>
                <c:pt idx="298">
                  <c:v>41899.6270717593</c:v>
                </c:pt>
                <c:pt idx="299">
                  <c:v>41900.2431597222</c:v>
                </c:pt>
                <c:pt idx="300">
                  <c:v>41901.282025463</c:v>
                </c:pt>
                <c:pt idx="301">
                  <c:v>41902.3337268519</c:v>
                </c:pt>
                <c:pt idx="302">
                  <c:v>41902.6223958333</c:v>
                </c:pt>
                <c:pt idx="303">
                  <c:v>41903.8829513889</c:v>
                </c:pt>
                <c:pt idx="304">
                  <c:v>41904.6505787037</c:v>
                </c:pt>
                <c:pt idx="305">
                  <c:v>41905.6364699074</c:v>
                </c:pt>
                <c:pt idx="306">
                  <c:v>41905.7957060185</c:v>
                </c:pt>
                <c:pt idx="307">
                  <c:v>41906.8195138889</c:v>
                </c:pt>
                <c:pt idx="308">
                  <c:v>41909.9693865741</c:v>
                </c:pt>
                <c:pt idx="309">
                  <c:v>41912.6507291667</c:v>
                </c:pt>
                <c:pt idx="310">
                  <c:v>41912.8589467593</c:v>
                </c:pt>
                <c:pt idx="311">
                  <c:v>41914.1002893519</c:v>
                </c:pt>
                <c:pt idx="312">
                  <c:v>41914.2951041667</c:v>
                </c:pt>
                <c:pt idx="313">
                  <c:v>41914.5900115741</c:v>
                </c:pt>
                <c:pt idx="314">
                  <c:v>41915.4002199074</c:v>
                </c:pt>
                <c:pt idx="315">
                  <c:v>41915.4372106481</c:v>
                </c:pt>
                <c:pt idx="316">
                  <c:v>41915.7628356482</c:v>
                </c:pt>
                <c:pt idx="317">
                  <c:v>41916.5976388889</c:v>
                </c:pt>
                <c:pt idx="318">
                  <c:v>41918.7421759259</c:v>
                </c:pt>
                <c:pt idx="319">
                  <c:v>41918.8808333333</c:v>
                </c:pt>
                <c:pt idx="320">
                  <c:v>41920.1236111111</c:v>
                </c:pt>
                <c:pt idx="321">
                  <c:v>41920.7875347222</c:v>
                </c:pt>
                <c:pt idx="322">
                  <c:v>41920.9634722222</c:v>
                </c:pt>
                <c:pt idx="323">
                  <c:v>41921.2799768519</c:v>
                </c:pt>
                <c:pt idx="324">
                  <c:v>41921.3755324074</c:v>
                </c:pt>
                <c:pt idx="325">
                  <c:v>41921.7704398148</c:v>
                </c:pt>
                <c:pt idx="326">
                  <c:v>41922.5351851852</c:v>
                </c:pt>
                <c:pt idx="327">
                  <c:v>41922.6405902778</c:v>
                </c:pt>
                <c:pt idx="328">
                  <c:v>41923.3543518518</c:v>
                </c:pt>
                <c:pt idx="329">
                  <c:v>41923.9216435185</c:v>
                </c:pt>
                <c:pt idx="330">
                  <c:v>41926.5423032407</c:v>
                </c:pt>
                <c:pt idx="331">
                  <c:v>41926.9426851852</c:v>
                </c:pt>
                <c:pt idx="332">
                  <c:v>41927.1248842593</c:v>
                </c:pt>
                <c:pt idx="333">
                  <c:v>41927.848900463</c:v>
                </c:pt>
                <c:pt idx="334">
                  <c:v>41927.8737847222</c:v>
                </c:pt>
                <c:pt idx="335">
                  <c:v>41927.9361574074</c:v>
                </c:pt>
                <c:pt idx="336">
                  <c:v>41928.1704976852</c:v>
                </c:pt>
                <c:pt idx="337">
                  <c:v>41928.6901388889</c:v>
                </c:pt>
                <c:pt idx="338">
                  <c:v>41928.8810648148</c:v>
                </c:pt>
                <c:pt idx="339">
                  <c:v>41929.2662152778</c:v>
                </c:pt>
                <c:pt idx="340">
                  <c:v>41931.6829398148</c:v>
                </c:pt>
                <c:pt idx="341">
                  <c:v>41932.311099537</c:v>
                </c:pt>
                <c:pt idx="342">
                  <c:v>41932.7088773148</c:v>
                </c:pt>
                <c:pt idx="343">
                  <c:v>41933.2916435185</c:v>
                </c:pt>
                <c:pt idx="344">
                  <c:v>41934.9149189815</c:v>
                </c:pt>
                <c:pt idx="345">
                  <c:v>41937.9534490741</c:v>
                </c:pt>
                <c:pt idx="346">
                  <c:v>41938.7094212963</c:v>
                </c:pt>
                <c:pt idx="347">
                  <c:v>41939.5699074074</c:v>
                </c:pt>
                <c:pt idx="348">
                  <c:v>41939.8122337963</c:v>
                </c:pt>
                <c:pt idx="349">
                  <c:v>41940.028287037</c:v>
                </c:pt>
                <c:pt idx="350">
                  <c:v>41940.5872337963</c:v>
                </c:pt>
                <c:pt idx="351">
                  <c:v>41940.5981828704</c:v>
                </c:pt>
                <c:pt idx="352">
                  <c:v>41940.6915856482</c:v>
                </c:pt>
                <c:pt idx="353">
                  <c:v>41940.9679513889</c:v>
                </c:pt>
                <c:pt idx="354">
                  <c:v>41941.5852314815</c:v>
                </c:pt>
                <c:pt idx="355">
                  <c:v>41941.6838657407</c:v>
                </c:pt>
                <c:pt idx="356">
                  <c:v>41941.752037037</c:v>
                </c:pt>
                <c:pt idx="357">
                  <c:v>41942.8471064815</c:v>
                </c:pt>
                <c:pt idx="358">
                  <c:v>41943.7530324074</c:v>
                </c:pt>
                <c:pt idx="359">
                  <c:v>41944.5276273148</c:v>
                </c:pt>
                <c:pt idx="360">
                  <c:v>41946.6447453704</c:v>
                </c:pt>
                <c:pt idx="361">
                  <c:v>41946.9369097222</c:v>
                </c:pt>
                <c:pt idx="362">
                  <c:v>41947.7625925926</c:v>
                </c:pt>
                <c:pt idx="363">
                  <c:v>41948.5528472222</c:v>
                </c:pt>
                <c:pt idx="364">
                  <c:v>41948.7272569444</c:v>
                </c:pt>
                <c:pt idx="365">
                  <c:v>41948.9574652778</c:v>
                </c:pt>
                <c:pt idx="366">
                  <c:v>41950.1141087963</c:v>
                </c:pt>
                <c:pt idx="367">
                  <c:v>41950.2669444444</c:v>
                </c:pt>
                <c:pt idx="368">
                  <c:v>41950.8595601852</c:v>
                </c:pt>
                <c:pt idx="369">
                  <c:v>41953.7730902778</c:v>
                </c:pt>
                <c:pt idx="370">
                  <c:v>41953.8675</c:v>
                </c:pt>
                <c:pt idx="371">
                  <c:v>41953.9582175926</c:v>
                </c:pt>
                <c:pt idx="372">
                  <c:v>41954.2280324074</c:v>
                </c:pt>
                <c:pt idx="373">
                  <c:v>41954.5450810185</c:v>
                </c:pt>
                <c:pt idx="374">
                  <c:v>41954.8508680556</c:v>
                </c:pt>
                <c:pt idx="375">
                  <c:v>41957.7568402778</c:v>
                </c:pt>
                <c:pt idx="376">
                  <c:v>41957.8337268519</c:v>
                </c:pt>
                <c:pt idx="377">
                  <c:v>41960.1190856481</c:v>
                </c:pt>
                <c:pt idx="378">
                  <c:v>41961.4924884259</c:v>
                </c:pt>
                <c:pt idx="379">
                  <c:v>41963.8723611111</c:v>
                </c:pt>
                <c:pt idx="380">
                  <c:v>41964.3155324074</c:v>
                </c:pt>
                <c:pt idx="381">
                  <c:v>41964.7163194444</c:v>
                </c:pt>
                <c:pt idx="382">
                  <c:v>41968.6774652778</c:v>
                </c:pt>
                <c:pt idx="383">
                  <c:v>41968.9389930556</c:v>
                </c:pt>
                <c:pt idx="384">
                  <c:v>41969.1997569444</c:v>
                </c:pt>
                <c:pt idx="385">
                  <c:v>41970.0850462963</c:v>
                </c:pt>
                <c:pt idx="386">
                  <c:v>41971.0021527778</c:v>
                </c:pt>
                <c:pt idx="387">
                  <c:v>41971.8810763889</c:v>
                </c:pt>
                <c:pt idx="388">
                  <c:v>41974.7385763889</c:v>
                </c:pt>
                <c:pt idx="389">
                  <c:v>41974.7431481481</c:v>
                </c:pt>
                <c:pt idx="390">
                  <c:v>41974.898599537</c:v>
                </c:pt>
                <c:pt idx="391">
                  <c:v>41975.1243402778</c:v>
                </c:pt>
                <c:pt idx="392">
                  <c:v>41975.642974537</c:v>
                </c:pt>
                <c:pt idx="393">
                  <c:v>41975.6761111111</c:v>
                </c:pt>
                <c:pt idx="394">
                  <c:v>41975.7006365741</c:v>
                </c:pt>
                <c:pt idx="395">
                  <c:v>41975.9011805555</c:v>
                </c:pt>
                <c:pt idx="396">
                  <c:v>41976.3319791667</c:v>
                </c:pt>
                <c:pt idx="397">
                  <c:v>41977.0049768519</c:v>
                </c:pt>
                <c:pt idx="398">
                  <c:v>41977.7801041667</c:v>
                </c:pt>
                <c:pt idx="399">
                  <c:v>41981.0675231481</c:v>
                </c:pt>
                <c:pt idx="400">
                  <c:v>41981.5723032407</c:v>
                </c:pt>
                <c:pt idx="401">
                  <c:v>41982.6886111111</c:v>
                </c:pt>
                <c:pt idx="402">
                  <c:v>41982.7370717593</c:v>
                </c:pt>
                <c:pt idx="403">
                  <c:v>41982.7733564815</c:v>
                </c:pt>
                <c:pt idx="404">
                  <c:v>41982.8736458333</c:v>
                </c:pt>
                <c:pt idx="405">
                  <c:v>41982.8872800926</c:v>
                </c:pt>
                <c:pt idx="406">
                  <c:v>41982.9043865741</c:v>
                </c:pt>
                <c:pt idx="407">
                  <c:v>41983.7528472222</c:v>
                </c:pt>
                <c:pt idx="408">
                  <c:v>41985.4273611111</c:v>
                </c:pt>
                <c:pt idx="409">
                  <c:v>41988.6170833333</c:v>
                </c:pt>
                <c:pt idx="410">
                  <c:v>41988.8299421296</c:v>
                </c:pt>
                <c:pt idx="411">
                  <c:v>41989.2475462963</c:v>
                </c:pt>
                <c:pt idx="412">
                  <c:v>41989.819212963</c:v>
                </c:pt>
                <c:pt idx="413">
                  <c:v>41990.5063773148</c:v>
                </c:pt>
                <c:pt idx="414">
                  <c:v>41990.5841087963</c:v>
                </c:pt>
                <c:pt idx="415">
                  <c:v>41990.5854861111</c:v>
                </c:pt>
                <c:pt idx="416">
                  <c:v>41990.6125462963</c:v>
                </c:pt>
                <c:pt idx="417">
                  <c:v>41990.9986342593</c:v>
                </c:pt>
                <c:pt idx="418">
                  <c:v>41991.0224884259</c:v>
                </c:pt>
                <c:pt idx="419">
                  <c:v>41993.8243402778</c:v>
                </c:pt>
                <c:pt idx="420">
                  <c:v>41995.0840740741</c:v>
                </c:pt>
                <c:pt idx="421">
                  <c:v>41995.8704861111</c:v>
                </c:pt>
                <c:pt idx="422">
                  <c:v>41996.8323958333</c:v>
                </c:pt>
                <c:pt idx="423">
                  <c:v>41997.5079050926</c:v>
                </c:pt>
                <c:pt idx="424">
                  <c:v>41999.8610648148</c:v>
                </c:pt>
                <c:pt idx="425">
                  <c:v>42002.5448842593</c:v>
                </c:pt>
                <c:pt idx="426">
                  <c:v>42002.8174884259</c:v>
                </c:pt>
                <c:pt idx="427">
                  <c:v>42003.9484259259</c:v>
                </c:pt>
                <c:pt idx="428">
                  <c:v>42004.7038657407</c:v>
                </c:pt>
                <c:pt idx="429">
                  <c:v>42006.9086921296</c:v>
                </c:pt>
                <c:pt idx="430">
                  <c:v>42007.0164583333</c:v>
                </c:pt>
                <c:pt idx="431">
                  <c:v>42009.4932638889</c:v>
                </c:pt>
                <c:pt idx="432">
                  <c:v>42010.9682407407</c:v>
                </c:pt>
                <c:pt idx="433">
                  <c:v>42011.2025810185</c:v>
                </c:pt>
                <c:pt idx="434">
                  <c:v>42013.1525347222</c:v>
                </c:pt>
                <c:pt idx="435">
                  <c:v>42013.4245023148</c:v>
                </c:pt>
                <c:pt idx="436">
                  <c:v>42016.0504513889</c:v>
                </c:pt>
                <c:pt idx="437">
                  <c:v>42016.1206134259</c:v>
                </c:pt>
                <c:pt idx="438">
                  <c:v>42016.7066782407</c:v>
                </c:pt>
                <c:pt idx="439">
                  <c:v>42016.8002083333</c:v>
                </c:pt>
                <c:pt idx="440">
                  <c:v>42016.8324652778</c:v>
                </c:pt>
                <c:pt idx="441">
                  <c:v>42016.9386921296</c:v>
                </c:pt>
                <c:pt idx="442">
                  <c:v>42016.9815740741</c:v>
                </c:pt>
                <c:pt idx="443">
                  <c:v>42017.5942361111</c:v>
                </c:pt>
                <c:pt idx="444">
                  <c:v>42017.8804513889</c:v>
                </c:pt>
                <c:pt idx="445">
                  <c:v>42017.907337963</c:v>
                </c:pt>
                <c:pt idx="446">
                  <c:v>42018.6768981481</c:v>
                </c:pt>
                <c:pt idx="447">
                  <c:v>42018.9404976852</c:v>
                </c:pt>
                <c:pt idx="448">
                  <c:v>42018.9415972222</c:v>
                </c:pt>
                <c:pt idx="449">
                  <c:v>42019.6837615741</c:v>
                </c:pt>
                <c:pt idx="450">
                  <c:v>42019.959837963</c:v>
                </c:pt>
                <c:pt idx="451">
                  <c:v>42020.587349537</c:v>
                </c:pt>
                <c:pt idx="452">
                  <c:v>42020.7005671296</c:v>
                </c:pt>
                <c:pt idx="453">
                  <c:v>42020.7686342593</c:v>
                </c:pt>
                <c:pt idx="454">
                  <c:v>42020.8466666667</c:v>
                </c:pt>
                <c:pt idx="455">
                  <c:v>42021.3011921296</c:v>
                </c:pt>
                <c:pt idx="456">
                  <c:v>42022.6615277778</c:v>
                </c:pt>
                <c:pt idx="457">
                  <c:v>42023.6349768519</c:v>
                </c:pt>
                <c:pt idx="458">
                  <c:v>42024.7028935185</c:v>
                </c:pt>
                <c:pt idx="459">
                  <c:v>42025.1647800926</c:v>
                </c:pt>
                <c:pt idx="460">
                  <c:v>42026.1761805556</c:v>
                </c:pt>
                <c:pt idx="461">
                  <c:v>42026.8811805556</c:v>
                </c:pt>
                <c:pt idx="462">
                  <c:v>42026.9204282407</c:v>
                </c:pt>
                <c:pt idx="463">
                  <c:v>42026.9249768518</c:v>
                </c:pt>
                <c:pt idx="464">
                  <c:v>42027.8328009259</c:v>
                </c:pt>
                <c:pt idx="465">
                  <c:v>42028.4965625</c:v>
                </c:pt>
                <c:pt idx="466">
                  <c:v>42029.1358796296</c:v>
                </c:pt>
                <c:pt idx="467">
                  <c:v>42031.01125</c:v>
                </c:pt>
                <c:pt idx="468">
                  <c:v>42031.1388310185</c:v>
                </c:pt>
                <c:pt idx="469">
                  <c:v>42031.6668981481</c:v>
                </c:pt>
                <c:pt idx="470">
                  <c:v>42031.833587963</c:v>
                </c:pt>
                <c:pt idx="471">
                  <c:v>42032.2502083333</c:v>
                </c:pt>
                <c:pt idx="472">
                  <c:v>42032.7161458333</c:v>
                </c:pt>
                <c:pt idx="473">
                  <c:v>42034.8568171296</c:v>
                </c:pt>
                <c:pt idx="474">
                  <c:v>42034.9282523148</c:v>
                </c:pt>
                <c:pt idx="475">
                  <c:v>42034.9601273148</c:v>
                </c:pt>
                <c:pt idx="476">
                  <c:v>42036.2442824074</c:v>
                </c:pt>
                <c:pt idx="477">
                  <c:v>42036.704525463</c:v>
                </c:pt>
                <c:pt idx="478">
                  <c:v>42036.9955902778</c:v>
                </c:pt>
                <c:pt idx="479">
                  <c:v>42037.5989583333</c:v>
                </c:pt>
                <c:pt idx="480">
                  <c:v>42037.7912384259</c:v>
                </c:pt>
                <c:pt idx="481">
                  <c:v>42037.9382060185</c:v>
                </c:pt>
                <c:pt idx="482">
                  <c:v>42037.9862847222</c:v>
                </c:pt>
                <c:pt idx="483">
                  <c:v>42038.7204513889</c:v>
                </c:pt>
                <c:pt idx="484">
                  <c:v>42039.1949884259</c:v>
                </c:pt>
                <c:pt idx="485">
                  <c:v>42039.3845717593</c:v>
                </c:pt>
                <c:pt idx="486">
                  <c:v>42040.8316782407</c:v>
                </c:pt>
                <c:pt idx="487">
                  <c:v>42041.205</c:v>
                </c:pt>
                <c:pt idx="488">
                  <c:v>42041.5813078704</c:v>
                </c:pt>
                <c:pt idx="489">
                  <c:v>42041.7141782407</c:v>
                </c:pt>
                <c:pt idx="490">
                  <c:v>42041.7430902778</c:v>
                </c:pt>
                <c:pt idx="491">
                  <c:v>42042.1978240741</c:v>
                </c:pt>
                <c:pt idx="492">
                  <c:v>42044.1849884259</c:v>
                </c:pt>
                <c:pt idx="493">
                  <c:v>42044.7659606481</c:v>
                </c:pt>
                <c:pt idx="494">
                  <c:v>42045.8423842593</c:v>
                </c:pt>
                <c:pt idx="495">
                  <c:v>42047.076400463</c:v>
                </c:pt>
                <c:pt idx="496">
                  <c:v>42047.7244444444</c:v>
                </c:pt>
                <c:pt idx="497">
                  <c:v>42048.711724537</c:v>
                </c:pt>
                <c:pt idx="498">
                  <c:v>42050.0083680556</c:v>
                </c:pt>
                <c:pt idx="499">
                  <c:v>42050.0196412037</c:v>
                </c:pt>
                <c:pt idx="500">
                  <c:v>42050.9831828704</c:v>
                </c:pt>
                <c:pt idx="501">
                  <c:v>42052.9498148148</c:v>
                </c:pt>
                <c:pt idx="502">
                  <c:v>42053.049375</c:v>
                </c:pt>
                <c:pt idx="503">
                  <c:v>42053.1061111111</c:v>
                </c:pt>
                <c:pt idx="504">
                  <c:v>42053.6716666667</c:v>
                </c:pt>
                <c:pt idx="505">
                  <c:v>42053.6728240741</c:v>
                </c:pt>
                <c:pt idx="506">
                  <c:v>42053.7042939815</c:v>
                </c:pt>
                <c:pt idx="507">
                  <c:v>42053.7220601852</c:v>
                </c:pt>
                <c:pt idx="508">
                  <c:v>42053.7326273148</c:v>
                </c:pt>
                <c:pt idx="509">
                  <c:v>42053.7330787037</c:v>
                </c:pt>
                <c:pt idx="510">
                  <c:v>42053.9169212963</c:v>
                </c:pt>
                <c:pt idx="511">
                  <c:v>42054.0244212963</c:v>
                </c:pt>
                <c:pt idx="512">
                  <c:v>42054.7441898148</c:v>
                </c:pt>
                <c:pt idx="513">
                  <c:v>42054.8490509259</c:v>
                </c:pt>
                <c:pt idx="514">
                  <c:v>42055.2771990741</c:v>
                </c:pt>
                <c:pt idx="515">
                  <c:v>42055.7133680556</c:v>
                </c:pt>
                <c:pt idx="516">
                  <c:v>42056.013125</c:v>
                </c:pt>
                <c:pt idx="517">
                  <c:v>42056.0916319444</c:v>
                </c:pt>
                <c:pt idx="518">
                  <c:v>42056.1324537037</c:v>
                </c:pt>
                <c:pt idx="519">
                  <c:v>42056.6514351852</c:v>
                </c:pt>
                <c:pt idx="520">
                  <c:v>42057.1909606481</c:v>
                </c:pt>
                <c:pt idx="521">
                  <c:v>42057.2778587963</c:v>
                </c:pt>
                <c:pt idx="522">
                  <c:v>42057.5369444444</c:v>
                </c:pt>
                <c:pt idx="523">
                  <c:v>42058.6038773148</c:v>
                </c:pt>
                <c:pt idx="524">
                  <c:v>42058.7924768519</c:v>
                </c:pt>
                <c:pt idx="525">
                  <c:v>42058.9040740741</c:v>
                </c:pt>
                <c:pt idx="526">
                  <c:v>42059.0857523148</c:v>
                </c:pt>
                <c:pt idx="527">
                  <c:v>42059.2700231481</c:v>
                </c:pt>
                <c:pt idx="528">
                  <c:v>42059.4539236111</c:v>
                </c:pt>
                <c:pt idx="529">
                  <c:v>42059.7013194444</c:v>
                </c:pt>
                <c:pt idx="530">
                  <c:v>42059.9707291667</c:v>
                </c:pt>
                <c:pt idx="531">
                  <c:v>42060.0356365741</c:v>
                </c:pt>
                <c:pt idx="532">
                  <c:v>42060.0455092593</c:v>
                </c:pt>
                <c:pt idx="533">
                  <c:v>42060.6839351852</c:v>
                </c:pt>
                <c:pt idx="534">
                  <c:v>42061.2124884259</c:v>
                </c:pt>
                <c:pt idx="535">
                  <c:v>42061.9632638889</c:v>
                </c:pt>
                <c:pt idx="536">
                  <c:v>42062.296412037</c:v>
                </c:pt>
                <c:pt idx="537">
                  <c:v>42062.6804861111</c:v>
                </c:pt>
                <c:pt idx="538">
                  <c:v>42062.8344444444</c:v>
                </c:pt>
                <c:pt idx="539">
                  <c:v>42064.2200694444</c:v>
                </c:pt>
                <c:pt idx="540">
                  <c:v>42064.6526736111</c:v>
                </c:pt>
                <c:pt idx="541">
                  <c:v>42064.7856134259</c:v>
                </c:pt>
                <c:pt idx="542">
                  <c:v>42065.1906944444</c:v>
                </c:pt>
                <c:pt idx="543">
                  <c:v>42065.7503009259</c:v>
                </c:pt>
                <c:pt idx="544">
                  <c:v>42065.7915740741</c:v>
                </c:pt>
                <c:pt idx="545">
                  <c:v>42065.8188078704</c:v>
                </c:pt>
                <c:pt idx="546">
                  <c:v>42065.8873611111</c:v>
                </c:pt>
                <c:pt idx="547">
                  <c:v>42067.0116435185</c:v>
                </c:pt>
                <c:pt idx="548">
                  <c:v>42067.947337963</c:v>
                </c:pt>
                <c:pt idx="549">
                  <c:v>42068.8883912037</c:v>
                </c:pt>
                <c:pt idx="550">
                  <c:v>42069.3914467593</c:v>
                </c:pt>
                <c:pt idx="551">
                  <c:v>42069.9034375</c:v>
                </c:pt>
                <c:pt idx="552">
                  <c:v>42072.3703819444</c:v>
                </c:pt>
                <c:pt idx="553">
                  <c:v>42072.57625</c:v>
                </c:pt>
                <c:pt idx="554">
                  <c:v>42073.6606944444</c:v>
                </c:pt>
                <c:pt idx="555">
                  <c:v>42074.2196990741</c:v>
                </c:pt>
                <c:pt idx="556">
                  <c:v>42075.8073958333</c:v>
                </c:pt>
                <c:pt idx="557">
                  <c:v>42075.9426273148</c:v>
                </c:pt>
                <c:pt idx="558">
                  <c:v>42075.9799884259</c:v>
                </c:pt>
                <c:pt idx="559">
                  <c:v>42077.1293981481</c:v>
                </c:pt>
                <c:pt idx="560">
                  <c:v>42078.3452083333</c:v>
                </c:pt>
                <c:pt idx="561">
                  <c:v>42079.857974537</c:v>
                </c:pt>
                <c:pt idx="562">
                  <c:v>42081.5153356481</c:v>
                </c:pt>
                <c:pt idx="563">
                  <c:v>42081.7312731482</c:v>
                </c:pt>
                <c:pt idx="564">
                  <c:v>42083.0705902778</c:v>
                </c:pt>
                <c:pt idx="565">
                  <c:v>42084.8815393519</c:v>
                </c:pt>
                <c:pt idx="566">
                  <c:v>42086.6149421296</c:v>
                </c:pt>
                <c:pt idx="567">
                  <c:v>42087.7680555556</c:v>
                </c:pt>
                <c:pt idx="568">
                  <c:v>42087.7923032407</c:v>
                </c:pt>
                <c:pt idx="569">
                  <c:v>42088.7236921296</c:v>
                </c:pt>
                <c:pt idx="570">
                  <c:v>42088.9113541667</c:v>
                </c:pt>
                <c:pt idx="571">
                  <c:v>42089.4125578704</c:v>
                </c:pt>
                <c:pt idx="572">
                  <c:v>42089.9015740741</c:v>
                </c:pt>
                <c:pt idx="573">
                  <c:v>42090.9090162037</c:v>
                </c:pt>
                <c:pt idx="574">
                  <c:v>42090.9125</c:v>
                </c:pt>
                <c:pt idx="575">
                  <c:v>42093.5882638889</c:v>
                </c:pt>
                <c:pt idx="576">
                  <c:v>42093.7868402778</c:v>
                </c:pt>
                <c:pt idx="577">
                  <c:v>42095.2291666667</c:v>
                </c:pt>
                <c:pt idx="578">
                  <c:v>42095.3746759259</c:v>
                </c:pt>
                <c:pt idx="579">
                  <c:v>42096.5445486111</c:v>
                </c:pt>
                <c:pt idx="580">
                  <c:v>42097.649224537</c:v>
                </c:pt>
                <c:pt idx="581">
                  <c:v>42097.7324189815</c:v>
                </c:pt>
                <c:pt idx="582">
                  <c:v>42097.7864930556</c:v>
                </c:pt>
                <c:pt idx="583">
                  <c:v>42097.8741550926</c:v>
                </c:pt>
                <c:pt idx="584">
                  <c:v>42098.2162384259</c:v>
                </c:pt>
                <c:pt idx="585">
                  <c:v>42100.7237384259</c:v>
                </c:pt>
                <c:pt idx="586">
                  <c:v>42100.9278587963</c:v>
                </c:pt>
                <c:pt idx="587">
                  <c:v>42101.4235416667</c:v>
                </c:pt>
                <c:pt idx="588">
                  <c:v>42101.5840740741</c:v>
                </c:pt>
                <c:pt idx="589">
                  <c:v>42101.8288194444</c:v>
                </c:pt>
                <c:pt idx="590">
                  <c:v>42102.7437731481</c:v>
                </c:pt>
                <c:pt idx="591">
                  <c:v>42102.8663078704</c:v>
                </c:pt>
                <c:pt idx="592">
                  <c:v>42103.0165856481</c:v>
                </c:pt>
                <c:pt idx="593">
                  <c:v>42103.0243981481</c:v>
                </c:pt>
                <c:pt idx="594">
                  <c:v>42103.3994791667</c:v>
                </c:pt>
                <c:pt idx="595">
                  <c:v>42103.5352546296</c:v>
                </c:pt>
                <c:pt idx="596">
                  <c:v>42103.5568287037</c:v>
                </c:pt>
                <c:pt idx="597">
                  <c:v>42103.8849305556</c:v>
                </c:pt>
                <c:pt idx="598">
                  <c:v>42104.7815972222</c:v>
                </c:pt>
                <c:pt idx="599">
                  <c:v>42105.2674884259</c:v>
                </c:pt>
                <c:pt idx="600">
                  <c:v>42107.0675578704</c:v>
                </c:pt>
                <c:pt idx="601">
                  <c:v>42107.1563194444</c:v>
                </c:pt>
                <c:pt idx="602">
                  <c:v>42107.6210185185</c:v>
                </c:pt>
                <c:pt idx="603">
                  <c:v>42107.8412847222</c:v>
                </c:pt>
                <c:pt idx="604">
                  <c:v>42107.8647222222</c:v>
                </c:pt>
                <c:pt idx="605">
                  <c:v>42108.6920601852</c:v>
                </c:pt>
                <c:pt idx="606">
                  <c:v>42109.75125</c:v>
                </c:pt>
                <c:pt idx="607">
                  <c:v>42109.801712963</c:v>
                </c:pt>
                <c:pt idx="608">
                  <c:v>42111.6840277778</c:v>
                </c:pt>
                <c:pt idx="609">
                  <c:v>42111.7166550926</c:v>
                </c:pt>
                <c:pt idx="610">
                  <c:v>42111.9040972222</c:v>
                </c:pt>
                <c:pt idx="611">
                  <c:v>42114.8189351852</c:v>
                </c:pt>
                <c:pt idx="612">
                  <c:v>42114.8255324074</c:v>
                </c:pt>
                <c:pt idx="613">
                  <c:v>42115.1161805556</c:v>
                </c:pt>
                <c:pt idx="614">
                  <c:v>42115.8896527778</c:v>
                </c:pt>
                <c:pt idx="615">
                  <c:v>42116.7107523148</c:v>
                </c:pt>
                <c:pt idx="616">
                  <c:v>42118.1395833333</c:v>
                </c:pt>
                <c:pt idx="617">
                  <c:v>42118.3464351852</c:v>
                </c:pt>
                <c:pt idx="618">
                  <c:v>42118.5563310185</c:v>
                </c:pt>
                <c:pt idx="619">
                  <c:v>42120.5312268518</c:v>
                </c:pt>
                <c:pt idx="620">
                  <c:v>42121.2498148148</c:v>
                </c:pt>
                <c:pt idx="621">
                  <c:v>42121.6757638889</c:v>
                </c:pt>
                <c:pt idx="622">
                  <c:v>42121.7569212963</c:v>
                </c:pt>
                <c:pt idx="623">
                  <c:v>42122.6700694444</c:v>
                </c:pt>
                <c:pt idx="624">
                  <c:v>42122.6931597222</c:v>
                </c:pt>
                <c:pt idx="625">
                  <c:v>42122.7325</c:v>
                </c:pt>
                <c:pt idx="626">
                  <c:v>42123.6488310185</c:v>
                </c:pt>
                <c:pt idx="627">
                  <c:v>42124.6238773148</c:v>
                </c:pt>
                <c:pt idx="628">
                  <c:v>42124.8411111111</c:v>
                </c:pt>
                <c:pt idx="629">
                  <c:v>42124.8484143519</c:v>
                </c:pt>
                <c:pt idx="630">
                  <c:v>42125.6444675926</c:v>
                </c:pt>
                <c:pt idx="631">
                  <c:v>42125.6475347222</c:v>
                </c:pt>
                <c:pt idx="632">
                  <c:v>42125.7728125</c:v>
                </c:pt>
                <c:pt idx="633">
                  <c:v>42126.8750115741</c:v>
                </c:pt>
                <c:pt idx="634">
                  <c:v>42128.4310648148</c:v>
                </c:pt>
                <c:pt idx="635">
                  <c:v>42128.6156828704</c:v>
                </c:pt>
                <c:pt idx="636">
                  <c:v>42128.6278935185</c:v>
                </c:pt>
                <c:pt idx="637">
                  <c:v>42128.7366087963</c:v>
                </c:pt>
                <c:pt idx="638">
                  <c:v>42128.8142476852</c:v>
                </c:pt>
                <c:pt idx="639">
                  <c:v>42128.8240740741</c:v>
                </c:pt>
                <c:pt idx="640">
                  <c:v>42129.5415856481</c:v>
                </c:pt>
                <c:pt idx="641">
                  <c:v>42132.0361689815</c:v>
                </c:pt>
                <c:pt idx="642">
                  <c:v>42132.5804861111</c:v>
                </c:pt>
                <c:pt idx="643">
                  <c:v>42132.8099537037</c:v>
                </c:pt>
                <c:pt idx="644">
                  <c:v>42132.9143287037</c:v>
                </c:pt>
                <c:pt idx="645">
                  <c:v>42134.1720717593</c:v>
                </c:pt>
                <c:pt idx="646">
                  <c:v>42135.6002083333</c:v>
                </c:pt>
                <c:pt idx="647">
                  <c:v>42135.8106944444</c:v>
                </c:pt>
                <c:pt idx="648">
                  <c:v>42136.0924884259</c:v>
                </c:pt>
                <c:pt idx="649">
                  <c:v>42136.270787037</c:v>
                </c:pt>
                <c:pt idx="650">
                  <c:v>42136.5361342593</c:v>
                </c:pt>
                <c:pt idx="651">
                  <c:v>42136.6751967593</c:v>
                </c:pt>
                <c:pt idx="652">
                  <c:v>42136.7671759259</c:v>
                </c:pt>
                <c:pt idx="653">
                  <c:v>42137.3957986111</c:v>
                </c:pt>
                <c:pt idx="654">
                  <c:v>42138.7988194444</c:v>
                </c:pt>
                <c:pt idx="655">
                  <c:v>42138.9306712963</c:v>
                </c:pt>
                <c:pt idx="656">
                  <c:v>42139.014525463</c:v>
                </c:pt>
                <c:pt idx="657">
                  <c:v>42139.5255671296</c:v>
                </c:pt>
                <c:pt idx="658">
                  <c:v>42139.8168402778</c:v>
                </c:pt>
                <c:pt idx="659">
                  <c:v>42140.4213194444</c:v>
                </c:pt>
                <c:pt idx="660">
                  <c:v>42140.7123148148</c:v>
                </c:pt>
                <c:pt idx="661">
                  <c:v>42141.5411342593</c:v>
                </c:pt>
                <c:pt idx="662">
                  <c:v>42141.7413078704</c:v>
                </c:pt>
                <c:pt idx="663">
                  <c:v>42142.5140162037</c:v>
                </c:pt>
                <c:pt idx="664">
                  <c:v>42142.7688194444</c:v>
                </c:pt>
                <c:pt idx="665">
                  <c:v>42143.4452199074</c:v>
                </c:pt>
                <c:pt idx="666">
                  <c:v>42143.4611226852</c:v>
                </c:pt>
                <c:pt idx="667">
                  <c:v>42143.9177430556</c:v>
                </c:pt>
                <c:pt idx="668">
                  <c:v>42144.0418518519</c:v>
                </c:pt>
                <c:pt idx="669">
                  <c:v>42144.2315277778</c:v>
                </c:pt>
                <c:pt idx="670">
                  <c:v>42144.4155324074</c:v>
                </c:pt>
                <c:pt idx="671">
                  <c:v>42144.5738078704</c:v>
                </c:pt>
                <c:pt idx="672">
                  <c:v>42145.7466898148</c:v>
                </c:pt>
                <c:pt idx="673">
                  <c:v>42146.5703935185</c:v>
                </c:pt>
                <c:pt idx="674">
                  <c:v>42146.731087963</c:v>
                </c:pt>
                <c:pt idx="675">
                  <c:v>42146.8362152778</c:v>
                </c:pt>
                <c:pt idx="676">
                  <c:v>42147.7299305556</c:v>
                </c:pt>
                <c:pt idx="677">
                  <c:v>42147.8268402778</c:v>
                </c:pt>
                <c:pt idx="678">
                  <c:v>42148.6768518519</c:v>
                </c:pt>
                <c:pt idx="679">
                  <c:v>42149.9404166667</c:v>
                </c:pt>
                <c:pt idx="680">
                  <c:v>42150.4620833333</c:v>
                </c:pt>
                <c:pt idx="681">
                  <c:v>42150.7553125</c:v>
                </c:pt>
                <c:pt idx="682">
                  <c:v>42151.0696064815</c:v>
                </c:pt>
                <c:pt idx="683">
                  <c:v>42151.2376851852</c:v>
                </c:pt>
                <c:pt idx="684">
                  <c:v>42151.9057175926</c:v>
                </c:pt>
                <c:pt idx="685">
                  <c:v>42152.5034953704</c:v>
                </c:pt>
                <c:pt idx="686">
                  <c:v>42152.7657175926</c:v>
                </c:pt>
                <c:pt idx="687">
                  <c:v>42154.8188194444</c:v>
                </c:pt>
                <c:pt idx="688">
                  <c:v>42154.873125</c:v>
                </c:pt>
                <c:pt idx="689">
                  <c:v>42155.1426388889</c:v>
                </c:pt>
                <c:pt idx="690">
                  <c:v>42155.6967939815</c:v>
                </c:pt>
                <c:pt idx="691">
                  <c:v>42155.9202199074</c:v>
                </c:pt>
                <c:pt idx="692">
                  <c:v>42156.5103935185</c:v>
                </c:pt>
                <c:pt idx="693">
                  <c:v>42157.4701851852</c:v>
                </c:pt>
                <c:pt idx="694">
                  <c:v>42157.5910648148</c:v>
                </c:pt>
                <c:pt idx="695">
                  <c:v>42157.5980902778</c:v>
                </c:pt>
                <c:pt idx="696">
                  <c:v>42157.6525115741</c:v>
                </c:pt>
                <c:pt idx="697">
                  <c:v>42158.0656944444</c:v>
                </c:pt>
                <c:pt idx="698">
                  <c:v>42159.2244328704</c:v>
                </c:pt>
                <c:pt idx="699">
                  <c:v>42160.5830439815</c:v>
                </c:pt>
                <c:pt idx="700">
                  <c:v>42160.6518171296</c:v>
                </c:pt>
                <c:pt idx="701">
                  <c:v>42162.7295486111</c:v>
                </c:pt>
                <c:pt idx="702">
                  <c:v>42163.2983333333</c:v>
                </c:pt>
                <c:pt idx="703">
                  <c:v>42164.2997222222</c:v>
                </c:pt>
                <c:pt idx="704">
                  <c:v>42165.0375810185</c:v>
                </c:pt>
                <c:pt idx="705">
                  <c:v>42165.4626273148</c:v>
                </c:pt>
                <c:pt idx="706">
                  <c:v>42165.993125</c:v>
                </c:pt>
                <c:pt idx="707">
                  <c:v>42166.2197337963</c:v>
                </c:pt>
                <c:pt idx="708">
                  <c:v>42167.0232060185</c:v>
                </c:pt>
                <c:pt idx="709">
                  <c:v>42167.4341666667</c:v>
                </c:pt>
                <c:pt idx="710">
                  <c:v>42167.5331597222</c:v>
                </c:pt>
                <c:pt idx="711">
                  <c:v>42167.5347916667</c:v>
                </c:pt>
                <c:pt idx="712">
                  <c:v>42168.3164814815</c:v>
                </c:pt>
                <c:pt idx="713">
                  <c:v>42169.8143402778</c:v>
                </c:pt>
                <c:pt idx="714">
                  <c:v>42169.9585069444</c:v>
                </c:pt>
                <c:pt idx="715">
                  <c:v>42170.4470138889</c:v>
                </c:pt>
                <c:pt idx="716">
                  <c:v>42170.8464467593</c:v>
                </c:pt>
                <c:pt idx="717">
                  <c:v>42170.9102314815</c:v>
                </c:pt>
                <c:pt idx="718">
                  <c:v>42171.0348611111</c:v>
                </c:pt>
                <c:pt idx="719">
                  <c:v>42171.3174421296</c:v>
                </c:pt>
                <c:pt idx="720">
                  <c:v>42171.3835300926</c:v>
                </c:pt>
                <c:pt idx="721">
                  <c:v>42171.7254166667</c:v>
                </c:pt>
                <c:pt idx="722">
                  <c:v>42171.7439699074</c:v>
                </c:pt>
                <c:pt idx="723">
                  <c:v>42171.7586111111</c:v>
                </c:pt>
                <c:pt idx="724">
                  <c:v>42171.7634143519</c:v>
                </c:pt>
                <c:pt idx="725">
                  <c:v>42171.8248842593</c:v>
                </c:pt>
                <c:pt idx="726">
                  <c:v>42172.4395717593</c:v>
                </c:pt>
                <c:pt idx="727">
                  <c:v>42172.6135069444</c:v>
                </c:pt>
                <c:pt idx="728">
                  <c:v>42172.686099537</c:v>
                </c:pt>
                <c:pt idx="729">
                  <c:v>42172.7576388889</c:v>
                </c:pt>
                <c:pt idx="730">
                  <c:v>42173.4668634259</c:v>
                </c:pt>
                <c:pt idx="731">
                  <c:v>42173.6708217593</c:v>
                </c:pt>
                <c:pt idx="732">
                  <c:v>42173.8032175926</c:v>
                </c:pt>
                <c:pt idx="733">
                  <c:v>42173.9701273148</c:v>
                </c:pt>
                <c:pt idx="734">
                  <c:v>42174.7808217593</c:v>
                </c:pt>
                <c:pt idx="735">
                  <c:v>42176.4190393519</c:v>
                </c:pt>
                <c:pt idx="736">
                  <c:v>42177.7617824074</c:v>
                </c:pt>
                <c:pt idx="737">
                  <c:v>42177.7919097222</c:v>
                </c:pt>
                <c:pt idx="738">
                  <c:v>42177.9642013889</c:v>
                </c:pt>
                <c:pt idx="739">
                  <c:v>42178.8158912037</c:v>
                </c:pt>
                <c:pt idx="740">
                  <c:v>42179.3449884259</c:v>
                </c:pt>
                <c:pt idx="741">
                  <c:v>42179.8546296296</c:v>
                </c:pt>
                <c:pt idx="742">
                  <c:v>42179.8984722222</c:v>
                </c:pt>
                <c:pt idx="743">
                  <c:v>42180.145787037</c:v>
                </c:pt>
                <c:pt idx="744">
                  <c:v>42182.0624768518</c:v>
                </c:pt>
                <c:pt idx="745">
                  <c:v>42182.1082523148</c:v>
                </c:pt>
                <c:pt idx="746">
                  <c:v>42183.2310069444</c:v>
                </c:pt>
                <c:pt idx="747">
                  <c:v>42184.209537037</c:v>
                </c:pt>
                <c:pt idx="748">
                  <c:v>42184.5728819444</c:v>
                </c:pt>
                <c:pt idx="749">
                  <c:v>42185.2672453704</c:v>
                </c:pt>
                <c:pt idx="750">
                  <c:v>42185.521087963</c:v>
                </c:pt>
                <c:pt idx="751">
                  <c:v>42185.5561574074</c:v>
                </c:pt>
                <c:pt idx="752">
                  <c:v>42186.0111689815</c:v>
                </c:pt>
                <c:pt idx="753">
                  <c:v>42186.8558796296</c:v>
                </c:pt>
                <c:pt idx="754">
                  <c:v>42188.4675</c:v>
                </c:pt>
                <c:pt idx="755">
                  <c:v>42188.8329398148</c:v>
                </c:pt>
                <c:pt idx="756">
                  <c:v>42191.3635069444</c:v>
                </c:pt>
                <c:pt idx="757">
                  <c:v>42192.5919444444</c:v>
                </c:pt>
                <c:pt idx="758">
                  <c:v>42192.6470717593</c:v>
                </c:pt>
                <c:pt idx="759">
                  <c:v>42192.9056944444</c:v>
                </c:pt>
                <c:pt idx="760">
                  <c:v>42192.9339583333</c:v>
                </c:pt>
                <c:pt idx="761">
                  <c:v>42193.4822916667</c:v>
                </c:pt>
                <c:pt idx="762">
                  <c:v>42193.723912037</c:v>
                </c:pt>
                <c:pt idx="763">
                  <c:v>42193.7714814815</c:v>
                </c:pt>
                <c:pt idx="764">
                  <c:v>42193.8135300926</c:v>
                </c:pt>
                <c:pt idx="765">
                  <c:v>42194.0961574074</c:v>
                </c:pt>
                <c:pt idx="766">
                  <c:v>42195.7497453704</c:v>
                </c:pt>
                <c:pt idx="767">
                  <c:v>42196.0287037037</c:v>
                </c:pt>
                <c:pt idx="768">
                  <c:v>42196.166875</c:v>
                </c:pt>
                <c:pt idx="769">
                  <c:v>42199.648912037</c:v>
                </c:pt>
                <c:pt idx="770">
                  <c:v>42200.6258333333</c:v>
                </c:pt>
                <c:pt idx="771">
                  <c:v>42201.4362268519</c:v>
                </c:pt>
                <c:pt idx="772">
                  <c:v>42201.6750115741</c:v>
                </c:pt>
                <c:pt idx="773">
                  <c:v>42203.4321296296</c:v>
                </c:pt>
                <c:pt idx="774">
                  <c:v>42203.6777662037</c:v>
                </c:pt>
                <c:pt idx="775">
                  <c:v>42203.6803009259</c:v>
                </c:pt>
                <c:pt idx="776">
                  <c:v>42205.1710185185</c:v>
                </c:pt>
                <c:pt idx="777">
                  <c:v>42205.7108796296</c:v>
                </c:pt>
                <c:pt idx="778">
                  <c:v>42206.8353703704</c:v>
                </c:pt>
                <c:pt idx="779">
                  <c:v>42207.2599189815</c:v>
                </c:pt>
                <c:pt idx="780">
                  <c:v>42207.795787037</c:v>
                </c:pt>
                <c:pt idx="781">
                  <c:v>42208.8464699074</c:v>
                </c:pt>
                <c:pt idx="782">
                  <c:v>42209.6728819444</c:v>
                </c:pt>
                <c:pt idx="783">
                  <c:v>42210.4397685185</c:v>
                </c:pt>
                <c:pt idx="784">
                  <c:v>42213.505474537</c:v>
                </c:pt>
                <c:pt idx="785">
                  <c:v>42213.6629050926</c:v>
                </c:pt>
                <c:pt idx="786">
                  <c:v>42214.6956712963</c:v>
                </c:pt>
                <c:pt idx="787">
                  <c:v>42217.6701041667</c:v>
                </c:pt>
                <c:pt idx="788">
                  <c:v>42219.0197337963</c:v>
                </c:pt>
                <c:pt idx="789">
                  <c:v>42219.1803935185</c:v>
                </c:pt>
                <c:pt idx="790">
                  <c:v>42219.6651736111</c:v>
                </c:pt>
                <c:pt idx="791">
                  <c:v>42219.9158564815</c:v>
                </c:pt>
                <c:pt idx="792">
                  <c:v>42220.7948726852</c:v>
                </c:pt>
                <c:pt idx="793">
                  <c:v>42221.6567824074</c:v>
                </c:pt>
                <c:pt idx="794">
                  <c:v>42222.7300347222</c:v>
                </c:pt>
                <c:pt idx="795">
                  <c:v>42223.3943634259</c:v>
                </c:pt>
                <c:pt idx="796">
                  <c:v>42224.7569097222</c:v>
                </c:pt>
                <c:pt idx="797">
                  <c:v>42225.5138888889</c:v>
                </c:pt>
                <c:pt idx="798">
                  <c:v>42225.5596759259</c:v>
                </c:pt>
                <c:pt idx="799">
                  <c:v>42226.6518865741</c:v>
                </c:pt>
                <c:pt idx="800">
                  <c:v>42226.6947800926</c:v>
                </c:pt>
                <c:pt idx="801">
                  <c:v>42226.9384143519</c:v>
                </c:pt>
                <c:pt idx="802">
                  <c:v>42227.824212963</c:v>
                </c:pt>
                <c:pt idx="803">
                  <c:v>42228.0446643519</c:v>
                </c:pt>
                <c:pt idx="804">
                  <c:v>42228.1517013889</c:v>
                </c:pt>
                <c:pt idx="805">
                  <c:v>42230.0811689815</c:v>
                </c:pt>
                <c:pt idx="806">
                  <c:v>42230.4722222222</c:v>
                </c:pt>
                <c:pt idx="807">
                  <c:v>42230.6627314815</c:v>
                </c:pt>
                <c:pt idx="808">
                  <c:v>42232.7025462963</c:v>
                </c:pt>
                <c:pt idx="809">
                  <c:v>42233.3623148148</c:v>
                </c:pt>
                <c:pt idx="810">
                  <c:v>42233.6717476852</c:v>
                </c:pt>
                <c:pt idx="811">
                  <c:v>42233.7385648148</c:v>
                </c:pt>
                <c:pt idx="812">
                  <c:v>42233.747349537</c:v>
                </c:pt>
                <c:pt idx="813">
                  <c:v>42233.7638310185</c:v>
                </c:pt>
                <c:pt idx="814">
                  <c:v>42234.7898842593</c:v>
                </c:pt>
                <c:pt idx="815">
                  <c:v>42235.1174768519</c:v>
                </c:pt>
                <c:pt idx="816">
                  <c:v>42236.2760532407</c:v>
                </c:pt>
                <c:pt idx="817">
                  <c:v>42236.6232523148</c:v>
                </c:pt>
                <c:pt idx="818">
                  <c:v>42237.1816087963</c:v>
                </c:pt>
                <c:pt idx="819">
                  <c:v>42238.1328240741</c:v>
                </c:pt>
                <c:pt idx="820">
                  <c:v>42239.957962963</c:v>
                </c:pt>
                <c:pt idx="821">
                  <c:v>42241.4291203704</c:v>
                </c:pt>
                <c:pt idx="822">
                  <c:v>42242.9886805556</c:v>
                </c:pt>
                <c:pt idx="823">
                  <c:v>42243.6252662037</c:v>
                </c:pt>
                <c:pt idx="824">
                  <c:v>42243.7903935185</c:v>
                </c:pt>
                <c:pt idx="825">
                  <c:v>42245.2343402778</c:v>
                </c:pt>
                <c:pt idx="826">
                  <c:v>42245.2746990741</c:v>
                </c:pt>
                <c:pt idx="827">
                  <c:v>42246.8837847222</c:v>
                </c:pt>
                <c:pt idx="828">
                  <c:v>42248.535787037</c:v>
                </c:pt>
                <c:pt idx="829">
                  <c:v>42248.6270138889</c:v>
                </c:pt>
                <c:pt idx="830">
                  <c:v>42248.640162037</c:v>
                </c:pt>
                <c:pt idx="831">
                  <c:v>42248.6977546296</c:v>
                </c:pt>
                <c:pt idx="832">
                  <c:v>42250.5982175926</c:v>
                </c:pt>
                <c:pt idx="833">
                  <c:v>42252.4743518519</c:v>
                </c:pt>
                <c:pt idx="834">
                  <c:v>42253.6331597222</c:v>
                </c:pt>
                <c:pt idx="835">
                  <c:v>42253.6880439815</c:v>
                </c:pt>
                <c:pt idx="836">
                  <c:v>42253.9285300926</c:v>
                </c:pt>
                <c:pt idx="837">
                  <c:v>42254.2646875</c:v>
                </c:pt>
                <c:pt idx="838">
                  <c:v>42255.3332523148</c:v>
                </c:pt>
                <c:pt idx="839">
                  <c:v>42255.6193518519</c:v>
                </c:pt>
                <c:pt idx="840">
                  <c:v>42255.6960069444</c:v>
                </c:pt>
                <c:pt idx="841">
                  <c:v>42255.7919097222</c:v>
                </c:pt>
                <c:pt idx="842">
                  <c:v>42256.764212963</c:v>
                </c:pt>
                <c:pt idx="843">
                  <c:v>42257.5908333333</c:v>
                </c:pt>
                <c:pt idx="844">
                  <c:v>42258.6465046296</c:v>
                </c:pt>
                <c:pt idx="845">
                  <c:v>42261.6329166667</c:v>
                </c:pt>
                <c:pt idx="846">
                  <c:v>42261.9173958333</c:v>
                </c:pt>
                <c:pt idx="847">
                  <c:v>42262.0967824074</c:v>
                </c:pt>
                <c:pt idx="848">
                  <c:v>42263.6915740741</c:v>
                </c:pt>
                <c:pt idx="849">
                  <c:v>42264.2917824074</c:v>
                </c:pt>
                <c:pt idx="850">
                  <c:v>42265.0228240741</c:v>
                </c:pt>
                <c:pt idx="851">
                  <c:v>42265.6831828704</c:v>
                </c:pt>
                <c:pt idx="852">
                  <c:v>42265.8170023148</c:v>
                </c:pt>
                <c:pt idx="853">
                  <c:v>42268.009224537</c:v>
                </c:pt>
                <c:pt idx="854">
                  <c:v>42268.1276967593</c:v>
                </c:pt>
                <c:pt idx="855">
                  <c:v>42269.1262268518</c:v>
                </c:pt>
                <c:pt idx="856">
                  <c:v>42270.5821412037</c:v>
                </c:pt>
                <c:pt idx="857">
                  <c:v>42270.7269212963</c:v>
                </c:pt>
                <c:pt idx="858">
                  <c:v>42270.8109953704</c:v>
                </c:pt>
                <c:pt idx="859">
                  <c:v>42272.5305092593</c:v>
                </c:pt>
                <c:pt idx="860">
                  <c:v>42275.7316666667</c:v>
                </c:pt>
                <c:pt idx="861">
                  <c:v>42277.5834722222</c:v>
                </c:pt>
                <c:pt idx="862">
                  <c:v>42278.0890393518</c:v>
                </c:pt>
                <c:pt idx="863">
                  <c:v>42278.4536689815</c:v>
                </c:pt>
                <c:pt idx="864">
                  <c:v>42278.6297106482</c:v>
                </c:pt>
                <c:pt idx="865">
                  <c:v>42278.6649652778</c:v>
                </c:pt>
                <c:pt idx="866">
                  <c:v>42279.7785648148</c:v>
                </c:pt>
                <c:pt idx="867">
                  <c:v>42282.6555439815</c:v>
                </c:pt>
                <c:pt idx="868">
                  <c:v>42282.7684143519</c:v>
                </c:pt>
                <c:pt idx="869">
                  <c:v>42282.7702314815</c:v>
                </c:pt>
                <c:pt idx="870">
                  <c:v>42283.5529513889</c:v>
                </c:pt>
                <c:pt idx="871">
                  <c:v>42283.8643518519</c:v>
                </c:pt>
                <c:pt idx="872">
                  <c:v>42284.5001041667</c:v>
                </c:pt>
                <c:pt idx="873">
                  <c:v>42284.5160648148</c:v>
                </c:pt>
                <c:pt idx="874">
                  <c:v>42284.6969444444</c:v>
                </c:pt>
                <c:pt idx="875">
                  <c:v>42285.1439699074</c:v>
                </c:pt>
                <c:pt idx="876">
                  <c:v>42286.7497800926</c:v>
                </c:pt>
                <c:pt idx="877">
                  <c:v>42289.7611921296</c:v>
                </c:pt>
                <c:pt idx="878">
                  <c:v>42289.9404976852</c:v>
                </c:pt>
                <c:pt idx="879">
                  <c:v>42290.6185532407</c:v>
                </c:pt>
                <c:pt idx="880">
                  <c:v>42291.7395486111</c:v>
                </c:pt>
                <c:pt idx="881">
                  <c:v>42291.833287037</c:v>
                </c:pt>
                <c:pt idx="882">
                  <c:v>42292.0875925926</c:v>
                </c:pt>
                <c:pt idx="883">
                  <c:v>42292.7010532407</c:v>
                </c:pt>
                <c:pt idx="884">
                  <c:v>42293.809212963</c:v>
                </c:pt>
                <c:pt idx="885">
                  <c:v>42293.8535416667</c:v>
                </c:pt>
                <c:pt idx="886">
                  <c:v>42293.9229861111</c:v>
                </c:pt>
                <c:pt idx="887">
                  <c:v>42294.4296412037</c:v>
                </c:pt>
                <c:pt idx="888">
                  <c:v>42294.808125</c:v>
                </c:pt>
                <c:pt idx="889">
                  <c:v>42295.8918287037</c:v>
                </c:pt>
                <c:pt idx="890">
                  <c:v>42296.1541319444</c:v>
                </c:pt>
                <c:pt idx="891">
                  <c:v>42297.6910069444</c:v>
                </c:pt>
                <c:pt idx="892">
                  <c:v>42297.7487384259</c:v>
                </c:pt>
                <c:pt idx="893">
                  <c:v>42297.8162847222</c:v>
                </c:pt>
                <c:pt idx="894">
                  <c:v>42297.8231134259</c:v>
                </c:pt>
                <c:pt idx="895">
                  <c:v>42299.130162037</c:v>
                </c:pt>
                <c:pt idx="896">
                  <c:v>42302.7015162037</c:v>
                </c:pt>
                <c:pt idx="897">
                  <c:v>42303.672662037</c:v>
                </c:pt>
                <c:pt idx="898">
                  <c:v>42304.9409606481</c:v>
                </c:pt>
                <c:pt idx="899">
                  <c:v>42305.6709143519</c:v>
                </c:pt>
                <c:pt idx="900">
                  <c:v>42306.8488541667</c:v>
                </c:pt>
                <c:pt idx="901">
                  <c:v>42307.1892708333</c:v>
                </c:pt>
                <c:pt idx="902">
                  <c:v>42307.5393981481</c:v>
                </c:pt>
                <c:pt idx="903">
                  <c:v>42307.9083796296</c:v>
                </c:pt>
                <c:pt idx="904">
                  <c:v>42308.2112152778</c:v>
                </c:pt>
                <c:pt idx="905">
                  <c:v>42309.1913078704</c:v>
                </c:pt>
                <c:pt idx="906">
                  <c:v>42309.7566203704</c:v>
                </c:pt>
                <c:pt idx="907">
                  <c:v>42310.9685185185</c:v>
                </c:pt>
                <c:pt idx="908">
                  <c:v>42311.6214583333</c:v>
                </c:pt>
                <c:pt idx="909">
                  <c:v>42311.7119791667</c:v>
                </c:pt>
                <c:pt idx="910">
                  <c:v>42311.7503240741</c:v>
                </c:pt>
                <c:pt idx="911">
                  <c:v>42312.792662037</c:v>
                </c:pt>
                <c:pt idx="912">
                  <c:v>42312.8745949074</c:v>
                </c:pt>
                <c:pt idx="913">
                  <c:v>42313.703900463</c:v>
                </c:pt>
                <c:pt idx="914">
                  <c:v>42317.8263773148</c:v>
                </c:pt>
                <c:pt idx="915">
                  <c:v>42318.5937037037</c:v>
                </c:pt>
                <c:pt idx="916">
                  <c:v>42318.7020949074</c:v>
                </c:pt>
                <c:pt idx="917">
                  <c:v>42321.1017592593</c:v>
                </c:pt>
                <c:pt idx="918">
                  <c:v>42322.0251157407</c:v>
                </c:pt>
                <c:pt idx="919">
                  <c:v>42322.65375</c:v>
                </c:pt>
                <c:pt idx="920">
                  <c:v>42323.5622222222</c:v>
                </c:pt>
                <c:pt idx="921">
                  <c:v>42323.7093055556</c:v>
                </c:pt>
                <c:pt idx="922">
                  <c:v>42325.9207175926</c:v>
                </c:pt>
                <c:pt idx="923">
                  <c:v>42328.7271412037</c:v>
                </c:pt>
                <c:pt idx="924">
                  <c:v>42329.8381597222</c:v>
                </c:pt>
                <c:pt idx="925">
                  <c:v>42333.6958217593</c:v>
                </c:pt>
                <c:pt idx="926">
                  <c:v>42334.4689351852</c:v>
                </c:pt>
                <c:pt idx="927">
                  <c:v>42334.8039236111</c:v>
                </c:pt>
                <c:pt idx="928">
                  <c:v>42337.0203935185</c:v>
                </c:pt>
                <c:pt idx="929">
                  <c:v>42337.7925115741</c:v>
                </c:pt>
                <c:pt idx="930">
                  <c:v>42338.963912037</c:v>
                </c:pt>
                <c:pt idx="931">
                  <c:v>42341.1806365741</c:v>
                </c:pt>
                <c:pt idx="932">
                  <c:v>42341.5743055556</c:v>
                </c:pt>
                <c:pt idx="933">
                  <c:v>42341.8183796296</c:v>
                </c:pt>
                <c:pt idx="934">
                  <c:v>42342.8455555556</c:v>
                </c:pt>
                <c:pt idx="935">
                  <c:v>42344.8245023148</c:v>
                </c:pt>
                <c:pt idx="936">
                  <c:v>42346.2068518518</c:v>
                </c:pt>
                <c:pt idx="937">
                  <c:v>42353.7617592593</c:v>
                </c:pt>
                <c:pt idx="938">
                  <c:v>42354.1316435185</c:v>
                </c:pt>
                <c:pt idx="939">
                  <c:v>42358.5731828704</c:v>
                </c:pt>
                <c:pt idx="940">
                  <c:v>42358.6848726852</c:v>
                </c:pt>
                <c:pt idx="941">
                  <c:v>42359.7252430556</c:v>
                </c:pt>
                <c:pt idx="942">
                  <c:v>42359.7922337963</c:v>
                </c:pt>
                <c:pt idx="943">
                  <c:v>42359.8686111111</c:v>
                </c:pt>
                <c:pt idx="944">
                  <c:v>42360.212025463</c:v>
                </c:pt>
                <c:pt idx="945">
                  <c:v>42360.8878356481</c:v>
                </c:pt>
                <c:pt idx="946">
                  <c:v>42362.3651851852</c:v>
                </c:pt>
                <c:pt idx="947">
                  <c:v>42370.0077662037</c:v>
                </c:pt>
                <c:pt idx="948">
                  <c:v>42370.9032060185</c:v>
                </c:pt>
                <c:pt idx="949">
                  <c:v>42372.6241666667</c:v>
                </c:pt>
                <c:pt idx="950">
                  <c:v>42372.6930555556</c:v>
                </c:pt>
                <c:pt idx="951">
                  <c:v>42373.2522800926</c:v>
                </c:pt>
                <c:pt idx="952">
                  <c:v>42373.9834490741</c:v>
                </c:pt>
                <c:pt idx="953">
                  <c:v>42374.6515046296</c:v>
                </c:pt>
                <c:pt idx="954">
                  <c:v>42374.6550810185</c:v>
                </c:pt>
                <c:pt idx="955">
                  <c:v>42374.9112268519</c:v>
                </c:pt>
                <c:pt idx="956">
                  <c:v>42375.1149884259</c:v>
                </c:pt>
                <c:pt idx="957">
                  <c:v>42378.4783449074</c:v>
                </c:pt>
                <c:pt idx="958">
                  <c:v>42379.7441898148</c:v>
                </c:pt>
                <c:pt idx="959">
                  <c:v>42380.5811805556</c:v>
                </c:pt>
                <c:pt idx="960">
                  <c:v>42380.8848726852</c:v>
                </c:pt>
                <c:pt idx="961">
                  <c:v>42381.4789814815</c:v>
                </c:pt>
                <c:pt idx="962">
                  <c:v>42381.6718402778</c:v>
                </c:pt>
                <c:pt idx="963">
                  <c:v>42381.6868402778</c:v>
                </c:pt>
                <c:pt idx="964">
                  <c:v>42382.1897106481</c:v>
                </c:pt>
                <c:pt idx="965">
                  <c:v>42382.2444097222</c:v>
                </c:pt>
                <c:pt idx="966">
                  <c:v>42383.793125</c:v>
                </c:pt>
                <c:pt idx="967">
                  <c:v>42387.3984722222</c:v>
                </c:pt>
                <c:pt idx="968">
                  <c:v>42387.7268287037</c:v>
                </c:pt>
                <c:pt idx="969">
                  <c:v>42390.002650463</c:v>
                </c:pt>
                <c:pt idx="970">
                  <c:v>42390.8387384259</c:v>
                </c:pt>
                <c:pt idx="971">
                  <c:v>42391.7729976852</c:v>
                </c:pt>
                <c:pt idx="972">
                  <c:v>42395.7064351852</c:v>
                </c:pt>
                <c:pt idx="973">
                  <c:v>42398.8492592593</c:v>
                </c:pt>
                <c:pt idx="974">
                  <c:v>42399.7074074074</c:v>
                </c:pt>
                <c:pt idx="975">
                  <c:v>42400.704537037</c:v>
                </c:pt>
                <c:pt idx="976">
                  <c:v>42400.9465972222</c:v>
                </c:pt>
                <c:pt idx="977">
                  <c:v>42401.6109837963</c:v>
                </c:pt>
                <c:pt idx="978">
                  <c:v>42401.6723726852</c:v>
                </c:pt>
                <c:pt idx="979">
                  <c:v>42401.8065625</c:v>
                </c:pt>
                <c:pt idx="980">
                  <c:v>42401.9452199074</c:v>
                </c:pt>
                <c:pt idx="981">
                  <c:v>42402.8890277778</c:v>
                </c:pt>
                <c:pt idx="982">
                  <c:v>42402.9470023148</c:v>
                </c:pt>
                <c:pt idx="983">
                  <c:v>42403.0355671296</c:v>
                </c:pt>
                <c:pt idx="984">
                  <c:v>42403.9718518518</c:v>
                </c:pt>
                <c:pt idx="985">
                  <c:v>42403.9982175926</c:v>
                </c:pt>
                <c:pt idx="986">
                  <c:v>42405.0903009259</c:v>
                </c:pt>
                <c:pt idx="987">
                  <c:v>42408.9995717593</c:v>
                </c:pt>
                <c:pt idx="988">
                  <c:v>42409.2417476852</c:v>
                </c:pt>
                <c:pt idx="989">
                  <c:v>42409.5712847222</c:v>
                </c:pt>
                <c:pt idx="990">
                  <c:v>42410.0171990741</c:v>
                </c:pt>
                <c:pt idx="991">
                  <c:v>42410.9310532407</c:v>
                </c:pt>
                <c:pt idx="992">
                  <c:v>42411.9422916667</c:v>
                </c:pt>
                <c:pt idx="993">
                  <c:v>42414.2358796296</c:v>
                </c:pt>
                <c:pt idx="994">
                  <c:v>42415.1685648148</c:v>
                </c:pt>
                <c:pt idx="995">
                  <c:v>42415.3980324074</c:v>
                </c:pt>
                <c:pt idx="996">
                  <c:v>42415.8834259259</c:v>
                </c:pt>
                <c:pt idx="997">
                  <c:v>42416.6916550926</c:v>
                </c:pt>
                <c:pt idx="998">
                  <c:v>42417.5855324074</c:v>
                </c:pt>
                <c:pt idx="999">
                  <c:v>42417.6758796296</c:v>
                </c:pt>
                <c:pt idx="1000">
                  <c:v>42418.0311805556</c:v>
                </c:pt>
                <c:pt idx="1001">
                  <c:v>42418.4259837963</c:v>
                </c:pt>
                <c:pt idx="1002">
                  <c:v>42419.2461689815</c:v>
                </c:pt>
                <c:pt idx="1003">
                  <c:v>42419.9194212963</c:v>
                </c:pt>
                <c:pt idx="1004">
                  <c:v>42420.0190972222</c:v>
                </c:pt>
                <c:pt idx="1005">
                  <c:v>42420.1402777778</c:v>
                </c:pt>
                <c:pt idx="1006">
                  <c:v>42421.1414699074</c:v>
                </c:pt>
                <c:pt idx="1007">
                  <c:v>42422.9774189815</c:v>
                </c:pt>
                <c:pt idx="1008">
                  <c:v>42423.0506134259</c:v>
                </c:pt>
                <c:pt idx="1009">
                  <c:v>42425.7306712963</c:v>
                </c:pt>
                <c:pt idx="1010">
                  <c:v>42425.7354166667</c:v>
                </c:pt>
                <c:pt idx="1011">
                  <c:v>42426.9499884259</c:v>
                </c:pt>
                <c:pt idx="1012">
                  <c:v>42427.0180787037</c:v>
                </c:pt>
                <c:pt idx="1013">
                  <c:v>42429.991724537</c:v>
                </c:pt>
                <c:pt idx="1014">
                  <c:v>42430.0407986111</c:v>
                </c:pt>
                <c:pt idx="1015">
                  <c:v>42430.7622222222</c:v>
                </c:pt>
                <c:pt idx="1016">
                  <c:v>42430.8393981481</c:v>
                </c:pt>
                <c:pt idx="1017">
                  <c:v>42431.1025347222</c:v>
                </c:pt>
                <c:pt idx="1018">
                  <c:v>42431.3020023148</c:v>
                </c:pt>
                <c:pt idx="1019">
                  <c:v>42431.5000694444</c:v>
                </c:pt>
                <c:pt idx="1020">
                  <c:v>42432.701724537</c:v>
                </c:pt>
                <c:pt idx="1021">
                  <c:v>42433.33875</c:v>
                </c:pt>
                <c:pt idx="1022">
                  <c:v>42433.6505902778</c:v>
                </c:pt>
                <c:pt idx="1023">
                  <c:v>42433.7618865741</c:v>
                </c:pt>
                <c:pt idx="1024">
                  <c:v>42433.8257175926</c:v>
                </c:pt>
                <c:pt idx="1025">
                  <c:v>42435.9420833333</c:v>
                </c:pt>
                <c:pt idx="1026">
                  <c:v>42436.5091087963</c:v>
                </c:pt>
                <c:pt idx="1027">
                  <c:v>42437.0944907407</c:v>
                </c:pt>
                <c:pt idx="1028">
                  <c:v>42437.3986805556</c:v>
                </c:pt>
                <c:pt idx="1029">
                  <c:v>42437.6453472222</c:v>
                </c:pt>
                <c:pt idx="1030">
                  <c:v>42438.7791319444</c:v>
                </c:pt>
                <c:pt idx="1031">
                  <c:v>42439.7023148148</c:v>
                </c:pt>
                <c:pt idx="1032">
                  <c:v>42440.4165046296</c:v>
                </c:pt>
                <c:pt idx="1033">
                  <c:v>42442.6233449074</c:v>
                </c:pt>
                <c:pt idx="1034">
                  <c:v>42443.8023611111</c:v>
                </c:pt>
                <c:pt idx="1035">
                  <c:v>42443.9890509259</c:v>
                </c:pt>
                <c:pt idx="1036">
                  <c:v>42444.8777430555</c:v>
                </c:pt>
                <c:pt idx="1037">
                  <c:v>42445.1943055556</c:v>
                </c:pt>
                <c:pt idx="1038">
                  <c:v>42445.5981365741</c:v>
                </c:pt>
                <c:pt idx="1039">
                  <c:v>42445.8669791667</c:v>
                </c:pt>
                <c:pt idx="1040">
                  <c:v>42446.0606944444</c:v>
                </c:pt>
                <c:pt idx="1041">
                  <c:v>42446.8455439815</c:v>
                </c:pt>
                <c:pt idx="1042">
                  <c:v>42446.9438310185</c:v>
                </c:pt>
                <c:pt idx="1043">
                  <c:v>42447.8635532407</c:v>
                </c:pt>
                <c:pt idx="1044">
                  <c:v>42447.8944328704</c:v>
                </c:pt>
                <c:pt idx="1045">
                  <c:v>42447.8966666667</c:v>
                </c:pt>
                <c:pt idx="1046">
                  <c:v>42448.8215856481</c:v>
                </c:pt>
                <c:pt idx="1047">
                  <c:v>42450.8828240741</c:v>
                </c:pt>
                <c:pt idx="1048">
                  <c:v>42451.0958564815</c:v>
                </c:pt>
                <c:pt idx="1049">
                  <c:v>42451.4968171296</c:v>
                </c:pt>
                <c:pt idx="1050">
                  <c:v>42452.8156597222</c:v>
                </c:pt>
                <c:pt idx="1051">
                  <c:v>42452.8769097222</c:v>
                </c:pt>
                <c:pt idx="1052">
                  <c:v>42452.9164814815</c:v>
                </c:pt>
                <c:pt idx="1053">
                  <c:v>42453.4282407407</c:v>
                </c:pt>
                <c:pt idx="1054">
                  <c:v>42453.8063078704</c:v>
                </c:pt>
                <c:pt idx="1055">
                  <c:v>42457.932025463</c:v>
                </c:pt>
                <c:pt idx="1056">
                  <c:v>42458.1271759259</c:v>
                </c:pt>
                <c:pt idx="1057">
                  <c:v>42458.641724537</c:v>
                </c:pt>
                <c:pt idx="1058">
                  <c:v>42458.6809259259</c:v>
                </c:pt>
                <c:pt idx="1059">
                  <c:v>42459.1586111111</c:v>
                </c:pt>
                <c:pt idx="1060">
                  <c:v>42460.3206134259</c:v>
                </c:pt>
                <c:pt idx="1061">
                  <c:v>42460.3353125</c:v>
                </c:pt>
                <c:pt idx="1062">
                  <c:v>42460.3743055556</c:v>
                </c:pt>
                <c:pt idx="1063">
                  <c:v>42460.7335300926</c:v>
                </c:pt>
                <c:pt idx="1064">
                  <c:v>42460.7417476852</c:v>
                </c:pt>
                <c:pt idx="1065">
                  <c:v>42460.9422222222</c:v>
                </c:pt>
                <c:pt idx="1066">
                  <c:v>42461.5962731481</c:v>
                </c:pt>
                <c:pt idx="1067">
                  <c:v>42461.6897453704</c:v>
                </c:pt>
                <c:pt idx="1068">
                  <c:v>42461.7471990741</c:v>
                </c:pt>
                <c:pt idx="1069">
                  <c:v>42462.1408680556</c:v>
                </c:pt>
                <c:pt idx="1070">
                  <c:v>42462.8934953704</c:v>
                </c:pt>
                <c:pt idx="1071">
                  <c:v>42463.8138541667</c:v>
                </c:pt>
                <c:pt idx="1072">
                  <c:v>42464.958912037</c:v>
                </c:pt>
                <c:pt idx="1073">
                  <c:v>42465.1283912037</c:v>
                </c:pt>
                <c:pt idx="1074">
                  <c:v>42465.1685185185</c:v>
                </c:pt>
                <c:pt idx="1075">
                  <c:v>42465.4914351852</c:v>
                </c:pt>
                <c:pt idx="1076">
                  <c:v>42465.5965856481</c:v>
                </c:pt>
                <c:pt idx="1077">
                  <c:v>42466.3037152778</c:v>
                </c:pt>
                <c:pt idx="1078">
                  <c:v>42466.5587962963</c:v>
                </c:pt>
                <c:pt idx="1079">
                  <c:v>42466.6083101852</c:v>
                </c:pt>
                <c:pt idx="1080">
                  <c:v>42467.1441666667</c:v>
                </c:pt>
                <c:pt idx="1081">
                  <c:v>42467.5485416667</c:v>
                </c:pt>
                <c:pt idx="1082">
                  <c:v>42468.3746064815</c:v>
                </c:pt>
                <c:pt idx="1083">
                  <c:v>42469.6841435185</c:v>
                </c:pt>
                <c:pt idx="1084">
                  <c:v>42469.9512847222</c:v>
                </c:pt>
                <c:pt idx="1085">
                  <c:v>42473.007037037</c:v>
                </c:pt>
                <c:pt idx="1086">
                  <c:v>42473.7947106481</c:v>
                </c:pt>
                <c:pt idx="1087">
                  <c:v>42475.0571643518</c:v>
                </c:pt>
                <c:pt idx="1088">
                  <c:v>42475.8480671296</c:v>
                </c:pt>
                <c:pt idx="1089">
                  <c:v>42477.7297800926</c:v>
                </c:pt>
                <c:pt idx="1090">
                  <c:v>42479.039212963</c:v>
                </c:pt>
                <c:pt idx="1091">
                  <c:v>42479.4322916667</c:v>
                </c:pt>
                <c:pt idx="1092">
                  <c:v>42479.4658333333</c:v>
                </c:pt>
                <c:pt idx="1093">
                  <c:v>42480.0787152778</c:v>
                </c:pt>
                <c:pt idx="1094">
                  <c:v>42480.4798611111</c:v>
                </c:pt>
                <c:pt idx="1095">
                  <c:v>42480.8006481481</c:v>
                </c:pt>
                <c:pt idx="1096">
                  <c:v>42482.4347800926</c:v>
                </c:pt>
                <c:pt idx="1097">
                  <c:v>42483.0156944444</c:v>
                </c:pt>
                <c:pt idx="1098">
                  <c:v>42483.6752083333</c:v>
                </c:pt>
                <c:pt idx="1099">
                  <c:v>42484.5515509259</c:v>
                </c:pt>
                <c:pt idx="1100">
                  <c:v>42487.0379050926</c:v>
                </c:pt>
                <c:pt idx="1101">
                  <c:v>42487.6270023148</c:v>
                </c:pt>
                <c:pt idx="1102">
                  <c:v>42489.619525463</c:v>
                </c:pt>
                <c:pt idx="1103">
                  <c:v>42490.1338773148</c:v>
                </c:pt>
                <c:pt idx="1104">
                  <c:v>42491.9228819444</c:v>
                </c:pt>
                <c:pt idx="1105">
                  <c:v>42492.7172337963</c:v>
                </c:pt>
                <c:pt idx="1106">
                  <c:v>42492.7378472222</c:v>
                </c:pt>
                <c:pt idx="1107">
                  <c:v>42492.9850578704</c:v>
                </c:pt>
                <c:pt idx="1108">
                  <c:v>42493.2192361111</c:v>
                </c:pt>
                <c:pt idx="1109">
                  <c:v>42493.5468518518</c:v>
                </c:pt>
                <c:pt idx="1110">
                  <c:v>42493.5970138889</c:v>
                </c:pt>
                <c:pt idx="1111">
                  <c:v>42493.8570833333</c:v>
                </c:pt>
                <c:pt idx="1112">
                  <c:v>42494.4716666667</c:v>
                </c:pt>
                <c:pt idx="1113">
                  <c:v>42494.5634490741</c:v>
                </c:pt>
                <c:pt idx="1114">
                  <c:v>42494.6836342593</c:v>
                </c:pt>
                <c:pt idx="1115">
                  <c:v>42495.4342361111</c:v>
                </c:pt>
                <c:pt idx="1116">
                  <c:v>42495.7221875</c:v>
                </c:pt>
                <c:pt idx="1117">
                  <c:v>42495.9566319444</c:v>
                </c:pt>
                <c:pt idx="1118">
                  <c:v>42495.9928009259</c:v>
                </c:pt>
                <c:pt idx="1119">
                  <c:v>42496.4470717593</c:v>
                </c:pt>
                <c:pt idx="1120">
                  <c:v>42497.070775463</c:v>
                </c:pt>
                <c:pt idx="1121">
                  <c:v>42497.2757060185</c:v>
                </c:pt>
                <c:pt idx="1122">
                  <c:v>42498.0083912037</c:v>
                </c:pt>
                <c:pt idx="1123">
                  <c:v>42499.0396296296</c:v>
                </c:pt>
                <c:pt idx="1124">
                  <c:v>42499.629849537</c:v>
                </c:pt>
                <c:pt idx="1125">
                  <c:v>42499.7317013889</c:v>
                </c:pt>
                <c:pt idx="1126">
                  <c:v>42499.842962963</c:v>
                </c:pt>
                <c:pt idx="1127">
                  <c:v>42500.0415509259</c:v>
                </c:pt>
                <c:pt idx="1128">
                  <c:v>42503.5399768519</c:v>
                </c:pt>
                <c:pt idx="1129">
                  <c:v>42503.5594675926</c:v>
                </c:pt>
                <c:pt idx="1130">
                  <c:v>42503.7408680556</c:v>
                </c:pt>
                <c:pt idx="1131">
                  <c:v>42505.7380324074</c:v>
                </c:pt>
                <c:pt idx="1132">
                  <c:v>42505.7744791667</c:v>
                </c:pt>
                <c:pt idx="1133">
                  <c:v>42506.709375</c:v>
                </c:pt>
                <c:pt idx="1134">
                  <c:v>42506.7604050926</c:v>
                </c:pt>
                <c:pt idx="1135">
                  <c:v>42507.2646990741</c:v>
                </c:pt>
                <c:pt idx="1136">
                  <c:v>42508.1799652778</c:v>
                </c:pt>
                <c:pt idx="1137">
                  <c:v>42509.374537037</c:v>
                </c:pt>
                <c:pt idx="1138">
                  <c:v>42509.8141087963</c:v>
                </c:pt>
                <c:pt idx="1139">
                  <c:v>42510.7988541667</c:v>
                </c:pt>
                <c:pt idx="1140">
                  <c:v>42510.938900463</c:v>
                </c:pt>
                <c:pt idx="1141">
                  <c:v>42511.3620486111</c:v>
                </c:pt>
                <c:pt idx="1142">
                  <c:v>42511.6981018519</c:v>
                </c:pt>
                <c:pt idx="1143">
                  <c:v>42511.7419444444</c:v>
                </c:pt>
                <c:pt idx="1144">
                  <c:v>42512.5832175926</c:v>
                </c:pt>
                <c:pt idx="1145">
                  <c:v>42512.6267476852</c:v>
                </c:pt>
                <c:pt idx="1146">
                  <c:v>42512.6982175926</c:v>
                </c:pt>
                <c:pt idx="1147">
                  <c:v>42513.0457986111</c:v>
                </c:pt>
                <c:pt idx="1148">
                  <c:v>42513.110787037</c:v>
                </c:pt>
                <c:pt idx="1149">
                  <c:v>42513.9763194444</c:v>
                </c:pt>
                <c:pt idx="1150">
                  <c:v>42515.0782175926</c:v>
                </c:pt>
                <c:pt idx="1151">
                  <c:v>42517.0033680556</c:v>
                </c:pt>
                <c:pt idx="1152">
                  <c:v>42521.0103703704</c:v>
                </c:pt>
                <c:pt idx="1153">
                  <c:v>42521.2915046296</c:v>
                </c:pt>
                <c:pt idx="1154">
                  <c:v>42521.6543287037</c:v>
                </c:pt>
                <c:pt idx="1155">
                  <c:v>42522.3478125</c:v>
                </c:pt>
                <c:pt idx="1156">
                  <c:v>42523.0252314815</c:v>
                </c:pt>
                <c:pt idx="1157">
                  <c:v>42523.2487152778</c:v>
                </c:pt>
                <c:pt idx="1158">
                  <c:v>42523.739212963</c:v>
                </c:pt>
                <c:pt idx="1159">
                  <c:v>42524.5380092593</c:v>
                </c:pt>
                <c:pt idx="1160">
                  <c:v>42524.7826388889</c:v>
                </c:pt>
                <c:pt idx="1161">
                  <c:v>42527.009537037</c:v>
                </c:pt>
                <c:pt idx="1162">
                  <c:v>42528.5426273148</c:v>
                </c:pt>
                <c:pt idx="1163">
                  <c:v>42529.0220138889</c:v>
                </c:pt>
                <c:pt idx="1164">
                  <c:v>42530.9930324074</c:v>
                </c:pt>
                <c:pt idx="1165">
                  <c:v>42531.1952777778</c:v>
                </c:pt>
                <c:pt idx="1166">
                  <c:v>42531.2284375</c:v>
                </c:pt>
                <c:pt idx="1167">
                  <c:v>42531.9806944444</c:v>
                </c:pt>
                <c:pt idx="1168">
                  <c:v>42532.0525231481</c:v>
                </c:pt>
                <c:pt idx="1169">
                  <c:v>42534.6314814815</c:v>
                </c:pt>
                <c:pt idx="1170">
                  <c:v>42534.6495717593</c:v>
                </c:pt>
                <c:pt idx="1171">
                  <c:v>42534.866875</c:v>
                </c:pt>
                <c:pt idx="1172">
                  <c:v>42534.895625</c:v>
                </c:pt>
                <c:pt idx="1173">
                  <c:v>42534.9333217593</c:v>
                </c:pt>
                <c:pt idx="1174">
                  <c:v>42535.049849537</c:v>
                </c:pt>
                <c:pt idx="1175">
                  <c:v>42535.9786574074</c:v>
                </c:pt>
                <c:pt idx="1176">
                  <c:v>42536.8156481481</c:v>
                </c:pt>
                <c:pt idx="1177">
                  <c:v>42538.7358333333</c:v>
                </c:pt>
                <c:pt idx="1178">
                  <c:v>42538.7428935185</c:v>
                </c:pt>
                <c:pt idx="1179">
                  <c:v>42538.7554282407</c:v>
                </c:pt>
                <c:pt idx="1180">
                  <c:v>42538.9683101852</c:v>
                </c:pt>
                <c:pt idx="1181">
                  <c:v>42540.5935300926</c:v>
                </c:pt>
                <c:pt idx="1182">
                  <c:v>42541.5015162037</c:v>
                </c:pt>
                <c:pt idx="1183">
                  <c:v>42543.7885648148</c:v>
                </c:pt>
                <c:pt idx="1184">
                  <c:v>42544.8143287037</c:v>
                </c:pt>
                <c:pt idx="1185">
                  <c:v>42545.4783333333</c:v>
                </c:pt>
                <c:pt idx="1186">
                  <c:v>42545.7741898148</c:v>
                </c:pt>
                <c:pt idx="1187">
                  <c:v>42546.8622337963</c:v>
                </c:pt>
                <c:pt idx="1188">
                  <c:v>42548.4498611111</c:v>
                </c:pt>
                <c:pt idx="1189">
                  <c:v>42548.6385300926</c:v>
                </c:pt>
                <c:pt idx="1190">
                  <c:v>42549.6657175926</c:v>
                </c:pt>
                <c:pt idx="1191">
                  <c:v>42550.0484490741</c:v>
                </c:pt>
                <c:pt idx="1192">
                  <c:v>42550.7018865741</c:v>
                </c:pt>
                <c:pt idx="1193">
                  <c:v>42551.1023148148</c:v>
                </c:pt>
                <c:pt idx="1194">
                  <c:v>42552.0483564815</c:v>
                </c:pt>
                <c:pt idx="1195">
                  <c:v>42553.5834259259</c:v>
                </c:pt>
                <c:pt idx="1196">
                  <c:v>42553.9265277778</c:v>
                </c:pt>
                <c:pt idx="1197">
                  <c:v>42555.3404861111</c:v>
                </c:pt>
                <c:pt idx="1198">
                  <c:v>42555.6719444444</c:v>
                </c:pt>
                <c:pt idx="1199">
                  <c:v>42556.5044907407</c:v>
                </c:pt>
                <c:pt idx="1200">
                  <c:v>42556.8730208333</c:v>
                </c:pt>
                <c:pt idx="1201">
                  <c:v>42558.1894328704</c:v>
                </c:pt>
                <c:pt idx="1202">
                  <c:v>42559.4312037037</c:v>
                </c:pt>
                <c:pt idx="1203">
                  <c:v>42559.4740046296</c:v>
                </c:pt>
                <c:pt idx="1204">
                  <c:v>42559.776724537</c:v>
                </c:pt>
                <c:pt idx="1205">
                  <c:v>42561.1546643519</c:v>
                </c:pt>
                <c:pt idx="1206">
                  <c:v>42561.7838773148</c:v>
                </c:pt>
                <c:pt idx="1207">
                  <c:v>42564.9538078704</c:v>
                </c:pt>
                <c:pt idx="1208">
                  <c:v>42566.4412037037</c:v>
                </c:pt>
                <c:pt idx="1209">
                  <c:v>42566.6048263889</c:v>
                </c:pt>
                <c:pt idx="1210">
                  <c:v>42566.9484143518</c:v>
                </c:pt>
                <c:pt idx="1211">
                  <c:v>42567.2641782407</c:v>
                </c:pt>
                <c:pt idx="1212">
                  <c:v>42567.5311574074</c:v>
                </c:pt>
                <c:pt idx="1213">
                  <c:v>42567.8400694444</c:v>
                </c:pt>
                <c:pt idx="1214">
                  <c:v>42570.1102430556</c:v>
                </c:pt>
                <c:pt idx="1215">
                  <c:v>42570.8503819444</c:v>
                </c:pt>
                <c:pt idx="1216">
                  <c:v>42571.4206018519</c:v>
                </c:pt>
                <c:pt idx="1217">
                  <c:v>42571.6261921296</c:v>
                </c:pt>
                <c:pt idx="1218">
                  <c:v>42572.6168171296</c:v>
                </c:pt>
                <c:pt idx="1219">
                  <c:v>42575.1300578704</c:v>
                </c:pt>
                <c:pt idx="1220">
                  <c:v>42576.2787152778</c:v>
                </c:pt>
                <c:pt idx="1221">
                  <c:v>42576.6975694444</c:v>
                </c:pt>
                <c:pt idx="1222">
                  <c:v>42581.3975462963</c:v>
                </c:pt>
                <c:pt idx="1223">
                  <c:v>42584.8468287037</c:v>
                </c:pt>
                <c:pt idx="1224">
                  <c:v>42585.5238425926</c:v>
                </c:pt>
                <c:pt idx="1225">
                  <c:v>42590.4726851852</c:v>
                </c:pt>
                <c:pt idx="1226">
                  <c:v>42590.6771527778</c:v>
                </c:pt>
                <c:pt idx="1227">
                  <c:v>42590.9042592593</c:v>
                </c:pt>
                <c:pt idx="1228">
                  <c:v>42591.8999884259</c:v>
                </c:pt>
                <c:pt idx="1229">
                  <c:v>42592.0669212963</c:v>
                </c:pt>
                <c:pt idx="1230">
                  <c:v>42593.8654050926</c:v>
                </c:pt>
                <c:pt idx="1231">
                  <c:v>42596.6446990741</c:v>
                </c:pt>
                <c:pt idx="1232">
                  <c:v>42597.8824884259</c:v>
                </c:pt>
                <c:pt idx="1233">
                  <c:v>42598.7491550926</c:v>
                </c:pt>
                <c:pt idx="1234">
                  <c:v>42600.7560416667</c:v>
                </c:pt>
                <c:pt idx="1235">
                  <c:v>42601.8271412037</c:v>
                </c:pt>
                <c:pt idx="1236">
                  <c:v>42601.8546990741</c:v>
                </c:pt>
                <c:pt idx="1237">
                  <c:v>42602.576712963</c:v>
                </c:pt>
                <c:pt idx="1238">
                  <c:v>42605.7653819444</c:v>
                </c:pt>
                <c:pt idx="1239">
                  <c:v>42606.0568634259</c:v>
                </c:pt>
                <c:pt idx="1240">
                  <c:v>42608.3658333333</c:v>
                </c:pt>
                <c:pt idx="1241">
                  <c:v>42609.4424652778</c:v>
                </c:pt>
                <c:pt idx="1242">
                  <c:v>42611.2610648148</c:v>
                </c:pt>
                <c:pt idx="1243">
                  <c:v>42611.801412037</c:v>
                </c:pt>
                <c:pt idx="1244">
                  <c:v>42612.1497800926</c:v>
                </c:pt>
                <c:pt idx="1245">
                  <c:v>42612.9188078704</c:v>
                </c:pt>
                <c:pt idx="1246">
                  <c:v>42613.8412615741</c:v>
                </c:pt>
                <c:pt idx="1247">
                  <c:v>42614.2687962963</c:v>
                </c:pt>
                <c:pt idx="1248">
                  <c:v>42614.7609375</c:v>
                </c:pt>
                <c:pt idx="1249">
                  <c:v>42615.1219212963</c:v>
                </c:pt>
                <c:pt idx="1250">
                  <c:v>42615.1428703704</c:v>
                </c:pt>
                <c:pt idx="1251">
                  <c:v>42615.3468171296</c:v>
                </c:pt>
                <c:pt idx="1252">
                  <c:v>42618.8270138889</c:v>
                </c:pt>
                <c:pt idx="1253">
                  <c:v>42619.8024884259</c:v>
                </c:pt>
                <c:pt idx="1254">
                  <c:v>42619.9356944444</c:v>
                </c:pt>
                <c:pt idx="1255">
                  <c:v>42620.9109722222</c:v>
                </c:pt>
                <c:pt idx="1256">
                  <c:v>42621.3893402778</c:v>
                </c:pt>
                <c:pt idx="1257">
                  <c:v>42622.436412037</c:v>
                </c:pt>
                <c:pt idx="1258">
                  <c:v>42622.7674768518</c:v>
                </c:pt>
                <c:pt idx="1259">
                  <c:v>42626.7503125</c:v>
                </c:pt>
                <c:pt idx="1260">
                  <c:v>42627.3073032407</c:v>
                </c:pt>
                <c:pt idx="1261">
                  <c:v>42627.4540972222</c:v>
                </c:pt>
                <c:pt idx="1262">
                  <c:v>42627.9551041667</c:v>
                </c:pt>
                <c:pt idx="1263">
                  <c:v>42628.6502083333</c:v>
                </c:pt>
                <c:pt idx="1264">
                  <c:v>42628.6902662037</c:v>
                </c:pt>
                <c:pt idx="1265">
                  <c:v>42628.8491203704</c:v>
                </c:pt>
                <c:pt idx="1266">
                  <c:v>42629.5034837963</c:v>
                </c:pt>
                <c:pt idx="1267">
                  <c:v>42629.6550462963</c:v>
                </c:pt>
                <c:pt idx="1268">
                  <c:v>42630.9228935185</c:v>
                </c:pt>
                <c:pt idx="1269">
                  <c:v>42632.3483101852</c:v>
                </c:pt>
                <c:pt idx="1270">
                  <c:v>42633.1168518519</c:v>
                </c:pt>
                <c:pt idx="1271">
                  <c:v>42640.2781712963</c:v>
                </c:pt>
                <c:pt idx="1272">
                  <c:v>42643.6328587963</c:v>
                </c:pt>
                <c:pt idx="1273">
                  <c:v>42644.5353587963</c:v>
                </c:pt>
                <c:pt idx="1274">
                  <c:v>42646.0928125</c:v>
                </c:pt>
                <c:pt idx="1275">
                  <c:v>42648.5461111111</c:v>
                </c:pt>
                <c:pt idx="1276">
                  <c:v>42649.5492361111</c:v>
                </c:pt>
                <c:pt idx="1277">
                  <c:v>42649.5621180556</c:v>
                </c:pt>
                <c:pt idx="1278">
                  <c:v>42649.6234606481</c:v>
                </c:pt>
                <c:pt idx="1279">
                  <c:v>42654.9737037037</c:v>
                </c:pt>
                <c:pt idx="1280">
                  <c:v>42655.4658912037</c:v>
                </c:pt>
                <c:pt idx="1281">
                  <c:v>42656.0051736111</c:v>
                </c:pt>
                <c:pt idx="1282">
                  <c:v>42657.3872685185</c:v>
                </c:pt>
                <c:pt idx="1283">
                  <c:v>42658.6905324074</c:v>
                </c:pt>
                <c:pt idx="1284">
                  <c:v>42660.6188541667</c:v>
                </c:pt>
                <c:pt idx="1285">
                  <c:v>42661.1322453704</c:v>
                </c:pt>
                <c:pt idx="1286">
                  <c:v>42661.4420601852</c:v>
                </c:pt>
                <c:pt idx="1287">
                  <c:v>42662.0215393519</c:v>
                </c:pt>
                <c:pt idx="1288">
                  <c:v>42663.4680787037</c:v>
                </c:pt>
                <c:pt idx="1289">
                  <c:v>42664.8095601852</c:v>
                </c:pt>
                <c:pt idx="1290">
                  <c:v>42665.1503472222</c:v>
                </c:pt>
                <c:pt idx="1291">
                  <c:v>42665.4517361111</c:v>
                </c:pt>
                <c:pt idx="1292">
                  <c:v>42665.9703472222</c:v>
                </c:pt>
                <c:pt idx="1293">
                  <c:v>42666.6669328704</c:v>
                </c:pt>
                <c:pt idx="1294">
                  <c:v>42672.9551388889</c:v>
                </c:pt>
                <c:pt idx="1295">
                  <c:v>42675.0579976852</c:v>
                </c:pt>
                <c:pt idx="1296">
                  <c:v>42675.262962963</c:v>
                </c:pt>
                <c:pt idx="1297">
                  <c:v>42675.6942361111</c:v>
                </c:pt>
                <c:pt idx="1298">
                  <c:v>42675.8324652778</c:v>
                </c:pt>
                <c:pt idx="1299">
                  <c:v>42676.065150463</c:v>
                </c:pt>
                <c:pt idx="1300">
                  <c:v>42678.9320833333</c:v>
                </c:pt>
                <c:pt idx="1301">
                  <c:v>42679.9584722222</c:v>
                </c:pt>
                <c:pt idx="1302">
                  <c:v>42681.3515740741</c:v>
                </c:pt>
                <c:pt idx="1303">
                  <c:v>42682.6169675926</c:v>
                </c:pt>
                <c:pt idx="1304">
                  <c:v>42682.6776851852</c:v>
                </c:pt>
                <c:pt idx="1305">
                  <c:v>42683.1513310185</c:v>
                </c:pt>
                <c:pt idx="1306">
                  <c:v>42685.9740046296</c:v>
                </c:pt>
                <c:pt idx="1307">
                  <c:v>42689.0295833333</c:v>
                </c:pt>
                <c:pt idx="1308">
                  <c:v>42689.2149884259</c:v>
                </c:pt>
                <c:pt idx="1309">
                  <c:v>42690.0414351852</c:v>
                </c:pt>
                <c:pt idx="1310">
                  <c:v>42690.3343171296</c:v>
                </c:pt>
                <c:pt idx="1311">
                  <c:v>42690.7334375</c:v>
                </c:pt>
                <c:pt idx="1312">
                  <c:v>42693.0318287037</c:v>
                </c:pt>
                <c:pt idx="1313">
                  <c:v>42693.7426041667</c:v>
                </c:pt>
                <c:pt idx="1314">
                  <c:v>42694.1101851852</c:v>
                </c:pt>
                <c:pt idx="1315">
                  <c:v>42695.7105787037</c:v>
                </c:pt>
                <c:pt idx="1316">
                  <c:v>42696.6244444444</c:v>
                </c:pt>
                <c:pt idx="1317">
                  <c:v>42697.0105208333</c:v>
                </c:pt>
                <c:pt idx="1318">
                  <c:v>42697.0826736111</c:v>
                </c:pt>
                <c:pt idx="1319">
                  <c:v>42697.8508449074</c:v>
                </c:pt>
                <c:pt idx="1320">
                  <c:v>42700.8047569444</c:v>
                </c:pt>
                <c:pt idx="1321">
                  <c:v>42701.1663657407</c:v>
                </c:pt>
                <c:pt idx="1322">
                  <c:v>42701.9088078704</c:v>
                </c:pt>
                <c:pt idx="1323">
                  <c:v>42702.9170486111</c:v>
                </c:pt>
                <c:pt idx="1324">
                  <c:v>42709.1347800926</c:v>
                </c:pt>
                <c:pt idx="1325">
                  <c:v>42709.5460648148</c:v>
                </c:pt>
                <c:pt idx="1326">
                  <c:v>42711.5451967593</c:v>
                </c:pt>
                <c:pt idx="1327">
                  <c:v>42712.2347453704</c:v>
                </c:pt>
                <c:pt idx="1328">
                  <c:v>42718.963599537</c:v>
                </c:pt>
                <c:pt idx="1329">
                  <c:v>42722.8447453704</c:v>
                </c:pt>
                <c:pt idx="1330">
                  <c:v>42722.8823611111</c:v>
                </c:pt>
                <c:pt idx="1331">
                  <c:v>42724.6651736111</c:v>
                </c:pt>
                <c:pt idx="1332">
                  <c:v>42725.0311805556</c:v>
                </c:pt>
                <c:pt idx="1333">
                  <c:v>42726.9200810185</c:v>
                </c:pt>
                <c:pt idx="1334">
                  <c:v>42730.9037268519</c:v>
                </c:pt>
                <c:pt idx="1335">
                  <c:v>42732.7875231481</c:v>
                </c:pt>
                <c:pt idx="1336">
                  <c:v>42733.5013657407</c:v>
                </c:pt>
                <c:pt idx="1337">
                  <c:v>42734.7894444444</c:v>
                </c:pt>
                <c:pt idx="1338">
                  <c:v>42737.9101388889</c:v>
                </c:pt>
                <c:pt idx="1339">
                  <c:v>42740.8371527778</c:v>
                </c:pt>
                <c:pt idx="1340">
                  <c:v>42744.4160300926</c:v>
                </c:pt>
                <c:pt idx="1341">
                  <c:v>42745.0314699074</c:v>
                </c:pt>
                <c:pt idx="1342">
                  <c:v>42746.0571064815</c:v>
                </c:pt>
                <c:pt idx="1343">
                  <c:v>42746.2617824074</c:v>
                </c:pt>
                <c:pt idx="1344">
                  <c:v>42750.5303125</c:v>
                </c:pt>
                <c:pt idx="1345">
                  <c:v>42752.8271990741</c:v>
                </c:pt>
                <c:pt idx="1346">
                  <c:v>42753.205625</c:v>
                </c:pt>
                <c:pt idx="1347">
                  <c:v>42754.6938425926</c:v>
                </c:pt>
                <c:pt idx="1348">
                  <c:v>42756.0185069444</c:v>
                </c:pt>
                <c:pt idx="1349">
                  <c:v>42756.690162037</c:v>
                </c:pt>
                <c:pt idx="1350">
                  <c:v>42758.3680787037</c:v>
                </c:pt>
                <c:pt idx="1351">
                  <c:v>42758.5596296296</c:v>
                </c:pt>
                <c:pt idx="1352">
                  <c:v>42762.0409027778</c:v>
                </c:pt>
                <c:pt idx="1353">
                  <c:v>42762.5458101852</c:v>
                </c:pt>
                <c:pt idx="1354">
                  <c:v>42762.9424305556</c:v>
                </c:pt>
                <c:pt idx="1355">
                  <c:v>42763.7806712963</c:v>
                </c:pt>
                <c:pt idx="1356">
                  <c:v>42766.8050347222</c:v>
                </c:pt>
                <c:pt idx="1357">
                  <c:v>42766.9569212963</c:v>
                </c:pt>
                <c:pt idx="1358">
                  <c:v>42767.0316782407</c:v>
                </c:pt>
                <c:pt idx="1359">
                  <c:v>42768.4253703704</c:v>
                </c:pt>
                <c:pt idx="1360">
                  <c:v>42768.9708449074</c:v>
                </c:pt>
                <c:pt idx="1361">
                  <c:v>42769.575</c:v>
                </c:pt>
                <c:pt idx="1362">
                  <c:v>42770.2905902778</c:v>
                </c:pt>
                <c:pt idx="1363">
                  <c:v>42772.8333796296</c:v>
                </c:pt>
                <c:pt idx="1364">
                  <c:v>42773.9161805556</c:v>
                </c:pt>
                <c:pt idx="1365">
                  <c:v>42775.5149421296</c:v>
                </c:pt>
                <c:pt idx="1366">
                  <c:v>42775.7337152778</c:v>
                </c:pt>
                <c:pt idx="1367">
                  <c:v>42775.964212963</c:v>
                </c:pt>
                <c:pt idx="1368">
                  <c:v>42779.6102893519</c:v>
                </c:pt>
                <c:pt idx="1369">
                  <c:v>42780.7402777778</c:v>
                </c:pt>
                <c:pt idx="1370">
                  <c:v>42780.8257060185</c:v>
                </c:pt>
                <c:pt idx="1371">
                  <c:v>42783.4593981481</c:v>
                </c:pt>
                <c:pt idx="1372">
                  <c:v>42783.5131828704</c:v>
                </c:pt>
                <c:pt idx="1373">
                  <c:v>42785.2703703704</c:v>
                </c:pt>
                <c:pt idx="1374">
                  <c:v>42786.3502314815</c:v>
                </c:pt>
                <c:pt idx="1375">
                  <c:v>42787.8624305556</c:v>
                </c:pt>
                <c:pt idx="1376">
                  <c:v>42788.5652083333</c:v>
                </c:pt>
                <c:pt idx="1377">
                  <c:v>42789.4624305556</c:v>
                </c:pt>
                <c:pt idx="1378">
                  <c:v>42790.5833680556</c:v>
                </c:pt>
                <c:pt idx="1379">
                  <c:v>42796.538275463</c:v>
                </c:pt>
                <c:pt idx="1380">
                  <c:v>42796.6824768519</c:v>
                </c:pt>
                <c:pt idx="1381">
                  <c:v>42800.7201273148</c:v>
                </c:pt>
                <c:pt idx="1382">
                  <c:v>42800.7533333333</c:v>
                </c:pt>
                <c:pt idx="1383">
                  <c:v>42800.8018171296</c:v>
                </c:pt>
                <c:pt idx="1384">
                  <c:v>42801.7746990741</c:v>
                </c:pt>
                <c:pt idx="1385">
                  <c:v>42802.7187847222</c:v>
                </c:pt>
                <c:pt idx="1386">
                  <c:v>42803.579224537</c:v>
                </c:pt>
                <c:pt idx="1387">
                  <c:v>42803.8428125</c:v>
                </c:pt>
                <c:pt idx="1388">
                  <c:v>42807.1518634259</c:v>
                </c:pt>
                <c:pt idx="1389">
                  <c:v>42807.8850578704</c:v>
                </c:pt>
                <c:pt idx="1390">
                  <c:v>42808.358287037</c:v>
                </c:pt>
                <c:pt idx="1391">
                  <c:v>42808.6402314815</c:v>
                </c:pt>
                <c:pt idx="1392">
                  <c:v>42809.6459143519</c:v>
                </c:pt>
              </c:strCache>
            </c:strRef>
          </c:cat>
          <c:val>
            <c:numRef>
              <c:f>'Outcomes Based on Launch Date'!$C$7:$C$1400</c:f>
              <c:numCache>
                <c:formatCode>General</c:formatCode>
                <c:ptCount val="1393"/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8">
                  <c:v>1</c:v>
                </c:pt>
                <c:pt idx="42">
                  <c:v>1</c:v>
                </c:pt>
                <c:pt idx="45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8">
                  <c:v>1</c:v>
                </c:pt>
                <c:pt idx="66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6">
                  <c:v>1</c:v>
                </c:pt>
                <c:pt idx="77">
                  <c:v>1</c:v>
                </c:pt>
                <c:pt idx="81">
                  <c:v>1</c:v>
                </c:pt>
                <c:pt idx="82">
                  <c:v>1</c:v>
                </c:pt>
                <c:pt idx="86">
                  <c:v>1</c:v>
                </c:pt>
                <c:pt idx="88">
                  <c:v>1</c:v>
                </c:pt>
                <c:pt idx="94">
                  <c:v>1</c:v>
                </c:pt>
                <c:pt idx="100">
                  <c:v>1</c:v>
                </c:pt>
                <c:pt idx="102">
                  <c:v>1</c:v>
                </c:pt>
                <c:pt idx="103">
                  <c:v>1</c:v>
                </c:pt>
                <c:pt idx="106">
                  <c:v>1</c:v>
                </c:pt>
                <c:pt idx="110">
                  <c:v>1</c:v>
                </c:pt>
                <c:pt idx="114">
                  <c:v>1</c:v>
                </c:pt>
                <c:pt idx="118">
                  <c:v>1</c:v>
                </c:pt>
                <c:pt idx="129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40">
                  <c:v>1</c:v>
                </c:pt>
                <c:pt idx="145">
                  <c:v>1</c:v>
                </c:pt>
                <c:pt idx="152">
                  <c:v>1</c:v>
                </c:pt>
                <c:pt idx="153">
                  <c:v>1</c:v>
                </c:pt>
                <c:pt idx="161">
                  <c:v>1</c:v>
                </c:pt>
                <c:pt idx="162">
                  <c:v>1</c:v>
                </c:pt>
                <c:pt idx="165">
                  <c:v>1</c:v>
                </c:pt>
                <c:pt idx="169">
                  <c:v>1</c:v>
                </c:pt>
                <c:pt idx="171">
                  <c:v>1</c:v>
                </c:pt>
                <c:pt idx="172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4">
                  <c:v>1</c:v>
                </c:pt>
                <c:pt idx="187">
                  <c:v>1</c:v>
                </c:pt>
                <c:pt idx="193">
                  <c:v>1</c:v>
                </c:pt>
                <c:pt idx="196">
                  <c:v>1</c:v>
                </c:pt>
                <c:pt idx="198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7">
                  <c:v>1</c:v>
                </c:pt>
                <c:pt idx="208">
                  <c:v>1</c:v>
                </c:pt>
                <c:pt idx="210">
                  <c:v>1</c:v>
                </c:pt>
                <c:pt idx="212">
                  <c:v>1</c:v>
                </c:pt>
                <c:pt idx="215">
                  <c:v>1</c:v>
                </c:pt>
                <c:pt idx="216">
                  <c:v>1</c:v>
                </c:pt>
                <c:pt idx="221">
                  <c:v>1</c:v>
                </c:pt>
                <c:pt idx="225">
                  <c:v>1</c:v>
                </c:pt>
                <c:pt idx="227">
                  <c:v>1</c:v>
                </c:pt>
                <c:pt idx="228">
                  <c:v>1</c:v>
                </c:pt>
                <c:pt idx="230">
                  <c:v>1</c:v>
                </c:pt>
                <c:pt idx="232">
                  <c:v>1</c:v>
                </c:pt>
                <c:pt idx="233">
                  <c:v>1</c:v>
                </c:pt>
                <c:pt idx="237">
                  <c:v>1</c:v>
                </c:pt>
                <c:pt idx="238">
                  <c:v>1</c:v>
                </c:pt>
                <c:pt idx="242">
                  <c:v>1</c:v>
                </c:pt>
                <c:pt idx="245">
                  <c:v>1</c:v>
                </c:pt>
                <c:pt idx="247">
                  <c:v>1</c:v>
                </c:pt>
                <c:pt idx="249">
                  <c:v>1</c:v>
                </c:pt>
                <c:pt idx="251">
                  <c:v>1</c:v>
                </c:pt>
                <c:pt idx="252">
                  <c:v>1</c:v>
                </c:pt>
                <c:pt idx="256">
                  <c:v>1</c:v>
                </c:pt>
                <c:pt idx="258">
                  <c:v>1</c:v>
                </c:pt>
                <c:pt idx="263">
                  <c:v>1</c:v>
                </c:pt>
                <c:pt idx="265">
                  <c:v>1</c:v>
                </c:pt>
                <c:pt idx="269">
                  <c:v>1</c:v>
                </c:pt>
                <c:pt idx="271">
                  <c:v>1</c:v>
                </c:pt>
                <c:pt idx="275">
                  <c:v>1</c:v>
                </c:pt>
                <c:pt idx="279">
                  <c:v>1</c:v>
                </c:pt>
                <c:pt idx="281">
                  <c:v>1</c:v>
                </c:pt>
                <c:pt idx="286">
                  <c:v>1</c:v>
                </c:pt>
                <c:pt idx="287">
                  <c:v>1</c:v>
                </c:pt>
                <c:pt idx="298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13">
                  <c:v>1</c:v>
                </c:pt>
                <c:pt idx="314">
                  <c:v>1</c:v>
                </c:pt>
                <c:pt idx="317">
                  <c:v>1</c:v>
                </c:pt>
                <c:pt idx="322">
                  <c:v>1</c:v>
                </c:pt>
                <c:pt idx="325">
                  <c:v>1</c:v>
                </c:pt>
                <c:pt idx="326">
                  <c:v>1</c:v>
                </c:pt>
                <c:pt idx="330">
                  <c:v>1</c:v>
                </c:pt>
                <c:pt idx="332">
                  <c:v>1</c:v>
                </c:pt>
                <c:pt idx="337">
                  <c:v>1</c:v>
                </c:pt>
                <c:pt idx="339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3">
                  <c:v>1</c:v>
                </c:pt>
                <c:pt idx="354">
                  <c:v>1</c:v>
                </c:pt>
                <c:pt idx="357">
                  <c:v>1</c:v>
                </c:pt>
                <c:pt idx="361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9">
                  <c:v>1</c:v>
                </c:pt>
                <c:pt idx="371">
                  <c:v>1</c:v>
                </c:pt>
                <c:pt idx="373">
                  <c:v>1</c:v>
                </c:pt>
                <c:pt idx="376">
                  <c:v>1</c:v>
                </c:pt>
                <c:pt idx="378">
                  <c:v>1</c:v>
                </c:pt>
                <c:pt idx="382">
                  <c:v>1</c:v>
                </c:pt>
                <c:pt idx="383">
                  <c:v>1</c:v>
                </c:pt>
                <c:pt idx="385">
                  <c:v>1</c:v>
                </c:pt>
                <c:pt idx="388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7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13">
                  <c:v>1</c:v>
                </c:pt>
                <c:pt idx="414">
                  <c:v>1</c:v>
                </c:pt>
                <c:pt idx="416">
                  <c:v>1</c:v>
                </c:pt>
                <c:pt idx="418">
                  <c:v>1</c:v>
                </c:pt>
                <c:pt idx="420">
                  <c:v>1</c:v>
                </c:pt>
                <c:pt idx="425">
                  <c:v>1</c:v>
                </c:pt>
                <c:pt idx="426">
                  <c:v>1</c:v>
                </c:pt>
                <c:pt idx="429">
                  <c:v>1</c:v>
                </c:pt>
                <c:pt idx="431">
                  <c:v>1</c:v>
                </c:pt>
                <c:pt idx="432">
                  <c:v>1</c:v>
                </c:pt>
                <c:pt idx="435">
                  <c:v>1</c:v>
                </c:pt>
                <c:pt idx="437">
                  <c:v>1</c:v>
                </c:pt>
                <c:pt idx="443">
                  <c:v>1</c:v>
                </c:pt>
                <c:pt idx="445">
                  <c:v>1</c:v>
                </c:pt>
                <c:pt idx="447">
                  <c:v>1</c:v>
                </c:pt>
                <c:pt idx="449">
                  <c:v>1</c:v>
                </c:pt>
                <c:pt idx="451">
                  <c:v>1</c:v>
                </c:pt>
                <c:pt idx="453">
                  <c:v>1</c:v>
                </c:pt>
                <c:pt idx="455">
                  <c:v>1</c:v>
                </c:pt>
                <c:pt idx="456">
                  <c:v>1</c:v>
                </c:pt>
                <c:pt idx="464">
                  <c:v>1</c:v>
                </c:pt>
                <c:pt idx="466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5">
                  <c:v>1</c:v>
                </c:pt>
                <c:pt idx="482">
                  <c:v>1</c:v>
                </c:pt>
                <c:pt idx="484">
                  <c:v>1</c:v>
                </c:pt>
                <c:pt idx="487">
                  <c:v>1</c:v>
                </c:pt>
                <c:pt idx="488">
                  <c:v>1</c:v>
                </c:pt>
                <c:pt idx="490">
                  <c:v>1</c:v>
                </c:pt>
                <c:pt idx="495">
                  <c:v>1</c:v>
                </c:pt>
                <c:pt idx="497">
                  <c:v>1</c:v>
                </c:pt>
                <c:pt idx="502">
                  <c:v>1</c:v>
                </c:pt>
                <c:pt idx="505">
                  <c:v>1</c:v>
                </c:pt>
                <c:pt idx="507">
                  <c:v>1</c:v>
                </c:pt>
                <c:pt idx="515">
                  <c:v>1</c:v>
                </c:pt>
                <c:pt idx="518">
                  <c:v>1</c:v>
                </c:pt>
                <c:pt idx="520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7">
                  <c:v>1</c:v>
                </c:pt>
                <c:pt idx="530">
                  <c:v>1</c:v>
                </c:pt>
                <c:pt idx="532">
                  <c:v>1</c:v>
                </c:pt>
                <c:pt idx="535">
                  <c:v>1</c:v>
                </c:pt>
                <c:pt idx="537">
                  <c:v>1</c:v>
                </c:pt>
                <c:pt idx="542">
                  <c:v>1</c:v>
                </c:pt>
                <c:pt idx="545">
                  <c:v>1</c:v>
                </c:pt>
                <c:pt idx="548">
                  <c:v>1</c:v>
                </c:pt>
                <c:pt idx="550">
                  <c:v>1</c:v>
                </c:pt>
                <c:pt idx="551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2">
                  <c:v>1</c:v>
                </c:pt>
                <c:pt idx="563">
                  <c:v>1</c:v>
                </c:pt>
                <c:pt idx="565">
                  <c:v>1</c:v>
                </c:pt>
                <c:pt idx="572">
                  <c:v>1</c:v>
                </c:pt>
                <c:pt idx="573">
                  <c:v>1</c:v>
                </c:pt>
                <c:pt idx="575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5">
                  <c:v>1</c:v>
                </c:pt>
                <c:pt idx="592">
                  <c:v>1</c:v>
                </c:pt>
                <c:pt idx="593">
                  <c:v>1</c:v>
                </c:pt>
                <c:pt idx="597">
                  <c:v>1</c:v>
                </c:pt>
                <c:pt idx="598">
                  <c:v>1</c:v>
                </c:pt>
                <c:pt idx="601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6">
                  <c:v>1</c:v>
                </c:pt>
                <c:pt idx="617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30">
                  <c:v>1</c:v>
                </c:pt>
                <c:pt idx="634">
                  <c:v>1</c:v>
                </c:pt>
                <c:pt idx="635">
                  <c:v>1</c:v>
                </c:pt>
                <c:pt idx="638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8">
                  <c:v>1</c:v>
                </c:pt>
                <c:pt idx="652">
                  <c:v>1</c:v>
                </c:pt>
                <c:pt idx="654">
                  <c:v>1</c:v>
                </c:pt>
                <c:pt idx="659">
                  <c:v>1</c:v>
                </c:pt>
                <c:pt idx="664">
                  <c:v>1</c:v>
                </c:pt>
                <c:pt idx="667">
                  <c:v>1</c:v>
                </c:pt>
                <c:pt idx="669">
                  <c:v>1</c:v>
                </c:pt>
                <c:pt idx="670">
                  <c:v>1</c:v>
                </c:pt>
                <c:pt idx="683">
                  <c:v>1</c:v>
                </c:pt>
                <c:pt idx="684">
                  <c:v>1</c:v>
                </c:pt>
                <c:pt idx="695">
                  <c:v>1</c:v>
                </c:pt>
                <c:pt idx="698">
                  <c:v>1</c:v>
                </c:pt>
                <c:pt idx="703">
                  <c:v>1</c:v>
                </c:pt>
                <c:pt idx="704">
                  <c:v>1</c:v>
                </c:pt>
                <c:pt idx="714">
                  <c:v>1</c:v>
                </c:pt>
                <c:pt idx="715">
                  <c:v>1</c:v>
                </c:pt>
                <c:pt idx="720">
                  <c:v>1</c:v>
                </c:pt>
                <c:pt idx="722">
                  <c:v>1</c:v>
                </c:pt>
                <c:pt idx="723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31">
                  <c:v>1</c:v>
                </c:pt>
                <c:pt idx="734">
                  <c:v>1</c:v>
                </c:pt>
                <c:pt idx="738">
                  <c:v>1</c:v>
                </c:pt>
                <c:pt idx="739">
                  <c:v>1</c:v>
                </c:pt>
                <c:pt idx="744">
                  <c:v>1</c:v>
                </c:pt>
                <c:pt idx="752">
                  <c:v>1</c:v>
                </c:pt>
                <c:pt idx="755">
                  <c:v>1</c:v>
                </c:pt>
                <c:pt idx="759">
                  <c:v>1</c:v>
                </c:pt>
                <c:pt idx="761">
                  <c:v>1</c:v>
                </c:pt>
                <c:pt idx="768">
                  <c:v>1</c:v>
                </c:pt>
                <c:pt idx="769">
                  <c:v>1</c:v>
                </c:pt>
                <c:pt idx="771">
                  <c:v>1</c:v>
                </c:pt>
                <c:pt idx="774">
                  <c:v>1</c:v>
                </c:pt>
                <c:pt idx="776">
                  <c:v>1</c:v>
                </c:pt>
                <c:pt idx="780">
                  <c:v>1</c:v>
                </c:pt>
                <c:pt idx="782">
                  <c:v>1</c:v>
                </c:pt>
                <c:pt idx="783">
                  <c:v>1</c:v>
                </c:pt>
                <c:pt idx="785">
                  <c:v>1</c:v>
                </c:pt>
                <c:pt idx="787">
                  <c:v>1</c:v>
                </c:pt>
                <c:pt idx="793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4">
                  <c:v>1</c:v>
                </c:pt>
                <c:pt idx="805">
                  <c:v>1</c:v>
                </c:pt>
                <c:pt idx="809">
                  <c:v>1</c:v>
                </c:pt>
                <c:pt idx="810">
                  <c:v>1</c:v>
                </c:pt>
                <c:pt idx="815">
                  <c:v>1</c:v>
                </c:pt>
                <c:pt idx="816">
                  <c:v>1</c:v>
                </c:pt>
                <c:pt idx="818">
                  <c:v>1</c:v>
                </c:pt>
                <c:pt idx="821">
                  <c:v>1</c:v>
                </c:pt>
                <c:pt idx="822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4">
                  <c:v>1</c:v>
                </c:pt>
                <c:pt idx="839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8">
                  <c:v>1</c:v>
                </c:pt>
                <c:pt idx="851">
                  <c:v>1</c:v>
                </c:pt>
                <c:pt idx="852">
                  <c:v>1</c:v>
                </c:pt>
                <c:pt idx="855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70">
                  <c:v>1</c:v>
                </c:pt>
                <c:pt idx="875">
                  <c:v>1</c:v>
                </c:pt>
                <c:pt idx="876">
                  <c:v>1</c:v>
                </c:pt>
                <c:pt idx="878">
                  <c:v>1</c:v>
                </c:pt>
                <c:pt idx="880">
                  <c:v>1</c:v>
                </c:pt>
                <c:pt idx="881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4">
                  <c:v>1</c:v>
                </c:pt>
                <c:pt idx="907">
                  <c:v>1</c:v>
                </c:pt>
                <c:pt idx="908">
                  <c:v>1</c:v>
                </c:pt>
                <c:pt idx="914">
                  <c:v>1</c:v>
                </c:pt>
                <c:pt idx="918">
                  <c:v>1</c:v>
                </c:pt>
                <c:pt idx="922">
                  <c:v>1</c:v>
                </c:pt>
                <c:pt idx="925">
                  <c:v>1</c:v>
                </c:pt>
                <c:pt idx="927">
                  <c:v>1</c:v>
                </c:pt>
                <c:pt idx="934">
                  <c:v>1</c:v>
                </c:pt>
                <c:pt idx="935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54">
                  <c:v>1</c:v>
                </c:pt>
                <c:pt idx="964">
                  <c:v>1</c:v>
                </c:pt>
                <c:pt idx="969">
                  <c:v>1</c:v>
                </c:pt>
                <c:pt idx="971">
                  <c:v>1</c:v>
                </c:pt>
                <c:pt idx="974">
                  <c:v>1</c:v>
                </c:pt>
                <c:pt idx="976">
                  <c:v>1</c:v>
                </c:pt>
                <c:pt idx="978">
                  <c:v>1</c:v>
                </c:pt>
                <c:pt idx="982">
                  <c:v>1</c:v>
                </c:pt>
                <c:pt idx="984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1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9">
                  <c:v>1</c:v>
                </c:pt>
                <c:pt idx="1002">
                  <c:v>1</c:v>
                </c:pt>
                <c:pt idx="1006">
                  <c:v>1</c:v>
                </c:pt>
                <c:pt idx="1021">
                  <c:v>1</c:v>
                </c:pt>
                <c:pt idx="1022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9">
                  <c:v>1</c:v>
                </c:pt>
                <c:pt idx="1031">
                  <c:v>1</c:v>
                </c:pt>
                <c:pt idx="1036">
                  <c:v>1</c:v>
                </c:pt>
                <c:pt idx="1040">
                  <c:v>1</c:v>
                </c:pt>
                <c:pt idx="1043">
                  <c:v>1</c:v>
                </c:pt>
                <c:pt idx="1047">
                  <c:v>1</c:v>
                </c:pt>
                <c:pt idx="1050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60">
                  <c:v>1</c:v>
                </c:pt>
                <c:pt idx="1062">
                  <c:v>1</c:v>
                </c:pt>
                <c:pt idx="1066">
                  <c:v>1</c:v>
                </c:pt>
                <c:pt idx="1073">
                  <c:v>1</c:v>
                </c:pt>
                <c:pt idx="1081">
                  <c:v>1</c:v>
                </c:pt>
                <c:pt idx="1083">
                  <c:v>1</c:v>
                </c:pt>
                <c:pt idx="1088">
                  <c:v>1</c:v>
                </c:pt>
                <c:pt idx="1090">
                  <c:v>1</c:v>
                </c:pt>
                <c:pt idx="1095">
                  <c:v>1</c:v>
                </c:pt>
                <c:pt idx="1106">
                  <c:v>1</c:v>
                </c:pt>
                <c:pt idx="1107">
                  <c:v>1</c:v>
                </c:pt>
                <c:pt idx="1109">
                  <c:v>1</c:v>
                </c:pt>
                <c:pt idx="1112">
                  <c:v>1</c:v>
                </c:pt>
                <c:pt idx="1116">
                  <c:v>1</c:v>
                </c:pt>
                <c:pt idx="1119">
                  <c:v>1</c:v>
                </c:pt>
                <c:pt idx="1120">
                  <c:v>1</c:v>
                </c:pt>
                <c:pt idx="112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40">
                  <c:v>1</c:v>
                </c:pt>
                <c:pt idx="1142">
                  <c:v>1</c:v>
                </c:pt>
                <c:pt idx="1145">
                  <c:v>1</c:v>
                </c:pt>
                <c:pt idx="1149">
                  <c:v>1</c:v>
                </c:pt>
                <c:pt idx="1150">
                  <c:v>1</c:v>
                </c:pt>
                <c:pt idx="1156">
                  <c:v>1</c:v>
                </c:pt>
                <c:pt idx="1158">
                  <c:v>1</c:v>
                </c:pt>
                <c:pt idx="1161">
                  <c:v>1</c:v>
                </c:pt>
                <c:pt idx="1162">
                  <c:v>1</c:v>
                </c:pt>
                <c:pt idx="1165">
                  <c:v>1</c:v>
                </c:pt>
                <c:pt idx="1166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3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3">
                  <c:v>1</c:v>
                </c:pt>
                <c:pt idx="1188">
                  <c:v>1</c:v>
                </c:pt>
                <c:pt idx="1191">
                  <c:v>1</c:v>
                </c:pt>
                <c:pt idx="1193">
                  <c:v>1</c:v>
                </c:pt>
                <c:pt idx="1197">
                  <c:v>1</c:v>
                </c:pt>
                <c:pt idx="1203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26">
                  <c:v>1</c:v>
                </c:pt>
                <c:pt idx="1233">
                  <c:v>1</c:v>
                </c:pt>
                <c:pt idx="1235">
                  <c:v>1</c:v>
                </c:pt>
                <c:pt idx="1236">
                  <c:v>1</c:v>
                </c:pt>
                <c:pt idx="1239">
                  <c:v>1</c:v>
                </c:pt>
                <c:pt idx="1242">
                  <c:v>1</c:v>
                </c:pt>
                <c:pt idx="1246">
                  <c:v>1</c:v>
                </c:pt>
                <c:pt idx="1247">
                  <c:v>1</c:v>
                </c:pt>
                <c:pt idx="1249">
                  <c:v>1</c:v>
                </c:pt>
                <c:pt idx="1250">
                  <c:v>1</c:v>
                </c:pt>
                <c:pt idx="1252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62">
                  <c:v>1</c:v>
                </c:pt>
                <c:pt idx="1266">
                  <c:v>1</c:v>
                </c:pt>
                <c:pt idx="1268">
                  <c:v>1</c:v>
                </c:pt>
                <c:pt idx="1271">
                  <c:v>1</c:v>
                </c:pt>
                <c:pt idx="1277">
                  <c:v>1</c:v>
                </c:pt>
                <c:pt idx="1278">
                  <c:v>1</c:v>
                </c:pt>
                <c:pt idx="1282">
                  <c:v>1</c:v>
                </c:pt>
                <c:pt idx="1283">
                  <c:v>1</c:v>
                </c:pt>
                <c:pt idx="1288">
                  <c:v>1</c:v>
                </c:pt>
                <c:pt idx="1290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6">
                  <c:v>1</c:v>
                </c:pt>
                <c:pt idx="1301">
                  <c:v>1</c:v>
                </c:pt>
                <c:pt idx="1305">
                  <c:v>1</c:v>
                </c:pt>
                <c:pt idx="1307">
                  <c:v>1</c:v>
                </c:pt>
                <c:pt idx="1311">
                  <c:v>1</c:v>
                </c:pt>
                <c:pt idx="1312">
                  <c:v>1</c:v>
                </c:pt>
                <c:pt idx="1315">
                  <c:v>1</c:v>
                </c:pt>
                <c:pt idx="1317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40">
                  <c:v>1</c:v>
                </c:pt>
                <c:pt idx="1341">
                  <c:v>1</c:v>
                </c:pt>
                <c:pt idx="1344">
                  <c:v>1</c:v>
                </c:pt>
                <c:pt idx="1353">
                  <c:v>1</c:v>
                </c:pt>
                <c:pt idx="1357">
                  <c:v>1</c:v>
                </c:pt>
                <c:pt idx="1358">
                  <c:v>1</c:v>
                </c:pt>
                <c:pt idx="1360">
                  <c:v>1</c:v>
                </c:pt>
                <c:pt idx="1362">
                  <c:v>1</c:v>
                </c:pt>
                <c:pt idx="13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228-4F40-95F7-D51F2CA95852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Date'!$A$7:$A$1400</c:f>
              <c:strCache>
                <c:ptCount val="1393"/>
                <c:pt idx="0">
                  <c:v>40378.8932060185</c:v>
                </c:pt>
                <c:pt idx="1">
                  <c:v>40478.2639236111</c:v>
                </c:pt>
                <c:pt idx="2">
                  <c:v>40531.8868865741</c:v>
                </c:pt>
                <c:pt idx="3">
                  <c:v>40633.1543634259</c:v>
                </c:pt>
                <c:pt idx="4">
                  <c:v>40644.1592592593</c:v>
                </c:pt>
                <c:pt idx="5">
                  <c:v>40883.9493171296</c:v>
                </c:pt>
                <c:pt idx="6">
                  <c:v>40884.0666782407</c:v>
                </c:pt>
                <c:pt idx="7">
                  <c:v>40923.7299537037</c:v>
                </c:pt>
                <c:pt idx="8">
                  <c:v>40970.8756712963</c:v>
                </c:pt>
                <c:pt idx="9">
                  <c:v>41013.9365625</c:v>
                </c:pt>
                <c:pt idx="10">
                  <c:v>41026.9530555556</c:v>
                </c:pt>
                <c:pt idx="11">
                  <c:v>41158.9939236111</c:v>
                </c:pt>
                <c:pt idx="12">
                  <c:v>41226.0173611111</c:v>
                </c:pt>
                <c:pt idx="13">
                  <c:v>41233.4991319444</c:v>
                </c:pt>
                <c:pt idx="14">
                  <c:v>41239.83625</c:v>
                </c:pt>
                <c:pt idx="15">
                  <c:v>41368.5602893519</c:v>
                </c:pt>
                <c:pt idx="16">
                  <c:v>41375.7022106481</c:v>
                </c:pt>
                <c:pt idx="17">
                  <c:v>41391.7829050926</c:v>
                </c:pt>
                <c:pt idx="18">
                  <c:v>41432.062037037</c:v>
                </c:pt>
                <c:pt idx="19">
                  <c:v>41447.8397222222</c:v>
                </c:pt>
                <c:pt idx="20">
                  <c:v>41466.7852314815</c:v>
                </c:pt>
                <c:pt idx="21">
                  <c:v>41477.9309143518</c:v>
                </c:pt>
                <c:pt idx="22">
                  <c:v>41491.7947800926</c:v>
                </c:pt>
                <c:pt idx="23">
                  <c:v>41550.8676736111</c:v>
                </c:pt>
                <c:pt idx="24">
                  <c:v>41591.737974537</c:v>
                </c:pt>
                <c:pt idx="25">
                  <c:v>41610.7944212963</c:v>
                </c:pt>
                <c:pt idx="26">
                  <c:v>41730.2767476852</c:v>
                </c:pt>
                <c:pt idx="27">
                  <c:v>41739.5253009259</c:v>
                </c:pt>
                <c:pt idx="28">
                  <c:v>41740.4936574074</c:v>
                </c:pt>
                <c:pt idx="29">
                  <c:v>41745.8913194444</c:v>
                </c:pt>
                <c:pt idx="30">
                  <c:v>41746.1894097222</c:v>
                </c:pt>
                <c:pt idx="31">
                  <c:v>41747.4715046296</c:v>
                </c:pt>
                <c:pt idx="32">
                  <c:v>41747.8698611111</c:v>
                </c:pt>
                <c:pt idx="33">
                  <c:v>41752.8345717593</c:v>
                </c:pt>
                <c:pt idx="34">
                  <c:v>41753.5158564815</c:v>
                </c:pt>
                <c:pt idx="35">
                  <c:v>41753.593275463</c:v>
                </c:pt>
                <c:pt idx="36">
                  <c:v>41753.635775463</c:v>
                </c:pt>
                <c:pt idx="37">
                  <c:v>41754.5643287037</c:v>
                </c:pt>
                <c:pt idx="38">
                  <c:v>41755.476724537</c:v>
                </c:pt>
                <c:pt idx="39">
                  <c:v>41758.8335648148</c:v>
                </c:pt>
                <c:pt idx="40">
                  <c:v>41758.8396759259</c:v>
                </c:pt>
                <c:pt idx="41">
                  <c:v>41759.1396296296</c:v>
                </c:pt>
                <c:pt idx="42">
                  <c:v>41760.9090393518</c:v>
                </c:pt>
                <c:pt idx="43">
                  <c:v>41760.9357060185</c:v>
                </c:pt>
                <c:pt idx="44">
                  <c:v>41761.5094097222</c:v>
                </c:pt>
                <c:pt idx="45">
                  <c:v>41761.810150463</c:v>
                </c:pt>
                <c:pt idx="46">
                  <c:v>41764.4466319444</c:v>
                </c:pt>
                <c:pt idx="47">
                  <c:v>41765.6107986111</c:v>
                </c:pt>
                <c:pt idx="48">
                  <c:v>41765.9246527778</c:v>
                </c:pt>
                <c:pt idx="49">
                  <c:v>41765.9386574074</c:v>
                </c:pt>
                <c:pt idx="50">
                  <c:v>41766.0725</c:v>
                </c:pt>
                <c:pt idx="51">
                  <c:v>41766.6172916667</c:v>
                </c:pt>
                <c:pt idx="52">
                  <c:v>41766.692037037</c:v>
                </c:pt>
                <c:pt idx="53">
                  <c:v>41766.8057291667</c:v>
                </c:pt>
                <c:pt idx="54">
                  <c:v>41771.8147916667</c:v>
                </c:pt>
                <c:pt idx="55">
                  <c:v>41772.1059375</c:v>
                </c:pt>
                <c:pt idx="56">
                  <c:v>41772.6853935185</c:v>
                </c:pt>
                <c:pt idx="57">
                  <c:v>41772.7278935185</c:v>
                </c:pt>
                <c:pt idx="58">
                  <c:v>41774.6512037037</c:v>
                </c:pt>
                <c:pt idx="59">
                  <c:v>41775.6361574074</c:v>
                </c:pt>
                <c:pt idx="60">
                  <c:v>41775.7537615741</c:v>
                </c:pt>
                <c:pt idx="61">
                  <c:v>41775.8585648148</c:v>
                </c:pt>
                <c:pt idx="62">
                  <c:v>41776.0631365741</c:v>
                </c:pt>
                <c:pt idx="63">
                  <c:v>41778.1936226852</c:v>
                </c:pt>
                <c:pt idx="64">
                  <c:v>41778.5480555556</c:v>
                </c:pt>
                <c:pt idx="65">
                  <c:v>41778.6372453704</c:v>
                </c:pt>
                <c:pt idx="66">
                  <c:v>41779.0459375</c:v>
                </c:pt>
                <c:pt idx="67">
                  <c:v>41779.3100347222</c:v>
                </c:pt>
                <c:pt idx="68">
                  <c:v>41779.6485069444</c:v>
                </c:pt>
                <c:pt idx="69">
                  <c:v>41779.6578703704</c:v>
                </c:pt>
                <c:pt idx="70">
                  <c:v>41779.6950925926</c:v>
                </c:pt>
                <c:pt idx="71">
                  <c:v>41779.724224537</c:v>
                </c:pt>
                <c:pt idx="72">
                  <c:v>41780.4126041667</c:v>
                </c:pt>
                <c:pt idx="73">
                  <c:v>41780.5259375</c:v>
                </c:pt>
                <c:pt idx="74">
                  <c:v>41780.7128935185</c:v>
                </c:pt>
                <c:pt idx="75">
                  <c:v>41780.7452546296</c:v>
                </c:pt>
                <c:pt idx="76">
                  <c:v>41780.7857291667</c:v>
                </c:pt>
                <c:pt idx="77">
                  <c:v>41781.0451736111</c:v>
                </c:pt>
                <c:pt idx="78">
                  <c:v>41781.0962037037</c:v>
                </c:pt>
                <c:pt idx="79">
                  <c:v>41781.6667708333</c:v>
                </c:pt>
                <c:pt idx="80">
                  <c:v>41781.8550925926</c:v>
                </c:pt>
                <c:pt idx="81">
                  <c:v>41784.7896875</c:v>
                </c:pt>
                <c:pt idx="82">
                  <c:v>41784.9524884259</c:v>
                </c:pt>
                <c:pt idx="83">
                  <c:v>41785.7077083333</c:v>
                </c:pt>
                <c:pt idx="84">
                  <c:v>41785.7272916667</c:v>
                </c:pt>
                <c:pt idx="85">
                  <c:v>41786.7613541667</c:v>
                </c:pt>
                <c:pt idx="86">
                  <c:v>41786.9597453704</c:v>
                </c:pt>
                <c:pt idx="87">
                  <c:v>41787.2182291667</c:v>
                </c:pt>
                <c:pt idx="88">
                  <c:v>41787.6815277778</c:v>
                </c:pt>
                <c:pt idx="89">
                  <c:v>41788.1671875</c:v>
                </c:pt>
                <c:pt idx="90">
                  <c:v>41788.5870833333</c:v>
                </c:pt>
                <c:pt idx="91">
                  <c:v>41788.5899768519</c:v>
                </c:pt>
                <c:pt idx="92">
                  <c:v>41789.0803703704</c:v>
                </c:pt>
                <c:pt idx="93">
                  <c:v>41789.7269791667</c:v>
                </c:pt>
                <c:pt idx="94">
                  <c:v>41789.893599537</c:v>
                </c:pt>
                <c:pt idx="95">
                  <c:v>41791.4927777778</c:v>
                </c:pt>
                <c:pt idx="96">
                  <c:v>41791.9934143518</c:v>
                </c:pt>
                <c:pt idx="97">
                  <c:v>41792.5429861111</c:v>
                </c:pt>
                <c:pt idx="98">
                  <c:v>41792.6452777778</c:v>
                </c:pt>
                <c:pt idx="99">
                  <c:v>41793.1721990741</c:v>
                </c:pt>
                <c:pt idx="100">
                  <c:v>41793.191875</c:v>
                </c:pt>
                <c:pt idx="101">
                  <c:v>41793.6687615741</c:v>
                </c:pt>
                <c:pt idx="102">
                  <c:v>41793.7102314815</c:v>
                </c:pt>
                <c:pt idx="103">
                  <c:v>41793.8142592593</c:v>
                </c:pt>
                <c:pt idx="104">
                  <c:v>41794.8175231482</c:v>
                </c:pt>
                <c:pt idx="105">
                  <c:v>41795.5281018519</c:v>
                </c:pt>
                <c:pt idx="106">
                  <c:v>41795.5989236111</c:v>
                </c:pt>
                <c:pt idx="107">
                  <c:v>41796.4223263889</c:v>
                </c:pt>
                <c:pt idx="108">
                  <c:v>41796.7715972222</c:v>
                </c:pt>
                <c:pt idx="109">
                  <c:v>41798.9402777778</c:v>
                </c:pt>
                <c:pt idx="110">
                  <c:v>41799.2590393518</c:v>
                </c:pt>
                <c:pt idx="111">
                  <c:v>41799.6859027778</c:v>
                </c:pt>
                <c:pt idx="112">
                  <c:v>41800.3804282407</c:v>
                </c:pt>
                <c:pt idx="113">
                  <c:v>41800.5267013889</c:v>
                </c:pt>
                <c:pt idx="114">
                  <c:v>41801.7115509259</c:v>
                </c:pt>
                <c:pt idx="115">
                  <c:v>41802.5742824074</c:v>
                </c:pt>
                <c:pt idx="116">
                  <c:v>41802.6209027778</c:v>
                </c:pt>
                <c:pt idx="117">
                  <c:v>41803.4573263889</c:v>
                </c:pt>
                <c:pt idx="118">
                  <c:v>41804.9370833333</c:v>
                </c:pt>
                <c:pt idx="119">
                  <c:v>41806.3954282407</c:v>
                </c:pt>
                <c:pt idx="120">
                  <c:v>41806.6050347222</c:v>
                </c:pt>
                <c:pt idx="121">
                  <c:v>41806.6693171296</c:v>
                </c:pt>
                <c:pt idx="122">
                  <c:v>41807.6900810185</c:v>
                </c:pt>
                <c:pt idx="123">
                  <c:v>41808.1985185185</c:v>
                </c:pt>
                <c:pt idx="124">
                  <c:v>41808.6495833333</c:v>
                </c:pt>
                <c:pt idx="125">
                  <c:v>41808.6695717593</c:v>
                </c:pt>
                <c:pt idx="126">
                  <c:v>41808.8812152778</c:v>
                </c:pt>
                <c:pt idx="127">
                  <c:v>41808.9919444444</c:v>
                </c:pt>
                <c:pt idx="128">
                  <c:v>41809.1230092593</c:v>
                </c:pt>
                <c:pt idx="129">
                  <c:v>41809.3899305556</c:v>
                </c:pt>
                <c:pt idx="130">
                  <c:v>41809.8603009259</c:v>
                </c:pt>
                <c:pt idx="131">
                  <c:v>41810.1421990741</c:v>
                </c:pt>
                <c:pt idx="132">
                  <c:v>41811.5361805556</c:v>
                </c:pt>
                <c:pt idx="133">
                  <c:v>41811.555462963</c:v>
                </c:pt>
                <c:pt idx="134">
                  <c:v>41812.7744328704</c:v>
                </c:pt>
                <c:pt idx="135">
                  <c:v>41813.9387152778</c:v>
                </c:pt>
                <c:pt idx="136">
                  <c:v>41814.3678009259</c:v>
                </c:pt>
                <c:pt idx="137">
                  <c:v>41815.569212963</c:v>
                </c:pt>
                <c:pt idx="138">
                  <c:v>41815.7748263889</c:v>
                </c:pt>
                <c:pt idx="139">
                  <c:v>41815.8150462963</c:v>
                </c:pt>
                <c:pt idx="140">
                  <c:v>41816.9503703704</c:v>
                </c:pt>
                <c:pt idx="141">
                  <c:v>41817.5954282407</c:v>
                </c:pt>
                <c:pt idx="142">
                  <c:v>41820.6280902778</c:v>
                </c:pt>
                <c:pt idx="143">
                  <c:v>41820.6391898148</c:v>
                </c:pt>
                <c:pt idx="144">
                  <c:v>41820.776412037</c:v>
                </c:pt>
                <c:pt idx="145">
                  <c:v>41820.8708217593</c:v>
                </c:pt>
                <c:pt idx="146">
                  <c:v>41820.9456134259</c:v>
                </c:pt>
                <c:pt idx="147">
                  <c:v>41821.2056365741</c:v>
                </c:pt>
                <c:pt idx="148">
                  <c:v>41821.698599537</c:v>
                </c:pt>
                <c:pt idx="149">
                  <c:v>41822.4179398148</c:v>
                </c:pt>
                <c:pt idx="150">
                  <c:v>41822.5750347222</c:v>
                </c:pt>
                <c:pt idx="151">
                  <c:v>41822.9048842593</c:v>
                </c:pt>
                <c:pt idx="152">
                  <c:v>41825.0552314815</c:v>
                </c:pt>
                <c:pt idx="153">
                  <c:v>41826.6195486111</c:v>
                </c:pt>
                <c:pt idx="154">
                  <c:v>41826.8712384259</c:v>
                </c:pt>
                <c:pt idx="155">
                  <c:v>41827.6050578704</c:v>
                </c:pt>
                <c:pt idx="156">
                  <c:v>41827.6741435185</c:v>
                </c:pt>
                <c:pt idx="157">
                  <c:v>41827.9099421296</c:v>
                </c:pt>
                <c:pt idx="158">
                  <c:v>41828.2294907407</c:v>
                </c:pt>
                <c:pt idx="159">
                  <c:v>41828.6463194444</c:v>
                </c:pt>
                <c:pt idx="160">
                  <c:v>41828.7369212963</c:v>
                </c:pt>
                <c:pt idx="161">
                  <c:v>41828.9229050926</c:v>
                </c:pt>
                <c:pt idx="162">
                  <c:v>41829.3254976852</c:v>
                </c:pt>
                <c:pt idx="163">
                  <c:v>41829.5997916667</c:v>
                </c:pt>
                <c:pt idx="164">
                  <c:v>41829.7342592593</c:v>
                </c:pt>
                <c:pt idx="165">
                  <c:v>41829.7371527778</c:v>
                </c:pt>
                <c:pt idx="166">
                  <c:v>41829.7870833333</c:v>
                </c:pt>
                <c:pt idx="167">
                  <c:v>41829.7882523148</c:v>
                </c:pt>
                <c:pt idx="168">
                  <c:v>41829.7957291667</c:v>
                </c:pt>
                <c:pt idx="169">
                  <c:v>41829.9357175926</c:v>
                </c:pt>
                <c:pt idx="170">
                  <c:v>41829.9773263889</c:v>
                </c:pt>
                <c:pt idx="171">
                  <c:v>41830.2341666667</c:v>
                </c:pt>
                <c:pt idx="172">
                  <c:v>41830.2674074074</c:v>
                </c:pt>
                <c:pt idx="173">
                  <c:v>41830.5456944444</c:v>
                </c:pt>
                <c:pt idx="174">
                  <c:v>41830.8583449074</c:v>
                </c:pt>
                <c:pt idx="175">
                  <c:v>41831.6750347222</c:v>
                </c:pt>
                <c:pt idx="176">
                  <c:v>41831.6979398148</c:v>
                </c:pt>
                <c:pt idx="177">
                  <c:v>41831.7227777778</c:v>
                </c:pt>
                <c:pt idx="178">
                  <c:v>41831.742962963</c:v>
                </c:pt>
                <c:pt idx="179">
                  <c:v>41833.0897569444</c:v>
                </c:pt>
                <c:pt idx="180">
                  <c:v>41833.6609953704</c:v>
                </c:pt>
                <c:pt idx="181">
                  <c:v>41833.9515162037</c:v>
                </c:pt>
                <c:pt idx="182">
                  <c:v>41834.1353703704</c:v>
                </c:pt>
                <c:pt idx="183">
                  <c:v>41834.5865740741</c:v>
                </c:pt>
                <c:pt idx="184">
                  <c:v>41834.7841203704</c:v>
                </c:pt>
                <c:pt idx="185">
                  <c:v>41834.9538657407</c:v>
                </c:pt>
                <c:pt idx="186">
                  <c:v>41835.6663541667</c:v>
                </c:pt>
                <c:pt idx="187">
                  <c:v>41836.1909375</c:v>
                </c:pt>
                <c:pt idx="188">
                  <c:v>41836.4711805556</c:v>
                </c:pt>
                <c:pt idx="189">
                  <c:v>41837.3230092593</c:v>
                </c:pt>
                <c:pt idx="190">
                  <c:v>41839.1757060185</c:v>
                </c:pt>
                <c:pt idx="191">
                  <c:v>41839.7309375</c:v>
                </c:pt>
                <c:pt idx="192">
                  <c:v>41841.2648958333</c:v>
                </c:pt>
                <c:pt idx="193">
                  <c:v>41841.6515972222</c:v>
                </c:pt>
                <c:pt idx="194">
                  <c:v>41841.8204861111</c:v>
                </c:pt>
                <c:pt idx="195">
                  <c:v>41841.8500347222</c:v>
                </c:pt>
                <c:pt idx="196">
                  <c:v>41842.2012615741</c:v>
                </c:pt>
                <c:pt idx="197">
                  <c:v>41842.6075925926</c:v>
                </c:pt>
                <c:pt idx="198">
                  <c:v>41842.8286805556</c:v>
                </c:pt>
                <c:pt idx="199">
                  <c:v>41843.1557291667</c:v>
                </c:pt>
                <c:pt idx="200">
                  <c:v>41843.6325231481</c:v>
                </c:pt>
                <c:pt idx="201">
                  <c:v>41843.6646180556</c:v>
                </c:pt>
                <c:pt idx="202">
                  <c:v>41843.7750115741</c:v>
                </c:pt>
                <c:pt idx="203">
                  <c:v>41844.1251157407</c:v>
                </c:pt>
                <c:pt idx="204">
                  <c:v>41845.8091666667</c:v>
                </c:pt>
                <c:pt idx="205">
                  <c:v>41846.6673263889</c:v>
                </c:pt>
                <c:pt idx="206">
                  <c:v>41848.6798032407</c:v>
                </c:pt>
                <c:pt idx="207">
                  <c:v>41848.7729282407</c:v>
                </c:pt>
                <c:pt idx="208">
                  <c:v>41848.8400231482</c:v>
                </c:pt>
                <c:pt idx="209">
                  <c:v>41848.8661574074</c:v>
                </c:pt>
                <c:pt idx="210">
                  <c:v>41849.887037037</c:v>
                </c:pt>
                <c:pt idx="211">
                  <c:v>41850.4009375</c:v>
                </c:pt>
                <c:pt idx="212">
                  <c:v>41850.8632523148</c:v>
                </c:pt>
                <c:pt idx="213">
                  <c:v>41851.200150463</c:v>
                </c:pt>
                <c:pt idx="214">
                  <c:v>41851.5415856481</c:v>
                </c:pt>
                <c:pt idx="215">
                  <c:v>41851.6363888889</c:v>
                </c:pt>
                <c:pt idx="216">
                  <c:v>41851.7009259259</c:v>
                </c:pt>
                <c:pt idx="217">
                  <c:v>41851.7713541667</c:v>
                </c:pt>
                <c:pt idx="218">
                  <c:v>41852.5272222222</c:v>
                </c:pt>
                <c:pt idx="219">
                  <c:v>41852.6583101852</c:v>
                </c:pt>
                <c:pt idx="220">
                  <c:v>41853.2402083333</c:v>
                </c:pt>
                <c:pt idx="221">
                  <c:v>41853.5634027778</c:v>
                </c:pt>
                <c:pt idx="222">
                  <c:v>41854.602650463</c:v>
                </c:pt>
                <c:pt idx="223">
                  <c:v>41855.5481018518</c:v>
                </c:pt>
                <c:pt idx="224">
                  <c:v>41856.0100694444</c:v>
                </c:pt>
                <c:pt idx="225">
                  <c:v>41856.6721527778</c:v>
                </c:pt>
                <c:pt idx="226">
                  <c:v>41856.7150694444</c:v>
                </c:pt>
                <c:pt idx="227">
                  <c:v>41858.0070717593</c:v>
                </c:pt>
                <c:pt idx="228">
                  <c:v>41858.2146296296</c:v>
                </c:pt>
                <c:pt idx="229">
                  <c:v>41858.3553935185</c:v>
                </c:pt>
                <c:pt idx="230">
                  <c:v>41858.7617824074</c:v>
                </c:pt>
                <c:pt idx="231">
                  <c:v>41861.524837963</c:v>
                </c:pt>
                <c:pt idx="232">
                  <c:v>41861.7670949074</c:v>
                </c:pt>
                <c:pt idx="233">
                  <c:v>41862.761724537</c:v>
                </c:pt>
                <c:pt idx="234">
                  <c:v>41862.8030787037</c:v>
                </c:pt>
                <c:pt idx="235">
                  <c:v>41862.8399768519</c:v>
                </c:pt>
                <c:pt idx="236">
                  <c:v>41862.8646759259</c:v>
                </c:pt>
                <c:pt idx="237">
                  <c:v>41863.3592824074</c:v>
                </c:pt>
                <c:pt idx="238">
                  <c:v>41863.5273263889</c:v>
                </c:pt>
                <c:pt idx="239">
                  <c:v>41863.5841203704</c:v>
                </c:pt>
                <c:pt idx="240">
                  <c:v>41863.7572106481</c:v>
                </c:pt>
                <c:pt idx="241">
                  <c:v>41865.6597800926</c:v>
                </c:pt>
                <c:pt idx="242">
                  <c:v>41865.8786574074</c:v>
                </c:pt>
                <c:pt idx="243">
                  <c:v>41865.8829282407</c:v>
                </c:pt>
                <c:pt idx="244">
                  <c:v>41866.0253472222</c:v>
                </c:pt>
                <c:pt idx="245">
                  <c:v>41866.6406481481</c:v>
                </c:pt>
                <c:pt idx="246">
                  <c:v>41866.7988657407</c:v>
                </c:pt>
                <c:pt idx="247">
                  <c:v>41867.6522800926</c:v>
                </c:pt>
                <c:pt idx="248">
                  <c:v>41868.9240509259</c:v>
                </c:pt>
                <c:pt idx="249">
                  <c:v>41869.7141666667</c:v>
                </c:pt>
                <c:pt idx="250">
                  <c:v>41869.7406712963</c:v>
                </c:pt>
                <c:pt idx="251">
                  <c:v>41869.7987268519</c:v>
                </c:pt>
                <c:pt idx="252">
                  <c:v>41869.8726851852</c:v>
                </c:pt>
                <c:pt idx="253">
                  <c:v>41871.7556944444</c:v>
                </c:pt>
                <c:pt idx="254">
                  <c:v>41872.2912384259</c:v>
                </c:pt>
                <c:pt idx="255">
                  <c:v>41872.8029282407</c:v>
                </c:pt>
                <c:pt idx="256">
                  <c:v>41872.8076967593</c:v>
                </c:pt>
                <c:pt idx="257">
                  <c:v>41875.9228587963</c:v>
                </c:pt>
                <c:pt idx="258">
                  <c:v>41876.7189351852</c:v>
                </c:pt>
                <c:pt idx="259">
                  <c:v>41876.815787037</c:v>
                </c:pt>
                <c:pt idx="260">
                  <c:v>41877.2218865741</c:v>
                </c:pt>
                <c:pt idx="261">
                  <c:v>41877.8866203704</c:v>
                </c:pt>
                <c:pt idx="262">
                  <c:v>41878.8783796296</c:v>
                </c:pt>
                <c:pt idx="263">
                  <c:v>41878.9115509259</c:v>
                </c:pt>
                <c:pt idx="264">
                  <c:v>41878.9465740741</c:v>
                </c:pt>
                <c:pt idx="265">
                  <c:v>41879.0435300926</c:v>
                </c:pt>
                <c:pt idx="266">
                  <c:v>41879.9137615741</c:v>
                </c:pt>
                <c:pt idx="267">
                  <c:v>41879.9590509259</c:v>
                </c:pt>
                <c:pt idx="268">
                  <c:v>41880.0610069444</c:v>
                </c:pt>
                <c:pt idx="269">
                  <c:v>41880.7534375</c:v>
                </c:pt>
                <c:pt idx="270">
                  <c:v>41880.7635763889</c:v>
                </c:pt>
                <c:pt idx="271">
                  <c:v>41880.7888425926</c:v>
                </c:pt>
                <c:pt idx="272">
                  <c:v>41881.3613425926</c:v>
                </c:pt>
                <c:pt idx="273">
                  <c:v>41881.453587963</c:v>
                </c:pt>
                <c:pt idx="274">
                  <c:v>41882.5856481481</c:v>
                </c:pt>
                <c:pt idx="275">
                  <c:v>41883.9166782407</c:v>
                </c:pt>
                <c:pt idx="276">
                  <c:v>41884.0567476852</c:v>
                </c:pt>
                <c:pt idx="277">
                  <c:v>41884.599849537</c:v>
                </c:pt>
                <c:pt idx="278">
                  <c:v>41884.6173148148</c:v>
                </c:pt>
                <c:pt idx="279">
                  <c:v>41885.2215509259</c:v>
                </c:pt>
                <c:pt idx="280">
                  <c:v>41885.4788425926</c:v>
                </c:pt>
                <c:pt idx="281">
                  <c:v>41885.5951388889</c:v>
                </c:pt>
                <c:pt idx="282">
                  <c:v>41887.1113541667</c:v>
                </c:pt>
                <c:pt idx="283">
                  <c:v>41887.2921875</c:v>
                </c:pt>
                <c:pt idx="284">
                  <c:v>41888.6748263889</c:v>
                </c:pt>
                <c:pt idx="285">
                  <c:v>41889.7682291667</c:v>
                </c:pt>
                <c:pt idx="286">
                  <c:v>41890.0868055556</c:v>
                </c:pt>
                <c:pt idx="287">
                  <c:v>41890.1626967593</c:v>
                </c:pt>
                <c:pt idx="288">
                  <c:v>41891.6653240741</c:v>
                </c:pt>
                <c:pt idx="289">
                  <c:v>41891.9650347222</c:v>
                </c:pt>
                <c:pt idx="290">
                  <c:v>41893.3248842593</c:v>
                </c:pt>
                <c:pt idx="291">
                  <c:v>41893.7835532407</c:v>
                </c:pt>
                <c:pt idx="292">
                  <c:v>41894.6323611111</c:v>
                </c:pt>
                <c:pt idx="293">
                  <c:v>41894.91375</c:v>
                </c:pt>
                <c:pt idx="294">
                  <c:v>41897.5361342593</c:v>
                </c:pt>
                <c:pt idx="295">
                  <c:v>41897.602037037</c:v>
                </c:pt>
                <c:pt idx="296">
                  <c:v>41898.168125</c:v>
                </c:pt>
                <c:pt idx="297">
                  <c:v>41899.2949421296</c:v>
                </c:pt>
                <c:pt idx="298">
                  <c:v>41899.6270717593</c:v>
                </c:pt>
                <c:pt idx="299">
                  <c:v>41900.2431597222</c:v>
                </c:pt>
                <c:pt idx="300">
                  <c:v>41901.282025463</c:v>
                </c:pt>
                <c:pt idx="301">
                  <c:v>41902.3337268519</c:v>
                </c:pt>
                <c:pt idx="302">
                  <c:v>41902.6223958333</c:v>
                </c:pt>
                <c:pt idx="303">
                  <c:v>41903.8829513889</c:v>
                </c:pt>
                <c:pt idx="304">
                  <c:v>41904.6505787037</c:v>
                </c:pt>
                <c:pt idx="305">
                  <c:v>41905.6364699074</c:v>
                </c:pt>
                <c:pt idx="306">
                  <c:v>41905.7957060185</c:v>
                </c:pt>
                <c:pt idx="307">
                  <c:v>41906.8195138889</c:v>
                </c:pt>
                <c:pt idx="308">
                  <c:v>41909.9693865741</c:v>
                </c:pt>
                <c:pt idx="309">
                  <c:v>41912.6507291667</c:v>
                </c:pt>
                <c:pt idx="310">
                  <c:v>41912.8589467593</c:v>
                </c:pt>
                <c:pt idx="311">
                  <c:v>41914.1002893519</c:v>
                </c:pt>
                <c:pt idx="312">
                  <c:v>41914.2951041667</c:v>
                </c:pt>
                <c:pt idx="313">
                  <c:v>41914.5900115741</c:v>
                </c:pt>
                <c:pt idx="314">
                  <c:v>41915.4002199074</c:v>
                </c:pt>
                <c:pt idx="315">
                  <c:v>41915.4372106481</c:v>
                </c:pt>
                <c:pt idx="316">
                  <c:v>41915.7628356482</c:v>
                </c:pt>
                <c:pt idx="317">
                  <c:v>41916.5976388889</c:v>
                </c:pt>
                <c:pt idx="318">
                  <c:v>41918.7421759259</c:v>
                </c:pt>
                <c:pt idx="319">
                  <c:v>41918.8808333333</c:v>
                </c:pt>
                <c:pt idx="320">
                  <c:v>41920.1236111111</c:v>
                </c:pt>
                <c:pt idx="321">
                  <c:v>41920.7875347222</c:v>
                </c:pt>
                <c:pt idx="322">
                  <c:v>41920.9634722222</c:v>
                </c:pt>
                <c:pt idx="323">
                  <c:v>41921.2799768519</c:v>
                </c:pt>
                <c:pt idx="324">
                  <c:v>41921.3755324074</c:v>
                </c:pt>
                <c:pt idx="325">
                  <c:v>41921.7704398148</c:v>
                </c:pt>
                <c:pt idx="326">
                  <c:v>41922.5351851852</c:v>
                </c:pt>
                <c:pt idx="327">
                  <c:v>41922.6405902778</c:v>
                </c:pt>
                <c:pt idx="328">
                  <c:v>41923.3543518518</c:v>
                </c:pt>
                <c:pt idx="329">
                  <c:v>41923.9216435185</c:v>
                </c:pt>
                <c:pt idx="330">
                  <c:v>41926.5423032407</c:v>
                </c:pt>
                <c:pt idx="331">
                  <c:v>41926.9426851852</c:v>
                </c:pt>
                <c:pt idx="332">
                  <c:v>41927.1248842593</c:v>
                </c:pt>
                <c:pt idx="333">
                  <c:v>41927.848900463</c:v>
                </c:pt>
                <c:pt idx="334">
                  <c:v>41927.8737847222</c:v>
                </c:pt>
                <c:pt idx="335">
                  <c:v>41927.9361574074</c:v>
                </c:pt>
                <c:pt idx="336">
                  <c:v>41928.1704976852</c:v>
                </c:pt>
                <c:pt idx="337">
                  <c:v>41928.6901388889</c:v>
                </c:pt>
                <c:pt idx="338">
                  <c:v>41928.8810648148</c:v>
                </c:pt>
                <c:pt idx="339">
                  <c:v>41929.2662152778</c:v>
                </c:pt>
                <c:pt idx="340">
                  <c:v>41931.6829398148</c:v>
                </c:pt>
                <c:pt idx="341">
                  <c:v>41932.311099537</c:v>
                </c:pt>
                <c:pt idx="342">
                  <c:v>41932.7088773148</c:v>
                </c:pt>
                <c:pt idx="343">
                  <c:v>41933.2916435185</c:v>
                </c:pt>
                <c:pt idx="344">
                  <c:v>41934.9149189815</c:v>
                </c:pt>
                <c:pt idx="345">
                  <c:v>41937.9534490741</c:v>
                </c:pt>
                <c:pt idx="346">
                  <c:v>41938.7094212963</c:v>
                </c:pt>
                <c:pt idx="347">
                  <c:v>41939.5699074074</c:v>
                </c:pt>
                <c:pt idx="348">
                  <c:v>41939.8122337963</c:v>
                </c:pt>
                <c:pt idx="349">
                  <c:v>41940.028287037</c:v>
                </c:pt>
                <c:pt idx="350">
                  <c:v>41940.5872337963</c:v>
                </c:pt>
                <c:pt idx="351">
                  <c:v>41940.5981828704</c:v>
                </c:pt>
                <c:pt idx="352">
                  <c:v>41940.6915856482</c:v>
                </c:pt>
                <c:pt idx="353">
                  <c:v>41940.9679513889</c:v>
                </c:pt>
                <c:pt idx="354">
                  <c:v>41941.5852314815</c:v>
                </c:pt>
                <c:pt idx="355">
                  <c:v>41941.6838657407</c:v>
                </c:pt>
                <c:pt idx="356">
                  <c:v>41941.752037037</c:v>
                </c:pt>
                <c:pt idx="357">
                  <c:v>41942.8471064815</c:v>
                </c:pt>
                <c:pt idx="358">
                  <c:v>41943.7530324074</c:v>
                </c:pt>
                <c:pt idx="359">
                  <c:v>41944.5276273148</c:v>
                </c:pt>
                <c:pt idx="360">
                  <c:v>41946.6447453704</c:v>
                </c:pt>
                <c:pt idx="361">
                  <c:v>41946.9369097222</c:v>
                </c:pt>
                <c:pt idx="362">
                  <c:v>41947.7625925926</c:v>
                </c:pt>
                <c:pt idx="363">
                  <c:v>41948.5528472222</c:v>
                </c:pt>
                <c:pt idx="364">
                  <c:v>41948.7272569444</c:v>
                </c:pt>
                <c:pt idx="365">
                  <c:v>41948.9574652778</c:v>
                </c:pt>
                <c:pt idx="366">
                  <c:v>41950.1141087963</c:v>
                </c:pt>
                <c:pt idx="367">
                  <c:v>41950.2669444444</c:v>
                </c:pt>
                <c:pt idx="368">
                  <c:v>41950.8595601852</c:v>
                </c:pt>
                <c:pt idx="369">
                  <c:v>41953.7730902778</c:v>
                </c:pt>
                <c:pt idx="370">
                  <c:v>41953.8675</c:v>
                </c:pt>
                <c:pt idx="371">
                  <c:v>41953.9582175926</c:v>
                </c:pt>
                <c:pt idx="372">
                  <c:v>41954.2280324074</c:v>
                </c:pt>
                <c:pt idx="373">
                  <c:v>41954.5450810185</c:v>
                </c:pt>
                <c:pt idx="374">
                  <c:v>41954.8508680556</c:v>
                </c:pt>
                <c:pt idx="375">
                  <c:v>41957.7568402778</c:v>
                </c:pt>
                <c:pt idx="376">
                  <c:v>41957.8337268519</c:v>
                </c:pt>
                <c:pt idx="377">
                  <c:v>41960.1190856481</c:v>
                </c:pt>
                <c:pt idx="378">
                  <c:v>41961.4924884259</c:v>
                </c:pt>
                <c:pt idx="379">
                  <c:v>41963.8723611111</c:v>
                </c:pt>
                <c:pt idx="380">
                  <c:v>41964.3155324074</c:v>
                </c:pt>
                <c:pt idx="381">
                  <c:v>41964.7163194444</c:v>
                </c:pt>
                <c:pt idx="382">
                  <c:v>41968.6774652778</c:v>
                </c:pt>
                <c:pt idx="383">
                  <c:v>41968.9389930556</c:v>
                </c:pt>
                <c:pt idx="384">
                  <c:v>41969.1997569444</c:v>
                </c:pt>
                <c:pt idx="385">
                  <c:v>41970.0850462963</c:v>
                </c:pt>
                <c:pt idx="386">
                  <c:v>41971.0021527778</c:v>
                </c:pt>
                <c:pt idx="387">
                  <c:v>41971.8810763889</c:v>
                </c:pt>
                <c:pt idx="388">
                  <c:v>41974.7385763889</c:v>
                </c:pt>
                <c:pt idx="389">
                  <c:v>41974.7431481481</c:v>
                </c:pt>
                <c:pt idx="390">
                  <c:v>41974.898599537</c:v>
                </c:pt>
                <c:pt idx="391">
                  <c:v>41975.1243402778</c:v>
                </c:pt>
                <c:pt idx="392">
                  <c:v>41975.642974537</c:v>
                </c:pt>
                <c:pt idx="393">
                  <c:v>41975.6761111111</c:v>
                </c:pt>
                <c:pt idx="394">
                  <c:v>41975.7006365741</c:v>
                </c:pt>
                <c:pt idx="395">
                  <c:v>41975.9011805555</c:v>
                </c:pt>
                <c:pt idx="396">
                  <c:v>41976.3319791667</c:v>
                </c:pt>
                <c:pt idx="397">
                  <c:v>41977.0049768519</c:v>
                </c:pt>
                <c:pt idx="398">
                  <c:v>41977.7801041667</c:v>
                </c:pt>
                <c:pt idx="399">
                  <c:v>41981.0675231481</c:v>
                </c:pt>
                <c:pt idx="400">
                  <c:v>41981.5723032407</c:v>
                </c:pt>
                <c:pt idx="401">
                  <c:v>41982.6886111111</c:v>
                </c:pt>
                <c:pt idx="402">
                  <c:v>41982.7370717593</c:v>
                </c:pt>
                <c:pt idx="403">
                  <c:v>41982.7733564815</c:v>
                </c:pt>
                <c:pt idx="404">
                  <c:v>41982.8736458333</c:v>
                </c:pt>
                <c:pt idx="405">
                  <c:v>41982.8872800926</c:v>
                </c:pt>
                <c:pt idx="406">
                  <c:v>41982.9043865741</c:v>
                </c:pt>
                <c:pt idx="407">
                  <c:v>41983.7528472222</c:v>
                </c:pt>
                <c:pt idx="408">
                  <c:v>41985.4273611111</c:v>
                </c:pt>
                <c:pt idx="409">
                  <c:v>41988.6170833333</c:v>
                </c:pt>
                <c:pt idx="410">
                  <c:v>41988.8299421296</c:v>
                </c:pt>
                <c:pt idx="411">
                  <c:v>41989.2475462963</c:v>
                </c:pt>
                <c:pt idx="412">
                  <c:v>41989.819212963</c:v>
                </c:pt>
                <c:pt idx="413">
                  <c:v>41990.5063773148</c:v>
                </c:pt>
                <c:pt idx="414">
                  <c:v>41990.5841087963</c:v>
                </c:pt>
                <c:pt idx="415">
                  <c:v>41990.5854861111</c:v>
                </c:pt>
                <c:pt idx="416">
                  <c:v>41990.6125462963</c:v>
                </c:pt>
                <c:pt idx="417">
                  <c:v>41990.9986342593</c:v>
                </c:pt>
                <c:pt idx="418">
                  <c:v>41991.0224884259</c:v>
                </c:pt>
                <c:pt idx="419">
                  <c:v>41993.8243402778</c:v>
                </c:pt>
                <c:pt idx="420">
                  <c:v>41995.0840740741</c:v>
                </c:pt>
                <c:pt idx="421">
                  <c:v>41995.8704861111</c:v>
                </c:pt>
                <c:pt idx="422">
                  <c:v>41996.8323958333</c:v>
                </c:pt>
                <c:pt idx="423">
                  <c:v>41997.5079050926</c:v>
                </c:pt>
                <c:pt idx="424">
                  <c:v>41999.8610648148</c:v>
                </c:pt>
                <c:pt idx="425">
                  <c:v>42002.5448842593</c:v>
                </c:pt>
                <c:pt idx="426">
                  <c:v>42002.8174884259</c:v>
                </c:pt>
                <c:pt idx="427">
                  <c:v>42003.9484259259</c:v>
                </c:pt>
                <c:pt idx="428">
                  <c:v>42004.7038657407</c:v>
                </c:pt>
                <c:pt idx="429">
                  <c:v>42006.9086921296</c:v>
                </c:pt>
                <c:pt idx="430">
                  <c:v>42007.0164583333</c:v>
                </c:pt>
                <c:pt idx="431">
                  <c:v>42009.4932638889</c:v>
                </c:pt>
                <c:pt idx="432">
                  <c:v>42010.9682407407</c:v>
                </c:pt>
                <c:pt idx="433">
                  <c:v>42011.2025810185</c:v>
                </c:pt>
                <c:pt idx="434">
                  <c:v>42013.1525347222</c:v>
                </c:pt>
                <c:pt idx="435">
                  <c:v>42013.4245023148</c:v>
                </c:pt>
                <c:pt idx="436">
                  <c:v>42016.0504513889</c:v>
                </c:pt>
                <c:pt idx="437">
                  <c:v>42016.1206134259</c:v>
                </c:pt>
                <c:pt idx="438">
                  <c:v>42016.7066782407</c:v>
                </c:pt>
                <c:pt idx="439">
                  <c:v>42016.8002083333</c:v>
                </c:pt>
                <c:pt idx="440">
                  <c:v>42016.8324652778</c:v>
                </c:pt>
                <c:pt idx="441">
                  <c:v>42016.9386921296</c:v>
                </c:pt>
                <c:pt idx="442">
                  <c:v>42016.9815740741</c:v>
                </c:pt>
                <c:pt idx="443">
                  <c:v>42017.5942361111</c:v>
                </c:pt>
                <c:pt idx="444">
                  <c:v>42017.8804513889</c:v>
                </c:pt>
                <c:pt idx="445">
                  <c:v>42017.907337963</c:v>
                </c:pt>
                <c:pt idx="446">
                  <c:v>42018.6768981481</c:v>
                </c:pt>
                <c:pt idx="447">
                  <c:v>42018.9404976852</c:v>
                </c:pt>
                <c:pt idx="448">
                  <c:v>42018.9415972222</c:v>
                </c:pt>
                <c:pt idx="449">
                  <c:v>42019.6837615741</c:v>
                </c:pt>
                <c:pt idx="450">
                  <c:v>42019.959837963</c:v>
                </c:pt>
                <c:pt idx="451">
                  <c:v>42020.587349537</c:v>
                </c:pt>
                <c:pt idx="452">
                  <c:v>42020.7005671296</c:v>
                </c:pt>
                <c:pt idx="453">
                  <c:v>42020.7686342593</c:v>
                </c:pt>
                <c:pt idx="454">
                  <c:v>42020.8466666667</c:v>
                </c:pt>
                <c:pt idx="455">
                  <c:v>42021.3011921296</c:v>
                </c:pt>
                <c:pt idx="456">
                  <c:v>42022.6615277778</c:v>
                </c:pt>
                <c:pt idx="457">
                  <c:v>42023.6349768519</c:v>
                </c:pt>
                <c:pt idx="458">
                  <c:v>42024.7028935185</c:v>
                </c:pt>
                <c:pt idx="459">
                  <c:v>42025.1647800926</c:v>
                </c:pt>
                <c:pt idx="460">
                  <c:v>42026.1761805556</c:v>
                </c:pt>
                <c:pt idx="461">
                  <c:v>42026.8811805556</c:v>
                </c:pt>
                <c:pt idx="462">
                  <c:v>42026.9204282407</c:v>
                </c:pt>
                <c:pt idx="463">
                  <c:v>42026.9249768518</c:v>
                </c:pt>
                <c:pt idx="464">
                  <c:v>42027.8328009259</c:v>
                </c:pt>
                <c:pt idx="465">
                  <c:v>42028.4965625</c:v>
                </c:pt>
                <c:pt idx="466">
                  <c:v>42029.1358796296</c:v>
                </c:pt>
                <c:pt idx="467">
                  <c:v>42031.01125</c:v>
                </c:pt>
                <c:pt idx="468">
                  <c:v>42031.1388310185</c:v>
                </c:pt>
                <c:pt idx="469">
                  <c:v>42031.6668981481</c:v>
                </c:pt>
                <c:pt idx="470">
                  <c:v>42031.833587963</c:v>
                </c:pt>
                <c:pt idx="471">
                  <c:v>42032.2502083333</c:v>
                </c:pt>
                <c:pt idx="472">
                  <c:v>42032.7161458333</c:v>
                </c:pt>
                <c:pt idx="473">
                  <c:v>42034.8568171296</c:v>
                </c:pt>
                <c:pt idx="474">
                  <c:v>42034.9282523148</c:v>
                </c:pt>
                <c:pt idx="475">
                  <c:v>42034.9601273148</c:v>
                </c:pt>
                <c:pt idx="476">
                  <c:v>42036.2442824074</c:v>
                </c:pt>
                <c:pt idx="477">
                  <c:v>42036.704525463</c:v>
                </c:pt>
                <c:pt idx="478">
                  <c:v>42036.9955902778</c:v>
                </c:pt>
                <c:pt idx="479">
                  <c:v>42037.5989583333</c:v>
                </c:pt>
                <c:pt idx="480">
                  <c:v>42037.7912384259</c:v>
                </c:pt>
                <c:pt idx="481">
                  <c:v>42037.9382060185</c:v>
                </c:pt>
                <c:pt idx="482">
                  <c:v>42037.9862847222</c:v>
                </c:pt>
                <c:pt idx="483">
                  <c:v>42038.7204513889</c:v>
                </c:pt>
                <c:pt idx="484">
                  <c:v>42039.1949884259</c:v>
                </c:pt>
                <c:pt idx="485">
                  <c:v>42039.3845717593</c:v>
                </c:pt>
                <c:pt idx="486">
                  <c:v>42040.8316782407</c:v>
                </c:pt>
                <c:pt idx="487">
                  <c:v>42041.205</c:v>
                </c:pt>
                <c:pt idx="488">
                  <c:v>42041.5813078704</c:v>
                </c:pt>
                <c:pt idx="489">
                  <c:v>42041.7141782407</c:v>
                </c:pt>
                <c:pt idx="490">
                  <c:v>42041.7430902778</c:v>
                </c:pt>
                <c:pt idx="491">
                  <c:v>42042.1978240741</c:v>
                </c:pt>
                <c:pt idx="492">
                  <c:v>42044.1849884259</c:v>
                </c:pt>
                <c:pt idx="493">
                  <c:v>42044.7659606481</c:v>
                </c:pt>
                <c:pt idx="494">
                  <c:v>42045.8423842593</c:v>
                </c:pt>
                <c:pt idx="495">
                  <c:v>42047.076400463</c:v>
                </c:pt>
                <c:pt idx="496">
                  <c:v>42047.7244444444</c:v>
                </c:pt>
                <c:pt idx="497">
                  <c:v>42048.711724537</c:v>
                </c:pt>
                <c:pt idx="498">
                  <c:v>42050.0083680556</c:v>
                </c:pt>
                <c:pt idx="499">
                  <c:v>42050.0196412037</c:v>
                </c:pt>
                <c:pt idx="500">
                  <c:v>42050.9831828704</c:v>
                </c:pt>
                <c:pt idx="501">
                  <c:v>42052.9498148148</c:v>
                </c:pt>
                <c:pt idx="502">
                  <c:v>42053.049375</c:v>
                </c:pt>
                <c:pt idx="503">
                  <c:v>42053.1061111111</c:v>
                </c:pt>
                <c:pt idx="504">
                  <c:v>42053.6716666667</c:v>
                </c:pt>
                <c:pt idx="505">
                  <c:v>42053.6728240741</c:v>
                </c:pt>
                <c:pt idx="506">
                  <c:v>42053.7042939815</c:v>
                </c:pt>
                <c:pt idx="507">
                  <c:v>42053.7220601852</c:v>
                </c:pt>
                <c:pt idx="508">
                  <c:v>42053.7326273148</c:v>
                </c:pt>
                <c:pt idx="509">
                  <c:v>42053.7330787037</c:v>
                </c:pt>
                <c:pt idx="510">
                  <c:v>42053.9169212963</c:v>
                </c:pt>
                <c:pt idx="511">
                  <c:v>42054.0244212963</c:v>
                </c:pt>
                <c:pt idx="512">
                  <c:v>42054.7441898148</c:v>
                </c:pt>
                <c:pt idx="513">
                  <c:v>42054.8490509259</c:v>
                </c:pt>
                <c:pt idx="514">
                  <c:v>42055.2771990741</c:v>
                </c:pt>
                <c:pt idx="515">
                  <c:v>42055.7133680556</c:v>
                </c:pt>
                <c:pt idx="516">
                  <c:v>42056.013125</c:v>
                </c:pt>
                <c:pt idx="517">
                  <c:v>42056.0916319444</c:v>
                </c:pt>
                <c:pt idx="518">
                  <c:v>42056.1324537037</c:v>
                </c:pt>
                <c:pt idx="519">
                  <c:v>42056.6514351852</c:v>
                </c:pt>
                <c:pt idx="520">
                  <c:v>42057.1909606481</c:v>
                </c:pt>
                <c:pt idx="521">
                  <c:v>42057.2778587963</c:v>
                </c:pt>
                <c:pt idx="522">
                  <c:v>42057.5369444444</c:v>
                </c:pt>
                <c:pt idx="523">
                  <c:v>42058.6038773148</c:v>
                </c:pt>
                <c:pt idx="524">
                  <c:v>42058.7924768519</c:v>
                </c:pt>
                <c:pt idx="525">
                  <c:v>42058.9040740741</c:v>
                </c:pt>
                <c:pt idx="526">
                  <c:v>42059.0857523148</c:v>
                </c:pt>
                <c:pt idx="527">
                  <c:v>42059.2700231481</c:v>
                </c:pt>
                <c:pt idx="528">
                  <c:v>42059.4539236111</c:v>
                </c:pt>
                <c:pt idx="529">
                  <c:v>42059.7013194444</c:v>
                </c:pt>
                <c:pt idx="530">
                  <c:v>42059.9707291667</c:v>
                </c:pt>
                <c:pt idx="531">
                  <c:v>42060.0356365741</c:v>
                </c:pt>
                <c:pt idx="532">
                  <c:v>42060.0455092593</c:v>
                </c:pt>
                <c:pt idx="533">
                  <c:v>42060.6839351852</c:v>
                </c:pt>
                <c:pt idx="534">
                  <c:v>42061.2124884259</c:v>
                </c:pt>
                <c:pt idx="535">
                  <c:v>42061.9632638889</c:v>
                </c:pt>
                <c:pt idx="536">
                  <c:v>42062.296412037</c:v>
                </c:pt>
                <c:pt idx="537">
                  <c:v>42062.6804861111</c:v>
                </c:pt>
                <c:pt idx="538">
                  <c:v>42062.8344444444</c:v>
                </c:pt>
                <c:pt idx="539">
                  <c:v>42064.2200694444</c:v>
                </c:pt>
                <c:pt idx="540">
                  <c:v>42064.6526736111</c:v>
                </c:pt>
                <c:pt idx="541">
                  <c:v>42064.7856134259</c:v>
                </c:pt>
                <c:pt idx="542">
                  <c:v>42065.1906944444</c:v>
                </c:pt>
                <c:pt idx="543">
                  <c:v>42065.7503009259</c:v>
                </c:pt>
                <c:pt idx="544">
                  <c:v>42065.7915740741</c:v>
                </c:pt>
                <c:pt idx="545">
                  <c:v>42065.8188078704</c:v>
                </c:pt>
                <c:pt idx="546">
                  <c:v>42065.8873611111</c:v>
                </c:pt>
                <c:pt idx="547">
                  <c:v>42067.0116435185</c:v>
                </c:pt>
                <c:pt idx="548">
                  <c:v>42067.947337963</c:v>
                </c:pt>
                <c:pt idx="549">
                  <c:v>42068.8883912037</c:v>
                </c:pt>
                <c:pt idx="550">
                  <c:v>42069.3914467593</c:v>
                </c:pt>
                <c:pt idx="551">
                  <c:v>42069.9034375</c:v>
                </c:pt>
                <c:pt idx="552">
                  <c:v>42072.3703819444</c:v>
                </c:pt>
                <c:pt idx="553">
                  <c:v>42072.57625</c:v>
                </c:pt>
                <c:pt idx="554">
                  <c:v>42073.6606944444</c:v>
                </c:pt>
                <c:pt idx="555">
                  <c:v>42074.2196990741</c:v>
                </c:pt>
                <c:pt idx="556">
                  <c:v>42075.8073958333</c:v>
                </c:pt>
                <c:pt idx="557">
                  <c:v>42075.9426273148</c:v>
                </c:pt>
                <c:pt idx="558">
                  <c:v>42075.9799884259</c:v>
                </c:pt>
                <c:pt idx="559">
                  <c:v>42077.1293981481</c:v>
                </c:pt>
                <c:pt idx="560">
                  <c:v>42078.3452083333</c:v>
                </c:pt>
                <c:pt idx="561">
                  <c:v>42079.857974537</c:v>
                </c:pt>
                <c:pt idx="562">
                  <c:v>42081.5153356481</c:v>
                </c:pt>
                <c:pt idx="563">
                  <c:v>42081.7312731482</c:v>
                </c:pt>
                <c:pt idx="564">
                  <c:v>42083.0705902778</c:v>
                </c:pt>
                <c:pt idx="565">
                  <c:v>42084.8815393519</c:v>
                </c:pt>
                <c:pt idx="566">
                  <c:v>42086.6149421296</c:v>
                </c:pt>
                <c:pt idx="567">
                  <c:v>42087.7680555556</c:v>
                </c:pt>
                <c:pt idx="568">
                  <c:v>42087.7923032407</c:v>
                </c:pt>
                <c:pt idx="569">
                  <c:v>42088.7236921296</c:v>
                </c:pt>
                <c:pt idx="570">
                  <c:v>42088.9113541667</c:v>
                </c:pt>
                <c:pt idx="571">
                  <c:v>42089.4125578704</c:v>
                </c:pt>
                <c:pt idx="572">
                  <c:v>42089.9015740741</c:v>
                </c:pt>
                <c:pt idx="573">
                  <c:v>42090.9090162037</c:v>
                </c:pt>
                <c:pt idx="574">
                  <c:v>42090.9125</c:v>
                </c:pt>
                <c:pt idx="575">
                  <c:v>42093.5882638889</c:v>
                </c:pt>
                <c:pt idx="576">
                  <c:v>42093.7868402778</c:v>
                </c:pt>
                <c:pt idx="577">
                  <c:v>42095.2291666667</c:v>
                </c:pt>
                <c:pt idx="578">
                  <c:v>42095.3746759259</c:v>
                </c:pt>
                <c:pt idx="579">
                  <c:v>42096.5445486111</c:v>
                </c:pt>
                <c:pt idx="580">
                  <c:v>42097.649224537</c:v>
                </c:pt>
                <c:pt idx="581">
                  <c:v>42097.7324189815</c:v>
                </c:pt>
                <c:pt idx="582">
                  <c:v>42097.7864930556</c:v>
                </c:pt>
                <c:pt idx="583">
                  <c:v>42097.8741550926</c:v>
                </c:pt>
                <c:pt idx="584">
                  <c:v>42098.2162384259</c:v>
                </c:pt>
                <c:pt idx="585">
                  <c:v>42100.7237384259</c:v>
                </c:pt>
                <c:pt idx="586">
                  <c:v>42100.9278587963</c:v>
                </c:pt>
                <c:pt idx="587">
                  <c:v>42101.4235416667</c:v>
                </c:pt>
                <c:pt idx="588">
                  <c:v>42101.5840740741</c:v>
                </c:pt>
                <c:pt idx="589">
                  <c:v>42101.8288194444</c:v>
                </c:pt>
                <c:pt idx="590">
                  <c:v>42102.7437731481</c:v>
                </c:pt>
                <c:pt idx="591">
                  <c:v>42102.8663078704</c:v>
                </c:pt>
                <c:pt idx="592">
                  <c:v>42103.0165856481</c:v>
                </c:pt>
                <c:pt idx="593">
                  <c:v>42103.0243981481</c:v>
                </c:pt>
                <c:pt idx="594">
                  <c:v>42103.3994791667</c:v>
                </c:pt>
                <c:pt idx="595">
                  <c:v>42103.5352546296</c:v>
                </c:pt>
                <c:pt idx="596">
                  <c:v>42103.5568287037</c:v>
                </c:pt>
                <c:pt idx="597">
                  <c:v>42103.8849305556</c:v>
                </c:pt>
                <c:pt idx="598">
                  <c:v>42104.7815972222</c:v>
                </c:pt>
                <c:pt idx="599">
                  <c:v>42105.2674884259</c:v>
                </c:pt>
                <c:pt idx="600">
                  <c:v>42107.0675578704</c:v>
                </c:pt>
                <c:pt idx="601">
                  <c:v>42107.1563194444</c:v>
                </c:pt>
                <c:pt idx="602">
                  <c:v>42107.6210185185</c:v>
                </c:pt>
                <c:pt idx="603">
                  <c:v>42107.8412847222</c:v>
                </c:pt>
                <c:pt idx="604">
                  <c:v>42107.8647222222</c:v>
                </c:pt>
                <c:pt idx="605">
                  <c:v>42108.6920601852</c:v>
                </c:pt>
                <c:pt idx="606">
                  <c:v>42109.75125</c:v>
                </c:pt>
                <c:pt idx="607">
                  <c:v>42109.801712963</c:v>
                </c:pt>
                <c:pt idx="608">
                  <c:v>42111.6840277778</c:v>
                </c:pt>
                <c:pt idx="609">
                  <c:v>42111.7166550926</c:v>
                </c:pt>
                <c:pt idx="610">
                  <c:v>42111.9040972222</c:v>
                </c:pt>
                <c:pt idx="611">
                  <c:v>42114.8189351852</c:v>
                </c:pt>
                <c:pt idx="612">
                  <c:v>42114.8255324074</c:v>
                </c:pt>
                <c:pt idx="613">
                  <c:v>42115.1161805556</c:v>
                </c:pt>
                <c:pt idx="614">
                  <c:v>42115.8896527778</c:v>
                </c:pt>
                <c:pt idx="615">
                  <c:v>42116.7107523148</c:v>
                </c:pt>
                <c:pt idx="616">
                  <c:v>42118.1395833333</c:v>
                </c:pt>
                <c:pt idx="617">
                  <c:v>42118.3464351852</c:v>
                </c:pt>
                <c:pt idx="618">
                  <c:v>42118.5563310185</c:v>
                </c:pt>
                <c:pt idx="619">
                  <c:v>42120.5312268518</c:v>
                </c:pt>
                <c:pt idx="620">
                  <c:v>42121.2498148148</c:v>
                </c:pt>
                <c:pt idx="621">
                  <c:v>42121.6757638889</c:v>
                </c:pt>
                <c:pt idx="622">
                  <c:v>42121.7569212963</c:v>
                </c:pt>
                <c:pt idx="623">
                  <c:v>42122.6700694444</c:v>
                </c:pt>
                <c:pt idx="624">
                  <c:v>42122.6931597222</c:v>
                </c:pt>
                <c:pt idx="625">
                  <c:v>42122.7325</c:v>
                </c:pt>
                <c:pt idx="626">
                  <c:v>42123.6488310185</c:v>
                </c:pt>
                <c:pt idx="627">
                  <c:v>42124.6238773148</c:v>
                </c:pt>
                <c:pt idx="628">
                  <c:v>42124.8411111111</c:v>
                </c:pt>
                <c:pt idx="629">
                  <c:v>42124.8484143519</c:v>
                </c:pt>
                <c:pt idx="630">
                  <c:v>42125.6444675926</c:v>
                </c:pt>
                <c:pt idx="631">
                  <c:v>42125.6475347222</c:v>
                </c:pt>
                <c:pt idx="632">
                  <c:v>42125.7728125</c:v>
                </c:pt>
                <c:pt idx="633">
                  <c:v>42126.8750115741</c:v>
                </c:pt>
                <c:pt idx="634">
                  <c:v>42128.4310648148</c:v>
                </c:pt>
                <c:pt idx="635">
                  <c:v>42128.6156828704</c:v>
                </c:pt>
                <c:pt idx="636">
                  <c:v>42128.6278935185</c:v>
                </c:pt>
                <c:pt idx="637">
                  <c:v>42128.7366087963</c:v>
                </c:pt>
                <c:pt idx="638">
                  <c:v>42128.8142476852</c:v>
                </c:pt>
                <c:pt idx="639">
                  <c:v>42128.8240740741</c:v>
                </c:pt>
                <c:pt idx="640">
                  <c:v>42129.5415856481</c:v>
                </c:pt>
                <c:pt idx="641">
                  <c:v>42132.0361689815</c:v>
                </c:pt>
                <c:pt idx="642">
                  <c:v>42132.5804861111</c:v>
                </c:pt>
                <c:pt idx="643">
                  <c:v>42132.8099537037</c:v>
                </c:pt>
                <c:pt idx="644">
                  <c:v>42132.9143287037</c:v>
                </c:pt>
                <c:pt idx="645">
                  <c:v>42134.1720717593</c:v>
                </c:pt>
                <c:pt idx="646">
                  <c:v>42135.6002083333</c:v>
                </c:pt>
                <c:pt idx="647">
                  <c:v>42135.8106944444</c:v>
                </c:pt>
                <c:pt idx="648">
                  <c:v>42136.0924884259</c:v>
                </c:pt>
                <c:pt idx="649">
                  <c:v>42136.270787037</c:v>
                </c:pt>
                <c:pt idx="650">
                  <c:v>42136.5361342593</c:v>
                </c:pt>
                <c:pt idx="651">
                  <c:v>42136.6751967593</c:v>
                </c:pt>
                <c:pt idx="652">
                  <c:v>42136.7671759259</c:v>
                </c:pt>
                <c:pt idx="653">
                  <c:v>42137.3957986111</c:v>
                </c:pt>
                <c:pt idx="654">
                  <c:v>42138.7988194444</c:v>
                </c:pt>
                <c:pt idx="655">
                  <c:v>42138.9306712963</c:v>
                </c:pt>
                <c:pt idx="656">
                  <c:v>42139.014525463</c:v>
                </c:pt>
                <c:pt idx="657">
                  <c:v>42139.5255671296</c:v>
                </c:pt>
                <c:pt idx="658">
                  <c:v>42139.8168402778</c:v>
                </c:pt>
                <c:pt idx="659">
                  <c:v>42140.4213194444</c:v>
                </c:pt>
                <c:pt idx="660">
                  <c:v>42140.7123148148</c:v>
                </c:pt>
                <c:pt idx="661">
                  <c:v>42141.5411342593</c:v>
                </c:pt>
                <c:pt idx="662">
                  <c:v>42141.7413078704</c:v>
                </c:pt>
                <c:pt idx="663">
                  <c:v>42142.5140162037</c:v>
                </c:pt>
                <c:pt idx="664">
                  <c:v>42142.7688194444</c:v>
                </c:pt>
                <c:pt idx="665">
                  <c:v>42143.4452199074</c:v>
                </c:pt>
                <c:pt idx="666">
                  <c:v>42143.4611226852</c:v>
                </c:pt>
                <c:pt idx="667">
                  <c:v>42143.9177430556</c:v>
                </c:pt>
                <c:pt idx="668">
                  <c:v>42144.0418518519</c:v>
                </c:pt>
                <c:pt idx="669">
                  <c:v>42144.2315277778</c:v>
                </c:pt>
                <c:pt idx="670">
                  <c:v>42144.4155324074</c:v>
                </c:pt>
                <c:pt idx="671">
                  <c:v>42144.5738078704</c:v>
                </c:pt>
                <c:pt idx="672">
                  <c:v>42145.7466898148</c:v>
                </c:pt>
                <c:pt idx="673">
                  <c:v>42146.5703935185</c:v>
                </c:pt>
                <c:pt idx="674">
                  <c:v>42146.731087963</c:v>
                </c:pt>
                <c:pt idx="675">
                  <c:v>42146.8362152778</c:v>
                </c:pt>
                <c:pt idx="676">
                  <c:v>42147.7299305556</c:v>
                </c:pt>
                <c:pt idx="677">
                  <c:v>42147.8268402778</c:v>
                </c:pt>
                <c:pt idx="678">
                  <c:v>42148.6768518519</c:v>
                </c:pt>
                <c:pt idx="679">
                  <c:v>42149.9404166667</c:v>
                </c:pt>
                <c:pt idx="680">
                  <c:v>42150.4620833333</c:v>
                </c:pt>
                <c:pt idx="681">
                  <c:v>42150.7553125</c:v>
                </c:pt>
                <c:pt idx="682">
                  <c:v>42151.0696064815</c:v>
                </c:pt>
                <c:pt idx="683">
                  <c:v>42151.2376851852</c:v>
                </c:pt>
                <c:pt idx="684">
                  <c:v>42151.9057175926</c:v>
                </c:pt>
                <c:pt idx="685">
                  <c:v>42152.5034953704</c:v>
                </c:pt>
                <c:pt idx="686">
                  <c:v>42152.7657175926</c:v>
                </c:pt>
                <c:pt idx="687">
                  <c:v>42154.8188194444</c:v>
                </c:pt>
                <c:pt idx="688">
                  <c:v>42154.873125</c:v>
                </c:pt>
                <c:pt idx="689">
                  <c:v>42155.1426388889</c:v>
                </c:pt>
                <c:pt idx="690">
                  <c:v>42155.6967939815</c:v>
                </c:pt>
                <c:pt idx="691">
                  <c:v>42155.9202199074</c:v>
                </c:pt>
                <c:pt idx="692">
                  <c:v>42156.5103935185</c:v>
                </c:pt>
                <c:pt idx="693">
                  <c:v>42157.4701851852</c:v>
                </c:pt>
                <c:pt idx="694">
                  <c:v>42157.5910648148</c:v>
                </c:pt>
                <c:pt idx="695">
                  <c:v>42157.5980902778</c:v>
                </c:pt>
                <c:pt idx="696">
                  <c:v>42157.6525115741</c:v>
                </c:pt>
                <c:pt idx="697">
                  <c:v>42158.0656944444</c:v>
                </c:pt>
                <c:pt idx="698">
                  <c:v>42159.2244328704</c:v>
                </c:pt>
                <c:pt idx="699">
                  <c:v>42160.5830439815</c:v>
                </c:pt>
                <c:pt idx="700">
                  <c:v>42160.6518171296</c:v>
                </c:pt>
                <c:pt idx="701">
                  <c:v>42162.7295486111</c:v>
                </c:pt>
                <c:pt idx="702">
                  <c:v>42163.2983333333</c:v>
                </c:pt>
                <c:pt idx="703">
                  <c:v>42164.2997222222</c:v>
                </c:pt>
                <c:pt idx="704">
                  <c:v>42165.0375810185</c:v>
                </c:pt>
                <c:pt idx="705">
                  <c:v>42165.4626273148</c:v>
                </c:pt>
                <c:pt idx="706">
                  <c:v>42165.993125</c:v>
                </c:pt>
                <c:pt idx="707">
                  <c:v>42166.2197337963</c:v>
                </c:pt>
                <c:pt idx="708">
                  <c:v>42167.0232060185</c:v>
                </c:pt>
                <c:pt idx="709">
                  <c:v>42167.4341666667</c:v>
                </c:pt>
                <c:pt idx="710">
                  <c:v>42167.5331597222</c:v>
                </c:pt>
                <c:pt idx="711">
                  <c:v>42167.5347916667</c:v>
                </c:pt>
                <c:pt idx="712">
                  <c:v>42168.3164814815</c:v>
                </c:pt>
                <c:pt idx="713">
                  <c:v>42169.8143402778</c:v>
                </c:pt>
                <c:pt idx="714">
                  <c:v>42169.9585069444</c:v>
                </c:pt>
                <c:pt idx="715">
                  <c:v>42170.4470138889</c:v>
                </c:pt>
                <c:pt idx="716">
                  <c:v>42170.8464467593</c:v>
                </c:pt>
                <c:pt idx="717">
                  <c:v>42170.9102314815</c:v>
                </c:pt>
                <c:pt idx="718">
                  <c:v>42171.0348611111</c:v>
                </c:pt>
                <c:pt idx="719">
                  <c:v>42171.3174421296</c:v>
                </c:pt>
                <c:pt idx="720">
                  <c:v>42171.3835300926</c:v>
                </c:pt>
                <c:pt idx="721">
                  <c:v>42171.7254166667</c:v>
                </c:pt>
                <c:pt idx="722">
                  <c:v>42171.7439699074</c:v>
                </c:pt>
                <c:pt idx="723">
                  <c:v>42171.7586111111</c:v>
                </c:pt>
                <c:pt idx="724">
                  <c:v>42171.7634143519</c:v>
                </c:pt>
                <c:pt idx="725">
                  <c:v>42171.8248842593</c:v>
                </c:pt>
                <c:pt idx="726">
                  <c:v>42172.4395717593</c:v>
                </c:pt>
                <c:pt idx="727">
                  <c:v>42172.6135069444</c:v>
                </c:pt>
                <c:pt idx="728">
                  <c:v>42172.686099537</c:v>
                </c:pt>
                <c:pt idx="729">
                  <c:v>42172.7576388889</c:v>
                </c:pt>
                <c:pt idx="730">
                  <c:v>42173.4668634259</c:v>
                </c:pt>
                <c:pt idx="731">
                  <c:v>42173.6708217593</c:v>
                </c:pt>
                <c:pt idx="732">
                  <c:v>42173.8032175926</c:v>
                </c:pt>
                <c:pt idx="733">
                  <c:v>42173.9701273148</c:v>
                </c:pt>
                <c:pt idx="734">
                  <c:v>42174.7808217593</c:v>
                </c:pt>
                <c:pt idx="735">
                  <c:v>42176.4190393519</c:v>
                </c:pt>
                <c:pt idx="736">
                  <c:v>42177.7617824074</c:v>
                </c:pt>
                <c:pt idx="737">
                  <c:v>42177.7919097222</c:v>
                </c:pt>
                <c:pt idx="738">
                  <c:v>42177.9642013889</c:v>
                </c:pt>
                <c:pt idx="739">
                  <c:v>42178.8158912037</c:v>
                </c:pt>
                <c:pt idx="740">
                  <c:v>42179.3449884259</c:v>
                </c:pt>
                <c:pt idx="741">
                  <c:v>42179.8546296296</c:v>
                </c:pt>
                <c:pt idx="742">
                  <c:v>42179.8984722222</c:v>
                </c:pt>
                <c:pt idx="743">
                  <c:v>42180.145787037</c:v>
                </c:pt>
                <c:pt idx="744">
                  <c:v>42182.0624768518</c:v>
                </c:pt>
                <c:pt idx="745">
                  <c:v>42182.1082523148</c:v>
                </c:pt>
                <c:pt idx="746">
                  <c:v>42183.2310069444</c:v>
                </c:pt>
                <c:pt idx="747">
                  <c:v>42184.209537037</c:v>
                </c:pt>
                <c:pt idx="748">
                  <c:v>42184.5728819444</c:v>
                </c:pt>
                <c:pt idx="749">
                  <c:v>42185.2672453704</c:v>
                </c:pt>
                <c:pt idx="750">
                  <c:v>42185.521087963</c:v>
                </c:pt>
                <c:pt idx="751">
                  <c:v>42185.5561574074</c:v>
                </c:pt>
                <c:pt idx="752">
                  <c:v>42186.0111689815</c:v>
                </c:pt>
                <c:pt idx="753">
                  <c:v>42186.8558796296</c:v>
                </c:pt>
                <c:pt idx="754">
                  <c:v>42188.4675</c:v>
                </c:pt>
                <c:pt idx="755">
                  <c:v>42188.8329398148</c:v>
                </c:pt>
                <c:pt idx="756">
                  <c:v>42191.3635069444</c:v>
                </c:pt>
                <c:pt idx="757">
                  <c:v>42192.5919444444</c:v>
                </c:pt>
                <c:pt idx="758">
                  <c:v>42192.6470717593</c:v>
                </c:pt>
                <c:pt idx="759">
                  <c:v>42192.9056944444</c:v>
                </c:pt>
                <c:pt idx="760">
                  <c:v>42192.9339583333</c:v>
                </c:pt>
                <c:pt idx="761">
                  <c:v>42193.4822916667</c:v>
                </c:pt>
                <c:pt idx="762">
                  <c:v>42193.723912037</c:v>
                </c:pt>
                <c:pt idx="763">
                  <c:v>42193.7714814815</c:v>
                </c:pt>
                <c:pt idx="764">
                  <c:v>42193.8135300926</c:v>
                </c:pt>
                <c:pt idx="765">
                  <c:v>42194.0961574074</c:v>
                </c:pt>
                <c:pt idx="766">
                  <c:v>42195.7497453704</c:v>
                </c:pt>
                <c:pt idx="767">
                  <c:v>42196.0287037037</c:v>
                </c:pt>
                <c:pt idx="768">
                  <c:v>42196.166875</c:v>
                </c:pt>
                <c:pt idx="769">
                  <c:v>42199.648912037</c:v>
                </c:pt>
                <c:pt idx="770">
                  <c:v>42200.6258333333</c:v>
                </c:pt>
                <c:pt idx="771">
                  <c:v>42201.4362268519</c:v>
                </c:pt>
                <c:pt idx="772">
                  <c:v>42201.6750115741</c:v>
                </c:pt>
                <c:pt idx="773">
                  <c:v>42203.4321296296</c:v>
                </c:pt>
                <c:pt idx="774">
                  <c:v>42203.6777662037</c:v>
                </c:pt>
                <c:pt idx="775">
                  <c:v>42203.6803009259</c:v>
                </c:pt>
                <c:pt idx="776">
                  <c:v>42205.1710185185</c:v>
                </c:pt>
                <c:pt idx="777">
                  <c:v>42205.7108796296</c:v>
                </c:pt>
                <c:pt idx="778">
                  <c:v>42206.8353703704</c:v>
                </c:pt>
                <c:pt idx="779">
                  <c:v>42207.2599189815</c:v>
                </c:pt>
                <c:pt idx="780">
                  <c:v>42207.795787037</c:v>
                </c:pt>
                <c:pt idx="781">
                  <c:v>42208.8464699074</c:v>
                </c:pt>
                <c:pt idx="782">
                  <c:v>42209.6728819444</c:v>
                </c:pt>
                <c:pt idx="783">
                  <c:v>42210.4397685185</c:v>
                </c:pt>
                <c:pt idx="784">
                  <c:v>42213.505474537</c:v>
                </c:pt>
                <c:pt idx="785">
                  <c:v>42213.6629050926</c:v>
                </c:pt>
                <c:pt idx="786">
                  <c:v>42214.6956712963</c:v>
                </c:pt>
                <c:pt idx="787">
                  <c:v>42217.6701041667</c:v>
                </c:pt>
                <c:pt idx="788">
                  <c:v>42219.0197337963</c:v>
                </c:pt>
                <c:pt idx="789">
                  <c:v>42219.1803935185</c:v>
                </c:pt>
                <c:pt idx="790">
                  <c:v>42219.6651736111</c:v>
                </c:pt>
                <c:pt idx="791">
                  <c:v>42219.9158564815</c:v>
                </c:pt>
                <c:pt idx="792">
                  <c:v>42220.7948726852</c:v>
                </c:pt>
                <c:pt idx="793">
                  <c:v>42221.6567824074</c:v>
                </c:pt>
                <c:pt idx="794">
                  <c:v>42222.7300347222</c:v>
                </c:pt>
                <c:pt idx="795">
                  <c:v>42223.3943634259</c:v>
                </c:pt>
                <c:pt idx="796">
                  <c:v>42224.7569097222</c:v>
                </c:pt>
                <c:pt idx="797">
                  <c:v>42225.5138888889</c:v>
                </c:pt>
                <c:pt idx="798">
                  <c:v>42225.5596759259</c:v>
                </c:pt>
                <c:pt idx="799">
                  <c:v>42226.6518865741</c:v>
                </c:pt>
                <c:pt idx="800">
                  <c:v>42226.6947800926</c:v>
                </c:pt>
                <c:pt idx="801">
                  <c:v>42226.9384143519</c:v>
                </c:pt>
                <c:pt idx="802">
                  <c:v>42227.824212963</c:v>
                </c:pt>
                <c:pt idx="803">
                  <c:v>42228.0446643519</c:v>
                </c:pt>
                <c:pt idx="804">
                  <c:v>42228.1517013889</c:v>
                </c:pt>
                <c:pt idx="805">
                  <c:v>42230.0811689815</c:v>
                </c:pt>
                <c:pt idx="806">
                  <c:v>42230.4722222222</c:v>
                </c:pt>
                <c:pt idx="807">
                  <c:v>42230.6627314815</c:v>
                </c:pt>
                <c:pt idx="808">
                  <c:v>42232.7025462963</c:v>
                </c:pt>
                <c:pt idx="809">
                  <c:v>42233.3623148148</c:v>
                </c:pt>
                <c:pt idx="810">
                  <c:v>42233.6717476852</c:v>
                </c:pt>
                <c:pt idx="811">
                  <c:v>42233.7385648148</c:v>
                </c:pt>
                <c:pt idx="812">
                  <c:v>42233.747349537</c:v>
                </c:pt>
                <c:pt idx="813">
                  <c:v>42233.7638310185</c:v>
                </c:pt>
                <c:pt idx="814">
                  <c:v>42234.7898842593</c:v>
                </c:pt>
                <c:pt idx="815">
                  <c:v>42235.1174768519</c:v>
                </c:pt>
                <c:pt idx="816">
                  <c:v>42236.2760532407</c:v>
                </c:pt>
                <c:pt idx="817">
                  <c:v>42236.6232523148</c:v>
                </c:pt>
                <c:pt idx="818">
                  <c:v>42237.1816087963</c:v>
                </c:pt>
                <c:pt idx="819">
                  <c:v>42238.1328240741</c:v>
                </c:pt>
                <c:pt idx="820">
                  <c:v>42239.957962963</c:v>
                </c:pt>
                <c:pt idx="821">
                  <c:v>42241.4291203704</c:v>
                </c:pt>
                <c:pt idx="822">
                  <c:v>42242.9886805556</c:v>
                </c:pt>
                <c:pt idx="823">
                  <c:v>42243.6252662037</c:v>
                </c:pt>
                <c:pt idx="824">
                  <c:v>42243.7903935185</c:v>
                </c:pt>
                <c:pt idx="825">
                  <c:v>42245.2343402778</c:v>
                </c:pt>
                <c:pt idx="826">
                  <c:v>42245.2746990741</c:v>
                </c:pt>
                <c:pt idx="827">
                  <c:v>42246.8837847222</c:v>
                </c:pt>
                <c:pt idx="828">
                  <c:v>42248.535787037</c:v>
                </c:pt>
                <c:pt idx="829">
                  <c:v>42248.6270138889</c:v>
                </c:pt>
                <c:pt idx="830">
                  <c:v>42248.640162037</c:v>
                </c:pt>
                <c:pt idx="831">
                  <c:v>42248.6977546296</c:v>
                </c:pt>
                <c:pt idx="832">
                  <c:v>42250.5982175926</c:v>
                </c:pt>
                <c:pt idx="833">
                  <c:v>42252.4743518519</c:v>
                </c:pt>
                <c:pt idx="834">
                  <c:v>42253.6331597222</c:v>
                </c:pt>
                <c:pt idx="835">
                  <c:v>42253.6880439815</c:v>
                </c:pt>
                <c:pt idx="836">
                  <c:v>42253.9285300926</c:v>
                </c:pt>
                <c:pt idx="837">
                  <c:v>42254.2646875</c:v>
                </c:pt>
                <c:pt idx="838">
                  <c:v>42255.3332523148</c:v>
                </c:pt>
                <c:pt idx="839">
                  <c:v>42255.6193518519</c:v>
                </c:pt>
                <c:pt idx="840">
                  <c:v>42255.6960069444</c:v>
                </c:pt>
                <c:pt idx="841">
                  <c:v>42255.7919097222</c:v>
                </c:pt>
                <c:pt idx="842">
                  <c:v>42256.764212963</c:v>
                </c:pt>
                <c:pt idx="843">
                  <c:v>42257.5908333333</c:v>
                </c:pt>
                <c:pt idx="844">
                  <c:v>42258.6465046296</c:v>
                </c:pt>
                <c:pt idx="845">
                  <c:v>42261.6329166667</c:v>
                </c:pt>
                <c:pt idx="846">
                  <c:v>42261.9173958333</c:v>
                </c:pt>
                <c:pt idx="847">
                  <c:v>42262.0967824074</c:v>
                </c:pt>
                <c:pt idx="848">
                  <c:v>42263.6915740741</c:v>
                </c:pt>
                <c:pt idx="849">
                  <c:v>42264.2917824074</c:v>
                </c:pt>
                <c:pt idx="850">
                  <c:v>42265.0228240741</c:v>
                </c:pt>
                <c:pt idx="851">
                  <c:v>42265.6831828704</c:v>
                </c:pt>
                <c:pt idx="852">
                  <c:v>42265.8170023148</c:v>
                </c:pt>
                <c:pt idx="853">
                  <c:v>42268.009224537</c:v>
                </c:pt>
                <c:pt idx="854">
                  <c:v>42268.1276967593</c:v>
                </c:pt>
                <c:pt idx="855">
                  <c:v>42269.1262268518</c:v>
                </c:pt>
                <c:pt idx="856">
                  <c:v>42270.5821412037</c:v>
                </c:pt>
                <c:pt idx="857">
                  <c:v>42270.7269212963</c:v>
                </c:pt>
                <c:pt idx="858">
                  <c:v>42270.8109953704</c:v>
                </c:pt>
                <c:pt idx="859">
                  <c:v>42272.5305092593</c:v>
                </c:pt>
                <c:pt idx="860">
                  <c:v>42275.7316666667</c:v>
                </c:pt>
                <c:pt idx="861">
                  <c:v>42277.5834722222</c:v>
                </c:pt>
                <c:pt idx="862">
                  <c:v>42278.0890393518</c:v>
                </c:pt>
                <c:pt idx="863">
                  <c:v>42278.4536689815</c:v>
                </c:pt>
                <c:pt idx="864">
                  <c:v>42278.6297106482</c:v>
                </c:pt>
                <c:pt idx="865">
                  <c:v>42278.6649652778</c:v>
                </c:pt>
                <c:pt idx="866">
                  <c:v>42279.7785648148</c:v>
                </c:pt>
                <c:pt idx="867">
                  <c:v>42282.6555439815</c:v>
                </c:pt>
                <c:pt idx="868">
                  <c:v>42282.7684143519</c:v>
                </c:pt>
                <c:pt idx="869">
                  <c:v>42282.7702314815</c:v>
                </c:pt>
                <c:pt idx="870">
                  <c:v>42283.5529513889</c:v>
                </c:pt>
                <c:pt idx="871">
                  <c:v>42283.8643518519</c:v>
                </c:pt>
                <c:pt idx="872">
                  <c:v>42284.5001041667</c:v>
                </c:pt>
                <c:pt idx="873">
                  <c:v>42284.5160648148</c:v>
                </c:pt>
                <c:pt idx="874">
                  <c:v>42284.6969444444</c:v>
                </c:pt>
                <c:pt idx="875">
                  <c:v>42285.1439699074</c:v>
                </c:pt>
                <c:pt idx="876">
                  <c:v>42286.7497800926</c:v>
                </c:pt>
                <c:pt idx="877">
                  <c:v>42289.7611921296</c:v>
                </c:pt>
                <c:pt idx="878">
                  <c:v>42289.9404976852</c:v>
                </c:pt>
                <c:pt idx="879">
                  <c:v>42290.6185532407</c:v>
                </c:pt>
                <c:pt idx="880">
                  <c:v>42291.7395486111</c:v>
                </c:pt>
                <c:pt idx="881">
                  <c:v>42291.833287037</c:v>
                </c:pt>
                <c:pt idx="882">
                  <c:v>42292.0875925926</c:v>
                </c:pt>
                <c:pt idx="883">
                  <c:v>42292.7010532407</c:v>
                </c:pt>
                <c:pt idx="884">
                  <c:v>42293.809212963</c:v>
                </c:pt>
                <c:pt idx="885">
                  <c:v>42293.8535416667</c:v>
                </c:pt>
                <c:pt idx="886">
                  <c:v>42293.9229861111</c:v>
                </c:pt>
                <c:pt idx="887">
                  <c:v>42294.4296412037</c:v>
                </c:pt>
                <c:pt idx="888">
                  <c:v>42294.808125</c:v>
                </c:pt>
                <c:pt idx="889">
                  <c:v>42295.8918287037</c:v>
                </c:pt>
                <c:pt idx="890">
                  <c:v>42296.1541319444</c:v>
                </c:pt>
                <c:pt idx="891">
                  <c:v>42297.6910069444</c:v>
                </c:pt>
                <c:pt idx="892">
                  <c:v>42297.7487384259</c:v>
                </c:pt>
                <c:pt idx="893">
                  <c:v>42297.8162847222</c:v>
                </c:pt>
                <c:pt idx="894">
                  <c:v>42297.8231134259</c:v>
                </c:pt>
                <c:pt idx="895">
                  <c:v>42299.130162037</c:v>
                </c:pt>
                <c:pt idx="896">
                  <c:v>42302.7015162037</c:v>
                </c:pt>
                <c:pt idx="897">
                  <c:v>42303.672662037</c:v>
                </c:pt>
                <c:pt idx="898">
                  <c:v>42304.9409606481</c:v>
                </c:pt>
                <c:pt idx="899">
                  <c:v>42305.6709143519</c:v>
                </c:pt>
                <c:pt idx="900">
                  <c:v>42306.8488541667</c:v>
                </c:pt>
                <c:pt idx="901">
                  <c:v>42307.1892708333</c:v>
                </c:pt>
                <c:pt idx="902">
                  <c:v>42307.5393981481</c:v>
                </c:pt>
                <c:pt idx="903">
                  <c:v>42307.9083796296</c:v>
                </c:pt>
                <c:pt idx="904">
                  <c:v>42308.2112152778</c:v>
                </c:pt>
                <c:pt idx="905">
                  <c:v>42309.1913078704</c:v>
                </c:pt>
                <c:pt idx="906">
                  <c:v>42309.7566203704</c:v>
                </c:pt>
                <c:pt idx="907">
                  <c:v>42310.9685185185</c:v>
                </c:pt>
                <c:pt idx="908">
                  <c:v>42311.6214583333</c:v>
                </c:pt>
                <c:pt idx="909">
                  <c:v>42311.7119791667</c:v>
                </c:pt>
                <c:pt idx="910">
                  <c:v>42311.7503240741</c:v>
                </c:pt>
                <c:pt idx="911">
                  <c:v>42312.792662037</c:v>
                </c:pt>
                <c:pt idx="912">
                  <c:v>42312.8745949074</c:v>
                </c:pt>
                <c:pt idx="913">
                  <c:v>42313.703900463</c:v>
                </c:pt>
                <c:pt idx="914">
                  <c:v>42317.8263773148</c:v>
                </c:pt>
                <c:pt idx="915">
                  <c:v>42318.5937037037</c:v>
                </c:pt>
                <c:pt idx="916">
                  <c:v>42318.7020949074</c:v>
                </c:pt>
                <c:pt idx="917">
                  <c:v>42321.1017592593</c:v>
                </c:pt>
                <c:pt idx="918">
                  <c:v>42322.0251157407</c:v>
                </c:pt>
                <c:pt idx="919">
                  <c:v>42322.65375</c:v>
                </c:pt>
                <c:pt idx="920">
                  <c:v>42323.5622222222</c:v>
                </c:pt>
                <c:pt idx="921">
                  <c:v>42323.7093055556</c:v>
                </c:pt>
                <c:pt idx="922">
                  <c:v>42325.9207175926</c:v>
                </c:pt>
                <c:pt idx="923">
                  <c:v>42328.7271412037</c:v>
                </c:pt>
                <c:pt idx="924">
                  <c:v>42329.8381597222</c:v>
                </c:pt>
                <c:pt idx="925">
                  <c:v>42333.6958217593</c:v>
                </c:pt>
                <c:pt idx="926">
                  <c:v>42334.4689351852</c:v>
                </c:pt>
                <c:pt idx="927">
                  <c:v>42334.8039236111</c:v>
                </c:pt>
                <c:pt idx="928">
                  <c:v>42337.0203935185</c:v>
                </c:pt>
                <c:pt idx="929">
                  <c:v>42337.7925115741</c:v>
                </c:pt>
                <c:pt idx="930">
                  <c:v>42338.963912037</c:v>
                </c:pt>
                <c:pt idx="931">
                  <c:v>42341.1806365741</c:v>
                </c:pt>
                <c:pt idx="932">
                  <c:v>42341.5743055556</c:v>
                </c:pt>
                <c:pt idx="933">
                  <c:v>42341.8183796296</c:v>
                </c:pt>
                <c:pt idx="934">
                  <c:v>42342.8455555556</c:v>
                </c:pt>
                <c:pt idx="935">
                  <c:v>42344.8245023148</c:v>
                </c:pt>
                <c:pt idx="936">
                  <c:v>42346.2068518518</c:v>
                </c:pt>
                <c:pt idx="937">
                  <c:v>42353.7617592593</c:v>
                </c:pt>
                <c:pt idx="938">
                  <c:v>42354.1316435185</c:v>
                </c:pt>
                <c:pt idx="939">
                  <c:v>42358.5731828704</c:v>
                </c:pt>
                <c:pt idx="940">
                  <c:v>42358.6848726852</c:v>
                </c:pt>
                <c:pt idx="941">
                  <c:v>42359.7252430556</c:v>
                </c:pt>
                <c:pt idx="942">
                  <c:v>42359.7922337963</c:v>
                </c:pt>
                <c:pt idx="943">
                  <c:v>42359.8686111111</c:v>
                </c:pt>
                <c:pt idx="944">
                  <c:v>42360.212025463</c:v>
                </c:pt>
                <c:pt idx="945">
                  <c:v>42360.8878356481</c:v>
                </c:pt>
                <c:pt idx="946">
                  <c:v>42362.3651851852</c:v>
                </c:pt>
                <c:pt idx="947">
                  <c:v>42370.0077662037</c:v>
                </c:pt>
                <c:pt idx="948">
                  <c:v>42370.9032060185</c:v>
                </c:pt>
                <c:pt idx="949">
                  <c:v>42372.6241666667</c:v>
                </c:pt>
                <c:pt idx="950">
                  <c:v>42372.6930555556</c:v>
                </c:pt>
                <c:pt idx="951">
                  <c:v>42373.2522800926</c:v>
                </c:pt>
                <c:pt idx="952">
                  <c:v>42373.9834490741</c:v>
                </c:pt>
                <c:pt idx="953">
                  <c:v>42374.6515046296</c:v>
                </c:pt>
                <c:pt idx="954">
                  <c:v>42374.6550810185</c:v>
                </c:pt>
                <c:pt idx="955">
                  <c:v>42374.9112268519</c:v>
                </c:pt>
                <c:pt idx="956">
                  <c:v>42375.1149884259</c:v>
                </c:pt>
                <c:pt idx="957">
                  <c:v>42378.4783449074</c:v>
                </c:pt>
                <c:pt idx="958">
                  <c:v>42379.7441898148</c:v>
                </c:pt>
                <c:pt idx="959">
                  <c:v>42380.5811805556</c:v>
                </c:pt>
                <c:pt idx="960">
                  <c:v>42380.8848726852</c:v>
                </c:pt>
                <c:pt idx="961">
                  <c:v>42381.4789814815</c:v>
                </c:pt>
                <c:pt idx="962">
                  <c:v>42381.6718402778</c:v>
                </c:pt>
                <c:pt idx="963">
                  <c:v>42381.6868402778</c:v>
                </c:pt>
                <c:pt idx="964">
                  <c:v>42382.1897106481</c:v>
                </c:pt>
                <c:pt idx="965">
                  <c:v>42382.2444097222</c:v>
                </c:pt>
                <c:pt idx="966">
                  <c:v>42383.793125</c:v>
                </c:pt>
                <c:pt idx="967">
                  <c:v>42387.3984722222</c:v>
                </c:pt>
                <c:pt idx="968">
                  <c:v>42387.7268287037</c:v>
                </c:pt>
                <c:pt idx="969">
                  <c:v>42390.002650463</c:v>
                </c:pt>
                <c:pt idx="970">
                  <c:v>42390.8387384259</c:v>
                </c:pt>
                <c:pt idx="971">
                  <c:v>42391.7729976852</c:v>
                </c:pt>
                <c:pt idx="972">
                  <c:v>42395.7064351852</c:v>
                </c:pt>
                <c:pt idx="973">
                  <c:v>42398.8492592593</c:v>
                </c:pt>
                <c:pt idx="974">
                  <c:v>42399.7074074074</c:v>
                </c:pt>
                <c:pt idx="975">
                  <c:v>42400.704537037</c:v>
                </c:pt>
                <c:pt idx="976">
                  <c:v>42400.9465972222</c:v>
                </c:pt>
                <c:pt idx="977">
                  <c:v>42401.6109837963</c:v>
                </c:pt>
                <c:pt idx="978">
                  <c:v>42401.6723726852</c:v>
                </c:pt>
                <c:pt idx="979">
                  <c:v>42401.8065625</c:v>
                </c:pt>
                <c:pt idx="980">
                  <c:v>42401.9452199074</c:v>
                </c:pt>
                <c:pt idx="981">
                  <c:v>42402.8890277778</c:v>
                </c:pt>
                <c:pt idx="982">
                  <c:v>42402.9470023148</c:v>
                </c:pt>
                <c:pt idx="983">
                  <c:v>42403.0355671296</c:v>
                </c:pt>
                <c:pt idx="984">
                  <c:v>42403.9718518518</c:v>
                </c:pt>
                <c:pt idx="985">
                  <c:v>42403.9982175926</c:v>
                </c:pt>
                <c:pt idx="986">
                  <c:v>42405.0903009259</c:v>
                </c:pt>
                <c:pt idx="987">
                  <c:v>42408.9995717593</c:v>
                </c:pt>
                <c:pt idx="988">
                  <c:v>42409.2417476852</c:v>
                </c:pt>
                <c:pt idx="989">
                  <c:v>42409.5712847222</c:v>
                </c:pt>
                <c:pt idx="990">
                  <c:v>42410.0171990741</c:v>
                </c:pt>
                <c:pt idx="991">
                  <c:v>42410.9310532407</c:v>
                </c:pt>
                <c:pt idx="992">
                  <c:v>42411.9422916667</c:v>
                </c:pt>
                <c:pt idx="993">
                  <c:v>42414.2358796296</c:v>
                </c:pt>
                <c:pt idx="994">
                  <c:v>42415.1685648148</c:v>
                </c:pt>
                <c:pt idx="995">
                  <c:v>42415.3980324074</c:v>
                </c:pt>
                <c:pt idx="996">
                  <c:v>42415.8834259259</c:v>
                </c:pt>
                <c:pt idx="997">
                  <c:v>42416.6916550926</c:v>
                </c:pt>
                <c:pt idx="998">
                  <c:v>42417.5855324074</c:v>
                </c:pt>
                <c:pt idx="999">
                  <c:v>42417.6758796296</c:v>
                </c:pt>
                <c:pt idx="1000">
                  <c:v>42418.0311805556</c:v>
                </c:pt>
                <c:pt idx="1001">
                  <c:v>42418.4259837963</c:v>
                </c:pt>
                <c:pt idx="1002">
                  <c:v>42419.2461689815</c:v>
                </c:pt>
                <c:pt idx="1003">
                  <c:v>42419.9194212963</c:v>
                </c:pt>
                <c:pt idx="1004">
                  <c:v>42420.0190972222</c:v>
                </c:pt>
                <c:pt idx="1005">
                  <c:v>42420.1402777778</c:v>
                </c:pt>
                <c:pt idx="1006">
                  <c:v>42421.1414699074</c:v>
                </c:pt>
                <c:pt idx="1007">
                  <c:v>42422.9774189815</c:v>
                </c:pt>
                <c:pt idx="1008">
                  <c:v>42423.0506134259</c:v>
                </c:pt>
                <c:pt idx="1009">
                  <c:v>42425.7306712963</c:v>
                </c:pt>
                <c:pt idx="1010">
                  <c:v>42425.7354166667</c:v>
                </c:pt>
                <c:pt idx="1011">
                  <c:v>42426.9499884259</c:v>
                </c:pt>
                <c:pt idx="1012">
                  <c:v>42427.0180787037</c:v>
                </c:pt>
                <c:pt idx="1013">
                  <c:v>42429.991724537</c:v>
                </c:pt>
                <c:pt idx="1014">
                  <c:v>42430.0407986111</c:v>
                </c:pt>
                <c:pt idx="1015">
                  <c:v>42430.7622222222</c:v>
                </c:pt>
                <c:pt idx="1016">
                  <c:v>42430.8393981481</c:v>
                </c:pt>
                <c:pt idx="1017">
                  <c:v>42431.1025347222</c:v>
                </c:pt>
                <c:pt idx="1018">
                  <c:v>42431.3020023148</c:v>
                </c:pt>
                <c:pt idx="1019">
                  <c:v>42431.5000694444</c:v>
                </c:pt>
                <c:pt idx="1020">
                  <c:v>42432.701724537</c:v>
                </c:pt>
                <c:pt idx="1021">
                  <c:v>42433.33875</c:v>
                </c:pt>
                <c:pt idx="1022">
                  <c:v>42433.6505902778</c:v>
                </c:pt>
                <c:pt idx="1023">
                  <c:v>42433.7618865741</c:v>
                </c:pt>
                <c:pt idx="1024">
                  <c:v>42433.8257175926</c:v>
                </c:pt>
                <c:pt idx="1025">
                  <c:v>42435.9420833333</c:v>
                </c:pt>
                <c:pt idx="1026">
                  <c:v>42436.5091087963</c:v>
                </c:pt>
                <c:pt idx="1027">
                  <c:v>42437.0944907407</c:v>
                </c:pt>
                <c:pt idx="1028">
                  <c:v>42437.3986805556</c:v>
                </c:pt>
                <c:pt idx="1029">
                  <c:v>42437.6453472222</c:v>
                </c:pt>
                <c:pt idx="1030">
                  <c:v>42438.7791319444</c:v>
                </c:pt>
                <c:pt idx="1031">
                  <c:v>42439.7023148148</c:v>
                </c:pt>
                <c:pt idx="1032">
                  <c:v>42440.4165046296</c:v>
                </c:pt>
                <c:pt idx="1033">
                  <c:v>42442.6233449074</c:v>
                </c:pt>
                <c:pt idx="1034">
                  <c:v>42443.8023611111</c:v>
                </c:pt>
                <c:pt idx="1035">
                  <c:v>42443.9890509259</c:v>
                </c:pt>
                <c:pt idx="1036">
                  <c:v>42444.8777430555</c:v>
                </c:pt>
                <c:pt idx="1037">
                  <c:v>42445.1943055556</c:v>
                </c:pt>
                <c:pt idx="1038">
                  <c:v>42445.5981365741</c:v>
                </c:pt>
                <c:pt idx="1039">
                  <c:v>42445.8669791667</c:v>
                </c:pt>
                <c:pt idx="1040">
                  <c:v>42446.0606944444</c:v>
                </c:pt>
                <c:pt idx="1041">
                  <c:v>42446.8455439815</c:v>
                </c:pt>
                <c:pt idx="1042">
                  <c:v>42446.9438310185</c:v>
                </c:pt>
                <c:pt idx="1043">
                  <c:v>42447.8635532407</c:v>
                </c:pt>
                <c:pt idx="1044">
                  <c:v>42447.8944328704</c:v>
                </c:pt>
                <c:pt idx="1045">
                  <c:v>42447.8966666667</c:v>
                </c:pt>
                <c:pt idx="1046">
                  <c:v>42448.8215856481</c:v>
                </c:pt>
                <c:pt idx="1047">
                  <c:v>42450.8828240741</c:v>
                </c:pt>
                <c:pt idx="1048">
                  <c:v>42451.0958564815</c:v>
                </c:pt>
                <c:pt idx="1049">
                  <c:v>42451.4968171296</c:v>
                </c:pt>
                <c:pt idx="1050">
                  <c:v>42452.8156597222</c:v>
                </c:pt>
                <c:pt idx="1051">
                  <c:v>42452.8769097222</c:v>
                </c:pt>
                <c:pt idx="1052">
                  <c:v>42452.9164814815</c:v>
                </c:pt>
                <c:pt idx="1053">
                  <c:v>42453.4282407407</c:v>
                </c:pt>
                <c:pt idx="1054">
                  <c:v>42453.8063078704</c:v>
                </c:pt>
                <c:pt idx="1055">
                  <c:v>42457.932025463</c:v>
                </c:pt>
                <c:pt idx="1056">
                  <c:v>42458.1271759259</c:v>
                </c:pt>
                <c:pt idx="1057">
                  <c:v>42458.641724537</c:v>
                </c:pt>
                <c:pt idx="1058">
                  <c:v>42458.6809259259</c:v>
                </c:pt>
                <c:pt idx="1059">
                  <c:v>42459.1586111111</c:v>
                </c:pt>
                <c:pt idx="1060">
                  <c:v>42460.3206134259</c:v>
                </c:pt>
                <c:pt idx="1061">
                  <c:v>42460.3353125</c:v>
                </c:pt>
                <c:pt idx="1062">
                  <c:v>42460.3743055556</c:v>
                </c:pt>
                <c:pt idx="1063">
                  <c:v>42460.7335300926</c:v>
                </c:pt>
                <c:pt idx="1064">
                  <c:v>42460.7417476852</c:v>
                </c:pt>
                <c:pt idx="1065">
                  <c:v>42460.9422222222</c:v>
                </c:pt>
                <c:pt idx="1066">
                  <c:v>42461.5962731481</c:v>
                </c:pt>
                <c:pt idx="1067">
                  <c:v>42461.6897453704</c:v>
                </c:pt>
                <c:pt idx="1068">
                  <c:v>42461.7471990741</c:v>
                </c:pt>
                <c:pt idx="1069">
                  <c:v>42462.1408680556</c:v>
                </c:pt>
                <c:pt idx="1070">
                  <c:v>42462.8934953704</c:v>
                </c:pt>
                <c:pt idx="1071">
                  <c:v>42463.8138541667</c:v>
                </c:pt>
                <c:pt idx="1072">
                  <c:v>42464.958912037</c:v>
                </c:pt>
                <c:pt idx="1073">
                  <c:v>42465.1283912037</c:v>
                </c:pt>
                <c:pt idx="1074">
                  <c:v>42465.1685185185</c:v>
                </c:pt>
                <c:pt idx="1075">
                  <c:v>42465.4914351852</c:v>
                </c:pt>
                <c:pt idx="1076">
                  <c:v>42465.5965856481</c:v>
                </c:pt>
                <c:pt idx="1077">
                  <c:v>42466.3037152778</c:v>
                </c:pt>
                <c:pt idx="1078">
                  <c:v>42466.5587962963</c:v>
                </c:pt>
                <c:pt idx="1079">
                  <c:v>42466.6083101852</c:v>
                </c:pt>
                <c:pt idx="1080">
                  <c:v>42467.1441666667</c:v>
                </c:pt>
                <c:pt idx="1081">
                  <c:v>42467.5485416667</c:v>
                </c:pt>
                <c:pt idx="1082">
                  <c:v>42468.3746064815</c:v>
                </c:pt>
                <c:pt idx="1083">
                  <c:v>42469.6841435185</c:v>
                </c:pt>
                <c:pt idx="1084">
                  <c:v>42469.9512847222</c:v>
                </c:pt>
                <c:pt idx="1085">
                  <c:v>42473.007037037</c:v>
                </c:pt>
                <c:pt idx="1086">
                  <c:v>42473.7947106481</c:v>
                </c:pt>
                <c:pt idx="1087">
                  <c:v>42475.0571643518</c:v>
                </c:pt>
                <c:pt idx="1088">
                  <c:v>42475.8480671296</c:v>
                </c:pt>
                <c:pt idx="1089">
                  <c:v>42477.7297800926</c:v>
                </c:pt>
                <c:pt idx="1090">
                  <c:v>42479.039212963</c:v>
                </c:pt>
                <c:pt idx="1091">
                  <c:v>42479.4322916667</c:v>
                </c:pt>
                <c:pt idx="1092">
                  <c:v>42479.4658333333</c:v>
                </c:pt>
                <c:pt idx="1093">
                  <c:v>42480.0787152778</c:v>
                </c:pt>
                <c:pt idx="1094">
                  <c:v>42480.4798611111</c:v>
                </c:pt>
                <c:pt idx="1095">
                  <c:v>42480.8006481481</c:v>
                </c:pt>
                <c:pt idx="1096">
                  <c:v>42482.4347800926</c:v>
                </c:pt>
                <c:pt idx="1097">
                  <c:v>42483.0156944444</c:v>
                </c:pt>
                <c:pt idx="1098">
                  <c:v>42483.6752083333</c:v>
                </c:pt>
                <c:pt idx="1099">
                  <c:v>42484.5515509259</c:v>
                </c:pt>
                <c:pt idx="1100">
                  <c:v>42487.0379050926</c:v>
                </c:pt>
                <c:pt idx="1101">
                  <c:v>42487.6270023148</c:v>
                </c:pt>
                <c:pt idx="1102">
                  <c:v>42489.619525463</c:v>
                </c:pt>
                <c:pt idx="1103">
                  <c:v>42490.1338773148</c:v>
                </c:pt>
                <c:pt idx="1104">
                  <c:v>42491.9228819444</c:v>
                </c:pt>
                <c:pt idx="1105">
                  <c:v>42492.7172337963</c:v>
                </c:pt>
                <c:pt idx="1106">
                  <c:v>42492.7378472222</c:v>
                </c:pt>
                <c:pt idx="1107">
                  <c:v>42492.9850578704</c:v>
                </c:pt>
                <c:pt idx="1108">
                  <c:v>42493.2192361111</c:v>
                </c:pt>
                <c:pt idx="1109">
                  <c:v>42493.5468518518</c:v>
                </c:pt>
                <c:pt idx="1110">
                  <c:v>42493.5970138889</c:v>
                </c:pt>
                <c:pt idx="1111">
                  <c:v>42493.8570833333</c:v>
                </c:pt>
                <c:pt idx="1112">
                  <c:v>42494.4716666667</c:v>
                </c:pt>
                <c:pt idx="1113">
                  <c:v>42494.5634490741</c:v>
                </c:pt>
                <c:pt idx="1114">
                  <c:v>42494.6836342593</c:v>
                </c:pt>
                <c:pt idx="1115">
                  <c:v>42495.4342361111</c:v>
                </c:pt>
                <c:pt idx="1116">
                  <c:v>42495.7221875</c:v>
                </c:pt>
                <c:pt idx="1117">
                  <c:v>42495.9566319444</c:v>
                </c:pt>
                <c:pt idx="1118">
                  <c:v>42495.9928009259</c:v>
                </c:pt>
                <c:pt idx="1119">
                  <c:v>42496.4470717593</c:v>
                </c:pt>
                <c:pt idx="1120">
                  <c:v>42497.070775463</c:v>
                </c:pt>
                <c:pt idx="1121">
                  <c:v>42497.2757060185</c:v>
                </c:pt>
                <c:pt idx="1122">
                  <c:v>42498.0083912037</c:v>
                </c:pt>
                <c:pt idx="1123">
                  <c:v>42499.0396296296</c:v>
                </c:pt>
                <c:pt idx="1124">
                  <c:v>42499.629849537</c:v>
                </c:pt>
                <c:pt idx="1125">
                  <c:v>42499.7317013889</c:v>
                </c:pt>
                <c:pt idx="1126">
                  <c:v>42499.842962963</c:v>
                </c:pt>
                <c:pt idx="1127">
                  <c:v>42500.0415509259</c:v>
                </c:pt>
                <c:pt idx="1128">
                  <c:v>42503.5399768519</c:v>
                </c:pt>
                <c:pt idx="1129">
                  <c:v>42503.5594675926</c:v>
                </c:pt>
                <c:pt idx="1130">
                  <c:v>42503.7408680556</c:v>
                </c:pt>
                <c:pt idx="1131">
                  <c:v>42505.7380324074</c:v>
                </c:pt>
                <c:pt idx="1132">
                  <c:v>42505.7744791667</c:v>
                </c:pt>
                <c:pt idx="1133">
                  <c:v>42506.709375</c:v>
                </c:pt>
                <c:pt idx="1134">
                  <c:v>42506.7604050926</c:v>
                </c:pt>
                <c:pt idx="1135">
                  <c:v>42507.2646990741</c:v>
                </c:pt>
                <c:pt idx="1136">
                  <c:v>42508.1799652778</c:v>
                </c:pt>
                <c:pt idx="1137">
                  <c:v>42509.374537037</c:v>
                </c:pt>
                <c:pt idx="1138">
                  <c:v>42509.8141087963</c:v>
                </c:pt>
                <c:pt idx="1139">
                  <c:v>42510.7988541667</c:v>
                </c:pt>
                <c:pt idx="1140">
                  <c:v>42510.938900463</c:v>
                </c:pt>
                <c:pt idx="1141">
                  <c:v>42511.3620486111</c:v>
                </c:pt>
                <c:pt idx="1142">
                  <c:v>42511.6981018519</c:v>
                </c:pt>
                <c:pt idx="1143">
                  <c:v>42511.7419444444</c:v>
                </c:pt>
                <c:pt idx="1144">
                  <c:v>42512.5832175926</c:v>
                </c:pt>
                <c:pt idx="1145">
                  <c:v>42512.6267476852</c:v>
                </c:pt>
                <c:pt idx="1146">
                  <c:v>42512.6982175926</c:v>
                </c:pt>
                <c:pt idx="1147">
                  <c:v>42513.0457986111</c:v>
                </c:pt>
                <c:pt idx="1148">
                  <c:v>42513.110787037</c:v>
                </c:pt>
                <c:pt idx="1149">
                  <c:v>42513.9763194444</c:v>
                </c:pt>
                <c:pt idx="1150">
                  <c:v>42515.0782175926</c:v>
                </c:pt>
                <c:pt idx="1151">
                  <c:v>42517.0033680556</c:v>
                </c:pt>
                <c:pt idx="1152">
                  <c:v>42521.0103703704</c:v>
                </c:pt>
                <c:pt idx="1153">
                  <c:v>42521.2915046296</c:v>
                </c:pt>
                <c:pt idx="1154">
                  <c:v>42521.6543287037</c:v>
                </c:pt>
                <c:pt idx="1155">
                  <c:v>42522.3478125</c:v>
                </c:pt>
                <c:pt idx="1156">
                  <c:v>42523.0252314815</c:v>
                </c:pt>
                <c:pt idx="1157">
                  <c:v>42523.2487152778</c:v>
                </c:pt>
                <c:pt idx="1158">
                  <c:v>42523.739212963</c:v>
                </c:pt>
                <c:pt idx="1159">
                  <c:v>42524.5380092593</c:v>
                </c:pt>
                <c:pt idx="1160">
                  <c:v>42524.7826388889</c:v>
                </c:pt>
                <c:pt idx="1161">
                  <c:v>42527.009537037</c:v>
                </c:pt>
                <c:pt idx="1162">
                  <c:v>42528.5426273148</c:v>
                </c:pt>
                <c:pt idx="1163">
                  <c:v>42529.0220138889</c:v>
                </c:pt>
                <c:pt idx="1164">
                  <c:v>42530.9930324074</c:v>
                </c:pt>
                <c:pt idx="1165">
                  <c:v>42531.1952777778</c:v>
                </c:pt>
                <c:pt idx="1166">
                  <c:v>42531.2284375</c:v>
                </c:pt>
                <c:pt idx="1167">
                  <c:v>42531.9806944444</c:v>
                </c:pt>
                <c:pt idx="1168">
                  <c:v>42532.0525231481</c:v>
                </c:pt>
                <c:pt idx="1169">
                  <c:v>42534.6314814815</c:v>
                </c:pt>
                <c:pt idx="1170">
                  <c:v>42534.6495717593</c:v>
                </c:pt>
                <c:pt idx="1171">
                  <c:v>42534.866875</c:v>
                </c:pt>
                <c:pt idx="1172">
                  <c:v>42534.895625</c:v>
                </c:pt>
                <c:pt idx="1173">
                  <c:v>42534.9333217593</c:v>
                </c:pt>
                <c:pt idx="1174">
                  <c:v>42535.049849537</c:v>
                </c:pt>
                <c:pt idx="1175">
                  <c:v>42535.9786574074</c:v>
                </c:pt>
                <c:pt idx="1176">
                  <c:v>42536.8156481481</c:v>
                </c:pt>
                <c:pt idx="1177">
                  <c:v>42538.7358333333</c:v>
                </c:pt>
                <c:pt idx="1178">
                  <c:v>42538.7428935185</c:v>
                </c:pt>
                <c:pt idx="1179">
                  <c:v>42538.7554282407</c:v>
                </c:pt>
                <c:pt idx="1180">
                  <c:v>42538.9683101852</c:v>
                </c:pt>
                <c:pt idx="1181">
                  <c:v>42540.5935300926</c:v>
                </c:pt>
                <c:pt idx="1182">
                  <c:v>42541.5015162037</c:v>
                </c:pt>
                <c:pt idx="1183">
                  <c:v>42543.7885648148</c:v>
                </c:pt>
                <c:pt idx="1184">
                  <c:v>42544.8143287037</c:v>
                </c:pt>
                <c:pt idx="1185">
                  <c:v>42545.4783333333</c:v>
                </c:pt>
                <c:pt idx="1186">
                  <c:v>42545.7741898148</c:v>
                </c:pt>
                <c:pt idx="1187">
                  <c:v>42546.8622337963</c:v>
                </c:pt>
                <c:pt idx="1188">
                  <c:v>42548.4498611111</c:v>
                </c:pt>
                <c:pt idx="1189">
                  <c:v>42548.6385300926</c:v>
                </c:pt>
                <c:pt idx="1190">
                  <c:v>42549.6657175926</c:v>
                </c:pt>
                <c:pt idx="1191">
                  <c:v>42550.0484490741</c:v>
                </c:pt>
                <c:pt idx="1192">
                  <c:v>42550.7018865741</c:v>
                </c:pt>
                <c:pt idx="1193">
                  <c:v>42551.1023148148</c:v>
                </c:pt>
                <c:pt idx="1194">
                  <c:v>42552.0483564815</c:v>
                </c:pt>
                <c:pt idx="1195">
                  <c:v>42553.5834259259</c:v>
                </c:pt>
                <c:pt idx="1196">
                  <c:v>42553.9265277778</c:v>
                </c:pt>
                <c:pt idx="1197">
                  <c:v>42555.3404861111</c:v>
                </c:pt>
                <c:pt idx="1198">
                  <c:v>42555.6719444444</c:v>
                </c:pt>
                <c:pt idx="1199">
                  <c:v>42556.5044907407</c:v>
                </c:pt>
                <c:pt idx="1200">
                  <c:v>42556.8730208333</c:v>
                </c:pt>
                <c:pt idx="1201">
                  <c:v>42558.1894328704</c:v>
                </c:pt>
                <c:pt idx="1202">
                  <c:v>42559.4312037037</c:v>
                </c:pt>
                <c:pt idx="1203">
                  <c:v>42559.4740046296</c:v>
                </c:pt>
                <c:pt idx="1204">
                  <c:v>42559.776724537</c:v>
                </c:pt>
                <c:pt idx="1205">
                  <c:v>42561.1546643519</c:v>
                </c:pt>
                <c:pt idx="1206">
                  <c:v>42561.7838773148</c:v>
                </c:pt>
                <c:pt idx="1207">
                  <c:v>42564.9538078704</c:v>
                </c:pt>
                <c:pt idx="1208">
                  <c:v>42566.4412037037</c:v>
                </c:pt>
                <c:pt idx="1209">
                  <c:v>42566.6048263889</c:v>
                </c:pt>
                <c:pt idx="1210">
                  <c:v>42566.9484143518</c:v>
                </c:pt>
                <c:pt idx="1211">
                  <c:v>42567.2641782407</c:v>
                </c:pt>
                <c:pt idx="1212">
                  <c:v>42567.5311574074</c:v>
                </c:pt>
                <c:pt idx="1213">
                  <c:v>42567.8400694444</c:v>
                </c:pt>
                <c:pt idx="1214">
                  <c:v>42570.1102430556</c:v>
                </c:pt>
                <c:pt idx="1215">
                  <c:v>42570.8503819444</c:v>
                </c:pt>
                <c:pt idx="1216">
                  <c:v>42571.4206018519</c:v>
                </c:pt>
                <c:pt idx="1217">
                  <c:v>42571.6261921296</c:v>
                </c:pt>
                <c:pt idx="1218">
                  <c:v>42572.6168171296</c:v>
                </c:pt>
                <c:pt idx="1219">
                  <c:v>42575.1300578704</c:v>
                </c:pt>
                <c:pt idx="1220">
                  <c:v>42576.2787152778</c:v>
                </c:pt>
                <c:pt idx="1221">
                  <c:v>42576.6975694444</c:v>
                </c:pt>
                <c:pt idx="1222">
                  <c:v>42581.3975462963</c:v>
                </c:pt>
                <c:pt idx="1223">
                  <c:v>42584.8468287037</c:v>
                </c:pt>
                <c:pt idx="1224">
                  <c:v>42585.5238425926</c:v>
                </c:pt>
                <c:pt idx="1225">
                  <c:v>42590.4726851852</c:v>
                </c:pt>
                <c:pt idx="1226">
                  <c:v>42590.6771527778</c:v>
                </c:pt>
                <c:pt idx="1227">
                  <c:v>42590.9042592593</c:v>
                </c:pt>
                <c:pt idx="1228">
                  <c:v>42591.8999884259</c:v>
                </c:pt>
                <c:pt idx="1229">
                  <c:v>42592.0669212963</c:v>
                </c:pt>
                <c:pt idx="1230">
                  <c:v>42593.8654050926</c:v>
                </c:pt>
                <c:pt idx="1231">
                  <c:v>42596.6446990741</c:v>
                </c:pt>
                <c:pt idx="1232">
                  <c:v>42597.8824884259</c:v>
                </c:pt>
                <c:pt idx="1233">
                  <c:v>42598.7491550926</c:v>
                </c:pt>
                <c:pt idx="1234">
                  <c:v>42600.7560416667</c:v>
                </c:pt>
                <c:pt idx="1235">
                  <c:v>42601.8271412037</c:v>
                </c:pt>
                <c:pt idx="1236">
                  <c:v>42601.8546990741</c:v>
                </c:pt>
                <c:pt idx="1237">
                  <c:v>42602.576712963</c:v>
                </c:pt>
                <c:pt idx="1238">
                  <c:v>42605.7653819444</c:v>
                </c:pt>
                <c:pt idx="1239">
                  <c:v>42606.0568634259</c:v>
                </c:pt>
                <c:pt idx="1240">
                  <c:v>42608.3658333333</c:v>
                </c:pt>
                <c:pt idx="1241">
                  <c:v>42609.4424652778</c:v>
                </c:pt>
                <c:pt idx="1242">
                  <c:v>42611.2610648148</c:v>
                </c:pt>
                <c:pt idx="1243">
                  <c:v>42611.801412037</c:v>
                </c:pt>
                <c:pt idx="1244">
                  <c:v>42612.1497800926</c:v>
                </c:pt>
                <c:pt idx="1245">
                  <c:v>42612.9188078704</c:v>
                </c:pt>
                <c:pt idx="1246">
                  <c:v>42613.8412615741</c:v>
                </c:pt>
                <c:pt idx="1247">
                  <c:v>42614.2687962963</c:v>
                </c:pt>
                <c:pt idx="1248">
                  <c:v>42614.7609375</c:v>
                </c:pt>
                <c:pt idx="1249">
                  <c:v>42615.1219212963</c:v>
                </c:pt>
                <c:pt idx="1250">
                  <c:v>42615.1428703704</c:v>
                </c:pt>
                <c:pt idx="1251">
                  <c:v>42615.3468171296</c:v>
                </c:pt>
                <c:pt idx="1252">
                  <c:v>42618.8270138889</c:v>
                </c:pt>
                <c:pt idx="1253">
                  <c:v>42619.8024884259</c:v>
                </c:pt>
                <c:pt idx="1254">
                  <c:v>42619.9356944444</c:v>
                </c:pt>
                <c:pt idx="1255">
                  <c:v>42620.9109722222</c:v>
                </c:pt>
                <c:pt idx="1256">
                  <c:v>42621.3893402778</c:v>
                </c:pt>
                <c:pt idx="1257">
                  <c:v>42622.436412037</c:v>
                </c:pt>
                <c:pt idx="1258">
                  <c:v>42622.7674768518</c:v>
                </c:pt>
                <c:pt idx="1259">
                  <c:v>42626.7503125</c:v>
                </c:pt>
                <c:pt idx="1260">
                  <c:v>42627.3073032407</c:v>
                </c:pt>
                <c:pt idx="1261">
                  <c:v>42627.4540972222</c:v>
                </c:pt>
                <c:pt idx="1262">
                  <c:v>42627.9551041667</c:v>
                </c:pt>
                <c:pt idx="1263">
                  <c:v>42628.6502083333</c:v>
                </c:pt>
                <c:pt idx="1264">
                  <c:v>42628.6902662037</c:v>
                </c:pt>
                <c:pt idx="1265">
                  <c:v>42628.8491203704</c:v>
                </c:pt>
                <c:pt idx="1266">
                  <c:v>42629.5034837963</c:v>
                </c:pt>
                <c:pt idx="1267">
                  <c:v>42629.6550462963</c:v>
                </c:pt>
                <c:pt idx="1268">
                  <c:v>42630.9228935185</c:v>
                </c:pt>
                <c:pt idx="1269">
                  <c:v>42632.3483101852</c:v>
                </c:pt>
                <c:pt idx="1270">
                  <c:v>42633.1168518519</c:v>
                </c:pt>
                <c:pt idx="1271">
                  <c:v>42640.2781712963</c:v>
                </c:pt>
                <c:pt idx="1272">
                  <c:v>42643.6328587963</c:v>
                </c:pt>
                <c:pt idx="1273">
                  <c:v>42644.5353587963</c:v>
                </c:pt>
                <c:pt idx="1274">
                  <c:v>42646.0928125</c:v>
                </c:pt>
                <c:pt idx="1275">
                  <c:v>42648.5461111111</c:v>
                </c:pt>
                <c:pt idx="1276">
                  <c:v>42649.5492361111</c:v>
                </c:pt>
                <c:pt idx="1277">
                  <c:v>42649.5621180556</c:v>
                </c:pt>
                <c:pt idx="1278">
                  <c:v>42649.6234606481</c:v>
                </c:pt>
                <c:pt idx="1279">
                  <c:v>42654.9737037037</c:v>
                </c:pt>
                <c:pt idx="1280">
                  <c:v>42655.4658912037</c:v>
                </c:pt>
                <c:pt idx="1281">
                  <c:v>42656.0051736111</c:v>
                </c:pt>
                <c:pt idx="1282">
                  <c:v>42657.3872685185</c:v>
                </c:pt>
                <c:pt idx="1283">
                  <c:v>42658.6905324074</c:v>
                </c:pt>
                <c:pt idx="1284">
                  <c:v>42660.6188541667</c:v>
                </c:pt>
                <c:pt idx="1285">
                  <c:v>42661.1322453704</c:v>
                </c:pt>
                <c:pt idx="1286">
                  <c:v>42661.4420601852</c:v>
                </c:pt>
                <c:pt idx="1287">
                  <c:v>42662.0215393519</c:v>
                </c:pt>
                <c:pt idx="1288">
                  <c:v>42663.4680787037</c:v>
                </c:pt>
                <c:pt idx="1289">
                  <c:v>42664.8095601852</c:v>
                </c:pt>
                <c:pt idx="1290">
                  <c:v>42665.1503472222</c:v>
                </c:pt>
                <c:pt idx="1291">
                  <c:v>42665.4517361111</c:v>
                </c:pt>
                <c:pt idx="1292">
                  <c:v>42665.9703472222</c:v>
                </c:pt>
                <c:pt idx="1293">
                  <c:v>42666.6669328704</c:v>
                </c:pt>
                <c:pt idx="1294">
                  <c:v>42672.9551388889</c:v>
                </c:pt>
                <c:pt idx="1295">
                  <c:v>42675.0579976852</c:v>
                </c:pt>
                <c:pt idx="1296">
                  <c:v>42675.262962963</c:v>
                </c:pt>
                <c:pt idx="1297">
                  <c:v>42675.6942361111</c:v>
                </c:pt>
                <c:pt idx="1298">
                  <c:v>42675.8324652778</c:v>
                </c:pt>
                <c:pt idx="1299">
                  <c:v>42676.065150463</c:v>
                </c:pt>
                <c:pt idx="1300">
                  <c:v>42678.9320833333</c:v>
                </c:pt>
                <c:pt idx="1301">
                  <c:v>42679.9584722222</c:v>
                </c:pt>
                <c:pt idx="1302">
                  <c:v>42681.3515740741</c:v>
                </c:pt>
                <c:pt idx="1303">
                  <c:v>42682.6169675926</c:v>
                </c:pt>
                <c:pt idx="1304">
                  <c:v>42682.6776851852</c:v>
                </c:pt>
                <c:pt idx="1305">
                  <c:v>42683.1513310185</c:v>
                </c:pt>
                <c:pt idx="1306">
                  <c:v>42685.9740046296</c:v>
                </c:pt>
                <c:pt idx="1307">
                  <c:v>42689.0295833333</c:v>
                </c:pt>
                <c:pt idx="1308">
                  <c:v>42689.2149884259</c:v>
                </c:pt>
                <c:pt idx="1309">
                  <c:v>42690.0414351852</c:v>
                </c:pt>
                <c:pt idx="1310">
                  <c:v>42690.3343171296</c:v>
                </c:pt>
                <c:pt idx="1311">
                  <c:v>42690.7334375</c:v>
                </c:pt>
                <c:pt idx="1312">
                  <c:v>42693.0318287037</c:v>
                </c:pt>
                <c:pt idx="1313">
                  <c:v>42693.7426041667</c:v>
                </c:pt>
                <c:pt idx="1314">
                  <c:v>42694.1101851852</c:v>
                </c:pt>
                <c:pt idx="1315">
                  <c:v>42695.7105787037</c:v>
                </c:pt>
                <c:pt idx="1316">
                  <c:v>42696.6244444444</c:v>
                </c:pt>
                <c:pt idx="1317">
                  <c:v>42697.0105208333</c:v>
                </c:pt>
                <c:pt idx="1318">
                  <c:v>42697.0826736111</c:v>
                </c:pt>
                <c:pt idx="1319">
                  <c:v>42697.8508449074</c:v>
                </c:pt>
                <c:pt idx="1320">
                  <c:v>42700.8047569444</c:v>
                </c:pt>
                <c:pt idx="1321">
                  <c:v>42701.1663657407</c:v>
                </c:pt>
                <c:pt idx="1322">
                  <c:v>42701.9088078704</c:v>
                </c:pt>
                <c:pt idx="1323">
                  <c:v>42702.9170486111</c:v>
                </c:pt>
                <c:pt idx="1324">
                  <c:v>42709.1347800926</c:v>
                </c:pt>
                <c:pt idx="1325">
                  <c:v>42709.5460648148</c:v>
                </c:pt>
                <c:pt idx="1326">
                  <c:v>42711.5451967593</c:v>
                </c:pt>
                <c:pt idx="1327">
                  <c:v>42712.2347453704</c:v>
                </c:pt>
                <c:pt idx="1328">
                  <c:v>42718.963599537</c:v>
                </c:pt>
                <c:pt idx="1329">
                  <c:v>42722.8447453704</c:v>
                </c:pt>
                <c:pt idx="1330">
                  <c:v>42722.8823611111</c:v>
                </c:pt>
                <c:pt idx="1331">
                  <c:v>42724.6651736111</c:v>
                </c:pt>
                <c:pt idx="1332">
                  <c:v>42725.0311805556</c:v>
                </c:pt>
                <c:pt idx="1333">
                  <c:v>42726.9200810185</c:v>
                </c:pt>
                <c:pt idx="1334">
                  <c:v>42730.9037268519</c:v>
                </c:pt>
                <c:pt idx="1335">
                  <c:v>42732.7875231481</c:v>
                </c:pt>
                <c:pt idx="1336">
                  <c:v>42733.5013657407</c:v>
                </c:pt>
                <c:pt idx="1337">
                  <c:v>42734.7894444444</c:v>
                </c:pt>
                <c:pt idx="1338">
                  <c:v>42737.9101388889</c:v>
                </c:pt>
                <c:pt idx="1339">
                  <c:v>42740.8371527778</c:v>
                </c:pt>
                <c:pt idx="1340">
                  <c:v>42744.4160300926</c:v>
                </c:pt>
                <c:pt idx="1341">
                  <c:v>42745.0314699074</c:v>
                </c:pt>
                <c:pt idx="1342">
                  <c:v>42746.0571064815</c:v>
                </c:pt>
                <c:pt idx="1343">
                  <c:v>42746.2617824074</c:v>
                </c:pt>
                <c:pt idx="1344">
                  <c:v>42750.5303125</c:v>
                </c:pt>
                <c:pt idx="1345">
                  <c:v>42752.8271990741</c:v>
                </c:pt>
                <c:pt idx="1346">
                  <c:v>42753.205625</c:v>
                </c:pt>
                <c:pt idx="1347">
                  <c:v>42754.6938425926</c:v>
                </c:pt>
                <c:pt idx="1348">
                  <c:v>42756.0185069444</c:v>
                </c:pt>
                <c:pt idx="1349">
                  <c:v>42756.690162037</c:v>
                </c:pt>
                <c:pt idx="1350">
                  <c:v>42758.3680787037</c:v>
                </c:pt>
                <c:pt idx="1351">
                  <c:v>42758.5596296296</c:v>
                </c:pt>
                <c:pt idx="1352">
                  <c:v>42762.0409027778</c:v>
                </c:pt>
                <c:pt idx="1353">
                  <c:v>42762.5458101852</c:v>
                </c:pt>
                <c:pt idx="1354">
                  <c:v>42762.9424305556</c:v>
                </c:pt>
                <c:pt idx="1355">
                  <c:v>42763.7806712963</c:v>
                </c:pt>
                <c:pt idx="1356">
                  <c:v>42766.8050347222</c:v>
                </c:pt>
                <c:pt idx="1357">
                  <c:v>42766.9569212963</c:v>
                </c:pt>
                <c:pt idx="1358">
                  <c:v>42767.0316782407</c:v>
                </c:pt>
                <c:pt idx="1359">
                  <c:v>42768.4253703704</c:v>
                </c:pt>
                <c:pt idx="1360">
                  <c:v>42768.9708449074</c:v>
                </c:pt>
                <c:pt idx="1361">
                  <c:v>42769.575</c:v>
                </c:pt>
                <c:pt idx="1362">
                  <c:v>42770.2905902778</c:v>
                </c:pt>
                <c:pt idx="1363">
                  <c:v>42772.8333796296</c:v>
                </c:pt>
                <c:pt idx="1364">
                  <c:v>42773.9161805556</c:v>
                </c:pt>
                <c:pt idx="1365">
                  <c:v>42775.5149421296</c:v>
                </c:pt>
                <c:pt idx="1366">
                  <c:v>42775.7337152778</c:v>
                </c:pt>
                <c:pt idx="1367">
                  <c:v>42775.964212963</c:v>
                </c:pt>
                <c:pt idx="1368">
                  <c:v>42779.6102893519</c:v>
                </c:pt>
                <c:pt idx="1369">
                  <c:v>42780.7402777778</c:v>
                </c:pt>
                <c:pt idx="1370">
                  <c:v>42780.8257060185</c:v>
                </c:pt>
                <c:pt idx="1371">
                  <c:v>42783.4593981481</c:v>
                </c:pt>
                <c:pt idx="1372">
                  <c:v>42783.5131828704</c:v>
                </c:pt>
                <c:pt idx="1373">
                  <c:v>42785.2703703704</c:v>
                </c:pt>
                <c:pt idx="1374">
                  <c:v>42786.3502314815</c:v>
                </c:pt>
                <c:pt idx="1375">
                  <c:v>42787.8624305556</c:v>
                </c:pt>
                <c:pt idx="1376">
                  <c:v>42788.5652083333</c:v>
                </c:pt>
                <c:pt idx="1377">
                  <c:v>42789.4624305556</c:v>
                </c:pt>
                <c:pt idx="1378">
                  <c:v>42790.5833680556</c:v>
                </c:pt>
                <c:pt idx="1379">
                  <c:v>42796.538275463</c:v>
                </c:pt>
                <c:pt idx="1380">
                  <c:v>42796.6824768519</c:v>
                </c:pt>
                <c:pt idx="1381">
                  <c:v>42800.7201273148</c:v>
                </c:pt>
                <c:pt idx="1382">
                  <c:v>42800.7533333333</c:v>
                </c:pt>
                <c:pt idx="1383">
                  <c:v>42800.8018171296</c:v>
                </c:pt>
                <c:pt idx="1384">
                  <c:v>42801.7746990741</c:v>
                </c:pt>
                <c:pt idx="1385">
                  <c:v>42802.7187847222</c:v>
                </c:pt>
                <c:pt idx="1386">
                  <c:v>42803.579224537</c:v>
                </c:pt>
                <c:pt idx="1387">
                  <c:v>42803.8428125</c:v>
                </c:pt>
                <c:pt idx="1388">
                  <c:v>42807.1518634259</c:v>
                </c:pt>
                <c:pt idx="1389">
                  <c:v>42807.8850578704</c:v>
                </c:pt>
                <c:pt idx="1390">
                  <c:v>42808.358287037</c:v>
                </c:pt>
                <c:pt idx="1391">
                  <c:v>42808.6402314815</c:v>
                </c:pt>
                <c:pt idx="1392">
                  <c:v>42809.6459143519</c:v>
                </c:pt>
              </c:strCache>
            </c:strRef>
          </c:cat>
          <c:val>
            <c:numRef>
              <c:f>'Outcomes Based on Launch Date'!$D$7:$D$1400</c:f>
              <c:numCache>
                <c:formatCode>General</c:formatCode>
                <c:ptCount val="1393"/>
                <c:pt idx="1349">
                  <c:v>1</c:v>
                </c:pt>
                <c:pt idx="1352">
                  <c:v>1</c:v>
                </c:pt>
                <c:pt idx="1364">
                  <c:v>1</c:v>
                </c:pt>
                <c:pt idx="1370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228-4F40-95F7-D51F2CA95852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Date'!$A$7:$A$1400</c:f>
              <c:strCache>
                <c:ptCount val="1393"/>
                <c:pt idx="0">
                  <c:v>40378.8932060185</c:v>
                </c:pt>
                <c:pt idx="1">
                  <c:v>40478.2639236111</c:v>
                </c:pt>
                <c:pt idx="2">
                  <c:v>40531.8868865741</c:v>
                </c:pt>
                <c:pt idx="3">
                  <c:v>40633.1543634259</c:v>
                </c:pt>
                <c:pt idx="4">
                  <c:v>40644.1592592593</c:v>
                </c:pt>
                <c:pt idx="5">
                  <c:v>40883.9493171296</c:v>
                </c:pt>
                <c:pt idx="6">
                  <c:v>40884.0666782407</c:v>
                </c:pt>
                <c:pt idx="7">
                  <c:v>40923.7299537037</c:v>
                </c:pt>
                <c:pt idx="8">
                  <c:v>40970.8756712963</c:v>
                </c:pt>
                <c:pt idx="9">
                  <c:v>41013.9365625</c:v>
                </c:pt>
                <c:pt idx="10">
                  <c:v>41026.9530555556</c:v>
                </c:pt>
                <c:pt idx="11">
                  <c:v>41158.9939236111</c:v>
                </c:pt>
                <c:pt idx="12">
                  <c:v>41226.0173611111</c:v>
                </c:pt>
                <c:pt idx="13">
                  <c:v>41233.4991319444</c:v>
                </c:pt>
                <c:pt idx="14">
                  <c:v>41239.83625</c:v>
                </c:pt>
                <c:pt idx="15">
                  <c:v>41368.5602893519</c:v>
                </c:pt>
                <c:pt idx="16">
                  <c:v>41375.7022106481</c:v>
                </c:pt>
                <c:pt idx="17">
                  <c:v>41391.7829050926</c:v>
                </c:pt>
                <c:pt idx="18">
                  <c:v>41432.062037037</c:v>
                </c:pt>
                <c:pt idx="19">
                  <c:v>41447.8397222222</c:v>
                </c:pt>
                <c:pt idx="20">
                  <c:v>41466.7852314815</c:v>
                </c:pt>
                <c:pt idx="21">
                  <c:v>41477.9309143518</c:v>
                </c:pt>
                <c:pt idx="22">
                  <c:v>41491.7947800926</c:v>
                </c:pt>
                <c:pt idx="23">
                  <c:v>41550.8676736111</c:v>
                </c:pt>
                <c:pt idx="24">
                  <c:v>41591.737974537</c:v>
                </c:pt>
                <c:pt idx="25">
                  <c:v>41610.7944212963</c:v>
                </c:pt>
                <c:pt idx="26">
                  <c:v>41730.2767476852</c:v>
                </c:pt>
                <c:pt idx="27">
                  <c:v>41739.5253009259</c:v>
                </c:pt>
                <c:pt idx="28">
                  <c:v>41740.4936574074</c:v>
                </c:pt>
                <c:pt idx="29">
                  <c:v>41745.8913194444</c:v>
                </c:pt>
                <c:pt idx="30">
                  <c:v>41746.1894097222</c:v>
                </c:pt>
                <c:pt idx="31">
                  <c:v>41747.4715046296</c:v>
                </c:pt>
                <c:pt idx="32">
                  <c:v>41747.8698611111</c:v>
                </c:pt>
                <c:pt idx="33">
                  <c:v>41752.8345717593</c:v>
                </c:pt>
                <c:pt idx="34">
                  <c:v>41753.5158564815</c:v>
                </c:pt>
                <c:pt idx="35">
                  <c:v>41753.593275463</c:v>
                </c:pt>
                <c:pt idx="36">
                  <c:v>41753.635775463</c:v>
                </c:pt>
                <c:pt idx="37">
                  <c:v>41754.5643287037</c:v>
                </c:pt>
                <c:pt idx="38">
                  <c:v>41755.476724537</c:v>
                </c:pt>
                <c:pt idx="39">
                  <c:v>41758.8335648148</c:v>
                </c:pt>
                <c:pt idx="40">
                  <c:v>41758.8396759259</c:v>
                </c:pt>
                <c:pt idx="41">
                  <c:v>41759.1396296296</c:v>
                </c:pt>
                <c:pt idx="42">
                  <c:v>41760.9090393518</c:v>
                </c:pt>
                <c:pt idx="43">
                  <c:v>41760.9357060185</c:v>
                </c:pt>
                <c:pt idx="44">
                  <c:v>41761.5094097222</c:v>
                </c:pt>
                <c:pt idx="45">
                  <c:v>41761.810150463</c:v>
                </c:pt>
                <c:pt idx="46">
                  <c:v>41764.4466319444</c:v>
                </c:pt>
                <c:pt idx="47">
                  <c:v>41765.6107986111</c:v>
                </c:pt>
                <c:pt idx="48">
                  <c:v>41765.9246527778</c:v>
                </c:pt>
                <c:pt idx="49">
                  <c:v>41765.9386574074</c:v>
                </c:pt>
                <c:pt idx="50">
                  <c:v>41766.0725</c:v>
                </c:pt>
                <c:pt idx="51">
                  <c:v>41766.6172916667</c:v>
                </c:pt>
                <c:pt idx="52">
                  <c:v>41766.692037037</c:v>
                </c:pt>
                <c:pt idx="53">
                  <c:v>41766.8057291667</c:v>
                </c:pt>
                <c:pt idx="54">
                  <c:v>41771.8147916667</c:v>
                </c:pt>
                <c:pt idx="55">
                  <c:v>41772.1059375</c:v>
                </c:pt>
                <c:pt idx="56">
                  <c:v>41772.6853935185</c:v>
                </c:pt>
                <c:pt idx="57">
                  <c:v>41772.7278935185</c:v>
                </c:pt>
                <c:pt idx="58">
                  <c:v>41774.6512037037</c:v>
                </c:pt>
                <c:pt idx="59">
                  <c:v>41775.6361574074</c:v>
                </c:pt>
                <c:pt idx="60">
                  <c:v>41775.7537615741</c:v>
                </c:pt>
                <c:pt idx="61">
                  <c:v>41775.8585648148</c:v>
                </c:pt>
                <c:pt idx="62">
                  <c:v>41776.0631365741</c:v>
                </c:pt>
                <c:pt idx="63">
                  <c:v>41778.1936226852</c:v>
                </c:pt>
                <c:pt idx="64">
                  <c:v>41778.5480555556</c:v>
                </c:pt>
                <c:pt idx="65">
                  <c:v>41778.6372453704</c:v>
                </c:pt>
                <c:pt idx="66">
                  <c:v>41779.0459375</c:v>
                </c:pt>
                <c:pt idx="67">
                  <c:v>41779.3100347222</c:v>
                </c:pt>
                <c:pt idx="68">
                  <c:v>41779.6485069444</c:v>
                </c:pt>
                <c:pt idx="69">
                  <c:v>41779.6578703704</c:v>
                </c:pt>
                <c:pt idx="70">
                  <c:v>41779.6950925926</c:v>
                </c:pt>
                <c:pt idx="71">
                  <c:v>41779.724224537</c:v>
                </c:pt>
                <c:pt idx="72">
                  <c:v>41780.4126041667</c:v>
                </c:pt>
                <c:pt idx="73">
                  <c:v>41780.5259375</c:v>
                </c:pt>
                <c:pt idx="74">
                  <c:v>41780.7128935185</c:v>
                </c:pt>
                <c:pt idx="75">
                  <c:v>41780.7452546296</c:v>
                </c:pt>
                <c:pt idx="76">
                  <c:v>41780.7857291667</c:v>
                </c:pt>
                <c:pt idx="77">
                  <c:v>41781.0451736111</c:v>
                </c:pt>
                <c:pt idx="78">
                  <c:v>41781.0962037037</c:v>
                </c:pt>
                <c:pt idx="79">
                  <c:v>41781.6667708333</c:v>
                </c:pt>
                <c:pt idx="80">
                  <c:v>41781.8550925926</c:v>
                </c:pt>
                <c:pt idx="81">
                  <c:v>41784.7896875</c:v>
                </c:pt>
                <c:pt idx="82">
                  <c:v>41784.9524884259</c:v>
                </c:pt>
                <c:pt idx="83">
                  <c:v>41785.7077083333</c:v>
                </c:pt>
                <c:pt idx="84">
                  <c:v>41785.7272916667</c:v>
                </c:pt>
                <c:pt idx="85">
                  <c:v>41786.7613541667</c:v>
                </c:pt>
                <c:pt idx="86">
                  <c:v>41786.9597453704</c:v>
                </c:pt>
                <c:pt idx="87">
                  <c:v>41787.2182291667</c:v>
                </c:pt>
                <c:pt idx="88">
                  <c:v>41787.6815277778</c:v>
                </c:pt>
                <c:pt idx="89">
                  <c:v>41788.1671875</c:v>
                </c:pt>
                <c:pt idx="90">
                  <c:v>41788.5870833333</c:v>
                </c:pt>
                <c:pt idx="91">
                  <c:v>41788.5899768519</c:v>
                </c:pt>
                <c:pt idx="92">
                  <c:v>41789.0803703704</c:v>
                </c:pt>
                <c:pt idx="93">
                  <c:v>41789.7269791667</c:v>
                </c:pt>
                <c:pt idx="94">
                  <c:v>41789.893599537</c:v>
                </c:pt>
                <c:pt idx="95">
                  <c:v>41791.4927777778</c:v>
                </c:pt>
                <c:pt idx="96">
                  <c:v>41791.9934143518</c:v>
                </c:pt>
                <c:pt idx="97">
                  <c:v>41792.5429861111</c:v>
                </c:pt>
                <c:pt idx="98">
                  <c:v>41792.6452777778</c:v>
                </c:pt>
                <c:pt idx="99">
                  <c:v>41793.1721990741</c:v>
                </c:pt>
                <c:pt idx="100">
                  <c:v>41793.191875</c:v>
                </c:pt>
                <c:pt idx="101">
                  <c:v>41793.6687615741</c:v>
                </c:pt>
                <c:pt idx="102">
                  <c:v>41793.7102314815</c:v>
                </c:pt>
                <c:pt idx="103">
                  <c:v>41793.8142592593</c:v>
                </c:pt>
                <c:pt idx="104">
                  <c:v>41794.8175231482</c:v>
                </c:pt>
                <c:pt idx="105">
                  <c:v>41795.5281018519</c:v>
                </c:pt>
                <c:pt idx="106">
                  <c:v>41795.5989236111</c:v>
                </c:pt>
                <c:pt idx="107">
                  <c:v>41796.4223263889</c:v>
                </c:pt>
                <c:pt idx="108">
                  <c:v>41796.7715972222</c:v>
                </c:pt>
                <c:pt idx="109">
                  <c:v>41798.9402777778</c:v>
                </c:pt>
                <c:pt idx="110">
                  <c:v>41799.2590393518</c:v>
                </c:pt>
                <c:pt idx="111">
                  <c:v>41799.6859027778</c:v>
                </c:pt>
                <c:pt idx="112">
                  <c:v>41800.3804282407</c:v>
                </c:pt>
                <c:pt idx="113">
                  <c:v>41800.5267013889</c:v>
                </c:pt>
                <c:pt idx="114">
                  <c:v>41801.7115509259</c:v>
                </c:pt>
                <c:pt idx="115">
                  <c:v>41802.5742824074</c:v>
                </c:pt>
                <c:pt idx="116">
                  <c:v>41802.6209027778</c:v>
                </c:pt>
                <c:pt idx="117">
                  <c:v>41803.4573263889</c:v>
                </c:pt>
                <c:pt idx="118">
                  <c:v>41804.9370833333</c:v>
                </c:pt>
                <c:pt idx="119">
                  <c:v>41806.3954282407</c:v>
                </c:pt>
                <c:pt idx="120">
                  <c:v>41806.6050347222</c:v>
                </c:pt>
                <c:pt idx="121">
                  <c:v>41806.6693171296</c:v>
                </c:pt>
                <c:pt idx="122">
                  <c:v>41807.6900810185</c:v>
                </c:pt>
                <c:pt idx="123">
                  <c:v>41808.1985185185</c:v>
                </c:pt>
                <c:pt idx="124">
                  <c:v>41808.6495833333</c:v>
                </c:pt>
                <c:pt idx="125">
                  <c:v>41808.6695717593</c:v>
                </c:pt>
                <c:pt idx="126">
                  <c:v>41808.8812152778</c:v>
                </c:pt>
                <c:pt idx="127">
                  <c:v>41808.9919444444</c:v>
                </c:pt>
                <c:pt idx="128">
                  <c:v>41809.1230092593</c:v>
                </c:pt>
                <c:pt idx="129">
                  <c:v>41809.3899305556</c:v>
                </c:pt>
                <c:pt idx="130">
                  <c:v>41809.8603009259</c:v>
                </c:pt>
                <c:pt idx="131">
                  <c:v>41810.1421990741</c:v>
                </c:pt>
                <c:pt idx="132">
                  <c:v>41811.5361805556</c:v>
                </c:pt>
                <c:pt idx="133">
                  <c:v>41811.555462963</c:v>
                </c:pt>
                <c:pt idx="134">
                  <c:v>41812.7744328704</c:v>
                </c:pt>
                <c:pt idx="135">
                  <c:v>41813.9387152778</c:v>
                </c:pt>
                <c:pt idx="136">
                  <c:v>41814.3678009259</c:v>
                </c:pt>
                <c:pt idx="137">
                  <c:v>41815.569212963</c:v>
                </c:pt>
                <c:pt idx="138">
                  <c:v>41815.7748263889</c:v>
                </c:pt>
                <c:pt idx="139">
                  <c:v>41815.8150462963</c:v>
                </c:pt>
                <c:pt idx="140">
                  <c:v>41816.9503703704</c:v>
                </c:pt>
                <c:pt idx="141">
                  <c:v>41817.5954282407</c:v>
                </c:pt>
                <c:pt idx="142">
                  <c:v>41820.6280902778</c:v>
                </c:pt>
                <c:pt idx="143">
                  <c:v>41820.6391898148</c:v>
                </c:pt>
                <c:pt idx="144">
                  <c:v>41820.776412037</c:v>
                </c:pt>
                <c:pt idx="145">
                  <c:v>41820.8708217593</c:v>
                </c:pt>
                <c:pt idx="146">
                  <c:v>41820.9456134259</c:v>
                </c:pt>
                <c:pt idx="147">
                  <c:v>41821.2056365741</c:v>
                </c:pt>
                <c:pt idx="148">
                  <c:v>41821.698599537</c:v>
                </c:pt>
                <c:pt idx="149">
                  <c:v>41822.4179398148</c:v>
                </c:pt>
                <c:pt idx="150">
                  <c:v>41822.5750347222</c:v>
                </c:pt>
                <c:pt idx="151">
                  <c:v>41822.9048842593</c:v>
                </c:pt>
                <c:pt idx="152">
                  <c:v>41825.0552314815</c:v>
                </c:pt>
                <c:pt idx="153">
                  <c:v>41826.6195486111</c:v>
                </c:pt>
                <c:pt idx="154">
                  <c:v>41826.8712384259</c:v>
                </c:pt>
                <c:pt idx="155">
                  <c:v>41827.6050578704</c:v>
                </c:pt>
                <c:pt idx="156">
                  <c:v>41827.6741435185</c:v>
                </c:pt>
                <c:pt idx="157">
                  <c:v>41827.9099421296</c:v>
                </c:pt>
                <c:pt idx="158">
                  <c:v>41828.2294907407</c:v>
                </c:pt>
                <c:pt idx="159">
                  <c:v>41828.6463194444</c:v>
                </c:pt>
                <c:pt idx="160">
                  <c:v>41828.7369212963</c:v>
                </c:pt>
                <c:pt idx="161">
                  <c:v>41828.9229050926</c:v>
                </c:pt>
                <c:pt idx="162">
                  <c:v>41829.3254976852</c:v>
                </c:pt>
                <c:pt idx="163">
                  <c:v>41829.5997916667</c:v>
                </c:pt>
                <c:pt idx="164">
                  <c:v>41829.7342592593</c:v>
                </c:pt>
                <c:pt idx="165">
                  <c:v>41829.7371527778</c:v>
                </c:pt>
                <c:pt idx="166">
                  <c:v>41829.7870833333</c:v>
                </c:pt>
                <c:pt idx="167">
                  <c:v>41829.7882523148</c:v>
                </c:pt>
                <c:pt idx="168">
                  <c:v>41829.7957291667</c:v>
                </c:pt>
                <c:pt idx="169">
                  <c:v>41829.9357175926</c:v>
                </c:pt>
                <c:pt idx="170">
                  <c:v>41829.9773263889</c:v>
                </c:pt>
                <c:pt idx="171">
                  <c:v>41830.2341666667</c:v>
                </c:pt>
                <c:pt idx="172">
                  <c:v>41830.2674074074</c:v>
                </c:pt>
                <c:pt idx="173">
                  <c:v>41830.5456944444</c:v>
                </c:pt>
                <c:pt idx="174">
                  <c:v>41830.8583449074</c:v>
                </c:pt>
                <c:pt idx="175">
                  <c:v>41831.6750347222</c:v>
                </c:pt>
                <c:pt idx="176">
                  <c:v>41831.6979398148</c:v>
                </c:pt>
                <c:pt idx="177">
                  <c:v>41831.7227777778</c:v>
                </c:pt>
                <c:pt idx="178">
                  <c:v>41831.742962963</c:v>
                </c:pt>
                <c:pt idx="179">
                  <c:v>41833.0897569444</c:v>
                </c:pt>
                <c:pt idx="180">
                  <c:v>41833.6609953704</c:v>
                </c:pt>
                <c:pt idx="181">
                  <c:v>41833.9515162037</c:v>
                </c:pt>
                <c:pt idx="182">
                  <c:v>41834.1353703704</c:v>
                </c:pt>
                <c:pt idx="183">
                  <c:v>41834.5865740741</c:v>
                </c:pt>
                <c:pt idx="184">
                  <c:v>41834.7841203704</c:v>
                </c:pt>
                <c:pt idx="185">
                  <c:v>41834.9538657407</c:v>
                </c:pt>
                <c:pt idx="186">
                  <c:v>41835.6663541667</c:v>
                </c:pt>
                <c:pt idx="187">
                  <c:v>41836.1909375</c:v>
                </c:pt>
                <c:pt idx="188">
                  <c:v>41836.4711805556</c:v>
                </c:pt>
                <c:pt idx="189">
                  <c:v>41837.3230092593</c:v>
                </c:pt>
                <c:pt idx="190">
                  <c:v>41839.1757060185</c:v>
                </c:pt>
                <c:pt idx="191">
                  <c:v>41839.7309375</c:v>
                </c:pt>
                <c:pt idx="192">
                  <c:v>41841.2648958333</c:v>
                </c:pt>
                <c:pt idx="193">
                  <c:v>41841.6515972222</c:v>
                </c:pt>
                <c:pt idx="194">
                  <c:v>41841.8204861111</c:v>
                </c:pt>
                <c:pt idx="195">
                  <c:v>41841.8500347222</c:v>
                </c:pt>
                <c:pt idx="196">
                  <c:v>41842.2012615741</c:v>
                </c:pt>
                <c:pt idx="197">
                  <c:v>41842.6075925926</c:v>
                </c:pt>
                <c:pt idx="198">
                  <c:v>41842.8286805556</c:v>
                </c:pt>
                <c:pt idx="199">
                  <c:v>41843.1557291667</c:v>
                </c:pt>
                <c:pt idx="200">
                  <c:v>41843.6325231481</c:v>
                </c:pt>
                <c:pt idx="201">
                  <c:v>41843.6646180556</c:v>
                </c:pt>
                <c:pt idx="202">
                  <c:v>41843.7750115741</c:v>
                </c:pt>
                <c:pt idx="203">
                  <c:v>41844.1251157407</c:v>
                </c:pt>
                <c:pt idx="204">
                  <c:v>41845.8091666667</c:v>
                </c:pt>
                <c:pt idx="205">
                  <c:v>41846.6673263889</c:v>
                </c:pt>
                <c:pt idx="206">
                  <c:v>41848.6798032407</c:v>
                </c:pt>
                <c:pt idx="207">
                  <c:v>41848.7729282407</c:v>
                </c:pt>
                <c:pt idx="208">
                  <c:v>41848.8400231482</c:v>
                </c:pt>
                <c:pt idx="209">
                  <c:v>41848.8661574074</c:v>
                </c:pt>
                <c:pt idx="210">
                  <c:v>41849.887037037</c:v>
                </c:pt>
                <c:pt idx="211">
                  <c:v>41850.4009375</c:v>
                </c:pt>
                <c:pt idx="212">
                  <c:v>41850.8632523148</c:v>
                </c:pt>
                <c:pt idx="213">
                  <c:v>41851.200150463</c:v>
                </c:pt>
                <c:pt idx="214">
                  <c:v>41851.5415856481</c:v>
                </c:pt>
                <c:pt idx="215">
                  <c:v>41851.6363888889</c:v>
                </c:pt>
                <c:pt idx="216">
                  <c:v>41851.7009259259</c:v>
                </c:pt>
                <c:pt idx="217">
                  <c:v>41851.7713541667</c:v>
                </c:pt>
                <c:pt idx="218">
                  <c:v>41852.5272222222</c:v>
                </c:pt>
                <c:pt idx="219">
                  <c:v>41852.6583101852</c:v>
                </c:pt>
                <c:pt idx="220">
                  <c:v>41853.2402083333</c:v>
                </c:pt>
                <c:pt idx="221">
                  <c:v>41853.5634027778</c:v>
                </c:pt>
                <c:pt idx="222">
                  <c:v>41854.602650463</c:v>
                </c:pt>
                <c:pt idx="223">
                  <c:v>41855.5481018518</c:v>
                </c:pt>
                <c:pt idx="224">
                  <c:v>41856.0100694444</c:v>
                </c:pt>
                <c:pt idx="225">
                  <c:v>41856.6721527778</c:v>
                </c:pt>
                <c:pt idx="226">
                  <c:v>41856.7150694444</c:v>
                </c:pt>
                <c:pt idx="227">
                  <c:v>41858.0070717593</c:v>
                </c:pt>
                <c:pt idx="228">
                  <c:v>41858.2146296296</c:v>
                </c:pt>
                <c:pt idx="229">
                  <c:v>41858.3553935185</c:v>
                </c:pt>
                <c:pt idx="230">
                  <c:v>41858.7617824074</c:v>
                </c:pt>
                <c:pt idx="231">
                  <c:v>41861.524837963</c:v>
                </c:pt>
                <c:pt idx="232">
                  <c:v>41861.7670949074</c:v>
                </c:pt>
                <c:pt idx="233">
                  <c:v>41862.761724537</c:v>
                </c:pt>
                <c:pt idx="234">
                  <c:v>41862.8030787037</c:v>
                </c:pt>
                <c:pt idx="235">
                  <c:v>41862.8399768519</c:v>
                </c:pt>
                <c:pt idx="236">
                  <c:v>41862.8646759259</c:v>
                </c:pt>
                <c:pt idx="237">
                  <c:v>41863.3592824074</c:v>
                </c:pt>
                <c:pt idx="238">
                  <c:v>41863.5273263889</c:v>
                </c:pt>
                <c:pt idx="239">
                  <c:v>41863.5841203704</c:v>
                </c:pt>
                <c:pt idx="240">
                  <c:v>41863.7572106481</c:v>
                </c:pt>
                <c:pt idx="241">
                  <c:v>41865.6597800926</c:v>
                </c:pt>
                <c:pt idx="242">
                  <c:v>41865.8786574074</c:v>
                </c:pt>
                <c:pt idx="243">
                  <c:v>41865.8829282407</c:v>
                </c:pt>
                <c:pt idx="244">
                  <c:v>41866.0253472222</c:v>
                </c:pt>
                <c:pt idx="245">
                  <c:v>41866.6406481481</c:v>
                </c:pt>
                <c:pt idx="246">
                  <c:v>41866.7988657407</c:v>
                </c:pt>
                <c:pt idx="247">
                  <c:v>41867.6522800926</c:v>
                </c:pt>
                <c:pt idx="248">
                  <c:v>41868.9240509259</c:v>
                </c:pt>
                <c:pt idx="249">
                  <c:v>41869.7141666667</c:v>
                </c:pt>
                <c:pt idx="250">
                  <c:v>41869.7406712963</c:v>
                </c:pt>
                <c:pt idx="251">
                  <c:v>41869.7987268519</c:v>
                </c:pt>
                <c:pt idx="252">
                  <c:v>41869.8726851852</c:v>
                </c:pt>
                <c:pt idx="253">
                  <c:v>41871.7556944444</c:v>
                </c:pt>
                <c:pt idx="254">
                  <c:v>41872.2912384259</c:v>
                </c:pt>
                <c:pt idx="255">
                  <c:v>41872.8029282407</c:v>
                </c:pt>
                <c:pt idx="256">
                  <c:v>41872.8076967593</c:v>
                </c:pt>
                <c:pt idx="257">
                  <c:v>41875.9228587963</c:v>
                </c:pt>
                <c:pt idx="258">
                  <c:v>41876.7189351852</c:v>
                </c:pt>
                <c:pt idx="259">
                  <c:v>41876.815787037</c:v>
                </c:pt>
                <c:pt idx="260">
                  <c:v>41877.2218865741</c:v>
                </c:pt>
                <c:pt idx="261">
                  <c:v>41877.8866203704</c:v>
                </c:pt>
                <c:pt idx="262">
                  <c:v>41878.8783796296</c:v>
                </c:pt>
                <c:pt idx="263">
                  <c:v>41878.9115509259</c:v>
                </c:pt>
                <c:pt idx="264">
                  <c:v>41878.9465740741</c:v>
                </c:pt>
                <c:pt idx="265">
                  <c:v>41879.0435300926</c:v>
                </c:pt>
                <c:pt idx="266">
                  <c:v>41879.9137615741</c:v>
                </c:pt>
                <c:pt idx="267">
                  <c:v>41879.9590509259</c:v>
                </c:pt>
                <c:pt idx="268">
                  <c:v>41880.0610069444</c:v>
                </c:pt>
                <c:pt idx="269">
                  <c:v>41880.7534375</c:v>
                </c:pt>
                <c:pt idx="270">
                  <c:v>41880.7635763889</c:v>
                </c:pt>
                <c:pt idx="271">
                  <c:v>41880.7888425926</c:v>
                </c:pt>
                <c:pt idx="272">
                  <c:v>41881.3613425926</c:v>
                </c:pt>
                <c:pt idx="273">
                  <c:v>41881.453587963</c:v>
                </c:pt>
                <c:pt idx="274">
                  <c:v>41882.5856481481</c:v>
                </c:pt>
                <c:pt idx="275">
                  <c:v>41883.9166782407</c:v>
                </c:pt>
                <c:pt idx="276">
                  <c:v>41884.0567476852</c:v>
                </c:pt>
                <c:pt idx="277">
                  <c:v>41884.599849537</c:v>
                </c:pt>
                <c:pt idx="278">
                  <c:v>41884.6173148148</c:v>
                </c:pt>
                <c:pt idx="279">
                  <c:v>41885.2215509259</c:v>
                </c:pt>
                <c:pt idx="280">
                  <c:v>41885.4788425926</c:v>
                </c:pt>
                <c:pt idx="281">
                  <c:v>41885.5951388889</c:v>
                </c:pt>
                <c:pt idx="282">
                  <c:v>41887.1113541667</c:v>
                </c:pt>
                <c:pt idx="283">
                  <c:v>41887.2921875</c:v>
                </c:pt>
                <c:pt idx="284">
                  <c:v>41888.6748263889</c:v>
                </c:pt>
                <c:pt idx="285">
                  <c:v>41889.7682291667</c:v>
                </c:pt>
                <c:pt idx="286">
                  <c:v>41890.0868055556</c:v>
                </c:pt>
                <c:pt idx="287">
                  <c:v>41890.1626967593</c:v>
                </c:pt>
                <c:pt idx="288">
                  <c:v>41891.6653240741</c:v>
                </c:pt>
                <c:pt idx="289">
                  <c:v>41891.9650347222</c:v>
                </c:pt>
                <c:pt idx="290">
                  <c:v>41893.3248842593</c:v>
                </c:pt>
                <c:pt idx="291">
                  <c:v>41893.7835532407</c:v>
                </c:pt>
                <c:pt idx="292">
                  <c:v>41894.6323611111</c:v>
                </c:pt>
                <c:pt idx="293">
                  <c:v>41894.91375</c:v>
                </c:pt>
                <c:pt idx="294">
                  <c:v>41897.5361342593</c:v>
                </c:pt>
                <c:pt idx="295">
                  <c:v>41897.602037037</c:v>
                </c:pt>
                <c:pt idx="296">
                  <c:v>41898.168125</c:v>
                </c:pt>
                <c:pt idx="297">
                  <c:v>41899.2949421296</c:v>
                </c:pt>
                <c:pt idx="298">
                  <c:v>41899.6270717593</c:v>
                </c:pt>
                <c:pt idx="299">
                  <c:v>41900.2431597222</c:v>
                </c:pt>
                <c:pt idx="300">
                  <c:v>41901.282025463</c:v>
                </c:pt>
                <c:pt idx="301">
                  <c:v>41902.3337268519</c:v>
                </c:pt>
                <c:pt idx="302">
                  <c:v>41902.6223958333</c:v>
                </c:pt>
                <c:pt idx="303">
                  <c:v>41903.8829513889</c:v>
                </c:pt>
                <c:pt idx="304">
                  <c:v>41904.6505787037</c:v>
                </c:pt>
                <c:pt idx="305">
                  <c:v>41905.6364699074</c:v>
                </c:pt>
                <c:pt idx="306">
                  <c:v>41905.7957060185</c:v>
                </c:pt>
                <c:pt idx="307">
                  <c:v>41906.8195138889</c:v>
                </c:pt>
                <c:pt idx="308">
                  <c:v>41909.9693865741</c:v>
                </c:pt>
                <c:pt idx="309">
                  <c:v>41912.6507291667</c:v>
                </c:pt>
                <c:pt idx="310">
                  <c:v>41912.8589467593</c:v>
                </c:pt>
                <c:pt idx="311">
                  <c:v>41914.1002893519</c:v>
                </c:pt>
                <c:pt idx="312">
                  <c:v>41914.2951041667</c:v>
                </c:pt>
                <c:pt idx="313">
                  <c:v>41914.5900115741</c:v>
                </c:pt>
                <c:pt idx="314">
                  <c:v>41915.4002199074</c:v>
                </c:pt>
                <c:pt idx="315">
                  <c:v>41915.4372106481</c:v>
                </c:pt>
                <c:pt idx="316">
                  <c:v>41915.7628356482</c:v>
                </c:pt>
                <c:pt idx="317">
                  <c:v>41916.5976388889</c:v>
                </c:pt>
                <c:pt idx="318">
                  <c:v>41918.7421759259</c:v>
                </c:pt>
                <c:pt idx="319">
                  <c:v>41918.8808333333</c:v>
                </c:pt>
                <c:pt idx="320">
                  <c:v>41920.1236111111</c:v>
                </c:pt>
                <c:pt idx="321">
                  <c:v>41920.7875347222</c:v>
                </c:pt>
                <c:pt idx="322">
                  <c:v>41920.9634722222</c:v>
                </c:pt>
                <c:pt idx="323">
                  <c:v>41921.2799768519</c:v>
                </c:pt>
                <c:pt idx="324">
                  <c:v>41921.3755324074</c:v>
                </c:pt>
                <c:pt idx="325">
                  <c:v>41921.7704398148</c:v>
                </c:pt>
                <c:pt idx="326">
                  <c:v>41922.5351851852</c:v>
                </c:pt>
                <c:pt idx="327">
                  <c:v>41922.6405902778</c:v>
                </c:pt>
                <c:pt idx="328">
                  <c:v>41923.3543518518</c:v>
                </c:pt>
                <c:pt idx="329">
                  <c:v>41923.9216435185</c:v>
                </c:pt>
                <c:pt idx="330">
                  <c:v>41926.5423032407</c:v>
                </c:pt>
                <c:pt idx="331">
                  <c:v>41926.9426851852</c:v>
                </c:pt>
                <c:pt idx="332">
                  <c:v>41927.1248842593</c:v>
                </c:pt>
                <c:pt idx="333">
                  <c:v>41927.848900463</c:v>
                </c:pt>
                <c:pt idx="334">
                  <c:v>41927.8737847222</c:v>
                </c:pt>
                <c:pt idx="335">
                  <c:v>41927.9361574074</c:v>
                </c:pt>
                <c:pt idx="336">
                  <c:v>41928.1704976852</c:v>
                </c:pt>
                <c:pt idx="337">
                  <c:v>41928.6901388889</c:v>
                </c:pt>
                <c:pt idx="338">
                  <c:v>41928.8810648148</c:v>
                </c:pt>
                <c:pt idx="339">
                  <c:v>41929.2662152778</c:v>
                </c:pt>
                <c:pt idx="340">
                  <c:v>41931.6829398148</c:v>
                </c:pt>
                <c:pt idx="341">
                  <c:v>41932.311099537</c:v>
                </c:pt>
                <c:pt idx="342">
                  <c:v>41932.7088773148</c:v>
                </c:pt>
                <c:pt idx="343">
                  <c:v>41933.2916435185</c:v>
                </c:pt>
                <c:pt idx="344">
                  <c:v>41934.9149189815</c:v>
                </c:pt>
                <c:pt idx="345">
                  <c:v>41937.9534490741</c:v>
                </c:pt>
                <c:pt idx="346">
                  <c:v>41938.7094212963</c:v>
                </c:pt>
                <c:pt idx="347">
                  <c:v>41939.5699074074</c:v>
                </c:pt>
                <c:pt idx="348">
                  <c:v>41939.8122337963</c:v>
                </c:pt>
                <c:pt idx="349">
                  <c:v>41940.028287037</c:v>
                </c:pt>
                <c:pt idx="350">
                  <c:v>41940.5872337963</c:v>
                </c:pt>
                <c:pt idx="351">
                  <c:v>41940.5981828704</c:v>
                </c:pt>
                <c:pt idx="352">
                  <c:v>41940.6915856482</c:v>
                </c:pt>
                <c:pt idx="353">
                  <c:v>41940.9679513889</c:v>
                </c:pt>
                <c:pt idx="354">
                  <c:v>41941.5852314815</c:v>
                </c:pt>
                <c:pt idx="355">
                  <c:v>41941.6838657407</c:v>
                </c:pt>
                <c:pt idx="356">
                  <c:v>41941.752037037</c:v>
                </c:pt>
                <c:pt idx="357">
                  <c:v>41942.8471064815</c:v>
                </c:pt>
                <c:pt idx="358">
                  <c:v>41943.7530324074</c:v>
                </c:pt>
                <c:pt idx="359">
                  <c:v>41944.5276273148</c:v>
                </c:pt>
                <c:pt idx="360">
                  <c:v>41946.6447453704</c:v>
                </c:pt>
                <c:pt idx="361">
                  <c:v>41946.9369097222</c:v>
                </c:pt>
                <c:pt idx="362">
                  <c:v>41947.7625925926</c:v>
                </c:pt>
                <c:pt idx="363">
                  <c:v>41948.5528472222</c:v>
                </c:pt>
                <c:pt idx="364">
                  <c:v>41948.7272569444</c:v>
                </c:pt>
                <c:pt idx="365">
                  <c:v>41948.9574652778</c:v>
                </c:pt>
                <c:pt idx="366">
                  <c:v>41950.1141087963</c:v>
                </c:pt>
                <c:pt idx="367">
                  <c:v>41950.2669444444</c:v>
                </c:pt>
                <c:pt idx="368">
                  <c:v>41950.8595601852</c:v>
                </c:pt>
                <c:pt idx="369">
                  <c:v>41953.7730902778</c:v>
                </c:pt>
                <c:pt idx="370">
                  <c:v>41953.8675</c:v>
                </c:pt>
                <c:pt idx="371">
                  <c:v>41953.9582175926</c:v>
                </c:pt>
                <c:pt idx="372">
                  <c:v>41954.2280324074</c:v>
                </c:pt>
                <c:pt idx="373">
                  <c:v>41954.5450810185</c:v>
                </c:pt>
                <c:pt idx="374">
                  <c:v>41954.8508680556</c:v>
                </c:pt>
                <c:pt idx="375">
                  <c:v>41957.7568402778</c:v>
                </c:pt>
                <c:pt idx="376">
                  <c:v>41957.8337268519</c:v>
                </c:pt>
                <c:pt idx="377">
                  <c:v>41960.1190856481</c:v>
                </c:pt>
                <c:pt idx="378">
                  <c:v>41961.4924884259</c:v>
                </c:pt>
                <c:pt idx="379">
                  <c:v>41963.8723611111</c:v>
                </c:pt>
                <c:pt idx="380">
                  <c:v>41964.3155324074</c:v>
                </c:pt>
                <c:pt idx="381">
                  <c:v>41964.7163194444</c:v>
                </c:pt>
                <c:pt idx="382">
                  <c:v>41968.6774652778</c:v>
                </c:pt>
                <c:pt idx="383">
                  <c:v>41968.9389930556</c:v>
                </c:pt>
                <c:pt idx="384">
                  <c:v>41969.1997569444</c:v>
                </c:pt>
                <c:pt idx="385">
                  <c:v>41970.0850462963</c:v>
                </c:pt>
                <c:pt idx="386">
                  <c:v>41971.0021527778</c:v>
                </c:pt>
                <c:pt idx="387">
                  <c:v>41971.8810763889</c:v>
                </c:pt>
                <c:pt idx="388">
                  <c:v>41974.7385763889</c:v>
                </c:pt>
                <c:pt idx="389">
                  <c:v>41974.7431481481</c:v>
                </c:pt>
                <c:pt idx="390">
                  <c:v>41974.898599537</c:v>
                </c:pt>
                <c:pt idx="391">
                  <c:v>41975.1243402778</c:v>
                </c:pt>
                <c:pt idx="392">
                  <c:v>41975.642974537</c:v>
                </c:pt>
                <c:pt idx="393">
                  <c:v>41975.6761111111</c:v>
                </c:pt>
                <c:pt idx="394">
                  <c:v>41975.7006365741</c:v>
                </c:pt>
                <c:pt idx="395">
                  <c:v>41975.9011805555</c:v>
                </c:pt>
                <c:pt idx="396">
                  <c:v>41976.3319791667</c:v>
                </c:pt>
                <c:pt idx="397">
                  <c:v>41977.0049768519</c:v>
                </c:pt>
                <c:pt idx="398">
                  <c:v>41977.7801041667</c:v>
                </c:pt>
                <c:pt idx="399">
                  <c:v>41981.0675231481</c:v>
                </c:pt>
                <c:pt idx="400">
                  <c:v>41981.5723032407</c:v>
                </c:pt>
                <c:pt idx="401">
                  <c:v>41982.6886111111</c:v>
                </c:pt>
                <c:pt idx="402">
                  <c:v>41982.7370717593</c:v>
                </c:pt>
                <c:pt idx="403">
                  <c:v>41982.7733564815</c:v>
                </c:pt>
                <c:pt idx="404">
                  <c:v>41982.8736458333</c:v>
                </c:pt>
                <c:pt idx="405">
                  <c:v>41982.8872800926</c:v>
                </c:pt>
                <c:pt idx="406">
                  <c:v>41982.9043865741</c:v>
                </c:pt>
                <c:pt idx="407">
                  <c:v>41983.7528472222</c:v>
                </c:pt>
                <c:pt idx="408">
                  <c:v>41985.4273611111</c:v>
                </c:pt>
                <c:pt idx="409">
                  <c:v>41988.6170833333</c:v>
                </c:pt>
                <c:pt idx="410">
                  <c:v>41988.8299421296</c:v>
                </c:pt>
                <c:pt idx="411">
                  <c:v>41989.2475462963</c:v>
                </c:pt>
                <c:pt idx="412">
                  <c:v>41989.819212963</c:v>
                </c:pt>
                <c:pt idx="413">
                  <c:v>41990.5063773148</c:v>
                </c:pt>
                <c:pt idx="414">
                  <c:v>41990.5841087963</c:v>
                </c:pt>
                <c:pt idx="415">
                  <c:v>41990.5854861111</c:v>
                </c:pt>
                <c:pt idx="416">
                  <c:v>41990.6125462963</c:v>
                </c:pt>
                <c:pt idx="417">
                  <c:v>41990.9986342593</c:v>
                </c:pt>
                <c:pt idx="418">
                  <c:v>41991.0224884259</c:v>
                </c:pt>
                <c:pt idx="419">
                  <c:v>41993.8243402778</c:v>
                </c:pt>
                <c:pt idx="420">
                  <c:v>41995.0840740741</c:v>
                </c:pt>
                <c:pt idx="421">
                  <c:v>41995.8704861111</c:v>
                </c:pt>
                <c:pt idx="422">
                  <c:v>41996.8323958333</c:v>
                </c:pt>
                <c:pt idx="423">
                  <c:v>41997.5079050926</c:v>
                </c:pt>
                <c:pt idx="424">
                  <c:v>41999.8610648148</c:v>
                </c:pt>
                <c:pt idx="425">
                  <c:v>42002.5448842593</c:v>
                </c:pt>
                <c:pt idx="426">
                  <c:v>42002.8174884259</c:v>
                </c:pt>
                <c:pt idx="427">
                  <c:v>42003.9484259259</c:v>
                </c:pt>
                <c:pt idx="428">
                  <c:v>42004.7038657407</c:v>
                </c:pt>
                <c:pt idx="429">
                  <c:v>42006.9086921296</c:v>
                </c:pt>
                <c:pt idx="430">
                  <c:v>42007.0164583333</c:v>
                </c:pt>
                <c:pt idx="431">
                  <c:v>42009.4932638889</c:v>
                </c:pt>
                <c:pt idx="432">
                  <c:v>42010.9682407407</c:v>
                </c:pt>
                <c:pt idx="433">
                  <c:v>42011.2025810185</c:v>
                </c:pt>
                <c:pt idx="434">
                  <c:v>42013.1525347222</c:v>
                </c:pt>
                <c:pt idx="435">
                  <c:v>42013.4245023148</c:v>
                </c:pt>
                <c:pt idx="436">
                  <c:v>42016.0504513889</c:v>
                </c:pt>
                <c:pt idx="437">
                  <c:v>42016.1206134259</c:v>
                </c:pt>
                <c:pt idx="438">
                  <c:v>42016.7066782407</c:v>
                </c:pt>
                <c:pt idx="439">
                  <c:v>42016.8002083333</c:v>
                </c:pt>
                <c:pt idx="440">
                  <c:v>42016.8324652778</c:v>
                </c:pt>
                <c:pt idx="441">
                  <c:v>42016.9386921296</c:v>
                </c:pt>
                <c:pt idx="442">
                  <c:v>42016.9815740741</c:v>
                </c:pt>
                <c:pt idx="443">
                  <c:v>42017.5942361111</c:v>
                </c:pt>
                <c:pt idx="444">
                  <c:v>42017.8804513889</c:v>
                </c:pt>
                <c:pt idx="445">
                  <c:v>42017.907337963</c:v>
                </c:pt>
                <c:pt idx="446">
                  <c:v>42018.6768981481</c:v>
                </c:pt>
                <c:pt idx="447">
                  <c:v>42018.9404976852</c:v>
                </c:pt>
                <c:pt idx="448">
                  <c:v>42018.9415972222</c:v>
                </c:pt>
                <c:pt idx="449">
                  <c:v>42019.6837615741</c:v>
                </c:pt>
                <c:pt idx="450">
                  <c:v>42019.959837963</c:v>
                </c:pt>
                <c:pt idx="451">
                  <c:v>42020.587349537</c:v>
                </c:pt>
                <c:pt idx="452">
                  <c:v>42020.7005671296</c:v>
                </c:pt>
                <c:pt idx="453">
                  <c:v>42020.7686342593</c:v>
                </c:pt>
                <c:pt idx="454">
                  <c:v>42020.8466666667</c:v>
                </c:pt>
                <c:pt idx="455">
                  <c:v>42021.3011921296</c:v>
                </c:pt>
                <c:pt idx="456">
                  <c:v>42022.6615277778</c:v>
                </c:pt>
                <c:pt idx="457">
                  <c:v>42023.6349768519</c:v>
                </c:pt>
                <c:pt idx="458">
                  <c:v>42024.7028935185</c:v>
                </c:pt>
                <c:pt idx="459">
                  <c:v>42025.1647800926</c:v>
                </c:pt>
                <c:pt idx="460">
                  <c:v>42026.1761805556</c:v>
                </c:pt>
                <c:pt idx="461">
                  <c:v>42026.8811805556</c:v>
                </c:pt>
                <c:pt idx="462">
                  <c:v>42026.9204282407</c:v>
                </c:pt>
                <c:pt idx="463">
                  <c:v>42026.9249768518</c:v>
                </c:pt>
                <c:pt idx="464">
                  <c:v>42027.8328009259</c:v>
                </c:pt>
                <c:pt idx="465">
                  <c:v>42028.4965625</c:v>
                </c:pt>
                <c:pt idx="466">
                  <c:v>42029.1358796296</c:v>
                </c:pt>
                <c:pt idx="467">
                  <c:v>42031.01125</c:v>
                </c:pt>
                <c:pt idx="468">
                  <c:v>42031.1388310185</c:v>
                </c:pt>
                <c:pt idx="469">
                  <c:v>42031.6668981481</c:v>
                </c:pt>
                <c:pt idx="470">
                  <c:v>42031.833587963</c:v>
                </c:pt>
                <c:pt idx="471">
                  <c:v>42032.2502083333</c:v>
                </c:pt>
                <c:pt idx="472">
                  <c:v>42032.7161458333</c:v>
                </c:pt>
                <c:pt idx="473">
                  <c:v>42034.8568171296</c:v>
                </c:pt>
                <c:pt idx="474">
                  <c:v>42034.9282523148</c:v>
                </c:pt>
                <c:pt idx="475">
                  <c:v>42034.9601273148</c:v>
                </c:pt>
                <c:pt idx="476">
                  <c:v>42036.2442824074</c:v>
                </c:pt>
                <c:pt idx="477">
                  <c:v>42036.704525463</c:v>
                </c:pt>
                <c:pt idx="478">
                  <c:v>42036.9955902778</c:v>
                </c:pt>
                <c:pt idx="479">
                  <c:v>42037.5989583333</c:v>
                </c:pt>
                <c:pt idx="480">
                  <c:v>42037.7912384259</c:v>
                </c:pt>
                <c:pt idx="481">
                  <c:v>42037.9382060185</c:v>
                </c:pt>
                <c:pt idx="482">
                  <c:v>42037.9862847222</c:v>
                </c:pt>
                <c:pt idx="483">
                  <c:v>42038.7204513889</c:v>
                </c:pt>
                <c:pt idx="484">
                  <c:v>42039.1949884259</c:v>
                </c:pt>
                <c:pt idx="485">
                  <c:v>42039.3845717593</c:v>
                </c:pt>
                <c:pt idx="486">
                  <c:v>42040.8316782407</c:v>
                </c:pt>
                <c:pt idx="487">
                  <c:v>42041.205</c:v>
                </c:pt>
                <c:pt idx="488">
                  <c:v>42041.5813078704</c:v>
                </c:pt>
                <c:pt idx="489">
                  <c:v>42041.7141782407</c:v>
                </c:pt>
                <c:pt idx="490">
                  <c:v>42041.7430902778</c:v>
                </c:pt>
                <c:pt idx="491">
                  <c:v>42042.1978240741</c:v>
                </c:pt>
                <c:pt idx="492">
                  <c:v>42044.1849884259</c:v>
                </c:pt>
                <c:pt idx="493">
                  <c:v>42044.7659606481</c:v>
                </c:pt>
                <c:pt idx="494">
                  <c:v>42045.8423842593</c:v>
                </c:pt>
                <c:pt idx="495">
                  <c:v>42047.076400463</c:v>
                </c:pt>
                <c:pt idx="496">
                  <c:v>42047.7244444444</c:v>
                </c:pt>
                <c:pt idx="497">
                  <c:v>42048.711724537</c:v>
                </c:pt>
                <c:pt idx="498">
                  <c:v>42050.0083680556</c:v>
                </c:pt>
                <c:pt idx="499">
                  <c:v>42050.0196412037</c:v>
                </c:pt>
                <c:pt idx="500">
                  <c:v>42050.9831828704</c:v>
                </c:pt>
                <c:pt idx="501">
                  <c:v>42052.9498148148</c:v>
                </c:pt>
                <c:pt idx="502">
                  <c:v>42053.049375</c:v>
                </c:pt>
                <c:pt idx="503">
                  <c:v>42053.1061111111</c:v>
                </c:pt>
                <c:pt idx="504">
                  <c:v>42053.6716666667</c:v>
                </c:pt>
                <c:pt idx="505">
                  <c:v>42053.6728240741</c:v>
                </c:pt>
                <c:pt idx="506">
                  <c:v>42053.7042939815</c:v>
                </c:pt>
                <c:pt idx="507">
                  <c:v>42053.7220601852</c:v>
                </c:pt>
                <c:pt idx="508">
                  <c:v>42053.7326273148</c:v>
                </c:pt>
                <c:pt idx="509">
                  <c:v>42053.7330787037</c:v>
                </c:pt>
                <c:pt idx="510">
                  <c:v>42053.9169212963</c:v>
                </c:pt>
                <c:pt idx="511">
                  <c:v>42054.0244212963</c:v>
                </c:pt>
                <c:pt idx="512">
                  <c:v>42054.7441898148</c:v>
                </c:pt>
                <c:pt idx="513">
                  <c:v>42054.8490509259</c:v>
                </c:pt>
                <c:pt idx="514">
                  <c:v>42055.2771990741</c:v>
                </c:pt>
                <c:pt idx="515">
                  <c:v>42055.7133680556</c:v>
                </c:pt>
                <c:pt idx="516">
                  <c:v>42056.013125</c:v>
                </c:pt>
                <c:pt idx="517">
                  <c:v>42056.0916319444</c:v>
                </c:pt>
                <c:pt idx="518">
                  <c:v>42056.1324537037</c:v>
                </c:pt>
                <c:pt idx="519">
                  <c:v>42056.6514351852</c:v>
                </c:pt>
                <c:pt idx="520">
                  <c:v>42057.1909606481</c:v>
                </c:pt>
                <c:pt idx="521">
                  <c:v>42057.2778587963</c:v>
                </c:pt>
                <c:pt idx="522">
                  <c:v>42057.5369444444</c:v>
                </c:pt>
                <c:pt idx="523">
                  <c:v>42058.6038773148</c:v>
                </c:pt>
                <c:pt idx="524">
                  <c:v>42058.7924768519</c:v>
                </c:pt>
                <c:pt idx="525">
                  <c:v>42058.9040740741</c:v>
                </c:pt>
                <c:pt idx="526">
                  <c:v>42059.0857523148</c:v>
                </c:pt>
                <c:pt idx="527">
                  <c:v>42059.2700231481</c:v>
                </c:pt>
                <c:pt idx="528">
                  <c:v>42059.4539236111</c:v>
                </c:pt>
                <c:pt idx="529">
                  <c:v>42059.7013194444</c:v>
                </c:pt>
                <c:pt idx="530">
                  <c:v>42059.9707291667</c:v>
                </c:pt>
                <c:pt idx="531">
                  <c:v>42060.0356365741</c:v>
                </c:pt>
                <c:pt idx="532">
                  <c:v>42060.0455092593</c:v>
                </c:pt>
                <c:pt idx="533">
                  <c:v>42060.6839351852</c:v>
                </c:pt>
                <c:pt idx="534">
                  <c:v>42061.2124884259</c:v>
                </c:pt>
                <c:pt idx="535">
                  <c:v>42061.9632638889</c:v>
                </c:pt>
                <c:pt idx="536">
                  <c:v>42062.296412037</c:v>
                </c:pt>
                <c:pt idx="537">
                  <c:v>42062.6804861111</c:v>
                </c:pt>
                <c:pt idx="538">
                  <c:v>42062.8344444444</c:v>
                </c:pt>
                <c:pt idx="539">
                  <c:v>42064.2200694444</c:v>
                </c:pt>
                <c:pt idx="540">
                  <c:v>42064.6526736111</c:v>
                </c:pt>
                <c:pt idx="541">
                  <c:v>42064.7856134259</c:v>
                </c:pt>
                <c:pt idx="542">
                  <c:v>42065.1906944444</c:v>
                </c:pt>
                <c:pt idx="543">
                  <c:v>42065.7503009259</c:v>
                </c:pt>
                <c:pt idx="544">
                  <c:v>42065.7915740741</c:v>
                </c:pt>
                <c:pt idx="545">
                  <c:v>42065.8188078704</c:v>
                </c:pt>
                <c:pt idx="546">
                  <c:v>42065.8873611111</c:v>
                </c:pt>
                <c:pt idx="547">
                  <c:v>42067.0116435185</c:v>
                </c:pt>
                <c:pt idx="548">
                  <c:v>42067.947337963</c:v>
                </c:pt>
                <c:pt idx="549">
                  <c:v>42068.8883912037</c:v>
                </c:pt>
                <c:pt idx="550">
                  <c:v>42069.3914467593</c:v>
                </c:pt>
                <c:pt idx="551">
                  <c:v>42069.9034375</c:v>
                </c:pt>
                <c:pt idx="552">
                  <c:v>42072.3703819444</c:v>
                </c:pt>
                <c:pt idx="553">
                  <c:v>42072.57625</c:v>
                </c:pt>
                <c:pt idx="554">
                  <c:v>42073.6606944444</c:v>
                </c:pt>
                <c:pt idx="555">
                  <c:v>42074.2196990741</c:v>
                </c:pt>
                <c:pt idx="556">
                  <c:v>42075.8073958333</c:v>
                </c:pt>
                <c:pt idx="557">
                  <c:v>42075.9426273148</c:v>
                </c:pt>
                <c:pt idx="558">
                  <c:v>42075.9799884259</c:v>
                </c:pt>
                <c:pt idx="559">
                  <c:v>42077.1293981481</c:v>
                </c:pt>
                <c:pt idx="560">
                  <c:v>42078.3452083333</c:v>
                </c:pt>
                <c:pt idx="561">
                  <c:v>42079.857974537</c:v>
                </c:pt>
                <c:pt idx="562">
                  <c:v>42081.5153356481</c:v>
                </c:pt>
                <c:pt idx="563">
                  <c:v>42081.7312731482</c:v>
                </c:pt>
                <c:pt idx="564">
                  <c:v>42083.0705902778</c:v>
                </c:pt>
                <c:pt idx="565">
                  <c:v>42084.8815393519</c:v>
                </c:pt>
                <c:pt idx="566">
                  <c:v>42086.6149421296</c:v>
                </c:pt>
                <c:pt idx="567">
                  <c:v>42087.7680555556</c:v>
                </c:pt>
                <c:pt idx="568">
                  <c:v>42087.7923032407</c:v>
                </c:pt>
                <c:pt idx="569">
                  <c:v>42088.7236921296</c:v>
                </c:pt>
                <c:pt idx="570">
                  <c:v>42088.9113541667</c:v>
                </c:pt>
                <c:pt idx="571">
                  <c:v>42089.4125578704</c:v>
                </c:pt>
                <c:pt idx="572">
                  <c:v>42089.9015740741</c:v>
                </c:pt>
                <c:pt idx="573">
                  <c:v>42090.9090162037</c:v>
                </c:pt>
                <c:pt idx="574">
                  <c:v>42090.9125</c:v>
                </c:pt>
                <c:pt idx="575">
                  <c:v>42093.5882638889</c:v>
                </c:pt>
                <c:pt idx="576">
                  <c:v>42093.7868402778</c:v>
                </c:pt>
                <c:pt idx="577">
                  <c:v>42095.2291666667</c:v>
                </c:pt>
                <c:pt idx="578">
                  <c:v>42095.3746759259</c:v>
                </c:pt>
                <c:pt idx="579">
                  <c:v>42096.5445486111</c:v>
                </c:pt>
                <c:pt idx="580">
                  <c:v>42097.649224537</c:v>
                </c:pt>
                <c:pt idx="581">
                  <c:v>42097.7324189815</c:v>
                </c:pt>
                <c:pt idx="582">
                  <c:v>42097.7864930556</c:v>
                </c:pt>
                <c:pt idx="583">
                  <c:v>42097.8741550926</c:v>
                </c:pt>
                <c:pt idx="584">
                  <c:v>42098.2162384259</c:v>
                </c:pt>
                <c:pt idx="585">
                  <c:v>42100.7237384259</c:v>
                </c:pt>
                <c:pt idx="586">
                  <c:v>42100.9278587963</c:v>
                </c:pt>
                <c:pt idx="587">
                  <c:v>42101.4235416667</c:v>
                </c:pt>
                <c:pt idx="588">
                  <c:v>42101.5840740741</c:v>
                </c:pt>
                <c:pt idx="589">
                  <c:v>42101.8288194444</c:v>
                </c:pt>
                <c:pt idx="590">
                  <c:v>42102.7437731481</c:v>
                </c:pt>
                <c:pt idx="591">
                  <c:v>42102.8663078704</c:v>
                </c:pt>
                <c:pt idx="592">
                  <c:v>42103.0165856481</c:v>
                </c:pt>
                <c:pt idx="593">
                  <c:v>42103.0243981481</c:v>
                </c:pt>
                <c:pt idx="594">
                  <c:v>42103.3994791667</c:v>
                </c:pt>
                <c:pt idx="595">
                  <c:v>42103.5352546296</c:v>
                </c:pt>
                <c:pt idx="596">
                  <c:v>42103.5568287037</c:v>
                </c:pt>
                <c:pt idx="597">
                  <c:v>42103.8849305556</c:v>
                </c:pt>
                <c:pt idx="598">
                  <c:v>42104.7815972222</c:v>
                </c:pt>
                <c:pt idx="599">
                  <c:v>42105.2674884259</c:v>
                </c:pt>
                <c:pt idx="600">
                  <c:v>42107.0675578704</c:v>
                </c:pt>
                <c:pt idx="601">
                  <c:v>42107.1563194444</c:v>
                </c:pt>
                <c:pt idx="602">
                  <c:v>42107.6210185185</c:v>
                </c:pt>
                <c:pt idx="603">
                  <c:v>42107.8412847222</c:v>
                </c:pt>
                <c:pt idx="604">
                  <c:v>42107.8647222222</c:v>
                </c:pt>
                <c:pt idx="605">
                  <c:v>42108.6920601852</c:v>
                </c:pt>
                <c:pt idx="606">
                  <c:v>42109.75125</c:v>
                </c:pt>
                <c:pt idx="607">
                  <c:v>42109.801712963</c:v>
                </c:pt>
                <c:pt idx="608">
                  <c:v>42111.6840277778</c:v>
                </c:pt>
                <c:pt idx="609">
                  <c:v>42111.7166550926</c:v>
                </c:pt>
                <c:pt idx="610">
                  <c:v>42111.9040972222</c:v>
                </c:pt>
                <c:pt idx="611">
                  <c:v>42114.8189351852</c:v>
                </c:pt>
                <c:pt idx="612">
                  <c:v>42114.8255324074</c:v>
                </c:pt>
                <c:pt idx="613">
                  <c:v>42115.1161805556</c:v>
                </c:pt>
                <c:pt idx="614">
                  <c:v>42115.8896527778</c:v>
                </c:pt>
                <c:pt idx="615">
                  <c:v>42116.7107523148</c:v>
                </c:pt>
                <c:pt idx="616">
                  <c:v>42118.1395833333</c:v>
                </c:pt>
                <c:pt idx="617">
                  <c:v>42118.3464351852</c:v>
                </c:pt>
                <c:pt idx="618">
                  <c:v>42118.5563310185</c:v>
                </c:pt>
                <c:pt idx="619">
                  <c:v>42120.5312268518</c:v>
                </c:pt>
                <c:pt idx="620">
                  <c:v>42121.2498148148</c:v>
                </c:pt>
                <c:pt idx="621">
                  <c:v>42121.6757638889</c:v>
                </c:pt>
                <c:pt idx="622">
                  <c:v>42121.7569212963</c:v>
                </c:pt>
                <c:pt idx="623">
                  <c:v>42122.6700694444</c:v>
                </c:pt>
                <c:pt idx="624">
                  <c:v>42122.6931597222</c:v>
                </c:pt>
                <c:pt idx="625">
                  <c:v>42122.7325</c:v>
                </c:pt>
                <c:pt idx="626">
                  <c:v>42123.6488310185</c:v>
                </c:pt>
                <c:pt idx="627">
                  <c:v>42124.6238773148</c:v>
                </c:pt>
                <c:pt idx="628">
                  <c:v>42124.8411111111</c:v>
                </c:pt>
                <c:pt idx="629">
                  <c:v>42124.8484143519</c:v>
                </c:pt>
                <c:pt idx="630">
                  <c:v>42125.6444675926</c:v>
                </c:pt>
                <c:pt idx="631">
                  <c:v>42125.6475347222</c:v>
                </c:pt>
                <c:pt idx="632">
                  <c:v>42125.7728125</c:v>
                </c:pt>
                <c:pt idx="633">
                  <c:v>42126.8750115741</c:v>
                </c:pt>
                <c:pt idx="634">
                  <c:v>42128.4310648148</c:v>
                </c:pt>
                <c:pt idx="635">
                  <c:v>42128.6156828704</c:v>
                </c:pt>
                <c:pt idx="636">
                  <c:v>42128.6278935185</c:v>
                </c:pt>
                <c:pt idx="637">
                  <c:v>42128.7366087963</c:v>
                </c:pt>
                <c:pt idx="638">
                  <c:v>42128.8142476852</c:v>
                </c:pt>
                <c:pt idx="639">
                  <c:v>42128.8240740741</c:v>
                </c:pt>
                <c:pt idx="640">
                  <c:v>42129.5415856481</c:v>
                </c:pt>
                <c:pt idx="641">
                  <c:v>42132.0361689815</c:v>
                </c:pt>
                <c:pt idx="642">
                  <c:v>42132.5804861111</c:v>
                </c:pt>
                <c:pt idx="643">
                  <c:v>42132.8099537037</c:v>
                </c:pt>
                <c:pt idx="644">
                  <c:v>42132.9143287037</c:v>
                </c:pt>
                <c:pt idx="645">
                  <c:v>42134.1720717593</c:v>
                </c:pt>
                <c:pt idx="646">
                  <c:v>42135.6002083333</c:v>
                </c:pt>
                <c:pt idx="647">
                  <c:v>42135.8106944444</c:v>
                </c:pt>
                <c:pt idx="648">
                  <c:v>42136.0924884259</c:v>
                </c:pt>
                <c:pt idx="649">
                  <c:v>42136.270787037</c:v>
                </c:pt>
                <c:pt idx="650">
                  <c:v>42136.5361342593</c:v>
                </c:pt>
                <c:pt idx="651">
                  <c:v>42136.6751967593</c:v>
                </c:pt>
                <c:pt idx="652">
                  <c:v>42136.7671759259</c:v>
                </c:pt>
                <c:pt idx="653">
                  <c:v>42137.3957986111</c:v>
                </c:pt>
                <c:pt idx="654">
                  <c:v>42138.7988194444</c:v>
                </c:pt>
                <c:pt idx="655">
                  <c:v>42138.9306712963</c:v>
                </c:pt>
                <c:pt idx="656">
                  <c:v>42139.014525463</c:v>
                </c:pt>
                <c:pt idx="657">
                  <c:v>42139.5255671296</c:v>
                </c:pt>
                <c:pt idx="658">
                  <c:v>42139.8168402778</c:v>
                </c:pt>
                <c:pt idx="659">
                  <c:v>42140.4213194444</c:v>
                </c:pt>
                <c:pt idx="660">
                  <c:v>42140.7123148148</c:v>
                </c:pt>
                <c:pt idx="661">
                  <c:v>42141.5411342593</c:v>
                </c:pt>
                <c:pt idx="662">
                  <c:v>42141.7413078704</c:v>
                </c:pt>
                <c:pt idx="663">
                  <c:v>42142.5140162037</c:v>
                </c:pt>
                <c:pt idx="664">
                  <c:v>42142.7688194444</c:v>
                </c:pt>
                <c:pt idx="665">
                  <c:v>42143.4452199074</c:v>
                </c:pt>
                <c:pt idx="666">
                  <c:v>42143.4611226852</c:v>
                </c:pt>
                <c:pt idx="667">
                  <c:v>42143.9177430556</c:v>
                </c:pt>
                <c:pt idx="668">
                  <c:v>42144.0418518519</c:v>
                </c:pt>
                <c:pt idx="669">
                  <c:v>42144.2315277778</c:v>
                </c:pt>
                <c:pt idx="670">
                  <c:v>42144.4155324074</c:v>
                </c:pt>
                <c:pt idx="671">
                  <c:v>42144.5738078704</c:v>
                </c:pt>
                <c:pt idx="672">
                  <c:v>42145.7466898148</c:v>
                </c:pt>
                <c:pt idx="673">
                  <c:v>42146.5703935185</c:v>
                </c:pt>
                <c:pt idx="674">
                  <c:v>42146.731087963</c:v>
                </c:pt>
                <c:pt idx="675">
                  <c:v>42146.8362152778</c:v>
                </c:pt>
                <c:pt idx="676">
                  <c:v>42147.7299305556</c:v>
                </c:pt>
                <c:pt idx="677">
                  <c:v>42147.8268402778</c:v>
                </c:pt>
                <c:pt idx="678">
                  <c:v>42148.6768518519</c:v>
                </c:pt>
                <c:pt idx="679">
                  <c:v>42149.9404166667</c:v>
                </c:pt>
                <c:pt idx="680">
                  <c:v>42150.4620833333</c:v>
                </c:pt>
                <c:pt idx="681">
                  <c:v>42150.7553125</c:v>
                </c:pt>
                <c:pt idx="682">
                  <c:v>42151.0696064815</c:v>
                </c:pt>
                <c:pt idx="683">
                  <c:v>42151.2376851852</c:v>
                </c:pt>
                <c:pt idx="684">
                  <c:v>42151.9057175926</c:v>
                </c:pt>
                <c:pt idx="685">
                  <c:v>42152.5034953704</c:v>
                </c:pt>
                <c:pt idx="686">
                  <c:v>42152.7657175926</c:v>
                </c:pt>
                <c:pt idx="687">
                  <c:v>42154.8188194444</c:v>
                </c:pt>
                <c:pt idx="688">
                  <c:v>42154.873125</c:v>
                </c:pt>
                <c:pt idx="689">
                  <c:v>42155.1426388889</c:v>
                </c:pt>
                <c:pt idx="690">
                  <c:v>42155.6967939815</c:v>
                </c:pt>
                <c:pt idx="691">
                  <c:v>42155.9202199074</c:v>
                </c:pt>
                <c:pt idx="692">
                  <c:v>42156.5103935185</c:v>
                </c:pt>
                <c:pt idx="693">
                  <c:v>42157.4701851852</c:v>
                </c:pt>
                <c:pt idx="694">
                  <c:v>42157.5910648148</c:v>
                </c:pt>
                <c:pt idx="695">
                  <c:v>42157.5980902778</c:v>
                </c:pt>
                <c:pt idx="696">
                  <c:v>42157.6525115741</c:v>
                </c:pt>
                <c:pt idx="697">
                  <c:v>42158.0656944444</c:v>
                </c:pt>
                <c:pt idx="698">
                  <c:v>42159.2244328704</c:v>
                </c:pt>
                <c:pt idx="699">
                  <c:v>42160.5830439815</c:v>
                </c:pt>
                <c:pt idx="700">
                  <c:v>42160.6518171296</c:v>
                </c:pt>
                <c:pt idx="701">
                  <c:v>42162.7295486111</c:v>
                </c:pt>
                <c:pt idx="702">
                  <c:v>42163.2983333333</c:v>
                </c:pt>
                <c:pt idx="703">
                  <c:v>42164.2997222222</c:v>
                </c:pt>
                <c:pt idx="704">
                  <c:v>42165.0375810185</c:v>
                </c:pt>
                <c:pt idx="705">
                  <c:v>42165.4626273148</c:v>
                </c:pt>
                <c:pt idx="706">
                  <c:v>42165.993125</c:v>
                </c:pt>
                <c:pt idx="707">
                  <c:v>42166.2197337963</c:v>
                </c:pt>
                <c:pt idx="708">
                  <c:v>42167.0232060185</c:v>
                </c:pt>
                <c:pt idx="709">
                  <c:v>42167.4341666667</c:v>
                </c:pt>
                <c:pt idx="710">
                  <c:v>42167.5331597222</c:v>
                </c:pt>
                <c:pt idx="711">
                  <c:v>42167.5347916667</c:v>
                </c:pt>
                <c:pt idx="712">
                  <c:v>42168.3164814815</c:v>
                </c:pt>
                <c:pt idx="713">
                  <c:v>42169.8143402778</c:v>
                </c:pt>
                <c:pt idx="714">
                  <c:v>42169.9585069444</c:v>
                </c:pt>
                <c:pt idx="715">
                  <c:v>42170.4470138889</c:v>
                </c:pt>
                <c:pt idx="716">
                  <c:v>42170.8464467593</c:v>
                </c:pt>
                <c:pt idx="717">
                  <c:v>42170.9102314815</c:v>
                </c:pt>
                <c:pt idx="718">
                  <c:v>42171.0348611111</c:v>
                </c:pt>
                <c:pt idx="719">
                  <c:v>42171.3174421296</c:v>
                </c:pt>
                <c:pt idx="720">
                  <c:v>42171.3835300926</c:v>
                </c:pt>
                <c:pt idx="721">
                  <c:v>42171.7254166667</c:v>
                </c:pt>
                <c:pt idx="722">
                  <c:v>42171.7439699074</c:v>
                </c:pt>
                <c:pt idx="723">
                  <c:v>42171.7586111111</c:v>
                </c:pt>
                <c:pt idx="724">
                  <c:v>42171.7634143519</c:v>
                </c:pt>
                <c:pt idx="725">
                  <c:v>42171.8248842593</c:v>
                </c:pt>
                <c:pt idx="726">
                  <c:v>42172.4395717593</c:v>
                </c:pt>
                <c:pt idx="727">
                  <c:v>42172.6135069444</c:v>
                </c:pt>
                <c:pt idx="728">
                  <c:v>42172.686099537</c:v>
                </c:pt>
                <c:pt idx="729">
                  <c:v>42172.7576388889</c:v>
                </c:pt>
                <c:pt idx="730">
                  <c:v>42173.4668634259</c:v>
                </c:pt>
                <c:pt idx="731">
                  <c:v>42173.6708217593</c:v>
                </c:pt>
                <c:pt idx="732">
                  <c:v>42173.8032175926</c:v>
                </c:pt>
                <c:pt idx="733">
                  <c:v>42173.9701273148</c:v>
                </c:pt>
                <c:pt idx="734">
                  <c:v>42174.7808217593</c:v>
                </c:pt>
                <c:pt idx="735">
                  <c:v>42176.4190393519</c:v>
                </c:pt>
                <c:pt idx="736">
                  <c:v>42177.7617824074</c:v>
                </c:pt>
                <c:pt idx="737">
                  <c:v>42177.7919097222</c:v>
                </c:pt>
                <c:pt idx="738">
                  <c:v>42177.9642013889</c:v>
                </c:pt>
                <c:pt idx="739">
                  <c:v>42178.8158912037</c:v>
                </c:pt>
                <c:pt idx="740">
                  <c:v>42179.3449884259</c:v>
                </c:pt>
                <c:pt idx="741">
                  <c:v>42179.8546296296</c:v>
                </c:pt>
                <c:pt idx="742">
                  <c:v>42179.8984722222</c:v>
                </c:pt>
                <c:pt idx="743">
                  <c:v>42180.145787037</c:v>
                </c:pt>
                <c:pt idx="744">
                  <c:v>42182.0624768518</c:v>
                </c:pt>
                <c:pt idx="745">
                  <c:v>42182.1082523148</c:v>
                </c:pt>
                <c:pt idx="746">
                  <c:v>42183.2310069444</c:v>
                </c:pt>
                <c:pt idx="747">
                  <c:v>42184.209537037</c:v>
                </c:pt>
                <c:pt idx="748">
                  <c:v>42184.5728819444</c:v>
                </c:pt>
                <c:pt idx="749">
                  <c:v>42185.2672453704</c:v>
                </c:pt>
                <c:pt idx="750">
                  <c:v>42185.521087963</c:v>
                </c:pt>
                <c:pt idx="751">
                  <c:v>42185.5561574074</c:v>
                </c:pt>
                <c:pt idx="752">
                  <c:v>42186.0111689815</c:v>
                </c:pt>
                <c:pt idx="753">
                  <c:v>42186.8558796296</c:v>
                </c:pt>
                <c:pt idx="754">
                  <c:v>42188.4675</c:v>
                </c:pt>
                <c:pt idx="755">
                  <c:v>42188.8329398148</c:v>
                </c:pt>
                <c:pt idx="756">
                  <c:v>42191.3635069444</c:v>
                </c:pt>
                <c:pt idx="757">
                  <c:v>42192.5919444444</c:v>
                </c:pt>
                <c:pt idx="758">
                  <c:v>42192.6470717593</c:v>
                </c:pt>
                <c:pt idx="759">
                  <c:v>42192.9056944444</c:v>
                </c:pt>
                <c:pt idx="760">
                  <c:v>42192.9339583333</c:v>
                </c:pt>
                <c:pt idx="761">
                  <c:v>42193.4822916667</c:v>
                </c:pt>
                <c:pt idx="762">
                  <c:v>42193.723912037</c:v>
                </c:pt>
                <c:pt idx="763">
                  <c:v>42193.7714814815</c:v>
                </c:pt>
                <c:pt idx="764">
                  <c:v>42193.8135300926</c:v>
                </c:pt>
                <c:pt idx="765">
                  <c:v>42194.0961574074</c:v>
                </c:pt>
                <c:pt idx="766">
                  <c:v>42195.7497453704</c:v>
                </c:pt>
                <c:pt idx="767">
                  <c:v>42196.0287037037</c:v>
                </c:pt>
                <c:pt idx="768">
                  <c:v>42196.166875</c:v>
                </c:pt>
                <c:pt idx="769">
                  <c:v>42199.648912037</c:v>
                </c:pt>
                <c:pt idx="770">
                  <c:v>42200.6258333333</c:v>
                </c:pt>
                <c:pt idx="771">
                  <c:v>42201.4362268519</c:v>
                </c:pt>
                <c:pt idx="772">
                  <c:v>42201.6750115741</c:v>
                </c:pt>
                <c:pt idx="773">
                  <c:v>42203.4321296296</c:v>
                </c:pt>
                <c:pt idx="774">
                  <c:v>42203.6777662037</c:v>
                </c:pt>
                <c:pt idx="775">
                  <c:v>42203.6803009259</c:v>
                </c:pt>
                <c:pt idx="776">
                  <c:v>42205.1710185185</c:v>
                </c:pt>
                <c:pt idx="777">
                  <c:v>42205.7108796296</c:v>
                </c:pt>
                <c:pt idx="778">
                  <c:v>42206.8353703704</c:v>
                </c:pt>
                <c:pt idx="779">
                  <c:v>42207.2599189815</c:v>
                </c:pt>
                <c:pt idx="780">
                  <c:v>42207.795787037</c:v>
                </c:pt>
                <c:pt idx="781">
                  <c:v>42208.8464699074</c:v>
                </c:pt>
                <c:pt idx="782">
                  <c:v>42209.6728819444</c:v>
                </c:pt>
                <c:pt idx="783">
                  <c:v>42210.4397685185</c:v>
                </c:pt>
                <c:pt idx="784">
                  <c:v>42213.505474537</c:v>
                </c:pt>
                <c:pt idx="785">
                  <c:v>42213.6629050926</c:v>
                </c:pt>
                <c:pt idx="786">
                  <c:v>42214.6956712963</c:v>
                </c:pt>
                <c:pt idx="787">
                  <c:v>42217.6701041667</c:v>
                </c:pt>
                <c:pt idx="788">
                  <c:v>42219.0197337963</c:v>
                </c:pt>
                <c:pt idx="789">
                  <c:v>42219.1803935185</c:v>
                </c:pt>
                <c:pt idx="790">
                  <c:v>42219.6651736111</c:v>
                </c:pt>
                <c:pt idx="791">
                  <c:v>42219.9158564815</c:v>
                </c:pt>
                <c:pt idx="792">
                  <c:v>42220.7948726852</c:v>
                </c:pt>
                <c:pt idx="793">
                  <c:v>42221.6567824074</c:v>
                </c:pt>
                <c:pt idx="794">
                  <c:v>42222.7300347222</c:v>
                </c:pt>
                <c:pt idx="795">
                  <c:v>42223.3943634259</c:v>
                </c:pt>
                <c:pt idx="796">
                  <c:v>42224.7569097222</c:v>
                </c:pt>
                <c:pt idx="797">
                  <c:v>42225.5138888889</c:v>
                </c:pt>
                <c:pt idx="798">
                  <c:v>42225.5596759259</c:v>
                </c:pt>
                <c:pt idx="799">
                  <c:v>42226.6518865741</c:v>
                </c:pt>
                <c:pt idx="800">
                  <c:v>42226.6947800926</c:v>
                </c:pt>
                <c:pt idx="801">
                  <c:v>42226.9384143519</c:v>
                </c:pt>
                <c:pt idx="802">
                  <c:v>42227.824212963</c:v>
                </c:pt>
                <c:pt idx="803">
                  <c:v>42228.0446643519</c:v>
                </c:pt>
                <c:pt idx="804">
                  <c:v>42228.1517013889</c:v>
                </c:pt>
                <c:pt idx="805">
                  <c:v>42230.0811689815</c:v>
                </c:pt>
                <c:pt idx="806">
                  <c:v>42230.4722222222</c:v>
                </c:pt>
                <c:pt idx="807">
                  <c:v>42230.6627314815</c:v>
                </c:pt>
                <c:pt idx="808">
                  <c:v>42232.7025462963</c:v>
                </c:pt>
                <c:pt idx="809">
                  <c:v>42233.3623148148</c:v>
                </c:pt>
                <c:pt idx="810">
                  <c:v>42233.6717476852</c:v>
                </c:pt>
                <c:pt idx="811">
                  <c:v>42233.7385648148</c:v>
                </c:pt>
                <c:pt idx="812">
                  <c:v>42233.747349537</c:v>
                </c:pt>
                <c:pt idx="813">
                  <c:v>42233.7638310185</c:v>
                </c:pt>
                <c:pt idx="814">
                  <c:v>42234.7898842593</c:v>
                </c:pt>
                <c:pt idx="815">
                  <c:v>42235.1174768519</c:v>
                </c:pt>
                <c:pt idx="816">
                  <c:v>42236.2760532407</c:v>
                </c:pt>
                <c:pt idx="817">
                  <c:v>42236.6232523148</c:v>
                </c:pt>
                <c:pt idx="818">
                  <c:v>42237.1816087963</c:v>
                </c:pt>
                <c:pt idx="819">
                  <c:v>42238.1328240741</c:v>
                </c:pt>
                <c:pt idx="820">
                  <c:v>42239.957962963</c:v>
                </c:pt>
                <c:pt idx="821">
                  <c:v>42241.4291203704</c:v>
                </c:pt>
                <c:pt idx="822">
                  <c:v>42242.9886805556</c:v>
                </c:pt>
                <c:pt idx="823">
                  <c:v>42243.6252662037</c:v>
                </c:pt>
                <c:pt idx="824">
                  <c:v>42243.7903935185</c:v>
                </c:pt>
                <c:pt idx="825">
                  <c:v>42245.2343402778</c:v>
                </c:pt>
                <c:pt idx="826">
                  <c:v>42245.2746990741</c:v>
                </c:pt>
                <c:pt idx="827">
                  <c:v>42246.8837847222</c:v>
                </c:pt>
                <c:pt idx="828">
                  <c:v>42248.535787037</c:v>
                </c:pt>
                <c:pt idx="829">
                  <c:v>42248.6270138889</c:v>
                </c:pt>
                <c:pt idx="830">
                  <c:v>42248.640162037</c:v>
                </c:pt>
                <c:pt idx="831">
                  <c:v>42248.6977546296</c:v>
                </c:pt>
                <c:pt idx="832">
                  <c:v>42250.5982175926</c:v>
                </c:pt>
                <c:pt idx="833">
                  <c:v>42252.4743518519</c:v>
                </c:pt>
                <c:pt idx="834">
                  <c:v>42253.6331597222</c:v>
                </c:pt>
                <c:pt idx="835">
                  <c:v>42253.6880439815</c:v>
                </c:pt>
                <c:pt idx="836">
                  <c:v>42253.9285300926</c:v>
                </c:pt>
                <c:pt idx="837">
                  <c:v>42254.2646875</c:v>
                </c:pt>
                <c:pt idx="838">
                  <c:v>42255.3332523148</c:v>
                </c:pt>
                <c:pt idx="839">
                  <c:v>42255.6193518519</c:v>
                </c:pt>
                <c:pt idx="840">
                  <c:v>42255.6960069444</c:v>
                </c:pt>
                <c:pt idx="841">
                  <c:v>42255.7919097222</c:v>
                </c:pt>
                <c:pt idx="842">
                  <c:v>42256.764212963</c:v>
                </c:pt>
                <c:pt idx="843">
                  <c:v>42257.5908333333</c:v>
                </c:pt>
                <c:pt idx="844">
                  <c:v>42258.6465046296</c:v>
                </c:pt>
                <c:pt idx="845">
                  <c:v>42261.6329166667</c:v>
                </c:pt>
                <c:pt idx="846">
                  <c:v>42261.9173958333</c:v>
                </c:pt>
                <c:pt idx="847">
                  <c:v>42262.0967824074</c:v>
                </c:pt>
                <c:pt idx="848">
                  <c:v>42263.6915740741</c:v>
                </c:pt>
                <c:pt idx="849">
                  <c:v>42264.2917824074</c:v>
                </c:pt>
                <c:pt idx="850">
                  <c:v>42265.0228240741</c:v>
                </c:pt>
                <c:pt idx="851">
                  <c:v>42265.6831828704</c:v>
                </c:pt>
                <c:pt idx="852">
                  <c:v>42265.8170023148</c:v>
                </c:pt>
                <c:pt idx="853">
                  <c:v>42268.009224537</c:v>
                </c:pt>
                <c:pt idx="854">
                  <c:v>42268.1276967593</c:v>
                </c:pt>
                <c:pt idx="855">
                  <c:v>42269.1262268518</c:v>
                </c:pt>
                <c:pt idx="856">
                  <c:v>42270.5821412037</c:v>
                </c:pt>
                <c:pt idx="857">
                  <c:v>42270.7269212963</c:v>
                </c:pt>
                <c:pt idx="858">
                  <c:v>42270.8109953704</c:v>
                </c:pt>
                <c:pt idx="859">
                  <c:v>42272.5305092593</c:v>
                </c:pt>
                <c:pt idx="860">
                  <c:v>42275.7316666667</c:v>
                </c:pt>
                <c:pt idx="861">
                  <c:v>42277.5834722222</c:v>
                </c:pt>
                <c:pt idx="862">
                  <c:v>42278.0890393518</c:v>
                </c:pt>
                <c:pt idx="863">
                  <c:v>42278.4536689815</c:v>
                </c:pt>
                <c:pt idx="864">
                  <c:v>42278.6297106482</c:v>
                </c:pt>
                <c:pt idx="865">
                  <c:v>42278.6649652778</c:v>
                </c:pt>
                <c:pt idx="866">
                  <c:v>42279.7785648148</c:v>
                </c:pt>
                <c:pt idx="867">
                  <c:v>42282.6555439815</c:v>
                </c:pt>
                <c:pt idx="868">
                  <c:v>42282.7684143519</c:v>
                </c:pt>
                <c:pt idx="869">
                  <c:v>42282.7702314815</c:v>
                </c:pt>
                <c:pt idx="870">
                  <c:v>42283.5529513889</c:v>
                </c:pt>
                <c:pt idx="871">
                  <c:v>42283.8643518519</c:v>
                </c:pt>
                <c:pt idx="872">
                  <c:v>42284.5001041667</c:v>
                </c:pt>
                <c:pt idx="873">
                  <c:v>42284.5160648148</c:v>
                </c:pt>
                <c:pt idx="874">
                  <c:v>42284.6969444444</c:v>
                </c:pt>
                <c:pt idx="875">
                  <c:v>42285.1439699074</c:v>
                </c:pt>
                <c:pt idx="876">
                  <c:v>42286.7497800926</c:v>
                </c:pt>
                <c:pt idx="877">
                  <c:v>42289.7611921296</c:v>
                </c:pt>
                <c:pt idx="878">
                  <c:v>42289.9404976852</c:v>
                </c:pt>
                <c:pt idx="879">
                  <c:v>42290.6185532407</c:v>
                </c:pt>
                <c:pt idx="880">
                  <c:v>42291.7395486111</c:v>
                </c:pt>
                <c:pt idx="881">
                  <c:v>42291.833287037</c:v>
                </c:pt>
                <c:pt idx="882">
                  <c:v>42292.0875925926</c:v>
                </c:pt>
                <c:pt idx="883">
                  <c:v>42292.7010532407</c:v>
                </c:pt>
                <c:pt idx="884">
                  <c:v>42293.809212963</c:v>
                </c:pt>
                <c:pt idx="885">
                  <c:v>42293.8535416667</c:v>
                </c:pt>
                <c:pt idx="886">
                  <c:v>42293.9229861111</c:v>
                </c:pt>
                <c:pt idx="887">
                  <c:v>42294.4296412037</c:v>
                </c:pt>
                <c:pt idx="888">
                  <c:v>42294.808125</c:v>
                </c:pt>
                <c:pt idx="889">
                  <c:v>42295.8918287037</c:v>
                </c:pt>
                <c:pt idx="890">
                  <c:v>42296.1541319444</c:v>
                </c:pt>
                <c:pt idx="891">
                  <c:v>42297.6910069444</c:v>
                </c:pt>
                <c:pt idx="892">
                  <c:v>42297.7487384259</c:v>
                </c:pt>
                <c:pt idx="893">
                  <c:v>42297.8162847222</c:v>
                </c:pt>
                <c:pt idx="894">
                  <c:v>42297.8231134259</c:v>
                </c:pt>
                <c:pt idx="895">
                  <c:v>42299.130162037</c:v>
                </c:pt>
                <c:pt idx="896">
                  <c:v>42302.7015162037</c:v>
                </c:pt>
                <c:pt idx="897">
                  <c:v>42303.672662037</c:v>
                </c:pt>
                <c:pt idx="898">
                  <c:v>42304.9409606481</c:v>
                </c:pt>
                <c:pt idx="899">
                  <c:v>42305.6709143519</c:v>
                </c:pt>
                <c:pt idx="900">
                  <c:v>42306.8488541667</c:v>
                </c:pt>
                <c:pt idx="901">
                  <c:v>42307.1892708333</c:v>
                </c:pt>
                <c:pt idx="902">
                  <c:v>42307.5393981481</c:v>
                </c:pt>
                <c:pt idx="903">
                  <c:v>42307.9083796296</c:v>
                </c:pt>
                <c:pt idx="904">
                  <c:v>42308.2112152778</c:v>
                </c:pt>
                <c:pt idx="905">
                  <c:v>42309.1913078704</c:v>
                </c:pt>
                <c:pt idx="906">
                  <c:v>42309.7566203704</c:v>
                </c:pt>
                <c:pt idx="907">
                  <c:v>42310.9685185185</c:v>
                </c:pt>
                <c:pt idx="908">
                  <c:v>42311.6214583333</c:v>
                </c:pt>
                <c:pt idx="909">
                  <c:v>42311.7119791667</c:v>
                </c:pt>
                <c:pt idx="910">
                  <c:v>42311.7503240741</c:v>
                </c:pt>
                <c:pt idx="911">
                  <c:v>42312.792662037</c:v>
                </c:pt>
                <c:pt idx="912">
                  <c:v>42312.8745949074</c:v>
                </c:pt>
                <c:pt idx="913">
                  <c:v>42313.703900463</c:v>
                </c:pt>
                <c:pt idx="914">
                  <c:v>42317.8263773148</c:v>
                </c:pt>
                <c:pt idx="915">
                  <c:v>42318.5937037037</c:v>
                </c:pt>
                <c:pt idx="916">
                  <c:v>42318.7020949074</c:v>
                </c:pt>
                <c:pt idx="917">
                  <c:v>42321.1017592593</c:v>
                </c:pt>
                <c:pt idx="918">
                  <c:v>42322.0251157407</c:v>
                </c:pt>
                <c:pt idx="919">
                  <c:v>42322.65375</c:v>
                </c:pt>
                <c:pt idx="920">
                  <c:v>42323.5622222222</c:v>
                </c:pt>
                <c:pt idx="921">
                  <c:v>42323.7093055556</c:v>
                </c:pt>
                <c:pt idx="922">
                  <c:v>42325.9207175926</c:v>
                </c:pt>
                <c:pt idx="923">
                  <c:v>42328.7271412037</c:v>
                </c:pt>
                <c:pt idx="924">
                  <c:v>42329.8381597222</c:v>
                </c:pt>
                <c:pt idx="925">
                  <c:v>42333.6958217593</c:v>
                </c:pt>
                <c:pt idx="926">
                  <c:v>42334.4689351852</c:v>
                </c:pt>
                <c:pt idx="927">
                  <c:v>42334.8039236111</c:v>
                </c:pt>
                <c:pt idx="928">
                  <c:v>42337.0203935185</c:v>
                </c:pt>
                <c:pt idx="929">
                  <c:v>42337.7925115741</c:v>
                </c:pt>
                <c:pt idx="930">
                  <c:v>42338.963912037</c:v>
                </c:pt>
                <c:pt idx="931">
                  <c:v>42341.1806365741</c:v>
                </c:pt>
                <c:pt idx="932">
                  <c:v>42341.5743055556</c:v>
                </c:pt>
                <c:pt idx="933">
                  <c:v>42341.8183796296</c:v>
                </c:pt>
                <c:pt idx="934">
                  <c:v>42342.8455555556</c:v>
                </c:pt>
                <c:pt idx="935">
                  <c:v>42344.8245023148</c:v>
                </c:pt>
                <c:pt idx="936">
                  <c:v>42346.2068518518</c:v>
                </c:pt>
                <c:pt idx="937">
                  <c:v>42353.7617592593</c:v>
                </c:pt>
                <c:pt idx="938">
                  <c:v>42354.1316435185</c:v>
                </c:pt>
                <c:pt idx="939">
                  <c:v>42358.5731828704</c:v>
                </c:pt>
                <c:pt idx="940">
                  <c:v>42358.6848726852</c:v>
                </c:pt>
                <c:pt idx="941">
                  <c:v>42359.7252430556</c:v>
                </c:pt>
                <c:pt idx="942">
                  <c:v>42359.7922337963</c:v>
                </c:pt>
                <c:pt idx="943">
                  <c:v>42359.8686111111</c:v>
                </c:pt>
                <c:pt idx="944">
                  <c:v>42360.212025463</c:v>
                </c:pt>
                <c:pt idx="945">
                  <c:v>42360.8878356481</c:v>
                </c:pt>
                <c:pt idx="946">
                  <c:v>42362.3651851852</c:v>
                </c:pt>
                <c:pt idx="947">
                  <c:v>42370.0077662037</c:v>
                </c:pt>
                <c:pt idx="948">
                  <c:v>42370.9032060185</c:v>
                </c:pt>
                <c:pt idx="949">
                  <c:v>42372.6241666667</c:v>
                </c:pt>
                <c:pt idx="950">
                  <c:v>42372.6930555556</c:v>
                </c:pt>
                <c:pt idx="951">
                  <c:v>42373.2522800926</c:v>
                </c:pt>
                <c:pt idx="952">
                  <c:v>42373.9834490741</c:v>
                </c:pt>
                <c:pt idx="953">
                  <c:v>42374.6515046296</c:v>
                </c:pt>
                <c:pt idx="954">
                  <c:v>42374.6550810185</c:v>
                </c:pt>
                <c:pt idx="955">
                  <c:v>42374.9112268519</c:v>
                </c:pt>
                <c:pt idx="956">
                  <c:v>42375.1149884259</c:v>
                </c:pt>
                <c:pt idx="957">
                  <c:v>42378.4783449074</c:v>
                </c:pt>
                <c:pt idx="958">
                  <c:v>42379.7441898148</c:v>
                </c:pt>
                <c:pt idx="959">
                  <c:v>42380.5811805556</c:v>
                </c:pt>
                <c:pt idx="960">
                  <c:v>42380.8848726852</c:v>
                </c:pt>
                <c:pt idx="961">
                  <c:v>42381.4789814815</c:v>
                </c:pt>
                <c:pt idx="962">
                  <c:v>42381.6718402778</c:v>
                </c:pt>
                <c:pt idx="963">
                  <c:v>42381.6868402778</c:v>
                </c:pt>
                <c:pt idx="964">
                  <c:v>42382.1897106481</c:v>
                </c:pt>
                <c:pt idx="965">
                  <c:v>42382.2444097222</c:v>
                </c:pt>
                <c:pt idx="966">
                  <c:v>42383.793125</c:v>
                </c:pt>
                <c:pt idx="967">
                  <c:v>42387.3984722222</c:v>
                </c:pt>
                <c:pt idx="968">
                  <c:v>42387.7268287037</c:v>
                </c:pt>
                <c:pt idx="969">
                  <c:v>42390.002650463</c:v>
                </c:pt>
                <c:pt idx="970">
                  <c:v>42390.8387384259</c:v>
                </c:pt>
                <c:pt idx="971">
                  <c:v>42391.7729976852</c:v>
                </c:pt>
                <c:pt idx="972">
                  <c:v>42395.7064351852</c:v>
                </c:pt>
                <c:pt idx="973">
                  <c:v>42398.8492592593</c:v>
                </c:pt>
                <c:pt idx="974">
                  <c:v>42399.7074074074</c:v>
                </c:pt>
                <c:pt idx="975">
                  <c:v>42400.704537037</c:v>
                </c:pt>
                <c:pt idx="976">
                  <c:v>42400.9465972222</c:v>
                </c:pt>
                <c:pt idx="977">
                  <c:v>42401.6109837963</c:v>
                </c:pt>
                <c:pt idx="978">
                  <c:v>42401.6723726852</c:v>
                </c:pt>
                <c:pt idx="979">
                  <c:v>42401.8065625</c:v>
                </c:pt>
                <c:pt idx="980">
                  <c:v>42401.9452199074</c:v>
                </c:pt>
                <c:pt idx="981">
                  <c:v>42402.8890277778</c:v>
                </c:pt>
                <c:pt idx="982">
                  <c:v>42402.9470023148</c:v>
                </c:pt>
                <c:pt idx="983">
                  <c:v>42403.0355671296</c:v>
                </c:pt>
                <c:pt idx="984">
                  <c:v>42403.9718518518</c:v>
                </c:pt>
                <c:pt idx="985">
                  <c:v>42403.9982175926</c:v>
                </c:pt>
                <c:pt idx="986">
                  <c:v>42405.0903009259</c:v>
                </c:pt>
                <c:pt idx="987">
                  <c:v>42408.9995717593</c:v>
                </c:pt>
                <c:pt idx="988">
                  <c:v>42409.2417476852</c:v>
                </c:pt>
                <c:pt idx="989">
                  <c:v>42409.5712847222</c:v>
                </c:pt>
                <c:pt idx="990">
                  <c:v>42410.0171990741</c:v>
                </c:pt>
                <c:pt idx="991">
                  <c:v>42410.9310532407</c:v>
                </c:pt>
                <c:pt idx="992">
                  <c:v>42411.9422916667</c:v>
                </c:pt>
                <c:pt idx="993">
                  <c:v>42414.2358796296</c:v>
                </c:pt>
                <c:pt idx="994">
                  <c:v>42415.1685648148</c:v>
                </c:pt>
                <c:pt idx="995">
                  <c:v>42415.3980324074</c:v>
                </c:pt>
                <c:pt idx="996">
                  <c:v>42415.8834259259</c:v>
                </c:pt>
                <c:pt idx="997">
                  <c:v>42416.6916550926</c:v>
                </c:pt>
                <c:pt idx="998">
                  <c:v>42417.5855324074</c:v>
                </c:pt>
                <c:pt idx="999">
                  <c:v>42417.6758796296</c:v>
                </c:pt>
                <c:pt idx="1000">
                  <c:v>42418.0311805556</c:v>
                </c:pt>
                <c:pt idx="1001">
                  <c:v>42418.4259837963</c:v>
                </c:pt>
                <c:pt idx="1002">
                  <c:v>42419.2461689815</c:v>
                </c:pt>
                <c:pt idx="1003">
                  <c:v>42419.9194212963</c:v>
                </c:pt>
                <c:pt idx="1004">
                  <c:v>42420.0190972222</c:v>
                </c:pt>
                <c:pt idx="1005">
                  <c:v>42420.1402777778</c:v>
                </c:pt>
                <c:pt idx="1006">
                  <c:v>42421.1414699074</c:v>
                </c:pt>
                <c:pt idx="1007">
                  <c:v>42422.9774189815</c:v>
                </c:pt>
                <c:pt idx="1008">
                  <c:v>42423.0506134259</c:v>
                </c:pt>
                <c:pt idx="1009">
                  <c:v>42425.7306712963</c:v>
                </c:pt>
                <c:pt idx="1010">
                  <c:v>42425.7354166667</c:v>
                </c:pt>
                <c:pt idx="1011">
                  <c:v>42426.9499884259</c:v>
                </c:pt>
                <c:pt idx="1012">
                  <c:v>42427.0180787037</c:v>
                </c:pt>
                <c:pt idx="1013">
                  <c:v>42429.991724537</c:v>
                </c:pt>
                <c:pt idx="1014">
                  <c:v>42430.0407986111</c:v>
                </c:pt>
                <c:pt idx="1015">
                  <c:v>42430.7622222222</c:v>
                </c:pt>
                <c:pt idx="1016">
                  <c:v>42430.8393981481</c:v>
                </c:pt>
                <c:pt idx="1017">
                  <c:v>42431.1025347222</c:v>
                </c:pt>
                <c:pt idx="1018">
                  <c:v>42431.3020023148</c:v>
                </c:pt>
                <c:pt idx="1019">
                  <c:v>42431.5000694444</c:v>
                </c:pt>
                <c:pt idx="1020">
                  <c:v>42432.701724537</c:v>
                </c:pt>
                <c:pt idx="1021">
                  <c:v>42433.33875</c:v>
                </c:pt>
                <c:pt idx="1022">
                  <c:v>42433.6505902778</c:v>
                </c:pt>
                <c:pt idx="1023">
                  <c:v>42433.7618865741</c:v>
                </c:pt>
                <c:pt idx="1024">
                  <c:v>42433.8257175926</c:v>
                </c:pt>
                <c:pt idx="1025">
                  <c:v>42435.9420833333</c:v>
                </c:pt>
                <c:pt idx="1026">
                  <c:v>42436.5091087963</c:v>
                </c:pt>
                <c:pt idx="1027">
                  <c:v>42437.0944907407</c:v>
                </c:pt>
                <c:pt idx="1028">
                  <c:v>42437.3986805556</c:v>
                </c:pt>
                <c:pt idx="1029">
                  <c:v>42437.6453472222</c:v>
                </c:pt>
                <c:pt idx="1030">
                  <c:v>42438.7791319444</c:v>
                </c:pt>
                <c:pt idx="1031">
                  <c:v>42439.7023148148</c:v>
                </c:pt>
                <c:pt idx="1032">
                  <c:v>42440.4165046296</c:v>
                </c:pt>
                <c:pt idx="1033">
                  <c:v>42442.6233449074</c:v>
                </c:pt>
                <c:pt idx="1034">
                  <c:v>42443.8023611111</c:v>
                </c:pt>
                <c:pt idx="1035">
                  <c:v>42443.9890509259</c:v>
                </c:pt>
                <c:pt idx="1036">
                  <c:v>42444.8777430555</c:v>
                </c:pt>
                <c:pt idx="1037">
                  <c:v>42445.1943055556</c:v>
                </c:pt>
                <c:pt idx="1038">
                  <c:v>42445.5981365741</c:v>
                </c:pt>
                <c:pt idx="1039">
                  <c:v>42445.8669791667</c:v>
                </c:pt>
                <c:pt idx="1040">
                  <c:v>42446.0606944444</c:v>
                </c:pt>
                <c:pt idx="1041">
                  <c:v>42446.8455439815</c:v>
                </c:pt>
                <c:pt idx="1042">
                  <c:v>42446.9438310185</c:v>
                </c:pt>
                <c:pt idx="1043">
                  <c:v>42447.8635532407</c:v>
                </c:pt>
                <c:pt idx="1044">
                  <c:v>42447.8944328704</c:v>
                </c:pt>
                <c:pt idx="1045">
                  <c:v>42447.8966666667</c:v>
                </c:pt>
                <c:pt idx="1046">
                  <c:v>42448.8215856481</c:v>
                </c:pt>
                <c:pt idx="1047">
                  <c:v>42450.8828240741</c:v>
                </c:pt>
                <c:pt idx="1048">
                  <c:v>42451.0958564815</c:v>
                </c:pt>
                <c:pt idx="1049">
                  <c:v>42451.4968171296</c:v>
                </c:pt>
                <c:pt idx="1050">
                  <c:v>42452.8156597222</c:v>
                </c:pt>
                <c:pt idx="1051">
                  <c:v>42452.8769097222</c:v>
                </c:pt>
                <c:pt idx="1052">
                  <c:v>42452.9164814815</c:v>
                </c:pt>
                <c:pt idx="1053">
                  <c:v>42453.4282407407</c:v>
                </c:pt>
                <c:pt idx="1054">
                  <c:v>42453.8063078704</c:v>
                </c:pt>
                <c:pt idx="1055">
                  <c:v>42457.932025463</c:v>
                </c:pt>
                <c:pt idx="1056">
                  <c:v>42458.1271759259</c:v>
                </c:pt>
                <c:pt idx="1057">
                  <c:v>42458.641724537</c:v>
                </c:pt>
                <c:pt idx="1058">
                  <c:v>42458.6809259259</c:v>
                </c:pt>
                <c:pt idx="1059">
                  <c:v>42459.1586111111</c:v>
                </c:pt>
                <c:pt idx="1060">
                  <c:v>42460.3206134259</c:v>
                </c:pt>
                <c:pt idx="1061">
                  <c:v>42460.3353125</c:v>
                </c:pt>
                <c:pt idx="1062">
                  <c:v>42460.3743055556</c:v>
                </c:pt>
                <c:pt idx="1063">
                  <c:v>42460.7335300926</c:v>
                </c:pt>
                <c:pt idx="1064">
                  <c:v>42460.7417476852</c:v>
                </c:pt>
                <c:pt idx="1065">
                  <c:v>42460.9422222222</c:v>
                </c:pt>
                <c:pt idx="1066">
                  <c:v>42461.5962731481</c:v>
                </c:pt>
                <c:pt idx="1067">
                  <c:v>42461.6897453704</c:v>
                </c:pt>
                <c:pt idx="1068">
                  <c:v>42461.7471990741</c:v>
                </c:pt>
                <c:pt idx="1069">
                  <c:v>42462.1408680556</c:v>
                </c:pt>
                <c:pt idx="1070">
                  <c:v>42462.8934953704</c:v>
                </c:pt>
                <c:pt idx="1071">
                  <c:v>42463.8138541667</c:v>
                </c:pt>
                <c:pt idx="1072">
                  <c:v>42464.958912037</c:v>
                </c:pt>
                <c:pt idx="1073">
                  <c:v>42465.1283912037</c:v>
                </c:pt>
                <c:pt idx="1074">
                  <c:v>42465.1685185185</c:v>
                </c:pt>
                <c:pt idx="1075">
                  <c:v>42465.4914351852</c:v>
                </c:pt>
                <c:pt idx="1076">
                  <c:v>42465.5965856481</c:v>
                </c:pt>
                <c:pt idx="1077">
                  <c:v>42466.3037152778</c:v>
                </c:pt>
                <c:pt idx="1078">
                  <c:v>42466.5587962963</c:v>
                </c:pt>
                <c:pt idx="1079">
                  <c:v>42466.6083101852</c:v>
                </c:pt>
                <c:pt idx="1080">
                  <c:v>42467.1441666667</c:v>
                </c:pt>
                <c:pt idx="1081">
                  <c:v>42467.5485416667</c:v>
                </c:pt>
                <c:pt idx="1082">
                  <c:v>42468.3746064815</c:v>
                </c:pt>
                <c:pt idx="1083">
                  <c:v>42469.6841435185</c:v>
                </c:pt>
                <c:pt idx="1084">
                  <c:v>42469.9512847222</c:v>
                </c:pt>
                <c:pt idx="1085">
                  <c:v>42473.007037037</c:v>
                </c:pt>
                <c:pt idx="1086">
                  <c:v>42473.7947106481</c:v>
                </c:pt>
                <c:pt idx="1087">
                  <c:v>42475.0571643518</c:v>
                </c:pt>
                <c:pt idx="1088">
                  <c:v>42475.8480671296</c:v>
                </c:pt>
                <c:pt idx="1089">
                  <c:v>42477.7297800926</c:v>
                </c:pt>
                <c:pt idx="1090">
                  <c:v>42479.039212963</c:v>
                </c:pt>
                <c:pt idx="1091">
                  <c:v>42479.4322916667</c:v>
                </c:pt>
                <c:pt idx="1092">
                  <c:v>42479.4658333333</c:v>
                </c:pt>
                <c:pt idx="1093">
                  <c:v>42480.0787152778</c:v>
                </c:pt>
                <c:pt idx="1094">
                  <c:v>42480.4798611111</c:v>
                </c:pt>
                <c:pt idx="1095">
                  <c:v>42480.8006481481</c:v>
                </c:pt>
                <c:pt idx="1096">
                  <c:v>42482.4347800926</c:v>
                </c:pt>
                <c:pt idx="1097">
                  <c:v>42483.0156944444</c:v>
                </c:pt>
                <c:pt idx="1098">
                  <c:v>42483.6752083333</c:v>
                </c:pt>
                <c:pt idx="1099">
                  <c:v>42484.5515509259</c:v>
                </c:pt>
                <c:pt idx="1100">
                  <c:v>42487.0379050926</c:v>
                </c:pt>
                <c:pt idx="1101">
                  <c:v>42487.6270023148</c:v>
                </c:pt>
                <c:pt idx="1102">
                  <c:v>42489.619525463</c:v>
                </c:pt>
                <c:pt idx="1103">
                  <c:v>42490.1338773148</c:v>
                </c:pt>
                <c:pt idx="1104">
                  <c:v>42491.9228819444</c:v>
                </c:pt>
                <c:pt idx="1105">
                  <c:v>42492.7172337963</c:v>
                </c:pt>
                <c:pt idx="1106">
                  <c:v>42492.7378472222</c:v>
                </c:pt>
                <c:pt idx="1107">
                  <c:v>42492.9850578704</c:v>
                </c:pt>
                <c:pt idx="1108">
                  <c:v>42493.2192361111</c:v>
                </c:pt>
                <c:pt idx="1109">
                  <c:v>42493.5468518518</c:v>
                </c:pt>
                <c:pt idx="1110">
                  <c:v>42493.5970138889</c:v>
                </c:pt>
                <c:pt idx="1111">
                  <c:v>42493.8570833333</c:v>
                </c:pt>
                <c:pt idx="1112">
                  <c:v>42494.4716666667</c:v>
                </c:pt>
                <c:pt idx="1113">
                  <c:v>42494.5634490741</c:v>
                </c:pt>
                <c:pt idx="1114">
                  <c:v>42494.6836342593</c:v>
                </c:pt>
                <c:pt idx="1115">
                  <c:v>42495.4342361111</c:v>
                </c:pt>
                <c:pt idx="1116">
                  <c:v>42495.7221875</c:v>
                </c:pt>
                <c:pt idx="1117">
                  <c:v>42495.9566319444</c:v>
                </c:pt>
                <c:pt idx="1118">
                  <c:v>42495.9928009259</c:v>
                </c:pt>
                <c:pt idx="1119">
                  <c:v>42496.4470717593</c:v>
                </c:pt>
                <c:pt idx="1120">
                  <c:v>42497.070775463</c:v>
                </c:pt>
                <c:pt idx="1121">
                  <c:v>42497.2757060185</c:v>
                </c:pt>
                <c:pt idx="1122">
                  <c:v>42498.0083912037</c:v>
                </c:pt>
                <c:pt idx="1123">
                  <c:v>42499.0396296296</c:v>
                </c:pt>
                <c:pt idx="1124">
                  <c:v>42499.629849537</c:v>
                </c:pt>
                <c:pt idx="1125">
                  <c:v>42499.7317013889</c:v>
                </c:pt>
                <c:pt idx="1126">
                  <c:v>42499.842962963</c:v>
                </c:pt>
                <c:pt idx="1127">
                  <c:v>42500.0415509259</c:v>
                </c:pt>
                <c:pt idx="1128">
                  <c:v>42503.5399768519</c:v>
                </c:pt>
                <c:pt idx="1129">
                  <c:v>42503.5594675926</c:v>
                </c:pt>
                <c:pt idx="1130">
                  <c:v>42503.7408680556</c:v>
                </c:pt>
                <c:pt idx="1131">
                  <c:v>42505.7380324074</c:v>
                </c:pt>
                <c:pt idx="1132">
                  <c:v>42505.7744791667</c:v>
                </c:pt>
                <c:pt idx="1133">
                  <c:v>42506.709375</c:v>
                </c:pt>
                <c:pt idx="1134">
                  <c:v>42506.7604050926</c:v>
                </c:pt>
                <c:pt idx="1135">
                  <c:v>42507.2646990741</c:v>
                </c:pt>
                <c:pt idx="1136">
                  <c:v>42508.1799652778</c:v>
                </c:pt>
                <c:pt idx="1137">
                  <c:v>42509.374537037</c:v>
                </c:pt>
                <c:pt idx="1138">
                  <c:v>42509.8141087963</c:v>
                </c:pt>
                <c:pt idx="1139">
                  <c:v>42510.7988541667</c:v>
                </c:pt>
                <c:pt idx="1140">
                  <c:v>42510.938900463</c:v>
                </c:pt>
                <c:pt idx="1141">
                  <c:v>42511.3620486111</c:v>
                </c:pt>
                <c:pt idx="1142">
                  <c:v>42511.6981018519</c:v>
                </c:pt>
                <c:pt idx="1143">
                  <c:v>42511.7419444444</c:v>
                </c:pt>
                <c:pt idx="1144">
                  <c:v>42512.5832175926</c:v>
                </c:pt>
                <c:pt idx="1145">
                  <c:v>42512.6267476852</c:v>
                </c:pt>
                <c:pt idx="1146">
                  <c:v>42512.6982175926</c:v>
                </c:pt>
                <c:pt idx="1147">
                  <c:v>42513.0457986111</c:v>
                </c:pt>
                <c:pt idx="1148">
                  <c:v>42513.110787037</c:v>
                </c:pt>
                <c:pt idx="1149">
                  <c:v>42513.9763194444</c:v>
                </c:pt>
                <c:pt idx="1150">
                  <c:v>42515.0782175926</c:v>
                </c:pt>
                <c:pt idx="1151">
                  <c:v>42517.0033680556</c:v>
                </c:pt>
                <c:pt idx="1152">
                  <c:v>42521.0103703704</c:v>
                </c:pt>
                <c:pt idx="1153">
                  <c:v>42521.2915046296</c:v>
                </c:pt>
                <c:pt idx="1154">
                  <c:v>42521.6543287037</c:v>
                </c:pt>
                <c:pt idx="1155">
                  <c:v>42522.3478125</c:v>
                </c:pt>
                <c:pt idx="1156">
                  <c:v>42523.0252314815</c:v>
                </c:pt>
                <c:pt idx="1157">
                  <c:v>42523.2487152778</c:v>
                </c:pt>
                <c:pt idx="1158">
                  <c:v>42523.739212963</c:v>
                </c:pt>
                <c:pt idx="1159">
                  <c:v>42524.5380092593</c:v>
                </c:pt>
                <c:pt idx="1160">
                  <c:v>42524.7826388889</c:v>
                </c:pt>
                <c:pt idx="1161">
                  <c:v>42527.009537037</c:v>
                </c:pt>
                <c:pt idx="1162">
                  <c:v>42528.5426273148</c:v>
                </c:pt>
                <c:pt idx="1163">
                  <c:v>42529.0220138889</c:v>
                </c:pt>
                <c:pt idx="1164">
                  <c:v>42530.9930324074</c:v>
                </c:pt>
                <c:pt idx="1165">
                  <c:v>42531.1952777778</c:v>
                </c:pt>
                <c:pt idx="1166">
                  <c:v>42531.2284375</c:v>
                </c:pt>
                <c:pt idx="1167">
                  <c:v>42531.9806944444</c:v>
                </c:pt>
                <c:pt idx="1168">
                  <c:v>42532.0525231481</c:v>
                </c:pt>
                <c:pt idx="1169">
                  <c:v>42534.6314814815</c:v>
                </c:pt>
                <c:pt idx="1170">
                  <c:v>42534.6495717593</c:v>
                </c:pt>
                <c:pt idx="1171">
                  <c:v>42534.866875</c:v>
                </c:pt>
                <c:pt idx="1172">
                  <c:v>42534.895625</c:v>
                </c:pt>
                <c:pt idx="1173">
                  <c:v>42534.9333217593</c:v>
                </c:pt>
                <c:pt idx="1174">
                  <c:v>42535.049849537</c:v>
                </c:pt>
                <c:pt idx="1175">
                  <c:v>42535.9786574074</c:v>
                </c:pt>
                <c:pt idx="1176">
                  <c:v>42536.8156481481</c:v>
                </c:pt>
                <c:pt idx="1177">
                  <c:v>42538.7358333333</c:v>
                </c:pt>
                <c:pt idx="1178">
                  <c:v>42538.7428935185</c:v>
                </c:pt>
                <c:pt idx="1179">
                  <c:v>42538.7554282407</c:v>
                </c:pt>
                <c:pt idx="1180">
                  <c:v>42538.9683101852</c:v>
                </c:pt>
                <c:pt idx="1181">
                  <c:v>42540.5935300926</c:v>
                </c:pt>
                <c:pt idx="1182">
                  <c:v>42541.5015162037</c:v>
                </c:pt>
                <c:pt idx="1183">
                  <c:v>42543.7885648148</c:v>
                </c:pt>
                <c:pt idx="1184">
                  <c:v>42544.8143287037</c:v>
                </c:pt>
                <c:pt idx="1185">
                  <c:v>42545.4783333333</c:v>
                </c:pt>
                <c:pt idx="1186">
                  <c:v>42545.7741898148</c:v>
                </c:pt>
                <c:pt idx="1187">
                  <c:v>42546.8622337963</c:v>
                </c:pt>
                <c:pt idx="1188">
                  <c:v>42548.4498611111</c:v>
                </c:pt>
                <c:pt idx="1189">
                  <c:v>42548.6385300926</c:v>
                </c:pt>
                <c:pt idx="1190">
                  <c:v>42549.6657175926</c:v>
                </c:pt>
                <c:pt idx="1191">
                  <c:v>42550.0484490741</c:v>
                </c:pt>
                <c:pt idx="1192">
                  <c:v>42550.7018865741</c:v>
                </c:pt>
                <c:pt idx="1193">
                  <c:v>42551.1023148148</c:v>
                </c:pt>
                <c:pt idx="1194">
                  <c:v>42552.0483564815</c:v>
                </c:pt>
                <c:pt idx="1195">
                  <c:v>42553.5834259259</c:v>
                </c:pt>
                <c:pt idx="1196">
                  <c:v>42553.9265277778</c:v>
                </c:pt>
                <c:pt idx="1197">
                  <c:v>42555.3404861111</c:v>
                </c:pt>
                <c:pt idx="1198">
                  <c:v>42555.6719444444</c:v>
                </c:pt>
                <c:pt idx="1199">
                  <c:v>42556.5044907407</c:v>
                </c:pt>
                <c:pt idx="1200">
                  <c:v>42556.8730208333</c:v>
                </c:pt>
                <c:pt idx="1201">
                  <c:v>42558.1894328704</c:v>
                </c:pt>
                <c:pt idx="1202">
                  <c:v>42559.4312037037</c:v>
                </c:pt>
                <c:pt idx="1203">
                  <c:v>42559.4740046296</c:v>
                </c:pt>
                <c:pt idx="1204">
                  <c:v>42559.776724537</c:v>
                </c:pt>
                <c:pt idx="1205">
                  <c:v>42561.1546643519</c:v>
                </c:pt>
                <c:pt idx="1206">
                  <c:v>42561.7838773148</c:v>
                </c:pt>
                <c:pt idx="1207">
                  <c:v>42564.9538078704</c:v>
                </c:pt>
                <c:pt idx="1208">
                  <c:v>42566.4412037037</c:v>
                </c:pt>
                <c:pt idx="1209">
                  <c:v>42566.6048263889</c:v>
                </c:pt>
                <c:pt idx="1210">
                  <c:v>42566.9484143518</c:v>
                </c:pt>
                <c:pt idx="1211">
                  <c:v>42567.2641782407</c:v>
                </c:pt>
                <c:pt idx="1212">
                  <c:v>42567.5311574074</c:v>
                </c:pt>
                <c:pt idx="1213">
                  <c:v>42567.8400694444</c:v>
                </c:pt>
                <c:pt idx="1214">
                  <c:v>42570.1102430556</c:v>
                </c:pt>
                <c:pt idx="1215">
                  <c:v>42570.8503819444</c:v>
                </c:pt>
                <c:pt idx="1216">
                  <c:v>42571.4206018519</c:v>
                </c:pt>
                <c:pt idx="1217">
                  <c:v>42571.6261921296</c:v>
                </c:pt>
                <c:pt idx="1218">
                  <c:v>42572.6168171296</c:v>
                </c:pt>
                <c:pt idx="1219">
                  <c:v>42575.1300578704</c:v>
                </c:pt>
                <c:pt idx="1220">
                  <c:v>42576.2787152778</c:v>
                </c:pt>
                <c:pt idx="1221">
                  <c:v>42576.6975694444</c:v>
                </c:pt>
                <c:pt idx="1222">
                  <c:v>42581.3975462963</c:v>
                </c:pt>
                <c:pt idx="1223">
                  <c:v>42584.8468287037</c:v>
                </c:pt>
                <c:pt idx="1224">
                  <c:v>42585.5238425926</c:v>
                </c:pt>
                <c:pt idx="1225">
                  <c:v>42590.4726851852</c:v>
                </c:pt>
                <c:pt idx="1226">
                  <c:v>42590.6771527778</c:v>
                </c:pt>
                <c:pt idx="1227">
                  <c:v>42590.9042592593</c:v>
                </c:pt>
                <c:pt idx="1228">
                  <c:v>42591.8999884259</c:v>
                </c:pt>
                <c:pt idx="1229">
                  <c:v>42592.0669212963</c:v>
                </c:pt>
                <c:pt idx="1230">
                  <c:v>42593.8654050926</c:v>
                </c:pt>
                <c:pt idx="1231">
                  <c:v>42596.6446990741</c:v>
                </c:pt>
                <c:pt idx="1232">
                  <c:v>42597.8824884259</c:v>
                </c:pt>
                <c:pt idx="1233">
                  <c:v>42598.7491550926</c:v>
                </c:pt>
                <c:pt idx="1234">
                  <c:v>42600.7560416667</c:v>
                </c:pt>
                <c:pt idx="1235">
                  <c:v>42601.8271412037</c:v>
                </c:pt>
                <c:pt idx="1236">
                  <c:v>42601.8546990741</c:v>
                </c:pt>
                <c:pt idx="1237">
                  <c:v>42602.576712963</c:v>
                </c:pt>
                <c:pt idx="1238">
                  <c:v>42605.7653819444</c:v>
                </c:pt>
                <c:pt idx="1239">
                  <c:v>42606.0568634259</c:v>
                </c:pt>
                <c:pt idx="1240">
                  <c:v>42608.3658333333</c:v>
                </c:pt>
                <c:pt idx="1241">
                  <c:v>42609.4424652778</c:v>
                </c:pt>
                <c:pt idx="1242">
                  <c:v>42611.2610648148</c:v>
                </c:pt>
                <c:pt idx="1243">
                  <c:v>42611.801412037</c:v>
                </c:pt>
                <c:pt idx="1244">
                  <c:v>42612.1497800926</c:v>
                </c:pt>
                <c:pt idx="1245">
                  <c:v>42612.9188078704</c:v>
                </c:pt>
                <c:pt idx="1246">
                  <c:v>42613.8412615741</c:v>
                </c:pt>
                <c:pt idx="1247">
                  <c:v>42614.2687962963</c:v>
                </c:pt>
                <c:pt idx="1248">
                  <c:v>42614.7609375</c:v>
                </c:pt>
                <c:pt idx="1249">
                  <c:v>42615.1219212963</c:v>
                </c:pt>
                <c:pt idx="1250">
                  <c:v>42615.1428703704</c:v>
                </c:pt>
                <c:pt idx="1251">
                  <c:v>42615.3468171296</c:v>
                </c:pt>
                <c:pt idx="1252">
                  <c:v>42618.8270138889</c:v>
                </c:pt>
                <c:pt idx="1253">
                  <c:v>42619.8024884259</c:v>
                </c:pt>
                <c:pt idx="1254">
                  <c:v>42619.9356944444</c:v>
                </c:pt>
                <c:pt idx="1255">
                  <c:v>42620.9109722222</c:v>
                </c:pt>
                <c:pt idx="1256">
                  <c:v>42621.3893402778</c:v>
                </c:pt>
                <c:pt idx="1257">
                  <c:v>42622.436412037</c:v>
                </c:pt>
                <c:pt idx="1258">
                  <c:v>42622.7674768518</c:v>
                </c:pt>
                <c:pt idx="1259">
                  <c:v>42626.7503125</c:v>
                </c:pt>
                <c:pt idx="1260">
                  <c:v>42627.3073032407</c:v>
                </c:pt>
                <c:pt idx="1261">
                  <c:v>42627.4540972222</c:v>
                </c:pt>
                <c:pt idx="1262">
                  <c:v>42627.9551041667</c:v>
                </c:pt>
                <c:pt idx="1263">
                  <c:v>42628.6502083333</c:v>
                </c:pt>
                <c:pt idx="1264">
                  <c:v>42628.6902662037</c:v>
                </c:pt>
                <c:pt idx="1265">
                  <c:v>42628.8491203704</c:v>
                </c:pt>
                <c:pt idx="1266">
                  <c:v>42629.5034837963</c:v>
                </c:pt>
                <c:pt idx="1267">
                  <c:v>42629.6550462963</c:v>
                </c:pt>
                <c:pt idx="1268">
                  <c:v>42630.9228935185</c:v>
                </c:pt>
                <c:pt idx="1269">
                  <c:v>42632.3483101852</c:v>
                </c:pt>
                <c:pt idx="1270">
                  <c:v>42633.1168518519</c:v>
                </c:pt>
                <c:pt idx="1271">
                  <c:v>42640.2781712963</c:v>
                </c:pt>
                <c:pt idx="1272">
                  <c:v>42643.6328587963</c:v>
                </c:pt>
                <c:pt idx="1273">
                  <c:v>42644.5353587963</c:v>
                </c:pt>
                <c:pt idx="1274">
                  <c:v>42646.0928125</c:v>
                </c:pt>
                <c:pt idx="1275">
                  <c:v>42648.5461111111</c:v>
                </c:pt>
                <c:pt idx="1276">
                  <c:v>42649.5492361111</c:v>
                </c:pt>
                <c:pt idx="1277">
                  <c:v>42649.5621180556</c:v>
                </c:pt>
                <c:pt idx="1278">
                  <c:v>42649.6234606481</c:v>
                </c:pt>
                <c:pt idx="1279">
                  <c:v>42654.9737037037</c:v>
                </c:pt>
                <c:pt idx="1280">
                  <c:v>42655.4658912037</c:v>
                </c:pt>
                <c:pt idx="1281">
                  <c:v>42656.0051736111</c:v>
                </c:pt>
                <c:pt idx="1282">
                  <c:v>42657.3872685185</c:v>
                </c:pt>
                <c:pt idx="1283">
                  <c:v>42658.6905324074</c:v>
                </c:pt>
                <c:pt idx="1284">
                  <c:v>42660.6188541667</c:v>
                </c:pt>
                <c:pt idx="1285">
                  <c:v>42661.1322453704</c:v>
                </c:pt>
                <c:pt idx="1286">
                  <c:v>42661.4420601852</c:v>
                </c:pt>
                <c:pt idx="1287">
                  <c:v>42662.0215393519</c:v>
                </c:pt>
                <c:pt idx="1288">
                  <c:v>42663.4680787037</c:v>
                </c:pt>
                <c:pt idx="1289">
                  <c:v>42664.8095601852</c:v>
                </c:pt>
                <c:pt idx="1290">
                  <c:v>42665.1503472222</c:v>
                </c:pt>
                <c:pt idx="1291">
                  <c:v>42665.4517361111</c:v>
                </c:pt>
                <c:pt idx="1292">
                  <c:v>42665.9703472222</c:v>
                </c:pt>
                <c:pt idx="1293">
                  <c:v>42666.6669328704</c:v>
                </c:pt>
                <c:pt idx="1294">
                  <c:v>42672.9551388889</c:v>
                </c:pt>
                <c:pt idx="1295">
                  <c:v>42675.0579976852</c:v>
                </c:pt>
                <c:pt idx="1296">
                  <c:v>42675.262962963</c:v>
                </c:pt>
                <c:pt idx="1297">
                  <c:v>42675.6942361111</c:v>
                </c:pt>
                <c:pt idx="1298">
                  <c:v>42675.8324652778</c:v>
                </c:pt>
                <c:pt idx="1299">
                  <c:v>42676.065150463</c:v>
                </c:pt>
                <c:pt idx="1300">
                  <c:v>42678.9320833333</c:v>
                </c:pt>
                <c:pt idx="1301">
                  <c:v>42679.9584722222</c:v>
                </c:pt>
                <c:pt idx="1302">
                  <c:v>42681.3515740741</c:v>
                </c:pt>
                <c:pt idx="1303">
                  <c:v>42682.6169675926</c:v>
                </c:pt>
                <c:pt idx="1304">
                  <c:v>42682.6776851852</c:v>
                </c:pt>
                <c:pt idx="1305">
                  <c:v>42683.1513310185</c:v>
                </c:pt>
                <c:pt idx="1306">
                  <c:v>42685.9740046296</c:v>
                </c:pt>
                <c:pt idx="1307">
                  <c:v>42689.0295833333</c:v>
                </c:pt>
                <c:pt idx="1308">
                  <c:v>42689.2149884259</c:v>
                </c:pt>
                <c:pt idx="1309">
                  <c:v>42690.0414351852</c:v>
                </c:pt>
                <c:pt idx="1310">
                  <c:v>42690.3343171296</c:v>
                </c:pt>
                <c:pt idx="1311">
                  <c:v>42690.7334375</c:v>
                </c:pt>
                <c:pt idx="1312">
                  <c:v>42693.0318287037</c:v>
                </c:pt>
                <c:pt idx="1313">
                  <c:v>42693.7426041667</c:v>
                </c:pt>
                <c:pt idx="1314">
                  <c:v>42694.1101851852</c:v>
                </c:pt>
                <c:pt idx="1315">
                  <c:v>42695.7105787037</c:v>
                </c:pt>
                <c:pt idx="1316">
                  <c:v>42696.6244444444</c:v>
                </c:pt>
                <c:pt idx="1317">
                  <c:v>42697.0105208333</c:v>
                </c:pt>
                <c:pt idx="1318">
                  <c:v>42697.0826736111</c:v>
                </c:pt>
                <c:pt idx="1319">
                  <c:v>42697.8508449074</c:v>
                </c:pt>
                <c:pt idx="1320">
                  <c:v>42700.8047569444</c:v>
                </c:pt>
                <c:pt idx="1321">
                  <c:v>42701.1663657407</c:v>
                </c:pt>
                <c:pt idx="1322">
                  <c:v>42701.9088078704</c:v>
                </c:pt>
                <c:pt idx="1323">
                  <c:v>42702.9170486111</c:v>
                </c:pt>
                <c:pt idx="1324">
                  <c:v>42709.1347800926</c:v>
                </c:pt>
                <c:pt idx="1325">
                  <c:v>42709.5460648148</c:v>
                </c:pt>
                <c:pt idx="1326">
                  <c:v>42711.5451967593</c:v>
                </c:pt>
                <c:pt idx="1327">
                  <c:v>42712.2347453704</c:v>
                </c:pt>
                <c:pt idx="1328">
                  <c:v>42718.963599537</c:v>
                </c:pt>
                <c:pt idx="1329">
                  <c:v>42722.8447453704</c:v>
                </c:pt>
                <c:pt idx="1330">
                  <c:v>42722.8823611111</c:v>
                </c:pt>
                <c:pt idx="1331">
                  <c:v>42724.6651736111</c:v>
                </c:pt>
                <c:pt idx="1332">
                  <c:v>42725.0311805556</c:v>
                </c:pt>
                <c:pt idx="1333">
                  <c:v>42726.9200810185</c:v>
                </c:pt>
                <c:pt idx="1334">
                  <c:v>42730.9037268519</c:v>
                </c:pt>
                <c:pt idx="1335">
                  <c:v>42732.7875231481</c:v>
                </c:pt>
                <c:pt idx="1336">
                  <c:v>42733.5013657407</c:v>
                </c:pt>
                <c:pt idx="1337">
                  <c:v>42734.7894444444</c:v>
                </c:pt>
                <c:pt idx="1338">
                  <c:v>42737.9101388889</c:v>
                </c:pt>
                <c:pt idx="1339">
                  <c:v>42740.8371527778</c:v>
                </c:pt>
                <c:pt idx="1340">
                  <c:v>42744.4160300926</c:v>
                </c:pt>
                <c:pt idx="1341">
                  <c:v>42745.0314699074</c:v>
                </c:pt>
                <c:pt idx="1342">
                  <c:v>42746.0571064815</c:v>
                </c:pt>
                <c:pt idx="1343">
                  <c:v>42746.2617824074</c:v>
                </c:pt>
                <c:pt idx="1344">
                  <c:v>42750.5303125</c:v>
                </c:pt>
                <c:pt idx="1345">
                  <c:v>42752.8271990741</c:v>
                </c:pt>
                <c:pt idx="1346">
                  <c:v>42753.205625</c:v>
                </c:pt>
                <c:pt idx="1347">
                  <c:v>42754.6938425926</c:v>
                </c:pt>
                <c:pt idx="1348">
                  <c:v>42756.0185069444</c:v>
                </c:pt>
                <c:pt idx="1349">
                  <c:v>42756.690162037</c:v>
                </c:pt>
                <c:pt idx="1350">
                  <c:v>42758.3680787037</c:v>
                </c:pt>
                <c:pt idx="1351">
                  <c:v>42758.5596296296</c:v>
                </c:pt>
                <c:pt idx="1352">
                  <c:v>42762.0409027778</c:v>
                </c:pt>
                <c:pt idx="1353">
                  <c:v>42762.5458101852</c:v>
                </c:pt>
                <c:pt idx="1354">
                  <c:v>42762.9424305556</c:v>
                </c:pt>
                <c:pt idx="1355">
                  <c:v>42763.7806712963</c:v>
                </c:pt>
                <c:pt idx="1356">
                  <c:v>42766.8050347222</c:v>
                </c:pt>
                <c:pt idx="1357">
                  <c:v>42766.9569212963</c:v>
                </c:pt>
                <c:pt idx="1358">
                  <c:v>42767.0316782407</c:v>
                </c:pt>
                <c:pt idx="1359">
                  <c:v>42768.4253703704</c:v>
                </c:pt>
                <c:pt idx="1360">
                  <c:v>42768.9708449074</c:v>
                </c:pt>
                <c:pt idx="1361">
                  <c:v>42769.575</c:v>
                </c:pt>
                <c:pt idx="1362">
                  <c:v>42770.2905902778</c:v>
                </c:pt>
                <c:pt idx="1363">
                  <c:v>42772.8333796296</c:v>
                </c:pt>
                <c:pt idx="1364">
                  <c:v>42773.9161805556</c:v>
                </c:pt>
                <c:pt idx="1365">
                  <c:v>42775.5149421296</c:v>
                </c:pt>
                <c:pt idx="1366">
                  <c:v>42775.7337152778</c:v>
                </c:pt>
                <c:pt idx="1367">
                  <c:v>42775.964212963</c:v>
                </c:pt>
                <c:pt idx="1368">
                  <c:v>42779.6102893519</c:v>
                </c:pt>
                <c:pt idx="1369">
                  <c:v>42780.7402777778</c:v>
                </c:pt>
                <c:pt idx="1370">
                  <c:v>42780.8257060185</c:v>
                </c:pt>
                <c:pt idx="1371">
                  <c:v>42783.4593981481</c:v>
                </c:pt>
                <c:pt idx="1372">
                  <c:v>42783.5131828704</c:v>
                </c:pt>
                <c:pt idx="1373">
                  <c:v>42785.2703703704</c:v>
                </c:pt>
                <c:pt idx="1374">
                  <c:v>42786.3502314815</c:v>
                </c:pt>
                <c:pt idx="1375">
                  <c:v>42787.8624305556</c:v>
                </c:pt>
                <c:pt idx="1376">
                  <c:v>42788.5652083333</c:v>
                </c:pt>
                <c:pt idx="1377">
                  <c:v>42789.4624305556</c:v>
                </c:pt>
                <c:pt idx="1378">
                  <c:v>42790.5833680556</c:v>
                </c:pt>
                <c:pt idx="1379">
                  <c:v>42796.538275463</c:v>
                </c:pt>
                <c:pt idx="1380">
                  <c:v>42796.6824768519</c:v>
                </c:pt>
                <c:pt idx="1381">
                  <c:v>42800.7201273148</c:v>
                </c:pt>
                <c:pt idx="1382">
                  <c:v>42800.7533333333</c:v>
                </c:pt>
                <c:pt idx="1383">
                  <c:v>42800.8018171296</c:v>
                </c:pt>
                <c:pt idx="1384">
                  <c:v>42801.7746990741</c:v>
                </c:pt>
                <c:pt idx="1385">
                  <c:v>42802.7187847222</c:v>
                </c:pt>
                <c:pt idx="1386">
                  <c:v>42803.579224537</c:v>
                </c:pt>
                <c:pt idx="1387">
                  <c:v>42803.8428125</c:v>
                </c:pt>
                <c:pt idx="1388">
                  <c:v>42807.1518634259</c:v>
                </c:pt>
                <c:pt idx="1389">
                  <c:v>42807.8850578704</c:v>
                </c:pt>
                <c:pt idx="1390">
                  <c:v>42808.358287037</c:v>
                </c:pt>
                <c:pt idx="1391">
                  <c:v>42808.6402314815</c:v>
                </c:pt>
                <c:pt idx="1392">
                  <c:v>42809.6459143519</c:v>
                </c:pt>
              </c:strCache>
            </c:strRef>
          </c:cat>
          <c:val>
            <c:numRef>
              <c:f>'Outcomes Based on Launch Date'!$E$7:$E$1400</c:f>
              <c:numCache>
                <c:formatCode>General</c:formatCode>
                <c:ptCount val="13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1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3">
                  <c:v>1</c:v>
                </c:pt>
                <c:pt idx="44">
                  <c:v>1</c:v>
                </c:pt>
                <c:pt idx="46">
                  <c:v>1</c:v>
                </c:pt>
                <c:pt idx="47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7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7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101">
                  <c:v>1</c:v>
                </c:pt>
                <c:pt idx="104">
                  <c:v>1</c:v>
                </c:pt>
                <c:pt idx="105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30">
                  <c:v>1</c:v>
                </c:pt>
                <c:pt idx="131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3">
                  <c:v>1</c:v>
                </c:pt>
                <c:pt idx="164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73">
                  <c:v>1</c:v>
                </c:pt>
                <c:pt idx="183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4">
                  <c:v>1</c:v>
                </c:pt>
                <c:pt idx="195">
                  <c:v>1</c:v>
                </c:pt>
                <c:pt idx="197">
                  <c:v>1</c:v>
                </c:pt>
                <c:pt idx="199">
                  <c:v>1</c:v>
                </c:pt>
                <c:pt idx="204">
                  <c:v>1</c:v>
                </c:pt>
                <c:pt idx="205">
                  <c:v>1</c:v>
                </c:pt>
                <c:pt idx="209">
                  <c:v>1</c:v>
                </c:pt>
                <c:pt idx="211">
                  <c:v>1</c:v>
                </c:pt>
                <c:pt idx="213">
                  <c:v>1</c:v>
                </c:pt>
                <c:pt idx="214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3">
                  <c:v>1</c:v>
                </c:pt>
                <c:pt idx="224">
                  <c:v>1</c:v>
                </c:pt>
                <c:pt idx="226">
                  <c:v>1</c:v>
                </c:pt>
                <c:pt idx="229">
                  <c:v>1</c:v>
                </c:pt>
                <c:pt idx="231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9">
                  <c:v>1</c:v>
                </c:pt>
                <c:pt idx="243">
                  <c:v>1</c:v>
                </c:pt>
                <c:pt idx="244">
                  <c:v>1</c:v>
                </c:pt>
                <c:pt idx="246">
                  <c:v>1</c:v>
                </c:pt>
                <c:pt idx="248">
                  <c:v>1</c:v>
                </c:pt>
                <c:pt idx="250">
                  <c:v>1</c:v>
                </c:pt>
                <c:pt idx="253">
                  <c:v>1</c:v>
                </c:pt>
                <c:pt idx="254">
                  <c:v>1</c:v>
                </c:pt>
                <c:pt idx="257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4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70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80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5">
                  <c:v>1</c:v>
                </c:pt>
                <c:pt idx="316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1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51">
                  <c:v>1</c:v>
                </c:pt>
                <c:pt idx="352">
                  <c:v>1</c:v>
                </c:pt>
                <c:pt idx="355">
                  <c:v>1</c:v>
                </c:pt>
                <c:pt idx="356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3">
                  <c:v>1</c:v>
                </c:pt>
                <c:pt idx="368">
                  <c:v>1</c:v>
                </c:pt>
                <c:pt idx="370">
                  <c:v>1</c:v>
                </c:pt>
                <c:pt idx="374">
                  <c:v>1</c:v>
                </c:pt>
                <c:pt idx="375">
                  <c:v>1</c:v>
                </c:pt>
                <c:pt idx="377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4">
                  <c:v>1</c:v>
                </c:pt>
                <c:pt idx="386">
                  <c:v>1</c:v>
                </c:pt>
                <c:pt idx="387">
                  <c:v>1</c:v>
                </c:pt>
                <c:pt idx="389">
                  <c:v>1</c:v>
                </c:pt>
                <c:pt idx="390">
                  <c:v>1</c:v>
                </c:pt>
                <c:pt idx="395">
                  <c:v>1</c:v>
                </c:pt>
                <c:pt idx="396">
                  <c:v>1</c:v>
                </c:pt>
                <c:pt idx="401">
                  <c:v>1</c:v>
                </c:pt>
                <c:pt idx="403">
                  <c:v>1</c:v>
                </c:pt>
                <c:pt idx="405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5">
                  <c:v>1</c:v>
                </c:pt>
                <c:pt idx="417">
                  <c:v>1</c:v>
                </c:pt>
                <c:pt idx="419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7">
                  <c:v>1</c:v>
                </c:pt>
                <c:pt idx="428">
                  <c:v>1</c:v>
                </c:pt>
                <c:pt idx="433">
                  <c:v>1</c:v>
                </c:pt>
                <c:pt idx="434">
                  <c:v>1</c:v>
                </c:pt>
                <c:pt idx="436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4">
                  <c:v>1</c:v>
                </c:pt>
                <c:pt idx="446">
                  <c:v>1</c:v>
                </c:pt>
                <c:pt idx="448">
                  <c:v>1</c:v>
                </c:pt>
                <c:pt idx="450">
                  <c:v>1</c:v>
                </c:pt>
                <c:pt idx="452">
                  <c:v>1</c:v>
                </c:pt>
                <c:pt idx="454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5">
                  <c:v>1</c:v>
                </c:pt>
                <c:pt idx="472">
                  <c:v>1</c:v>
                </c:pt>
                <c:pt idx="474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3">
                  <c:v>1</c:v>
                </c:pt>
                <c:pt idx="485">
                  <c:v>1</c:v>
                </c:pt>
                <c:pt idx="486">
                  <c:v>1</c:v>
                </c:pt>
                <c:pt idx="489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3">
                  <c:v>1</c:v>
                </c:pt>
                <c:pt idx="504">
                  <c:v>1</c:v>
                </c:pt>
                <c:pt idx="506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8">
                  <c:v>1</c:v>
                </c:pt>
                <c:pt idx="529">
                  <c:v>1</c:v>
                </c:pt>
                <c:pt idx="531">
                  <c:v>1</c:v>
                </c:pt>
                <c:pt idx="533">
                  <c:v>1</c:v>
                </c:pt>
                <c:pt idx="534">
                  <c:v>1</c:v>
                </c:pt>
                <c:pt idx="536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3">
                  <c:v>1</c:v>
                </c:pt>
                <c:pt idx="546">
                  <c:v>1</c:v>
                </c:pt>
                <c:pt idx="547">
                  <c:v>1</c:v>
                </c:pt>
                <c:pt idx="549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6">
                  <c:v>1</c:v>
                </c:pt>
                <c:pt idx="557">
                  <c:v>1</c:v>
                </c:pt>
                <c:pt idx="564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4">
                  <c:v>1</c:v>
                </c:pt>
                <c:pt idx="576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9">
                  <c:v>1</c:v>
                </c:pt>
                <c:pt idx="600">
                  <c:v>1</c:v>
                </c:pt>
                <c:pt idx="602">
                  <c:v>1</c:v>
                </c:pt>
                <c:pt idx="606">
                  <c:v>1</c:v>
                </c:pt>
                <c:pt idx="614">
                  <c:v>1</c:v>
                </c:pt>
                <c:pt idx="615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6">
                  <c:v>1</c:v>
                </c:pt>
                <c:pt idx="637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3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60">
                  <c:v>1</c:v>
                </c:pt>
                <c:pt idx="661">
                  <c:v>1</c:v>
                </c:pt>
                <c:pt idx="663">
                  <c:v>1</c:v>
                </c:pt>
                <c:pt idx="665">
                  <c:v>1</c:v>
                </c:pt>
                <c:pt idx="666">
                  <c:v>1</c:v>
                </c:pt>
                <c:pt idx="668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5">
                  <c:v>1</c:v>
                </c:pt>
                <c:pt idx="686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6">
                  <c:v>1</c:v>
                </c:pt>
                <c:pt idx="697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1">
                  <c:v>1</c:v>
                </c:pt>
                <c:pt idx="724">
                  <c:v>1</c:v>
                </c:pt>
                <c:pt idx="725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3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3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60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70">
                  <c:v>1</c:v>
                </c:pt>
                <c:pt idx="772">
                  <c:v>1</c:v>
                </c:pt>
                <c:pt idx="773">
                  <c:v>1</c:v>
                </c:pt>
                <c:pt idx="775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1">
                  <c:v>1</c:v>
                </c:pt>
                <c:pt idx="784">
                  <c:v>1</c:v>
                </c:pt>
                <c:pt idx="786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7">
                  <c:v>1</c:v>
                </c:pt>
                <c:pt idx="798">
                  <c:v>1</c:v>
                </c:pt>
                <c:pt idx="802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7">
                  <c:v>1</c:v>
                </c:pt>
                <c:pt idx="819">
                  <c:v>1</c:v>
                </c:pt>
                <c:pt idx="820">
                  <c:v>1</c:v>
                </c:pt>
                <c:pt idx="823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42">
                  <c:v>1</c:v>
                </c:pt>
                <c:pt idx="846">
                  <c:v>1</c:v>
                </c:pt>
                <c:pt idx="847">
                  <c:v>1</c:v>
                </c:pt>
                <c:pt idx="849">
                  <c:v>1</c:v>
                </c:pt>
                <c:pt idx="850">
                  <c:v>1</c:v>
                </c:pt>
                <c:pt idx="853">
                  <c:v>1</c:v>
                </c:pt>
                <c:pt idx="854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7">
                  <c:v>1</c:v>
                </c:pt>
                <c:pt idx="879">
                  <c:v>1</c:v>
                </c:pt>
                <c:pt idx="882">
                  <c:v>1</c:v>
                </c:pt>
                <c:pt idx="883">
                  <c:v>1</c:v>
                </c:pt>
                <c:pt idx="887">
                  <c:v>1</c:v>
                </c:pt>
                <c:pt idx="888">
                  <c:v>1</c:v>
                </c:pt>
                <c:pt idx="892">
                  <c:v>1</c:v>
                </c:pt>
                <c:pt idx="896">
                  <c:v>1</c:v>
                </c:pt>
                <c:pt idx="897">
                  <c:v>1</c:v>
                </c:pt>
                <c:pt idx="903">
                  <c:v>1</c:v>
                </c:pt>
                <c:pt idx="905">
                  <c:v>1</c:v>
                </c:pt>
                <c:pt idx="906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3">
                  <c:v>1</c:v>
                </c:pt>
                <c:pt idx="924">
                  <c:v>1</c:v>
                </c:pt>
                <c:pt idx="926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50">
                  <c:v>1</c:v>
                </c:pt>
                <c:pt idx="951">
                  <c:v>1</c:v>
                </c:pt>
                <c:pt idx="953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70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7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3">
                  <c:v>1</c:v>
                </c:pt>
                <c:pt idx="985">
                  <c:v>1</c:v>
                </c:pt>
                <c:pt idx="986">
                  <c:v>1</c:v>
                </c:pt>
                <c:pt idx="990">
                  <c:v>1</c:v>
                </c:pt>
                <c:pt idx="992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3">
                  <c:v>1</c:v>
                </c:pt>
                <c:pt idx="1028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1">
                  <c:v>1</c:v>
                </c:pt>
                <c:pt idx="1042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8">
                  <c:v>1</c:v>
                </c:pt>
                <c:pt idx="1049">
                  <c:v>1</c:v>
                </c:pt>
                <c:pt idx="1051">
                  <c:v>1</c:v>
                </c:pt>
                <c:pt idx="1052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1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2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9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8">
                  <c:v>1</c:v>
                </c:pt>
                <c:pt idx="1110">
                  <c:v>1</c:v>
                </c:pt>
                <c:pt idx="1111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7">
                  <c:v>1</c:v>
                </c:pt>
                <c:pt idx="1118">
                  <c:v>1</c:v>
                </c:pt>
                <c:pt idx="1121">
                  <c:v>1</c:v>
                </c:pt>
                <c:pt idx="1123">
                  <c:v>1</c:v>
                </c:pt>
                <c:pt idx="1124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9">
                  <c:v>1</c:v>
                </c:pt>
                <c:pt idx="1141">
                  <c:v>1</c:v>
                </c:pt>
                <c:pt idx="1143">
                  <c:v>1</c:v>
                </c:pt>
                <c:pt idx="1144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3">
                  <c:v>1</c:v>
                </c:pt>
                <c:pt idx="1167">
                  <c:v>1</c:v>
                </c:pt>
                <c:pt idx="1168">
                  <c:v>1</c:v>
                </c:pt>
                <c:pt idx="1172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9">
                  <c:v>1</c:v>
                </c:pt>
                <c:pt idx="1190">
                  <c:v>1</c:v>
                </c:pt>
                <c:pt idx="1192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1">
                  <c:v>1</c:v>
                </c:pt>
                <c:pt idx="1213">
                  <c:v>1</c:v>
                </c:pt>
                <c:pt idx="1214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4">
                  <c:v>1</c:v>
                </c:pt>
                <c:pt idx="1237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53">
                  <c:v>1</c:v>
                </c:pt>
                <c:pt idx="1254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3">
                  <c:v>1</c:v>
                </c:pt>
                <c:pt idx="1265">
                  <c:v>1</c:v>
                </c:pt>
                <c:pt idx="1267">
                  <c:v>1</c:v>
                </c:pt>
                <c:pt idx="1269">
                  <c:v>1</c:v>
                </c:pt>
                <c:pt idx="1270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9">
                  <c:v>1</c:v>
                </c:pt>
                <c:pt idx="1291">
                  <c:v>1</c:v>
                </c:pt>
                <c:pt idx="1295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2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3">
                  <c:v>1</c:v>
                </c:pt>
                <c:pt idx="1314">
                  <c:v>1</c:v>
                </c:pt>
                <c:pt idx="1316">
                  <c:v>1</c:v>
                </c:pt>
                <c:pt idx="1318">
                  <c:v>1</c:v>
                </c:pt>
                <c:pt idx="1319">
                  <c:v>1</c:v>
                </c:pt>
                <c:pt idx="1323">
                  <c:v>1</c:v>
                </c:pt>
                <c:pt idx="1324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2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50">
                  <c:v>1</c:v>
                </c:pt>
                <c:pt idx="1351">
                  <c:v>1</c:v>
                </c:pt>
                <c:pt idx="1354">
                  <c:v>1</c:v>
                </c:pt>
                <c:pt idx="1356">
                  <c:v>1</c:v>
                </c:pt>
                <c:pt idx="1359">
                  <c:v>1</c:v>
                </c:pt>
                <c:pt idx="1361">
                  <c:v>1</c:v>
                </c:pt>
                <c:pt idx="1363">
                  <c:v>1</c:v>
                </c:pt>
                <c:pt idx="1365">
                  <c:v>1</c:v>
                </c:pt>
                <c:pt idx="1366">
                  <c:v>1</c:v>
                </c:pt>
                <c:pt idx="1368">
                  <c:v>1</c:v>
                </c:pt>
                <c:pt idx="1369">
                  <c:v>1</c:v>
                </c:pt>
                <c:pt idx="137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228-4F40-95F7-D51F2CA95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919328"/>
        <c:axId val="1962558528"/>
      </c:lineChart>
      <c:catAx>
        <c:axId val="207191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558528"/>
        <c:crosses val="autoZero"/>
        <c:auto val="1"/>
        <c:lblAlgn val="ctr"/>
        <c:lblOffset val="100"/>
        <c:noMultiLvlLbl val="0"/>
      </c:catAx>
      <c:valAx>
        <c:axId val="196255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91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AD8006D-159D-CF4B-9111-53A265A586A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ABA41A5-62DB-964B-9E7D-55ECEAF5452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1FB78FA-94CE-1043-8DC0-8693A528FD24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12</xdr:row>
      <xdr:rowOff>146050</xdr:rowOff>
    </xdr:from>
    <xdr:to>
      <xdr:col>18</xdr:col>
      <xdr:colOff>215900</xdr:colOff>
      <xdr:row>34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8EF6BE-5092-2745-A409-CA6076D9F1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3</xdr:row>
      <xdr:rowOff>38100</xdr:rowOff>
    </xdr:from>
    <xdr:to>
      <xdr:col>16</xdr:col>
      <xdr:colOff>444500</xdr:colOff>
      <xdr:row>31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ECB395-F678-9548-8107-78A58FAE29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330200</xdr:colOff>
      <xdr:row>3</xdr:row>
      <xdr:rowOff>152400</xdr:rowOff>
    </xdr:from>
    <xdr:to>
      <xdr:col>16</xdr:col>
      <xdr:colOff>711200</xdr:colOff>
      <xdr:row>26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FD2DB3-0741-094E-B58E-1B75C15F7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7401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1B73002-D245-DE44-A761-6C53D85EAFB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BAEE70D-1F5F-2E4A-8873-0A7CACB168B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7401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GB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mir Jan" refreshedDate="44157.942082291665" createdVersion="6" refreshedVersion="6" minRefreshableVersion="3" recordCount="4114" xr:uid="{16748483-1D59-E540-8D7C-EED919761CC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mir Jan" refreshedDate="44157.962868055554" createdVersion="6" refreshedVersion="6" minRefreshableVersion="3" recordCount="4115" xr:uid="{E7A0108F-824E-4540-B596-A744FB18CADA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String="0" containsBlank="1" containsNumber="1" minValue="39950.163344907407" maxValue="42809.645914351851" count="4115">
        <n v="42177.007071759261"/>
        <n v="42766.600497685184"/>
        <n v="42405.702349537038"/>
        <n v="41828.515127314815"/>
        <n v="42327.834247685183"/>
        <n v="42563.932951388888"/>
        <n v="41794.072337962964"/>
        <n v="42516.047071759262"/>
        <n v="42468.94458333333"/>
        <n v="42447.103518518517"/>
        <n v="41780.068043981482"/>
        <n v="42572.778495370367"/>
        <n v="41791.713252314818"/>
        <n v="42508.677187499998"/>
        <n v="41808.02648148148"/>
        <n v="42256.391875000001"/>
        <n v="41760.796423611115"/>
        <n v="41917.731736111113"/>
        <n v="41869.542314814818"/>
        <n v="42175.816365740742"/>
        <n v="42200.758240740746"/>
        <n v="41878.627187500002"/>
        <n v="41989.91134259259"/>
        <n v="42097.778946759259"/>
        <n v="42229.820173611108"/>
        <n v="42318.025011574078"/>
        <n v="41828.515555555554"/>
        <n v="41929.164733796293"/>
        <n v="42324.96393518518"/>
        <n v="41812.67324074074"/>
        <n v="41842.292997685188"/>
        <n v="42376.79206018518"/>
        <n v="42461.627511574072"/>
        <n v="42286.660891203705"/>
        <n v="41841.321770833332"/>
        <n v="42098.291828703703"/>
        <n v="42068.307002314818"/>
        <n v="42032.693043981482"/>
        <n v="41375.057222222218"/>
        <n v="41754.047083333331"/>
        <n v="41789.21398148148"/>
        <n v="41887.568912037037"/>
        <n v="41971.639189814814"/>
        <n v="41802.790347222224"/>
        <n v="41874.098807870374"/>
        <n v="42457.623923611114"/>
        <n v="42323.964976851858"/>
        <n v="41932.819525462961"/>
        <n v="42033.516898148147"/>
        <n v="42271.176446759258"/>
        <n v="41995.752986111111"/>
        <n v="42196.928668981483"/>
        <n v="41807.701921296299"/>
        <n v="41719.549131944441"/>
        <n v="42333.713206018518"/>
        <n v="42496.968935185185"/>
        <n v="42149.548888888887"/>
        <n v="42089.83289351852"/>
        <n v="41932.745046296295"/>
        <n v="42230.23583333334"/>
        <n v="41701.901817129627"/>
        <n v="41409.814317129632"/>
        <n v="41311.799513888887"/>
        <n v="41612.912187499998"/>
        <n v="41433.01829861111"/>
        <n v="41835.821226851855"/>
        <n v="42539.849768518514"/>
        <n v="41075.583379629628"/>
        <n v="41663.569340277776"/>
        <n v="40786.187789351854"/>
        <n v="40730.896354166667"/>
        <n v="40997.271493055552"/>
        <n v="41208.010196759256"/>
        <n v="40587.75675925926"/>
        <n v="42360.487210648149"/>
        <n v="41357.209166666667"/>
        <n v="40844.691643518519"/>
        <n v="40997.144872685189"/>
        <n v="42604.730567129634"/>
        <n v="41724.776539351849"/>
        <n v="41583.083981481483"/>
        <n v="41100.158877314818"/>
        <n v="40795.820150462961"/>
        <n v="42042.615613425922"/>
        <n v="40648.757939814815"/>
        <n v="40779.125428240739"/>
        <n v="42291.556076388893"/>
        <n v="40322.53938657407"/>
        <n v="41786.65892361111"/>
        <n v="41402.752222222225"/>
        <n v="40706.297442129631"/>
        <n v="40619.402361111112"/>
        <n v="42721.198877314819"/>
        <n v="41065.858067129629"/>
        <n v="41716.717847222222"/>
        <n v="40935.005104166667"/>
        <n v="40324.662511574075"/>
        <n v="40706.135208333333"/>
        <n v="41214.79483796296"/>
        <n v="41631.902766203704"/>
        <n v="41197.753310185188"/>
        <n v="41274.776736111111"/>
        <n v="40505.131168981483"/>
        <n v="41682.805902777778"/>
        <n v="40612.695208333331"/>
        <n v="42485.724768518514"/>
        <n v="40987.776631944449"/>
        <n v="40635.982488425929"/>
        <n v="41365.613078703704"/>
        <n v="40570.025810185187"/>
        <n v="41557.949687500004"/>
        <n v="42125.333182870367"/>
        <n v="41718.043032407404"/>
        <n v="40753.758425925924"/>
        <n v="40861.27416666667"/>
        <n v="40918.738935185182"/>
        <n v="40595.497164351851"/>
        <n v="40248.834999999999"/>
        <n v="40723.053657407407"/>
        <n v="40739.069282407407"/>
        <n v="42616.049849537041"/>
        <n v="42096.704976851848"/>
        <n v="42593.431793981479"/>
        <n v="41904.781990740739"/>
        <n v="42114.928726851853"/>
        <n v="42709.993981481486"/>
        <n v="42135.589548611111"/>
        <n v="42067.62431712963"/>
        <n v="42628.22792824074"/>
        <n v="41882.937303240738"/>
        <n v="41778.915416666663"/>
        <n v="42541.837511574078"/>
        <n v="41905.812581018516"/>
        <n v="42491.80768518518"/>
        <n v="42221.909930555557"/>
        <n v="41788.381909722222"/>
        <n v="42096.410115740742"/>
        <n v="42239.573993055557"/>
        <n v="42186.257418981477"/>
        <n v="42187.920972222222"/>
        <n v="42053.198287037041"/>
        <n v="42110.153043981481"/>
        <n v="41938.893263888887"/>
        <n v="42559.064143518524"/>
        <n v="42047.762407407412"/>
        <n v="42200.542268518519"/>
        <n v="42693.016180555554"/>
        <n v="41969.767824074079"/>
        <n v="42397.281666666662"/>
        <n v="41968.172106481477"/>
        <n v="42090.161828703705"/>
        <n v="42113.550821759258"/>
        <n v="41875.077546296299"/>
        <n v="41933.586157407408"/>
        <n v="42115.547395833331"/>
        <n v="42168.559432870374"/>
        <n v="41794.124953703707"/>
        <n v="42396.911712962959"/>
        <n v="41904.07671296296"/>
        <n v="42514.434548611112"/>
        <n v="42171.913090277783"/>
        <n v="41792.687442129631"/>
        <n v="41835.126805555556"/>
        <n v="42243.961273148147"/>
        <n v="41841.762743055559"/>
        <n v="42351.658842592587"/>
        <n v="42721.075949074075"/>
        <n v="42160.927488425921"/>
        <n v="42052.83530092593"/>
        <n v="41900.505312499998"/>
        <n v="42216.977812500001"/>
        <n v="42534.180717592593"/>
        <n v="42047.394942129627"/>
        <n v="42033.573009259257"/>
        <n v="42072.758981481486"/>
        <n v="41855.777905092589"/>
        <n v="42191.824062500003"/>
        <n v="42070.047754629632"/>
        <n v="42304.955381944441"/>
        <n v="42403.080497685187"/>
        <n v="42067.991238425922"/>
        <n v="42147.741840277777"/>
        <n v="42712.011944444443"/>
        <n v="41939.810300925928"/>
        <n v="41825.791226851856"/>
        <n v="42570.91133101852"/>
        <n v="42767.812893518523"/>
        <n v="42182.234456018516"/>
        <n v="41857.18304398148"/>
        <n v="42556.690706018519"/>
        <n v="42527.650995370372"/>
        <n v="42239.441412037035"/>
        <n v="41899.792037037041"/>
        <n v="41911.934791666667"/>
        <n v="42375.996886574074"/>
        <n v="42135.67050925926"/>
        <n v="42259.542800925927"/>
        <n v="42741.848379629635"/>
        <n v="41887.383356481485"/>
        <n v="42584.123865740738"/>
        <n v="41867.083368055559"/>
        <n v="42023.818622685183"/>
        <n v="42255.927824074075"/>
        <n v="41973.847962962958"/>
        <n v="42556.583368055552"/>
        <n v="42248.632199074069"/>
        <n v="42567.004432870366"/>
        <n v="41978.197199074071"/>
        <n v="41959.369988425926"/>
        <n v="42165.922858796301"/>
        <n v="42249.064722222218"/>
        <n v="42236.159918981488"/>
        <n v="42416.881018518514"/>
        <n v="42202.594293981485"/>
        <n v="42009.64061342593"/>
        <n v="42375.230115740742"/>
        <n v="42066.958761574075"/>
        <n v="41970.64061342593"/>
        <n v="42079.628344907411"/>
        <n v="42429.326678240745"/>
        <n v="42195.643865740742"/>
        <n v="42031.837546296301"/>
        <n v="42031.769884259258"/>
        <n v="42482.048032407409"/>
        <n v="42135.235254629632"/>
        <n v="42438.961273148147"/>
        <n v="42106.666018518517"/>
        <n v="42164.893993055557"/>
        <n v="42096.686400462961"/>
        <n v="42383.933993055558"/>
        <n v="42129.777210648142"/>
        <n v="42341.958923611113"/>
        <n v="42032.82576388889"/>
        <n v="42612.911712962959"/>
        <n v="42136.035405092596"/>
        <n v="42164.908530092594"/>
        <n v="42321.08447916666"/>
        <n v="42377.577187499999"/>
        <n v="42713.962499999994"/>
        <n v="42297.110300925924"/>
        <n v="41354.708460648151"/>
        <n v="41949.697962962964"/>
        <n v="40862.492939814816"/>
        <n v="41662.047500000001"/>
        <n v="40213.323599537034"/>
        <n v="41107.053067129629"/>
        <n v="40480.363483796296"/>
        <n v="40430.604328703703"/>
        <n v="40870.774409722224"/>
        <n v="40332.923842592594"/>
        <n v="41401.565868055557"/>
        <n v="41013.787569444445"/>
        <n v="40266.662708333337"/>
        <n v="40924.650868055556"/>
        <n v="42263.952662037031"/>
        <n v="40588.526412037041"/>
        <n v="41319.769293981481"/>
        <n v="42479.626875000002"/>
        <n v="40682.051689814813"/>
        <n v="42072.738067129627"/>
        <n v="40330.755543981482"/>
        <n v="41017.885462962964"/>
        <n v="40555.24800925926"/>
        <n v="41149.954791666663"/>
        <n v="41010.620312500003"/>
        <n v="40267.245717592588"/>
        <n v="40205.174849537041"/>
        <n v="41785.452534722222"/>
        <n v="40809.15252314815"/>
        <n v="42758.197013888886"/>
        <n v="40637.866550925923"/>
        <n v="41612.10024305556"/>
        <n v="40235.900358796294"/>
        <n v="40697.498449074075"/>
        <n v="40969.912372685183"/>
        <n v="41193.032013888893"/>
        <n v="40967.081874999996"/>
        <n v="42117.891423611116"/>
        <n v="41164.040960648148"/>
        <n v="42759.244166666671"/>
        <n v="41744.590682870366"/>
        <n v="39950.163344907407"/>
        <n v="40194.920046296298"/>
        <n v="40675.71"/>
        <n v="40904.738194444442"/>
        <n v="41506.756111111114"/>
        <n v="41313.816249999996"/>
        <n v="41184.277986111112"/>
        <n v="41051.168900462959"/>
        <n v="41550.456412037034"/>
        <n v="40526.36917824074"/>
        <n v="41376.769050925926"/>
        <n v="40812.803229166668"/>
        <n v="41719.667986111112"/>
        <n v="40343.084421296298"/>
        <n v="41519.004733796297"/>
        <n v="41134.475497685184"/>
        <n v="42089.72802083334"/>
        <n v="41709.463518518518"/>
        <n v="40469.225231481483"/>
        <n v="40626.959930555553"/>
        <n v="41312.737673611111"/>
        <n v="40933.856921296298"/>
        <n v="41032.071134259262"/>
        <n v="41114.094872685186"/>
        <n v="40948.630196759259"/>
        <n v="41333.837187500001"/>
        <n v="41282.944456018515"/>
        <n v="40567.694560185184"/>
        <n v="41134.751550925925"/>
        <n v="40821.183136574073"/>
        <n v="40868.219814814816"/>
        <n v="41348.877685185187"/>
        <n v="40357.227939814817"/>
        <n v="41304.833194444444"/>
        <n v="41113.77238425926"/>
        <n v="41950.923576388886"/>
        <n v="41589.676886574074"/>
        <n v="41330.038784722223"/>
        <n v="40123.83829861111"/>
        <n v="42331.551307870366"/>
        <n v="42647.446597222224"/>
        <n v="42473.57"/>
        <n v="42697.32136574074"/>
        <n v="42184.626250000001"/>
        <n v="42689.187881944439"/>
        <n v="42775.314884259264"/>
        <n v="42058.235289351855"/>
        <n v="42278.946620370371"/>
        <n v="42291.46674768519"/>
        <n v="41379.515775462962"/>
        <n v="42507.581412037034"/>
        <n v="42263.680289351847"/>
        <n v="42437.636469907404"/>
        <n v="42101.682372685187"/>
        <n v="42101.737442129626"/>
        <n v="42291.596273148149"/>
        <n v="42047.128564814819"/>
        <n v="42559.755671296298"/>
        <n v="42093.760046296295"/>
        <n v="42772.669062500005"/>
        <n v="41894.879606481481"/>
        <n v="42459.780844907407"/>
        <n v="41926.73778935185"/>
        <n v="42111.970995370371"/>
        <n v="42114.944328703699"/>
        <n v="42261.500243055561"/>
        <n v="42292.495474537034"/>
        <n v="42207.58699074074"/>
        <n v="42760.498935185184"/>
        <n v="42586.066076388888"/>
        <n v="42427.964745370366"/>
        <n v="41890.167453703703"/>
        <n v="42297.791886574079"/>
        <n v="42438.827789351853"/>
        <n v="41943.293912037036"/>
        <n v="42415.803159722222"/>
        <n v="42078.222187499996"/>
        <n v="42507.860196759255"/>
        <n v="41935.070486111108"/>
        <n v="42163.897916666669"/>
        <n v="41936.001226851848"/>
        <n v="41837.210543981484"/>
        <n v="40255.744629629626"/>
        <n v="41780.859629629631"/>
        <n v="41668.606469907405"/>
        <n v="41019.793032407404"/>
        <n v="41355.577291666668"/>
        <n v="42043.605578703704"/>
        <n v="40893.551724537036"/>
        <n v="42711.795138888891"/>
        <n v="41261.767812500002"/>
        <n v="42425.576898148152"/>
        <n v="41078.91201388889"/>
        <n v="40757.889247685183"/>
        <n v="41657.985081018516"/>
        <n v="42576.452731481477"/>
        <n v="42292.250787037032"/>
        <n v="42370.571851851855"/>
        <n v="40987.688333333332"/>
        <n v="42367.719814814816"/>
        <n v="41085.698113425926"/>
        <n v="41144.709490740745"/>
        <n v="41755.117581018516"/>
        <n v="41980.781793981485"/>
        <n v="41934.584502314814"/>
        <n v="42211.951284722221"/>
        <n v="42200.67659722222"/>
        <n v="42549.076157407413"/>
        <n v="41674.063078703701"/>
        <n v="42112.036712962959"/>
        <n v="40865.042256944449"/>
        <n v="40763.717256944445"/>
        <n v="41526.708935185183"/>
        <n v="42417.818078703705"/>
        <n v="40990.909259259257"/>
        <n v="41082.564884259256"/>
        <n v="40379.776435185187"/>
        <n v="42078.793124999997"/>
        <n v="42687.875775462962"/>
        <n v="41745.635960648149"/>
        <n v="40732.842245370368"/>
        <n v="42292.539548611108"/>
        <n v="40718.310659722221"/>
        <n v="41646.628032407411"/>
        <n v="41674.08494212963"/>
        <n v="40638.162465277775"/>
        <n v="40806.870949074073"/>
        <n v="41543.735995370371"/>
        <n v="42543.862777777773"/>
        <n v="42113.981446759266"/>
        <n v="41598.17597222222"/>
        <n v="41099.742800925924"/>
        <n v="41079.877442129626"/>
        <n v="41529.063252314816"/>
        <n v="41904.851875"/>
        <n v="41648.396192129629"/>
        <n v="41360.970601851855"/>
        <n v="42178.282372685186"/>
        <n v="41394.842442129629"/>
        <n v="41682.23646990741"/>
        <n v="42177.491388888884"/>
        <n v="41863.260381944441"/>
        <n v="41400.92627314815"/>
        <n v="40934.376145833332"/>
        <n v="42275.861157407402"/>
        <n v="42400.711967592593"/>
        <n v="42285.909027777772"/>
        <n v="41778.766724537039"/>
        <n v="40070.901412037041"/>
        <n v="41513.107256944444"/>
        <n v="42526.871331018512"/>
        <n v="42238.726631944446"/>
        <n v="42228.629884259266"/>
        <n v="41576.834513888891"/>
        <n v="41500.747453703705"/>
        <n v="41456.36241898148"/>
        <n v="42591.31858796296"/>
        <n v="42296.261087962965"/>
        <n v="41919.761782407404"/>
        <n v="42423.985567129625"/>
        <n v="41550.793935185182"/>
        <n v="42024.888692129629"/>
        <n v="41650.015057870369"/>
        <n v="40894.906956018516"/>
        <n v="42130.335358796292"/>
        <n v="42037.083564814813"/>
        <n v="41331.555127314816"/>
        <n v="41753.758043981477"/>
        <n v="41534.568113425928"/>
        <n v="41654.946759259255"/>
        <n v="41634.715173611112"/>
        <n v="42107.703877314809"/>
        <n v="42038.824988425928"/>
        <n v="41938.717256944445"/>
        <n v="40971.002569444441"/>
        <n v="41547.694456018515"/>
        <n v="41837.767500000002"/>
        <n v="41378.69976851852"/>
        <n v="40800.6403587963"/>
        <n v="41759.542534722219"/>
        <n v="41407.84684027778"/>
        <n v="40705.126631944448"/>
        <n v="40750.710104166668"/>
        <n v="42488.848784722228"/>
        <n v="41801.120069444441"/>
        <n v="41129.942870370374"/>
        <n v="41135.679791666669"/>
        <n v="41041.167627314811"/>
        <n v="41827.989861111113"/>
        <n v="41605.167696759258"/>
        <n v="41703.721979166665"/>
        <n v="41844.922662037039"/>
        <n v="41869.698136574072"/>
        <n v="42753.329039351855"/>
        <n v="42100.086145833338"/>
        <n v="41757.975011574075"/>
        <n v="40987.83488425926"/>
        <n v="42065.910983796297"/>
        <n v="41904.407812500001"/>
        <n v="41465.500173611108"/>
        <n v="41162.672326388885"/>
        <n v="42447.896875000006"/>
        <n v="41243.197592592594"/>
        <n v="42272.93949074074"/>
        <n v="41381.50577546296"/>
        <n v="41761.94258101852"/>
        <n v="42669.594837962963"/>
        <n v="42714.054398148146"/>
        <n v="40882.481666666667"/>
        <n v="41113.968576388892"/>
        <n v="42366.982627314821"/>
        <n v="42596.03506944445"/>
        <n v="42114.726134259254"/>
        <n v="41799.830613425926"/>
        <n v="42171.827604166669"/>
        <n v="41620.93141203704"/>
        <n v="41945.037789351853"/>
        <n v="40858.762141203704"/>
        <n v="40043.895462962959"/>
        <n v="40247.886006944449"/>
        <n v="40703.234386574077"/>
        <n v="40956.553530092591"/>
        <n v="41991.526655092588"/>
        <n v="40949.98364583333"/>
        <n v="42318.098217592589"/>
        <n v="41466.552314814813"/>
        <n v="41156.958993055552"/>
        <n v="40995.024317129632"/>
        <n v="42153.631597222222"/>
        <n v="42400.176377314812"/>
        <n v="41340.303032407406"/>
        <n v="42649.742210648154"/>
        <n v="42552.653993055559"/>
        <n v="41830.613969907405"/>
        <n v="42327.490752314814"/>
        <n v="42091.778703703705"/>
        <n v="42738.615289351852"/>
        <n v="42223.616018518514"/>
        <n v="41218.391446759262"/>
        <n v="42318.702094907407"/>
        <n v="42646.092812499999"/>
        <n v="42430.040798611109"/>
        <n v="42238.13282407407"/>
        <n v="42492.717233796298"/>
        <n v="41850.400937500002"/>
        <n v="42192.591944444444"/>
        <n v="42753.205625000002"/>
        <n v="42155.920219907406"/>
        <n v="42725.031180555554"/>
        <n v="42157.591064814813"/>
        <n v="42676.065150462964"/>
        <n v="42473.007037037038"/>
        <n v="42482.43478009259"/>
        <n v="42270.810995370368"/>
        <n v="42711.545196759253"/>
        <n v="42179.344988425932"/>
        <n v="42282.768414351856"/>
        <n v="42473.794710648144"/>
        <n v="42535.049849537041"/>
        <n v="42009.817199074074"/>
        <n v="42276.046689814815"/>
        <n v="42433.737453703703"/>
        <n v="41914.092152777775"/>
        <n v="42525.656944444447"/>
        <n v="42283.592465277776"/>
        <n v="42249.667997685188"/>
        <n v="42380.696342592593"/>
        <n v="42276.903333333335"/>
        <n v="42163.636828703704"/>
        <n v="42753.678761574076"/>
        <n v="42173.275740740741"/>
        <n v="42318.616851851853"/>
        <n v="41927.71980324074"/>
        <n v="41901.684861111113"/>
        <n v="42503.353506944448"/>
        <n v="42345.860150462962"/>
        <n v="42676.942164351851"/>
        <n v="42057.883159722223"/>
        <n v="42321.283101851848"/>
        <n v="41960.771354166667"/>
        <n v="42268.658715277779"/>
        <n v="42692.389062500006"/>
        <n v="42022.069988425923"/>
        <n v="42411.942997685182"/>
        <n v="42165.785289351858"/>
        <n v="42535.68440972222"/>
        <n v="41975.842523148152"/>
        <n v="42348.9215625"/>
        <n v="42340.847361111111"/>
        <n v="42388.798252314817"/>
        <n v="42192.816238425927"/>
        <n v="42282.71629629629"/>
        <n v="41963.050127314811"/>
        <n v="42632.443368055552"/>
        <n v="42138.692627314813"/>
        <n v="42031.471666666665"/>
        <n v="42450.589143518519"/>
        <n v="42230.578622685185"/>
        <n v="41968.852118055554"/>
        <n v="42605.908182870371"/>
        <n v="42188.012777777782"/>
        <n v="42055.739803240736"/>
        <n v="42052.93850694444"/>
        <n v="42049.716620370367"/>
        <n v="42283.3909375"/>
        <n v="42020.854247685187"/>
        <n v="42080.757326388892"/>
        <n v="42631.769513888896"/>
        <n v="42178.614571759259"/>
        <n v="42377.554756944446"/>
        <n v="42177.543171296296"/>
        <n v="41946.232175925928"/>
        <n v="42070.677604166667"/>
        <n v="42446.780162037037"/>
        <n v="42083.069884259254"/>
        <n v="42646.896898148145"/>
        <n v="42545.705266203702"/>
        <n v="41948.00209490741"/>
        <n v="42047.812523148154"/>
        <n v="42073.798171296294"/>
        <n v="41969.858090277776"/>
        <n v="42143.79415509259"/>
        <n v="41835.639155092591"/>
        <n v="41849.035370370373"/>
        <n v="42194.357731481476"/>
        <n v="42102.650567129633"/>
        <n v="42300.825648148151"/>
        <n v="42140.921064814815"/>
        <n v="42307.034074074079"/>
        <n v="42086.83085648148"/>
        <n v="42328.560613425929"/>
        <n v="42585.031782407401"/>
        <n v="42247.496759259258"/>
        <n v="42515.061805555553"/>
        <n v="42242.122210648144"/>
        <n v="42761.376238425932"/>
        <n v="42087.343090277776"/>
        <n v="42317.810219907406"/>
        <n v="41908.650347222225"/>
        <n v="41831.716874999998"/>
        <n v="42528.987696759257"/>
        <n v="42532.774745370371"/>
        <n v="42122.009224537032"/>
        <n v="42108.988900462966"/>
        <n v="42790.895567129628"/>
        <n v="42198.559479166666"/>
        <n v="42384.306840277779"/>
        <n v="41803.692789351851"/>
        <n v="42474.637824074074"/>
        <n v="42223.619456018518"/>
        <n v="42489.772326388891"/>
        <n v="42303.659317129626"/>
        <n v="42507.29932870371"/>
        <n v="42031.928576388891"/>
        <n v="42076.092152777783"/>
        <n v="42131.455439814818"/>
        <n v="42762.962013888886"/>
        <n v="42759.593310185184"/>
        <n v="41865.583275462966"/>
        <n v="42683.420312500006"/>
        <n v="42199.57"/>
        <n v="42199.651319444441"/>
        <n v="42100.642071759255"/>
        <n v="41898.665960648148"/>
        <n v="42564.026319444441"/>
        <n v="41832.852627314816"/>
        <n v="42416.767928240741"/>
        <n v="41891.693379629629"/>
        <n v="41877.912187499998"/>
        <n v="41932.036851851852"/>
        <n v="41956.017488425925"/>
        <n v="42675.690393518518"/>
        <n v="42199.618518518517"/>
        <n v="42163.957326388889"/>
        <n v="42045.957314814819"/>
        <n v="42417.804618055554"/>
        <n v="42331.84574074074"/>
        <n v="42179.160752314812"/>
        <n v="42209.593692129631"/>
        <n v="41922.741655092592"/>
        <n v="42636.645358796297"/>
        <n v="41990.438043981485"/>
        <n v="42173.843240740738"/>
        <n v="42077.666377314818"/>
        <n v="42688.711354166662"/>
        <n v="41838.832152777781"/>
        <n v="42632.373414351852"/>
        <n v="42090.831273148149"/>
        <n v="42527.625671296293"/>
        <n v="42506.709722222222"/>
        <n v="41984.692731481482"/>
        <n v="41974.219490740739"/>
        <n v="41838.840474537035"/>
        <n v="41803.116053240738"/>
        <n v="41975.930601851855"/>
        <n v="42012.768298611118"/>
        <n v="42504.403877314813"/>
        <n v="42481.376597222217"/>
        <n v="42556.695706018523"/>
        <n v="41864.501516203702"/>
        <n v="42639.805601851855"/>
        <n v="42778.765300925923"/>
        <n v="42634.900046296301"/>
        <n v="41809.473275462966"/>
        <n v="41971.866574074069"/>
        <n v="42189.673263888893"/>
        <n v="42711.750613425931"/>
        <n v="42262.104780092588"/>
        <n v="42675.66778935185"/>
        <n v="42579.634733796294"/>
        <n v="42158.028310185182"/>
        <n v="42696.37572916667"/>
        <n v="42094.808182870373"/>
        <n v="42737.663877314815"/>
        <n v="41913.521064814813"/>
        <n v="41815.927106481482"/>
        <n v="42388.523020833338"/>
        <n v="41866.931076388886"/>
        <n v="41563.485509259262"/>
        <n v="42715.688437500001"/>
        <n v="41813.662962962961"/>
        <n v="42668.726701388892"/>
        <n v="42711.950798611113"/>
        <n v="42726.192916666667"/>
        <n v="42726.491643518515"/>
        <n v="42676.995173611111"/>
        <n v="42696.663506944446"/>
        <n v="41835.581018518518"/>
        <n v="41948.041192129633"/>
        <n v="41837.984976851854"/>
        <n v="42678.459120370375"/>
        <n v="42384.680925925932"/>
        <n v="42496.529305555552"/>
        <n v="42734.787986111114"/>
        <n v="42273.090740740736"/>
        <n v="41940.658645833333"/>
        <n v="41857.854189814818"/>
        <n v="42752.845451388886"/>
        <n v="42409.040231481486"/>
        <n v="40909.649201388893"/>
        <n v="41807.571840277778"/>
        <n v="40977.805300925924"/>
        <n v="42184.816539351858"/>
        <n v="40694.638460648144"/>
        <n v="42321.626296296294"/>
        <n v="41346.042673611111"/>
        <n v="41247.020243055551"/>
        <n v="40731.837465277778"/>
        <n v="41111.185891203706"/>
        <n v="40854.745266203703"/>
        <n v="40879.795682870368"/>
        <n v="41486.424317129626"/>
        <n v="41598.420046296298"/>
        <n v="42102.164583333331"/>
        <n v="41946.029467592591"/>
        <n v="41579.734259259261"/>
        <n v="41667.275312500002"/>
        <n v="41943.604097222218"/>
        <n v="41829.502650462964"/>
        <n v="42162.146782407406"/>
        <n v="41401.648217592592"/>
        <n v="41689.917962962965"/>
        <n v="40990.709317129629"/>
        <n v="41226.95721064815"/>
        <n v="41367.572280092594"/>
        <n v="41157.042928240742"/>
        <n v="41988.548831018517"/>
        <n v="41831.846828703703"/>
        <n v="42733.94131944445"/>
        <n v="41299.878148148149"/>
        <n v="40713.630497685182"/>
        <n v="42639.421493055561"/>
        <n v="42019.590173611112"/>
        <n v="41249.749085648145"/>
        <n v="41383.605057870373"/>
        <n v="40590.766886574071"/>
        <n v="41235.054560185185"/>
        <n v="40429.836435185185"/>
        <n v="41789.330312500002"/>
        <n v="42670.764039351852"/>
        <n v="41642.751458333332"/>
        <n v="42690.858449074076"/>
        <n v="41471.446851851848"/>
        <n v="42227.173159722224"/>
        <n v="41901.542638888888"/>
        <n v="42021.783368055556"/>
        <n v="42115.143634259264"/>
        <n v="41594.207060185188"/>
        <n v="41604.996458333335"/>
        <n v="41289.999641203707"/>
        <n v="42349.824097222227"/>
        <n v="40068.056932870371"/>
        <n v="42100.735937499994"/>
        <n v="41663.780300925922"/>
        <n v="40863.060127314813"/>
        <n v="42250.685706018514"/>
        <n v="41456.981215277774"/>
        <n v="41729.702314814815"/>
        <n v="40436.68408564815"/>
        <n v="40636.673900462964"/>
        <n v="41403.000856481485"/>
        <n v="41116.758125"/>
        <n v="40987.773715277777"/>
        <n v="41675.149525462963"/>
        <n v="41303.593923611108"/>
        <n v="40983.055949074071"/>
        <n v="41549.627615740741"/>
        <n v="41059.006805555553"/>
        <n v="41277.186111111114"/>
        <n v="41276.047905092593"/>
        <n v="41557.780624999999"/>
        <n v="41555.873645833337"/>
        <n v="41442.741249999999"/>
        <n v="40736.115011574075"/>
        <n v="40963.613032407404"/>
        <n v="41502.882928240739"/>
        <n v="40996.994074074071"/>
        <n v="41882.590127314819"/>
        <n v="40996.667199074072"/>
        <n v="41863.433495370373"/>
        <n v="40695.795370370368"/>
        <n v="41123.022268518522"/>
        <n v="40665.949976851851"/>
        <n v="40730.105625000004"/>
        <n v="40690.823055555556"/>
        <n v="40763.691423611112"/>
        <n v="42759.628599537042"/>
        <n v="41962.100532407407"/>
        <n v="41628.833680555559"/>
        <n v="41123.056273148148"/>
        <n v="41443.643541666665"/>
        <n v="41282.017962962964"/>
        <n v="41080.960243055553"/>
        <n v="40679.743067129632"/>
        <n v="41914.917858796296"/>
        <n v="41341.870868055557"/>
        <n v="40925.599664351852"/>
        <n v="41120.882881944446"/>
        <n v="41619.998310185183"/>
        <n v="41768.841921296298"/>
        <n v="42093.922048611115"/>
        <n v="41157.947337962964"/>
        <n v="42055.972824074073"/>
        <n v="40250.242106481484"/>
        <n v="41186.306527777779"/>
        <n v="40973.038541666669"/>
        <n v="40927.473460648151"/>
        <n v="41073.050717592596"/>
        <n v="42504.801388888889"/>
        <n v="41325.525752314818"/>
        <n v="40996.646921296298"/>
        <n v="40869.675173611111"/>
        <n v="41718.878182870372"/>
        <n v="41422.822824074072"/>
        <n v="41005.45784722222"/>
        <n v="41524.056921296295"/>
        <n v="41730.998402777775"/>
        <n v="40895.897974537038"/>
        <n v="41144.763379629629"/>
        <n v="42607.226701388892"/>
        <n v="41923.838692129626"/>
        <n v="41526.592395833337"/>
        <n v="42695.257870370369"/>
        <n v="41905.684629629628"/>
        <n v="42578.205972222218"/>
        <n v="41694.391840277778"/>
        <n v="42165.79833333334"/>
        <n v="42078.792048611111"/>
        <n v="42051.148888888885"/>
        <n v="42452.827743055561"/>
        <n v="42522.880243055552"/>
        <n v="42656.805497685185"/>
        <n v="42021.832280092596"/>
        <n v="42702.212337962963"/>
        <n v="42545.125196759262"/>
        <n v="42609.311990740738"/>
        <n v="42291.581377314811"/>
        <n v="42079.745578703703"/>
        <n v="42128.820231481484"/>
        <n v="41570.482789351852"/>
        <n v="42599.965324074074"/>
        <n v="41559.5549537037"/>
        <n v="40921.117662037039"/>
        <n v="41541.106921296298"/>
        <n v="41230.77311342593"/>
        <n v="42025.637939814813"/>
        <n v="40088.105393518519"/>
        <n v="41616.027754629627"/>
        <n v="41342.845567129632"/>
        <n v="41488.022256944445"/>
        <n v="41577.561284722222"/>
        <n v="40567.825543981482"/>
        <n v="41184.167129629634"/>
        <n v="41368.583726851852"/>
        <n v="42248.723738425921"/>
        <n v="41276.496840277774"/>
        <n v="41597.788888888892"/>
        <n v="40505.232916666668"/>
        <n v="41037.829918981479"/>
        <n v="41179.32104166667"/>
        <n v="40877.25099537037"/>
        <n v="40759.860532407409"/>
        <n v="42371.935590277775"/>
        <n v="40981.802615740737"/>
        <n v="42713.941099537042"/>
        <n v="42603.870520833334"/>
        <n v="41026.958969907406"/>
        <n v="40751.753298611111"/>
        <n v="41887.784062500003"/>
        <n v="41569.698831018519"/>
        <n v="41842.031597222223"/>
        <n v="40304.20003472222"/>
        <n v="42065.897719907407"/>
        <n v="42496.981597222228"/>
        <n v="40431.127650462964"/>
        <n v="42218.872986111113"/>
        <n v="41211.688750000001"/>
        <n v="40878.758217592593"/>
        <n v="40646.099097222221"/>
        <n v="42429.84956018519"/>
        <n v="40291.81150462963"/>
        <n v="41829.965532407405"/>
        <n v="41149.796064814815"/>
        <n v="42342.080289351856"/>
        <n v="40507.239884259259"/>
        <n v="41681.189699074072"/>
        <n v="40767.192395833335"/>
        <n v="40340.801562499997"/>
        <n v="41081.69027777778"/>
        <n v="42737.545358796298"/>
        <n v="41642.005150462966"/>
        <n v="41194.109340277777"/>
        <n v="41004.139108796298"/>
        <n v="41116.763275462967"/>
        <n v="40937.679560185185"/>
        <n v="40434.853402777779"/>
        <n v="41802.94363425926"/>
        <n v="41944.916215277779"/>
        <n v="41227.641724537039"/>
        <n v="41562.67155092593"/>
        <n v="40847.171018518515"/>
        <n v="41878.530011574076"/>
        <n v="41934.959756944445"/>
        <n v="41288.942928240744"/>
        <n v="41575.880914351852"/>
        <n v="40338.02002314815"/>
        <n v="41013.822858796295"/>
        <n v="41180.86241898148"/>
        <n v="40978.238067129627"/>
        <n v="40312.915578703702"/>
        <n v="41680.359976851854"/>
        <n v="41310.969270833331"/>
        <n v="41711.169085648151"/>
        <n v="41733.737083333333"/>
        <n v="42368.333668981482"/>
        <n v="40883.024178240739"/>
        <n v="41551.798113425924"/>
        <n v="41124.479722222226"/>
        <n v="41416.763171296298"/>
        <n v="42182.008402777778"/>
        <n v="42746.096585648149"/>
        <n v="42382.843287037031"/>
        <n v="42673.66788194445"/>
        <n v="42444.583912037036"/>
        <n v="42732.872986111113"/>
        <n v="42592.750555555554"/>
        <n v="42491.781319444446"/>
        <n v="42411.828287037039"/>
        <n v="42361.043703703705"/>
        <n v="42356.750706018516"/>
        <n v="42480.653611111105"/>
        <n v="42662.613564814819"/>
        <n v="41999.164340277777"/>
        <n v="42194.833784722221"/>
        <n v="42586.295138888891"/>
        <n v="42060.913877314815"/>
        <n v="42660.552465277782"/>
        <n v="42082.802812499998"/>
        <n v="41993.174363425926"/>
        <n v="42766.626793981486"/>
        <n v="42740.693692129629"/>
        <n v="42373.712418981479"/>
        <n v="42625.635636574079"/>
        <n v="42208.628692129627"/>
        <n v="42637.016736111109"/>
        <n v="42619.635787037041"/>
        <n v="42422.254328703704"/>
        <n v="41836.847615740742"/>
        <n v="42742.30332175926"/>
        <n v="42721.220520833333"/>
        <n v="42111.709027777775"/>
        <n v="41856.865717592591"/>
        <n v="42257.014965277776"/>
        <n v="42424.749490740738"/>
        <n v="42489.696585648147"/>
        <n v="42185.058993055558"/>
        <n v="42391.942094907412"/>
        <n v="42395.309039351851"/>
        <n v="42506.416990740734"/>
        <n v="41928.904189814813"/>
        <n v="41830.947013888886"/>
        <n v="42615.753310185188"/>
        <n v="42574.667650462965"/>
        <n v="42061.11583333333"/>
        <n v="42339.967708333337"/>
        <n v="42324.767361111109"/>
        <n v="41773.294560185182"/>
        <n v="42614.356770833328"/>
        <n v="42611.933969907404"/>
        <n v="41855.784305555557"/>
        <n v="42538.75680555556"/>
        <n v="42437.924988425926"/>
        <n v="42652.964907407411"/>
        <n v="41921.263078703705"/>
        <n v="41947.940740740742"/>
        <n v="41817.866435185184"/>
        <n v="41941.10297453704"/>
        <n v="42282.168993055559"/>
        <n v="41926.29965277778"/>
        <n v="42749.059722222228"/>
        <n v="42720.720057870371"/>
        <n v="42325.684189814812"/>
        <n v="42780.709039351852"/>
        <n v="42388.708645833336"/>
        <n v="42276.624803240738"/>
        <n v="41977.040185185186"/>
        <n v="42676.583599537036"/>
        <n v="42702.809201388889"/>
        <n v="42510.604699074072"/>
        <n v="42561.829421296294"/>
        <n v="41946.898090277777"/>
        <n v="42714.440416666665"/>
        <n v="42339.833981481483"/>
        <n v="41955.002488425926"/>
        <n v="42303.878414351857"/>
        <n v="42422.107129629629"/>
        <n v="42289.675173611111"/>
        <n v="42535.492280092592"/>
        <n v="42009.973946759259"/>
        <n v="42127.069548611107"/>
        <n v="42271.251979166671"/>
        <n v="42111.646724537044"/>
        <n v="42145.919687500005"/>
        <n v="42370.580590277779"/>
        <n v="42049.833761574075"/>
        <n v="42426.407592592594"/>
        <n v="41905.034108796295"/>
        <n v="42755.627372685187"/>
        <n v="42044.711886574078"/>
        <n v="42611.483206018514"/>
        <n v="42324.764004629629"/>
        <n v="42514.666956018518"/>
        <n v="42688.732407407413"/>
        <n v="42555.166712962964"/>
        <n v="42016.641435185185"/>
        <n v="41249.448958333334"/>
        <n v="42119.822476851856"/>
        <n v="42418.231747685189"/>
        <n v="42692.109328703707"/>
        <n v="42579.708437499998"/>
        <n v="41831.060092592597"/>
        <n v="41851.696157407408"/>
        <n v="42114.252951388888"/>
        <n v="42011.925937499997"/>
        <n v="41844.874421296299"/>
        <n v="42319.851388888885"/>
        <n v="41918.818460648145"/>
        <n v="42598.053113425922"/>
        <n v="42382.431076388893"/>
        <n v="42231.7971875"/>
        <n v="41850.014178240745"/>
        <n v="42483.797395833331"/>
        <n v="42775.172824074078"/>
        <n v="41831.851840277777"/>
        <n v="42406.992418981477"/>
        <n v="42058.719641203701"/>
        <n v="42678.871331018512"/>
        <n v="42047.900960648149"/>
        <n v="42046.79"/>
        <n v="42079.913113425922"/>
        <n v="42432.276712962965"/>
        <n v="42556.807187500002"/>
        <n v="42583.030810185184"/>
        <n v="41417.228043981479"/>
        <n v="41661.381041666667"/>
        <n v="41445.962754629632"/>
        <n v="41599.855682870373"/>
        <n v="42440.371111111104"/>
        <n v="41572.229849537034"/>
        <n v="41163.011828703704"/>
        <n v="42295.753391203703"/>
        <n v="41645.832141203704"/>
        <n v="40802.964594907404"/>
        <n v="41613.172974537039"/>
        <n v="41005.904120370367"/>
        <n v="41838.377893518518"/>
        <n v="42353.16679398148"/>
        <n v="40701.195844907408"/>
        <n v="42479.566388888896"/>
        <n v="41740.138113425928"/>
        <n v="42002.926990740743"/>
        <n v="41101.906111111115"/>
        <n v="41793.659525462965"/>
        <n v="41829.912083333329"/>
        <n v="42413.671006944445"/>
        <n v="41845.866793981484"/>
        <n v="41775.713969907411"/>
        <n v="41723.799386574072"/>
        <n v="42151.189525462964"/>
        <n v="42123.185798611114"/>
        <n v="42440.820277777777"/>
        <n v="41250.025902777779"/>
        <n v="42396.973807870367"/>
        <n v="40795.713344907403"/>
        <n v="41486.537268518521"/>
        <n v="41885.51798611111"/>
        <n v="41660.792557870373"/>
        <n v="41712.762673611112"/>
        <n v="42107.836435185185"/>
        <n v="42384.110775462963"/>
        <n v="42538.77243055556"/>
        <n v="41577.045428240745"/>
        <n v="42479.22210648148"/>
        <n v="41771.40996527778"/>
        <n v="41692.135729166665"/>
        <n v="40973.740451388891"/>
        <n v="41813.861388888887"/>
        <n v="40952.636979166666"/>
        <n v="42662.752199074079"/>
        <n v="41220.933124999996"/>
        <n v="42347.203587962969"/>
        <n v="41963.759386574078"/>
        <n v="41835.977083333331"/>
        <n v="41526.345914351856"/>
        <n v="42429.695543981477"/>
        <n v="41009.847314814811"/>
        <n v="42333.598530092597"/>
        <n v="41704.16642361111"/>
        <n v="41722.792407407411"/>
        <n v="40799.872685185182"/>
        <n v="42412.934212962966"/>
        <n v="41410.703993055555"/>
        <n v="41718.5237037037"/>
        <n v="42094.667256944449"/>
        <n v="42212.624189814815"/>
        <n v="42535.327476851846"/>
        <n v="41926.854166666664"/>
        <n v="41828.649502314816"/>
        <n v="42496.264965277776"/>
        <n v="41908.996527777781"/>
        <n v="42332.908194444448"/>
        <n v="42706.115405092598"/>
        <n v="41821.407187500001"/>
        <n v="41958.285046296296"/>
        <n v="42558.989513888882"/>
        <n v="42327.671631944439"/>
        <n v="42453.819687499999"/>
        <n v="42736.9066087963"/>
        <n v="41975.347523148142"/>
        <n v="42192.462048611109"/>
        <n v="42164.699652777781"/>
        <n v="42022.006099537044"/>
        <n v="42325.19358796296"/>
        <n v="42093.181944444441"/>
        <n v="41854.747592592597"/>
        <n v="41723.9533912037"/>
        <n v="41871.972025462965"/>
        <n v="42675.171076388884"/>
        <n v="42507.71025462963"/>
        <n v="42317.954571759255"/>
        <n v="42224.102581018517"/>
        <n v="42109.709629629629"/>
        <n v="42143.714178240742"/>
        <n v="42223.108865740738"/>
        <n v="41835.763981481483"/>
        <n v="42029.07131944444"/>
        <n v="41918.628240740742"/>
        <n v="41952.09175925926"/>
        <n v="42154.726446759261"/>
        <n v="42061.154930555553"/>
        <n v="42122.629502314812"/>
        <n v="41876.683611111112"/>
        <n v="41830.723611111112"/>
        <n v="42509.724328703705"/>
        <n v="41792.214467592588"/>
        <n v="42150.485439814816"/>
        <n v="41863.734895833331"/>
        <n v="42605.053993055553"/>
        <n v="42027.353738425925"/>
        <n v="42124.893182870372"/>
        <n v="41938.804710648146"/>
        <n v="41841.682314814818"/>
        <n v="42184.185844907406"/>
        <n v="42468.84174768519"/>
        <n v="42170.728460648148"/>
        <n v="42746.019652777773"/>
        <n v="41897.660833333335"/>
        <n v="41837.905694444446"/>
        <n v="42275.720219907409"/>
        <n v="41781.806875000002"/>
        <n v="42034.339363425926"/>
        <n v="42728.827407407407"/>
        <n v="42656.86137731481"/>
        <n v="42741.599664351852"/>
        <n v="42130.865150462967"/>
        <n v="42123.86336805555"/>
        <n v="42109.894942129627"/>
        <n v="42711.700694444444"/>
        <n v="42529.979108796295"/>
        <n v="41852.665798611109"/>
        <n v="42419.603703703702"/>
        <n v="42747.506689814814"/>
        <n v="42409.776076388895"/>
        <n v="42072.488182870366"/>
        <n v="42298.34783564815"/>
        <n v="42326.818738425922"/>
        <n v="42503.66474537037"/>
        <n v="42333.619050925925"/>
        <n v="42161.770833333328"/>
        <n v="42089.477500000001"/>
        <n v="42536.60701388889"/>
        <n v="42152.288819444439"/>
        <n v="42125.614895833336"/>
        <n v="42297.748067129629"/>
        <n v="42138.506377314814"/>
        <n v="42772.776076388895"/>
        <n v="42430.430243055554"/>
        <n v="42423.709074074075"/>
        <n v="42761.846122685187"/>
        <n v="42132.941805555558"/>
        <n v="42515.866446759261"/>
        <n v="42318.950173611112"/>
        <n v="42731.755787037036"/>
        <n v="42104.840335648143"/>
        <n v="41759.923101851848"/>
        <n v="42247.616400462968"/>
        <n v="42535.809490740736"/>
        <n v="42278.662037037036"/>
        <n v="42633.461956018517"/>
        <n v="42211.628611111111"/>
        <n v="42680.47555555556"/>
        <n v="42430.720451388886"/>
        <n v="42654.177187499998"/>
        <n v="41736.549791666665"/>
        <n v="41509.905995370369"/>
        <n v="41715.874780092592"/>
        <n v="41827.919166666667"/>
        <n v="40754.729259259257"/>
        <n v="40985.459803240738"/>
        <n v="40568.972569444442"/>
        <n v="42193.941759259258"/>
        <n v="41506.848032407412"/>
        <n v="40939.948773148149"/>
        <n v="42007.788680555561"/>
        <n v="41583.135405092595"/>
        <n v="41110.680138888885"/>
        <n v="41125.283159722225"/>
        <n v="40731.61037037037"/>
        <n v="40883.962581018517"/>
        <n v="41409.040011574078"/>
        <n v="41923.837731481479"/>
        <n v="40782.165532407409"/>
        <n v="40671.879293981481"/>
        <n v="41355.825497685182"/>
        <n v="41774.599930555552"/>
        <n v="40838.043391203704"/>
        <n v="41370.292303240742"/>
        <n v="41767.656863425924"/>
        <n v="41067.74086805556"/>
        <n v="41843.64271990741"/>
        <n v="40751.814432870371"/>
        <n v="41543.988067129627"/>
        <n v="41855.783645833333"/>
        <n v="40487.621365740742"/>
        <n v="41579.845509259263"/>
        <n v="40921.919340277782"/>
        <n v="40587.085532407407"/>
        <n v="41487.611250000002"/>
        <n v="41766.970648148148"/>
        <n v="41666.842824074076"/>
        <n v="41638.342905092592"/>
        <n v="41656.762638888889"/>
        <n v="41692.084143518521"/>
        <n v="41547.662997685184"/>
        <n v="40465.655266203699"/>
        <n v="41620.87667824074"/>
        <n v="41449.585162037038"/>
        <n v="41507.845451388886"/>
        <n v="42445.823055555549"/>
        <n v="40933.856967592597"/>
        <n v="41561.683553240742"/>
        <n v="40274.745127314818"/>
        <n v="41852.730219907404"/>
        <n v="41116.690104166664"/>
        <n v="41458.867905092593"/>
        <n v="40007.704247685186"/>
        <n v="41121.561886574076"/>
        <n v="41786.555162037039"/>
        <n v="41682.099189814813"/>
        <n v="40513.757569444446"/>
        <n v="41463.743472222224"/>
        <n v="41586.475173611114"/>
        <n v="41320.717465277776"/>
        <n v="42712.23474537037"/>
        <n v="42160.583043981482"/>
        <n v="42039.384571759263"/>
        <n v="42107.621018518519"/>
        <n v="42561.154664351852"/>
        <n v="42709.134780092587"/>
        <n v="42086.614942129629"/>
        <n v="42064.652673611112"/>
        <n v="42256.764212962968"/>
        <n v="42292.701053240744"/>
        <n v="42278.453668981485"/>
        <n v="42184.572881944448"/>
        <n v="42423.050613425927"/>
        <n v="42461.747199074074"/>
        <n v="42458.680925925932"/>
        <n v="42169.814340277779"/>
        <n v="42483.675208333334"/>
        <n v="42195.749745370369"/>
        <n v="42675.057997685188"/>
        <n v="42566.441203703704"/>
        <n v="42747.194502314815"/>
        <n v="42543.665601851855"/>
        <n v="41947.457569444443"/>
        <n v="42387.503229166665"/>
        <n v="42611.613564814819"/>
        <n v="42257.882731481484"/>
        <n v="42556.667245370365"/>
        <n v="42669.802303240736"/>
        <n v="42082.702800925923"/>
        <n v="42402.709652777776"/>
        <n v="42604.669675925921"/>
        <n v="42278.498240740737"/>
        <n v="42393.961909722217"/>
        <n v="42520.235486111109"/>
        <n v="41985.043657407412"/>
        <n v="41816.812094907407"/>
        <n v="42705.690347222218"/>
        <n v="42697.74927083333"/>
        <n v="42115.656539351854"/>
        <n v="42451.698449074072"/>
        <n v="42626.633703703701"/>
        <n v="42704.086053240739"/>
        <n v="41974.791990740734"/>
        <n v="42123.678645833337"/>
        <n v="42612.642754629633"/>
        <n v="41935.221585648149"/>
        <n v="42522.276724537034"/>
        <n v="42569.50409722222"/>
        <n v="42732.060277777782"/>
        <n v="41806.106770833336"/>
        <n v="42410.774155092593"/>
        <n v="42313.936365740738"/>
        <n v="41955.863750000004"/>
        <n v="42767.577303240745"/>
        <n v="42188.803622685184"/>
        <n v="41936.647164351853"/>
        <n v="41836.595520833333"/>
        <n v="42612.624039351853"/>
        <n v="42172.816423611104"/>
        <n v="42542.526423611111"/>
        <n v="42522.789803240739"/>
        <n v="41799.814340277779"/>
        <n v="41422.075821759259"/>
        <n v="42040.638020833328"/>
        <n v="41963.506168981476"/>
        <n v="42317.33258101852"/>
        <n v="42334.013124999998"/>
        <n v="42382.74009259259"/>
        <n v="42200.578310185185"/>
        <n v="41309.11791666667"/>
        <n v="42502.807627314818"/>
        <n v="41213.254687499997"/>
        <n v="41430.038888888892"/>
        <n v="41304.962233796294"/>
        <n v="40689.570868055554"/>
        <n v="40668.814699074072"/>
        <n v="41095.900694444441"/>
        <n v="41781.717268518521"/>
        <n v="41464.934386574074"/>
        <n v="42396.8440625"/>
        <n v="41951.695671296293"/>
        <n v="42049.733240740738"/>
        <n v="41924.996099537035"/>
        <n v="42292.002893518518"/>
        <n v="42146.190902777773"/>
        <n v="41710.594282407408"/>
        <n v="41548.00335648148"/>
        <n v="42101.758587962962"/>
        <n v="41072.739953703705"/>
        <n v="42704.95177083333"/>
        <n v="42424.161898148144"/>
        <n v="42720.066192129627"/>
        <n v="42677.669050925921"/>
        <n v="42747.219560185185"/>
        <n v="42568.759374999994"/>
        <n v="42130.491620370376"/>
        <n v="42141.762800925921"/>
        <n v="42703.214409722219"/>
        <n v="41370.800185185188"/>
        <n v="42707.074976851851"/>
        <n v="42160.735208333332"/>
        <n v="42433.688900462963"/>
        <n v="42184.646863425922"/>
        <n v="42126.92123842593"/>
        <n v="42634.614780092597"/>
        <n v="42565.480983796297"/>
        <n v="42087.803310185183"/>
        <n v="42193.650671296295"/>
        <n v="42401.154930555553"/>
        <n v="42553.681979166664"/>
        <n v="42752.144976851851"/>
        <n v="42719.90834490741"/>
        <n v="42018.99863425926"/>
        <n v="42640.917939814812"/>
        <n v="42526.874236111107"/>
        <n v="41889.004317129627"/>
        <n v="42498.341122685189"/>
        <n v="41399.99622685185"/>
        <n v="42065.053368055553"/>
        <n v="41451.062905092593"/>
        <n v="42032.510243055556"/>
        <n v="41941.680567129632"/>
        <n v="42297.432951388888"/>
        <n v="41838.536782407406"/>
        <n v="42291.872175925921"/>
        <n v="41945.133506944447"/>
        <n v="42479.318518518514"/>
        <n v="42013.059027777781"/>
        <n v="41947.063645833332"/>
        <n v="42360.437152777777"/>
        <n v="42708.25309027778"/>
        <n v="42192.675821759258"/>
        <n v="42299.926145833335"/>
        <n v="42232.15016203704"/>
        <n v="42395.456412037034"/>
        <n v="42622.456238425926"/>
        <n v="42524.667662037042"/>
        <n v="42013.915613425925"/>
        <n v="42604.239629629628"/>
        <n v="42340.360312500001"/>
        <n v="42676.717615740738"/>
        <n v="42093.131469907406"/>
        <n v="42180.390277777777"/>
        <n v="42601.851678240739"/>
        <n v="42432.379826388889"/>
        <n v="42074.060671296291"/>
        <n v="41961.813518518517"/>
        <n v="42304.210833333331"/>
        <n v="42175.780416666668"/>
        <n v="42673.625868055555"/>
        <n v="42142.767106481479"/>
        <n v="42258.780324074076"/>
        <n v="42391.35019675926"/>
        <n v="41796.531701388885"/>
        <n v="42457.871516203704"/>
        <n v="42040.829872685179"/>
        <n v="42486.748414351852"/>
        <n v="42198.765844907408"/>
        <n v="42485.64534722222"/>
        <n v="42707.926030092596"/>
        <n v="42199.873402777783"/>
        <n v="42139.542303240742"/>
        <n v="42461.447662037041"/>
        <n v="42529.730717592596"/>
        <n v="42115.936550925922"/>
        <n v="42086.811400462961"/>
        <n v="42390.171261574069"/>
        <n v="41931.959016203706"/>
        <n v="41818.703275462962"/>
        <n v="42795.696145833332"/>
        <n v="42463.866666666669"/>
        <n v="41832.672685185185"/>
        <n v="42708.668576388889"/>
        <n v="42289.89634259259"/>
        <n v="41831.705555555556"/>
        <n v="42312.204814814817"/>
        <n v="41915.896967592591"/>
        <n v="41899.645300925928"/>
        <n v="41344.662858796299"/>
        <n v="41326.911319444444"/>
        <n v="41291.661550925928"/>
        <n v="40959.734398148146"/>
        <n v="42340.172060185185"/>
        <n v="40933.80190972222"/>
        <n v="40646.014456018522"/>
        <n v="41290.598483796297"/>
        <n v="41250.827118055553"/>
        <n v="42073.957569444443"/>
        <n v="41533.542858796296"/>
        <n v="40939.979618055557"/>
        <n v="41500.727916666663"/>
        <n v="41960.722951388889"/>
        <n v="40766.041921296295"/>
        <n v="40840.615787037037"/>
        <n v="41394.871678240743"/>
        <n v="41754.745243055557"/>
        <n v="41464.934016203704"/>
        <n v="41550.922974537039"/>
        <n v="41136.85805555556"/>
        <n v="42548.192997685182"/>
        <n v="41053.200960648144"/>
        <n v="42130.795983796299"/>
        <n v="42032.168530092589"/>
        <n v="42554.917488425926"/>
        <n v="41614.563194444447"/>
        <n v="41198.611712962964"/>
        <n v="41520.561041666668"/>
        <n v="41991.713460648149"/>
        <n v="40682.884791666671"/>
        <n v="41411.866608796299"/>
        <n v="42067.722372685181"/>
        <n v="40752.789710648147"/>
        <n v="41838.475219907406"/>
        <n v="41444.64261574074"/>
        <n v="41840.983541666668"/>
        <n v="42527.007326388892"/>
        <n v="41365.904594907406"/>
        <n v="42163.583599537036"/>
        <n v="42426.542592592596"/>
        <n v="42606.347233796296"/>
        <n v="41772.657685185186"/>
        <n v="42414.44332175926"/>
        <n v="41814.785925925928"/>
        <n v="40254.450335648151"/>
        <n v="41786.614363425928"/>
        <n v="42751.533391203702"/>
        <n v="41809.385162037033"/>
        <n v="42296.583379629628"/>
        <n v="42741.684479166666"/>
        <n v="41806.637337962966"/>
        <n v="42234.597685185188"/>
        <n v="42415.253437499996"/>
        <n v="42619.466342592597"/>
        <n v="41948.56658564815"/>
        <n v="41760.8200462963"/>
        <n v="41782.741701388892"/>
        <n v="41955.857789351852"/>
        <n v="42493.167719907404"/>
        <n v="41899.830312500002"/>
        <n v="41964.751342592594"/>
        <n v="42756.501041666663"/>
        <n v="42570.702986111108"/>
        <n v="42339.276006944448"/>
        <n v="42780.600532407407"/>
        <n v="42736.732893518521"/>
        <n v="42052.628703703704"/>
        <n v="42275.767303240747"/>
        <n v="41941.802384259259"/>
        <n v="42391.475289351853"/>
        <n v="42443.00204861111"/>
        <n v="42221.67432870371"/>
        <n v="42484.829062500001"/>
        <n v="42213.802199074074"/>
        <n v="42552.315127314811"/>
        <n v="41981.782060185185"/>
        <n v="42705.919201388882"/>
        <n v="41939.00712962963"/>
        <n v="41974.712245370371"/>
        <n v="42170.996527777781"/>
        <n v="41935.509652777779"/>
        <n v="42053.051203703704"/>
        <n v="42031.884652777779"/>
        <n v="41839.212951388887"/>
        <n v="42782.426875000005"/>
        <n v="42286.88217592593"/>
        <n v="42281.136099537034"/>
        <n v="42472.449467592596"/>
        <n v="42121.824525462958"/>
        <n v="41892.688750000001"/>
        <n v="42219.282951388886"/>
        <n v="42188.252199074079"/>
        <n v="42241.613796296297"/>
        <n v="42525.153055555551"/>
        <n v="41871.65315972222"/>
        <n v="42185.397673611107"/>
        <n v="42108.05322916666"/>
        <n v="41936.020752314813"/>
        <n v="41555.041701388887"/>
        <n v="40079.566157407404"/>
        <n v="41652.742488425924"/>
        <n v="42121.367002314815"/>
        <n v="40672.729872685188"/>
        <n v="42549.916712962964"/>
        <n v="41671.936863425923"/>
        <n v="41962.062326388885"/>
        <n v="41389.679560185185"/>
        <n v="42438.813449074078"/>
        <n v="42144.769479166673"/>
        <n v="42404.033090277779"/>
        <n v="42786.000023148154"/>
        <n v="42017.927418981482"/>
        <n v="41799.524259259262"/>
        <n v="42140.879259259258"/>
        <n v="41054.847777777781"/>
        <n v="40399.065868055557"/>
        <n v="41481.996423611112"/>
        <n v="40990.050069444449"/>
        <n v="42325.448958333334"/>
        <n v="42246.789965277778"/>
        <n v="41877.904988425929"/>
        <n v="41779.649317129632"/>
        <n v="42707.895462962959"/>
        <n v="42069.104421296302"/>
        <n v="41956.950983796298"/>
        <n v="42005.24998842593"/>
        <n v="42256.984791666662"/>
        <n v="42240.857222222221"/>
        <n v="42433.726168981477"/>
        <n v="42046.072743055556"/>
        <n v="42033.845543981486"/>
        <n v="42445.712754629625"/>
        <n v="41780.050092592595"/>
        <n v="41941.430196759262"/>
        <n v="42603.354131944448"/>
        <n v="42151.667337962965"/>
        <n v="42438.53907407407"/>
        <n v="41791.057314814818"/>
        <n v="40638.092974537038"/>
        <n v="40788.297650462962"/>
        <n v="40876.169664351852"/>
        <n v="40945.845312500001"/>
        <n v="40747.012881944444"/>
        <n v="40536.111550925925"/>
        <n v="41053.80846064815"/>
        <n v="41607.83085648148"/>
        <n v="40796.001261574071"/>
        <n v="41228.924884259257"/>
        <n v="41409.00037037037"/>
        <n v="41246.874814814815"/>
        <n v="41082.069467592592"/>
        <n v="41794.981122685182"/>
        <n v="40845.050879629627"/>
        <n v="41194.715520833335"/>
        <n v="41546.664212962962"/>
        <n v="41301.654340277775"/>
        <n v="41876.18618055556"/>
        <n v="41321.339583333334"/>
        <n v="41003.60665509259"/>
        <n v="41950.29483796296"/>
        <n v="41453.688530092593"/>
        <n v="41243.367303240739"/>
        <n v="41135.699687500004"/>
        <n v="41579.847997685189"/>
        <n v="41205.707048611112"/>
        <n v="41774.737060185187"/>
        <n v="41645.867280092592"/>
        <n v="40939.837673611109"/>
        <n v="41164.859502314815"/>
        <n v="40750.340902777774"/>
        <n v="40896.883750000001"/>
        <n v="40658.189826388887"/>
        <n v="42502.868761574078"/>
        <n v="40663.08666666667"/>
        <n v="40122.751620370371"/>
        <n v="41288.68712962963"/>
        <n v="40941.652372685188"/>
        <n v="40379.23096064815"/>
        <n v="41962.596574074079"/>
        <n v="40688.024618055555"/>
        <n v="41146.824212962965"/>
        <n v="41175.05972222222"/>
        <n v="41521.617361111108"/>
        <n v="41833.450266203705"/>
        <n v="41039.409456018519"/>
        <n v="40592.704652777778"/>
        <n v="41737.684664351851"/>
        <n v="41526.435613425929"/>
        <n v="40625.900694444441"/>
        <n v="41572.492974537039"/>
        <n v="40626.834444444445"/>
        <n v="40987.890740740739"/>
        <n v="40974.791898148149"/>
        <n v="41226.928842592592"/>
        <n v="41023.782037037039"/>
        <n v="41223.22184027778"/>
        <n v="41596.913437499999"/>
        <n v="42459.693865740745"/>
        <n v="42343.998043981483"/>
        <n v="40848.198333333334"/>
        <n v="42006.02207175926"/>
        <n v="40939.761782407404"/>
        <n v="40564.649456018517"/>
        <n v="41331.253159722226"/>
        <n v="41682.0705787037"/>
        <n v="40845.14975694444"/>
        <n v="42461.885138888887"/>
        <n v="40313.930543981485"/>
        <n v="42553.54414351852"/>
        <n v="41034.656597222223"/>
        <n v="42039.878379629634"/>
        <n v="42569.605393518519"/>
        <n v="40802.733101851853"/>
        <n v="40973.72623842593"/>
        <n v="42416.407129629632"/>
        <n v="41662.854988425926"/>
        <n v="40723.068807870368"/>
        <n v="41802.757719907408"/>
        <n v="42774.121342592596"/>
        <n v="42779.21365740741"/>
        <n v="42808.781689814816"/>
        <n v="42783.815289351856"/>
        <n v="42788.2502662037"/>
        <n v="42792.843969907408"/>
        <n v="42802.046817129631"/>
        <n v="42804.534652777773"/>
        <n v="42780.942476851851"/>
        <n v="42801.43104166667"/>
        <n v="42795.701481481476"/>
        <n v="42788.151238425926"/>
        <n v="42803.920277777783"/>
        <n v="42791.669837962967"/>
        <n v="42801.031412037039"/>
        <n v="42796.069571759261"/>
        <n v="42805.032962962956"/>
        <n v="42796.207870370374"/>
        <n v="42806.863946759258"/>
        <n v="42796.071643518517"/>
        <n v="41989.664409722223"/>
        <n v="42063.869791666672"/>
        <n v="42187.281678240746"/>
        <n v="42021.139733796299"/>
        <n v="42245.016736111109"/>
        <n v="42179.306388888886"/>
        <n v="42427.721006944441"/>
        <n v="42451.866967592592"/>
        <n v="41841.56381944444"/>
        <n v="42341.59129629629"/>
        <n v="41852.646226851852"/>
        <n v="42125.913807870369"/>
        <n v="41887.801064814819"/>
        <n v="42095.918530092589"/>
        <n v="42064.217418981483"/>
        <n v="42673.577534722222"/>
        <n v="42460.98192129629"/>
        <n v="42460.610520833332"/>
        <n v="41869.534618055557"/>
        <n v="41922.783229166671"/>
        <n v="42319.461377314816"/>
        <n v="42425.960983796293"/>
        <n v="42129.82540509259"/>
        <n v="41912.932430555556"/>
        <n v="41845.968159722222"/>
        <n v="41788.919722222221"/>
        <n v="42044.927974537044"/>
        <n v="42268.625856481478"/>
        <n v="42471.052152777775"/>
        <n v="42272.087766203709"/>
        <n v="42152.906851851847"/>
        <n v="42325.683807870373"/>
        <n v="42614.675625000003"/>
        <n v="42102.036527777775"/>
        <n v="42559.814178240747"/>
        <n v="42286.861493055556"/>
        <n v="42175.948981481488"/>
        <n v="41884.874328703707"/>
        <n v="42435.874212962968"/>
        <n v="42171.817384259266"/>
        <n v="42120.628136574072"/>
        <n v="42710.876967592587"/>
        <n v="42586.925636574073"/>
        <n v="42026.605057870373"/>
        <n v="42690.259699074071"/>
        <n v="42668.176701388889"/>
        <n v="42292.435532407413"/>
        <n v="42219.950729166667"/>
        <n v="42758.975937499999"/>
        <n v="42454.836851851855"/>
        <n v="42052.7815162037"/>
        <n v="42627.253263888888"/>
        <n v="42420.74962962963"/>
        <n v="42067.876770833333"/>
        <n v="42252.788900462961"/>
        <n v="42571.167465277773"/>
        <n v="42733.827349537038"/>
        <n v="42505.955925925926"/>
        <n v="42068.829039351855"/>
        <n v="42405.67260416667"/>
        <n v="42209.567824074074"/>
        <n v="42410.982002314813"/>
        <n v="42636.868518518517"/>
        <n v="41825.485868055555"/>
        <n v="41834.980462962965"/>
        <n v="41855.859814814816"/>
        <n v="41824.658379629633"/>
        <n v="41849.560694444444"/>
        <n v="41987.818969907406"/>
        <n v="41891.780023148152"/>
        <n v="41905.979629629634"/>
        <n v="41766.718009259261"/>
        <n v="41978.760393518518"/>
        <n v="41930.218657407408"/>
        <n v="41891.976388888892"/>
        <n v="41905.95684027778"/>
        <n v="42025.357094907406"/>
        <n v="42045.86336805555"/>
        <n v="42585.691898148143"/>
        <n v="42493.600810185191"/>
        <n v="42597.617418981477"/>
        <n v="42388.575104166666"/>
        <n v="42115.949976851851"/>
        <n v="42003.655555555553"/>
        <n v="41897.134895833333"/>
        <n v="41958.550659722227"/>
        <n v="42068.65552083333"/>
        <n v="41913.94840277778"/>
        <n v="41956.250034722223"/>
        <n v="42010.674513888895"/>
        <n v="41973.740335648152"/>
        <n v="42189.031041666662"/>
        <n v="41940.89166666667"/>
        <n v="42011.551180555558"/>
        <n v="42628.288668981477"/>
        <n v="42515.439421296294"/>
        <n v="42689.56931712963"/>
        <n v="42344.32677083333"/>
        <n v="41934.842685185184"/>
        <n v="42623.606134259258"/>
        <n v="42321.660509259258"/>
        <n v="42159.47256944445"/>
        <n v="42018.071550925932"/>
        <n v="42282.678287037037"/>
        <n v="42247.803912037038"/>
        <n v="41877.638298611113"/>
        <n v="41880.068437499998"/>
        <n v="42742.680902777778"/>
        <n v="42029.907858796301"/>
        <n v="41860.91002314815"/>
        <n v="41876.433680555558"/>
        <n v="42524.318703703699"/>
        <n v="41829.889027777775"/>
        <n v="42033.314074074078"/>
        <n v="42172.906678240746"/>
        <n v="42548.876192129625"/>
        <n v="42705.662118055552"/>
        <n v="42067.234375"/>
        <n v="41820.752268518518"/>
        <n v="42065.084375000006"/>
        <n v="40926.319062499999"/>
        <n v="41634.797013888885"/>
        <n v="41176.684907407405"/>
        <n v="41626.916284722225"/>
        <n v="41443.83452546296"/>
        <n v="41657.923807870371"/>
        <n v="40555.325937499998"/>
        <n v="41736.899652777778"/>
        <n v="40516.087627314817"/>
        <n v="41664.684108796297"/>
        <n v="41026.996099537035"/>
        <n v="40576.539664351854"/>
        <n v="41303.044016203705"/>
        <n v="41988.964062500003"/>
        <n v="42430.702210648145"/>
        <n v="41305.809363425928"/>
        <n v="40926.047858796301"/>
        <n v="40788.786539351851"/>
        <n v="42614.722013888888"/>
        <n v="41382.096180555556"/>
        <n v="41745.84542824074"/>
        <n v="42031.631724537037"/>
        <n v="40564.994837962964"/>
        <n v="40666.973541666666"/>
        <n v="42523.333310185189"/>
        <n v="41228.650196759263"/>
        <n v="42094.236481481479"/>
        <n v="40691.788055555553"/>
        <n v="41169.845590277779"/>
        <n v="41800.959490740745"/>
        <n v="41827.906689814816"/>
        <n v="42081.77143518519"/>
        <n v="41177.060381944444"/>
        <n v="41388.021261574075"/>
        <n v="41600.538657407407"/>
        <n v="41817.854999999996"/>
        <n v="41864.76866898148"/>
        <n v="40833.200474537036"/>
        <n v="40778.770011574074"/>
        <n v="41655.709305555552"/>
        <n v="42000.300243055557"/>
        <n v="42755.492754629624"/>
        <n v="41772.797280092593"/>
        <n v="41733.716435185182"/>
        <n v="42645.367442129631"/>
        <n v="42742.246493055558"/>
        <n v="42649.924907407403"/>
        <n v="42328.779224537036"/>
        <n v="42709.002881944441"/>
        <n v="42371.355729166666"/>
        <n v="41923.783576388887"/>
        <n v="42155.129652777774"/>
        <n v="42164.615856481483"/>
        <n v="42529.969131944439"/>
        <n v="42528.899398148147"/>
        <n v="41776.284780092588"/>
        <n v="42035.029224537036"/>
        <n v="41773.008738425924"/>
        <n v="42413.649641203709"/>
        <n v="42430.566898148143"/>
        <n v="42043.152650462958"/>
        <n v="41067.949212962965"/>
        <n v="40977.948009259257"/>
        <n v="41205.198321759257"/>
        <n v="41099.093865740739"/>
        <n v="41925.906689814816"/>
        <n v="42323.800138888888"/>
        <n v="40299.239953703705"/>
        <n v="41299.793356481481"/>
        <n v="41228.786203703705"/>
        <n v="40335.798078703701"/>
        <n v="40671.637511574074"/>
        <n v="40632.94195601852"/>
        <n v="40920.904895833337"/>
        <n v="42267.746782407412"/>
        <n v="40981.710243055553"/>
        <n v="41680.583402777782"/>
        <n v="42366.192974537036"/>
        <n v="42058.941736111112"/>
        <n v="41160.871886574074"/>
        <n v="42116.54315972222"/>
        <n v="42037.789895833332"/>
        <n v="42702.770729166667"/>
        <n v="42326.685428240744"/>
        <n v="41859.925856481481"/>
        <n v="42514.671099537038"/>
        <n v="41767.587094907409"/>
        <n v="42703.917824074073"/>
        <n v="41905.429155092592"/>
        <n v="42264.963159722218"/>
        <n v="41830.033958333333"/>
        <n v="42129.226388888885"/>
        <n v="41890.511319444442"/>
        <n v="41929.174456018518"/>
        <n v="41864.04886574074"/>
        <n v="42656.717303240745"/>
        <n v="42746.270057870366"/>
        <n v="41828.789942129632"/>
        <n v="42113.875567129624"/>
        <n v="42270.875706018516"/>
        <n v="41074.221562500003"/>
        <n v="41590.255868055552"/>
        <n v="40772.848749999997"/>
        <n v="41626.761053240742"/>
        <n v="41535.90148148148"/>
        <n v="40456.954351851848"/>
        <n v="40960.861562500002"/>
        <n v="41371.648078703707"/>
        <n v="40687.021597222221"/>
        <n v="41402.558819444443"/>
        <n v="41037.892465277779"/>
        <n v="40911.809872685182"/>
        <n v="41879.130868055552"/>
        <n v="40865.867141203707"/>
        <n v="41773.932534722226"/>
        <n v="40852.889699074076"/>
        <n v="41059.118993055556"/>
        <n v="41426.259618055556"/>
        <n v="41313.985046296293"/>
        <n v="40670.507326388892"/>
        <n v="41744.290868055556"/>
        <n v="40638.828009259261"/>
        <n v="42548.269861111112"/>
        <n v="41730.584374999999"/>
        <n v="42157.251828703709"/>
        <n v="41689.150011574071"/>
        <n v="40102.918055555558"/>
        <n v="42473.604270833333"/>
        <n v="41800.423043981478"/>
        <n v="40624.181400462963"/>
        <n v="42651.420567129629"/>
        <n v="41526.60665509259"/>
        <n v="40941.199826388889"/>
        <n v="42394.580740740741"/>
        <n v="41020.271770833337"/>
        <n v="42067.923668981486"/>
        <n v="41179.098530092589"/>
        <n v="41326.987974537034"/>
        <n v="41871.845601851855"/>
        <n v="41964.362743055557"/>
        <n v="41148.194641203707"/>
        <n v="41742.780509259261"/>
        <n v="41863.429791666669"/>
        <n v="42452.272824074069"/>
        <n v="40898.089236111111"/>
        <n v="41835.540486111109"/>
        <n v="41730.663530092592"/>
        <n v="42676.586979166663"/>
        <n v="42557.792453703703"/>
        <n v="41324.193298611113"/>
        <n v="41561.500706018516"/>
        <n v="41201.012083333335"/>
        <n v="42549.722962962958"/>
        <n v="41445.334131944444"/>
        <n v="41313.755219907405"/>
        <n v="41438.899594907409"/>
        <n v="42311.216898148152"/>
        <n v="41039.225601851853"/>
        <n v="42290.460023148145"/>
        <n v="42423.542384259257"/>
        <n v="41799.725289351853"/>
        <n v="42678.586655092593"/>
        <n v="42593.011782407411"/>
        <n v="41913.790289351848"/>
        <n v="42555.698738425926"/>
        <n v="42413.433831018512"/>
        <n v="42034.639768518522"/>
        <n v="42206.763217592597"/>
        <n v="42685.680648148147"/>
        <n v="42398.195972222224"/>
        <n v="42167.89335648148"/>
        <n v="42023.143414351856"/>
        <n v="42329.58839120371"/>
        <n v="42651.006273148145"/>
        <n v="42181.902037037042"/>
        <n v="41800.819571759261"/>
        <n v="41847.930694444447"/>
        <n v="41807.118495370371"/>
        <n v="41926.482731481483"/>
        <n v="42345.951539351852"/>
        <n v="42136.209675925929"/>
        <n v="42728.71230324074"/>
        <n v="40347.125601851854"/>
        <n v="41800.604895833334"/>
        <n v="41535.812708333331"/>
        <n v="41941.500520833331"/>
        <n v="40347.837800925925"/>
        <n v="40761.604421296295"/>
        <n v="42661.323414351849"/>
        <n v="42570.996423611112"/>
        <n v="42347.358483796299"/>
        <n v="42010.822233796294"/>
        <n v="42499.960810185185"/>
        <n v="41324.214571759258"/>
        <n v="40765.876886574071"/>
        <n v="41312.88077546296"/>
        <n v="40961.057349537034"/>
        <n v="42199.365844907406"/>
        <n v="42605.70857638889"/>
        <n v="41737.097499999996"/>
        <n v="41861.070567129631"/>
        <n v="42502.569120370375"/>
        <n v="42136.420752314814"/>
        <n v="41099.966944444444"/>
        <n v="42136.184560185182"/>
        <n v="41704.735937500001"/>
        <n v="42048.813877314817"/>
        <n v="40215.919050925928"/>
        <n v="41848.021770833337"/>
        <n v="41212.996481481481"/>
        <n v="41975.329317129625"/>
        <n v="42689.565671296295"/>
        <n v="41725.082384259258"/>
        <n v="42076.130011574074"/>
        <n v="42311.625081018516"/>
        <n v="41738.864803240744"/>
        <n v="41578.210104166668"/>
        <n v="41424.27107638889"/>
        <n v="42675.438946759255"/>
        <n v="41578.927118055559"/>
        <n v="42654.525775462964"/>
        <n v="42331.708032407405"/>
        <n v="42661.176817129628"/>
        <n v="42138.684189814812"/>
        <n v="41069.088506944441"/>
        <n v="41387.171805555554"/>
        <n v="42081.903587962966"/>
        <n v="41387.651516203703"/>
        <n v="41575.527349537035"/>
        <n v="42115.071504629625"/>
        <n v="41604.022418981483"/>
        <n v="42375.08394675926"/>
        <n v="42303.617488425924"/>
        <n v="41731.520949074074"/>
        <n v="41946.674108796295"/>
        <n v="41351.76090277778"/>
        <n v="42396.494583333333"/>
        <n v="42026.370717592596"/>
        <n v="42361.602476851855"/>
        <n v="41783.642939814818"/>
        <n v="42705.764513888891"/>
        <n v="42423.3830787037"/>
        <n v="42472.73265046296"/>
        <n v="41389.364849537036"/>
        <n v="41603.333668981482"/>
        <n v="41844.771793981483"/>
        <n v="42115.853888888887"/>
        <n v="42633.841608796298"/>
        <n v="42340.972118055557"/>
        <n v="42519.6565162037"/>
        <n v="42600.278749999998"/>
        <n v="42467.581388888888"/>
        <n v="42087.668032407411"/>
        <n v="42466.826180555552"/>
        <n v="41450.681574074071"/>
        <n v="41803.880659722221"/>
        <n v="42103.042546296296"/>
        <n v="42692.771493055552"/>
        <n v="42150.71056712963"/>
        <n v="42289.957175925927"/>
        <n v="41004.156886574077"/>
        <n v="40811.120324074072"/>
        <n v="41034.72216435185"/>
        <n v="41731.833124999997"/>
        <n v="41075.835497685184"/>
        <n v="40860.67050925926"/>
        <n v="40764.204375000001"/>
        <n v="40395.714722222219"/>
        <n v="41453.076319444444"/>
        <n v="41299.381423611114"/>
        <n v="40555.322662037033"/>
        <n v="40763.707546296297"/>
        <n v="41205.854537037041"/>
        <n v="40939.02002314815"/>
        <n v="40758.733483796292"/>
        <n v="41192.758506944447"/>
        <n v="40818.58489583333"/>
        <n v="40946.11383101852"/>
        <n v="42173.746342592596"/>
        <n v="41074.834965277776"/>
        <n v="40892.149467592593"/>
        <n v="40638.868611111109"/>
        <n v="41192.754942129628"/>
        <n v="41394.074467592596"/>
        <n v="41951.788807870369"/>
        <n v="41270.21497685185"/>
        <n v="41934.71056712963"/>
        <n v="41135.175694444442"/>
        <n v="42160.708530092597"/>
        <n v="41759.670937499999"/>
        <n v="40703.197048611109"/>
        <n v="41365.928159722222"/>
        <n v="41870.86546296296"/>
        <n v="40458.815625000003"/>
        <n v="40564.081030092595"/>
        <n v="41136.777812500004"/>
        <n v="42290.059594907405"/>
        <n v="40718.839537037034"/>
        <n v="41107.130150462966"/>
        <n v="41591.964537037034"/>
        <n v="42716.7424537037"/>
        <n v="42712.300567129627"/>
        <n v="40198.424849537041"/>
        <n v="40464.028182870366"/>
        <n v="42191.023530092592"/>
        <n v="41951.973229166666"/>
        <n v="42045.50535879629"/>
        <n v="41843.772789351853"/>
        <n v="42409.024305555555"/>
        <n v="41832.086377314816"/>
        <n v="42167.207071759258"/>
        <n v="41643.487175925926"/>
        <n v="40619.097210648149"/>
        <n v="41361.886469907404"/>
        <n v="41156.963344907403"/>
        <n v="41536.509097222224"/>
        <n v="41948.771168981482"/>
        <n v="41557.013182870374"/>
        <n v="42647.750092592592"/>
        <n v="41255.833611111113"/>
        <n v="41927.235636574071"/>
        <n v="42340.701504629629"/>
        <n v="40332.886712962965"/>
        <n v="41499.546759259261"/>
        <n v="41575.237430555557"/>
        <n v="42397.679513888885"/>
        <n v="41927.295694444445"/>
        <n v="42066.733587962968"/>
        <n v="40355.024953703702"/>
        <n v="42534.284710648149"/>
        <n v="42520.847384259265"/>
        <n v="41683.832280092596"/>
        <n v="41974.911087962959"/>
        <n v="41647.632256944446"/>
        <n v="42430.747511574074"/>
        <n v="41488.85423611111"/>
        <n v="42694.98128472222"/>
        <n v="41264.853865740741"/>
        <n v="40710.731180555551"/>
        <n v="41018.711863425924"/>
        <n v="42240.852534722217"/>
        <n v="41813.766099537039"/>
        <n v="42111.899537037039"/>
        <n v="42515.71775462963"/>
        <n v="42438.667071759264"/>
        <n v="41933.838171296295"/>
        <n v="41153.066400462965"/>
        <n v="42745.600243055553"/>
        <n v="42793.700821759259"/>
        <n v="42198.750254629631"/>
        <n v="42141.95711805555"/>
        <n v="42082.580092592587"/>
        <n v="41495.692627314813"/>
        <n v="42465.542905092589"/>
        <n v="42565.009097222224"/>
        <n v="42096.633206018523"/>
        <n v="42502.250775462962"/>
        <n v="42723.63653935185"/>
        <n v="42075.171203703707"/>
        <n v="42279.669768518521"/>
        <n v="42773.005243055552"/>
        <n v="41879.900752314818"/>
        <n v="42745.365474537044"/>
        <n v="42380.690289351856"/>
        <n v="41319.349988425929"/>
        <n v="42583.615081018521"/>
        <n v="42068.209097222221"/>
        <n v="42633.586122685185"/>
        <n v="42467.788194444445"/>
        <n v="42417.625046296293"/>
        <n v="42768.833645833336"/>
        <n v="42691.8512037037"/>
        <n v="42664.405925925923"/>
        <n v="42425.757986111115"/>
        <n v="42197.771990740745"/>
        <n v="42675.487291666665"/>
        <n v="42033.584016203706"/>
        <n v="42292.513888888891"/>
        <n v="42262.416643518518"/>
        <n v="42163.625787037032"/>
        <n v="41276.846817129634"/>
        <n v="41184.849166666667"/>
        <n v="42241.85974537037"/>
        <n v="41312.311562499999"/>
        <n v="41031.82163194444"/>
        <n v="40997.257222222222"/>
        <n v="41564.194131944445"/>
        <n v="40946.882245370369"/>
        <n v="41732.479675925926"/>
        <n v="40956.066087962965"/>
        <n v="41716.785011574073"/>
        <n v="41548.747418981482"/>
        <n v="42109.826145833329"/>
        <n v="41646.792222222226"/>
        <n v="40958.717268518521"/>
        <n v="42194.751678240747"/>
        <n v="42299.776770833334"/>
        <n v="41127.812303240738"/>
        <n v="42205.718888888892"/>
        <n v="41452.060601851852"/>
        <n v="42452.666770833333"/>
        <n v="40906.787581018521"/>
        <n v="42152.640833333338"/>
        <n v="42644.667534722219"/>
        <n v="41873.79184027778"/>
        <n v="42381.79886574074"/>
        <n v="41561.807349537034"/>
        <n v="42202.278194444443"/>
        <n v="41484.664247685185"/>
        <n v="41724.881099537037"/>
        <n v="41423.910891203705"/>
        <n v="41806.794074074074"/>
        <n v="42331.378923611104"/>
        <n v="42710.824618055558"/>
        <n v="42062.022118055553"/>
        <n v="42371.617164351846"/>
        <n v="41915.003275462965"/>
        <n v="42774.621712962966"/>
        <n v="41572.958495370374"/>
        <n v="42452.825740740736"/>
        <n v="42766.827546296292"/>
        <n v="41569.575613425928"/>
        <n v="42800.751041666663"/>
        <n v="42647.818819444445"/>
        <n v="41660.708530092597"/>
        <n v="42221.79178240741"/>
        <n v="42200.666261574079"/>
        <n v="42688.875902777778"/>
        <n v="41336.703298611108"/>
        <n v="42677.005474537036"/>
        <n v="41846.34579861111"/>
        <n v="42573.327986111108"/>
        <n v="42296.631331018521"/>
        <n v="42752.647777777776"/>
        <n v="42467.951979166668"/>
        <n v="42682.451921296291"/>
        <n v="42505.936678240745"/>
        <n v="42136.75100694444"/>
        <n v="42702.804814814815"/>
        <n v="41695.016782407409"/>
        <n v="42759.724768518514"/>
        <n v="41926.585162037038"/>
        <n v="42014.832326388889"/>
        <n v="42496.582337962958"/>
        <n v="42689.853090277778"/>
        <n v="42469.874907407408"/>
        <n v="41968.829826388886"/>
        <n v="42776.082349537035"/>
        <n v="42776.704432870371"/>
        <n v="42725.869363425925"/>
        <n v="42684.000046296293"/>
        <n v="42315.699490740735"/>
        <n v="42781.549097222218"/>
        <n v="41663.500659722224"/>
        <n v="41965.616655092599"/>
        <n v="41614.651493055557"/>
        <n v="40936.678506944445"/>
        <n v="42338.709108796291"/>
        <n v="42020.806701388887"/>
        <n v="42234.624895833331"/>
        <n v="40687.285844907405"/>
        <n v="42323.17460648148"/>
        <n v="40978.125046296293"/>
        <n v="40585.796817129631"/>
        <n v="41059.185682870368"/>
        <n v="41494.963587962964"/>
        <n v="41792.667361111111"/>
        <n v="41067.827418981484"/>
        <n v="41571.998379629629"/>
        <n v="40070.253819444442"/>
        <n v="40987.977060185185"/>
        <n v="40987.697638888887"/>
        <n v="41151.708321759259"/>
        <n v="41264.72314814815"/>
        <n v="41270.954351851848"/>
        <n v="40927.731782407405"/>
        <n v="40948.042233796295"/>
        <n v="41694.84065972222"/>
        <n v="40565.032511574071"/>
        <n v="41074.727037037039"/>
        <n v="41416.146944444445"/>
        <n v="41605.868449074071"/>
        <n v="40850.111064814817"/>
        <n v="40502.815868055557"/>
        <n v="41834.695277777777"/>
        <n v="40948.16815972222"/>
        <n v="41004.802465277775"/>
        <n v="41851.962916666671"/>
        <n v="41307.987696759257"/>
        <n v="41324.79415509259"/>
        <n v="41736.004502314812"/>
        <n v="41716.632847222223"/>
        <n v="41002.958634259259"/>
        <n v="41037.551585648151"/>
        <n v="41004.72619212963"/>
        <n v="40079.725115740745"/>
        <n v="40192.542233796295"/>
        <n v="40050.643680555557"/>
        <n v="41593.082002314812"/>
        <n v="41696.817129629628"/>
        <n v="42799.260428240741"/>
        <n v="42804.895474537043"/>
        <n v="42807.755173611105"/>
        <n v="42790.885243055556"/>
        <n v="42794.022349537037"/>
        <n v="42804.034120370372"/>
        <n v="41842.917129629634"/>
        <n v="42139.781678240746"/>
        <n v="41807.624374999999"/>
        <n v="42332.89980324074"/>
        <n v="41839.005671296298"/>
        <n v="42011.628136574072"/>
        <n v="41767.650347222225"/>
        <n v="41918.670115740737"/>
        <n v="41771.572256944448"/>
        <n v="41666.924710648149"/>
        <n v="41786.640543981484"/>
        <n v="41789.896805555552"/>
        <n v="42692.79987268518"/>
        <n v="42643.642800925925"/>
        <n v="42167.813703703709"/>
        <n v="41897.702199074076"/>
        <n v="42327.825289351851"/>
        <n v="42515.727650462963"/>
        <n v="42060.001805555556"/>
        <n v="42615.79896990741"/>
        <n v="42577.607361111113"/>
        <n v="42360.932152777779"/>
        <n v="42198.775787037041"/>
        <n v="42708.842245370368"/>
        <n v="42094.101145833338"/>
        <n v="42101.633703703701"/>
        <n v="42103.676180555558"/>
        <n v="41954.722916666666"/>
        <n v="42096.918240740735"/>
        <n v="42130.78361111111"/>
        <n v="42264.620115740734"/>
        <n v="41978.930972222224"/>
        <n v="42159.649583333332"/>
        <n v="42377.70694444445"/>
        <n v="42466.858888888892"/>
        <n v="41954.688310185185"/>
        <n v="42322.011574074073"/>
        <n v="42248.934675925921"/>
        <n v="42346.736400462964"/>
        <n v="42268.531631944439"/>
        <n v="42425.970092592594"/>
        <n v="42063.721817129626"/>
        <n v="42380.812627314815"/>
        <n v="41961.18913194444"/>
        <n v="42150.777731481481"/>
        <n v="42088.069108796291"/>
        <n v="42215.662314814821"/>
        <n v="42017.843287037031"/>
        <n v="42592.836076388892"/>
        <n v="42318.925532407404"/>
        <n v="42669.870173611111"/>
        <n v="42213.013078703705"/>
        <n v="42237.016388888893"/>
        <n v="42248.793310185181"/>
        <n v="42074.935740740737"/>
        <n v="42195.187534722223"/>
        <n v="42027.056793981479"/>
        <n v="41927.067627314813"/>
        <n v="42191.70175925926"/>
        <n v="41954.838240740741"/>
        <n v="42528.626620370371"/>
        <n v="41989.853692129633"/>
        <n v="42179.653379629628"/>
        <n v="41968.262314814812"/>
        <n v="42064.794490740736"/>
        <n v="42276.120636574073"/>
        <n v="42194.648344907408"/>
        <n v="42031.362187499995"/>
        <n v="42717.121377314819"/>
        <n v="42262.849050925928"/>
        <n v="41976.88490740741"/>
        <n v="42157.916481481487"/>
        <n v="41956.853078703702"/>
        <n v="42444.268101851849"/>
        <n v="42374.822870370372"/>
        <n v="42107.679756944446"/>
        <n v="42399.882615740738"/>
        <n v="42342.03943287037"/>
        <n v="42595.585358796292"/>
        <n v="41983.110995370371"/>
        <n v="42082.575555555552"/>
        <n v="41919.140706018516"/>
        <n v="42204.875868055555"/>
        <n v="42224.408275462964"/>
        <n v="42211.732430555552"/>
        <n v="42655.736956018518"/>
        <n v="41760.10974537037"/>
        <n v="42198.695138888885"/>
        <n v="42536.862800925926"/>
        <n v="42019.737766203703"/>
        <n v="41831.884108796294"/>
        <n v="42027.856990740736"/>
        <n v="41993.738298611104"/>
        <n v="41893.028877314813"/>
        <n v="42026.687453703707"/>
        <n v="42044.724953703699"/>
        <n v="41974.704745370371"/>
        <n v="41909.892453703702"/>
        <n v="42502.913761574076"/>
        <n v="42164.170046296291"/>
        <n v="42412.318668981476"/>
        <n v="42045.784155092595"/>
        <n v="42734.879236111112"/>
        <n v="42382.130833333329"/>
        <n v="42489.099687499998"/>
        <n v="42041.218715277777"/>
        <n v="42397.89980324074"/>
        <n v="42180.18604166666"/>
        <n v="42252.277615740735"/>
        <n v="42338.615393518514"/>
        <n v="42031.965138888889"/>
        <n v="42285.91506944444"/>
        <n v="42265.818622685183"/>
        <n v="42383.899456018517"/>
        <n v="42187.125625000001"/>
        <n v="42052.666990740734"/>
        <n v="41836.625254629631"/>
        <n v="42485.754525462966"/>
        <n v="42243.190057870372"/>
        <n v="42670.602673611109"/>
        <n v="42654.469826388886"/>
        <n v="42607.316122685181"/>
        <n v="41943.142534722225"/>
        <n v="41902.07240740741"/>
        <n v="42779.908449074079"/>
        <n v="42338.84375"/>
        <n v="42738.692233796297"/>
        <n v="42770.201481481476"/>
        <n v="42452.781828703708"/>
        <n v="42761.961099537039"/>
        <n v="42423.602500000001"/>
        <n v="42495.871736111112"/>
        <n v="42407.637557870374"/>
        <n v="42704.187118055561"/>
        <n v="40784.012696759259"/>
        <n v="41089.186296296299"/>
        <n v="41341.111400462964"/>
        <n v="42248.90042824074"/>
        <n v="41145.719305555554"/>
        <n v="41373.102465277778"/>
        <n v="41025.874201388891"/>
        <n v="41174.154178240737"/>
        <n v="40557.429733796293"/>
        <n v="41023.07471064815"/>
        <n v="40893.992962962962"/>
        <n v="40354.11550925926"/>
        <n v="41193.748483796298"/>
        <n v="40417.011296296296"/>
        <n v="40310.287673611114"/>
        <n v="41913.328356481477"/>
        <n v="41088.691493055558"/>
        <n v="41257.950381944444"/>
        <n v="41107.726782407408"/>
        <n v="42227.936157407406"/>
        <n v="40999.645925925928"/>
        <n v="40711.782210648147"/>
        <n v="40970.750034722223"/>
        <n v="40771.916701388887"/>
        <n v="40793.998599537037"/>
        <n v="40991.708055555559"/>
        <n v="41026.083298611113"/>
        <n v="40833.633194444446"/>
        <n v="41373.690266203703"/>
        <n v="41023.227731481478"/>
        <n v="40542.839282407411"/>
        <n v="41024.985972222225"/>
        <n v="41348.168287037035"/>
        <n v="41022.645185185182"/>
        <n v="41036.946469907409"/>
        <n v="41327.996435185189"/>
        <n v="40730.878912037035"/>
        <n v="42017.967442129629"/>
        <n v="41226.648576388885"/>
        <n v="41053.772858796299"/>
        <n v="42244.776666666665"/>
        <n v="41858.825439814813"/>
        <n v="42498.899398148147"/>
        <n v="41928.015439814815"/>
        <n v="42047.05574074074"/>
        <n v="42258.297094907408"/>
        <n v="42105.072962962964"/>
        <n v="41835.951782407406"/>
        <n v="42058.809594907405"/>
        <n v="42078.997361111105"/>
        <n v="42371.446909722217"/>
        <n v="41971.876863425925"/>
        <n v="42732.00681712963"/>
        <n v="41854.389780092592"/>
        <n v="42027.839733796296"/>
        <n v="41942.653379629628"/>
        <n v="42052.802430555559"/>
        <n v="41926.680879629632"/>
        <n v="41809.155138888891"/>
        <n v="42612.600520833337"/>
        <n v="42269.967835648145"/>
        <n v="42460.573611111111"/>
        <n v="41930.975601851853"/>
        <n v="41961.807372685187"/>
        <n v="41058.844571759262"/>
        <n v="41953.091134259259"/>
        <n v="41546.75105324074"/>
        <n v="42217.834525462968"/>
        <n v="40948.080729166664"/>
        <n v="42081.864641203705"/>
        <n v="42208.680023148147"/>
        <n v="41107.849143518521"/>
        <n v="41304.751284722224"/>
        <n v="40127.700370370374"/>
        <n v="41943.791030092594"/>
        <n v="41464.106087962966"/>
        <n v="40696.648784722223"/>
        <n v="41298.509965277779"/>
        <n v="41977.902222222227"/>
        <n v="40785.675011574072"/>
        <n v="41483.449282407404"/>
        <n v="41509.426585648151"/>
        <n v="40514.107615740737"/>
        <n v="41068.520474537036"/>
        <n v="42027.13817129629"/>
        <n v="41524.858553240738"/>
        <n v="40973.773182870369"/>
        <n v="42618.625428240746"/>
        <n v="41390.757754629631"/>
        <n v="42228.634328703702"/>
        <n v="40961.252141203702"/>
        <n v="42769.809965277775"/>
        <n v="41113.199155092596"/>
        <n v="42125.078275462962"/>
        <n v="41026.655011574076"/>
        <n v="41222.991400462961"/>
        <n v="41744.745208333334"/>
        <n v="42093.860023148154"/>
        <n v="40829.873657407406"/>
        <n v="42039.951087962967"/>
        <n v="42260.528807870374"/>
        <n v="42594.524756944447"/>
        <n v="42155.139479166668"/>
        <n v="41822.040497685186"/>
        <n v="42440.650335648148"/>
        <n v="41842.980879629627"/>
        <n v="42087.878912037035"/>
        <n v="42584.666597222225"/>
        <n v="42234.105462962965"/>
        <n v="42744.903182870374"/>
        <n v="42449.341678240744"/>
        <n v="42077.119409722218"/>
        <n v="41829.592002314814"/>
        <n v="42487.825752314813"/>
        <n v="41986.108726851846"/>
        <n v="42060.00980324074"/>
        <n v="41830.820567129631"/>
        <n v="42238.022905092599"/>
        <n v="41837.829895833333"/>
        <n v="42110.326423611114"/>
        <n v="42294.628449074073"/>
        <n v="42642.988819444443"/>
        <n v="42019.76944444445"/>
        <n v="42140.173252314817"/>
        <n v="41795.963333333333"/>
        <n v="42333.330277777779"/>
        <n v="42338.675381944442"/>
        <n v="42042.676226851851"/>
        <n v="42422.536192129628"/>
        <n v="42388.589085648149"/>
        <n v="42382.906527777777"/>
        <n v="41887.801168981481"/>
        <n v="42089.84520833334"/>
        <n v="41828.967916666668"/>
        <n v="42760.244212962964"/>
        <n v="41828.664456018516"/>
        <n v="42510.341631944444"/>
        <n v="42240.840289351851"/>
        <n v="41809.754016203704"/>
        <n v="42394.900462962964"/>
        <n v="41150.902187499996"/>
        <n v="41915.747314814813"/>
        <n v="41617.912662037037"/>
        <n v="40998.051192129627"/>
        <n v="42508.541550925926"/>
        <n v="41726.712754629632"/>
        <n v="42184.874675925923"/>
        <n v="42767.801712962959"/>
        <n v="41075.237858796296"/>
        <n v="42564.881076388891"/>
        <n v="42704.335810185185"/>
        <n v="41982.143171296295"/>
        <n v="41143.81821759259"/>
        <n v="41730.708472222221"/>
        <n v="42453.49726851852"/>
        <n v="42211.99454861111"/>
        <n v="41902.874432870369"/>
        <n v="42279.792372685188"/>
        <n v="42273.884305555555"/>
        <n v="42251.16715277778"/>
        <n v="42115.74754629629"/>
        <n v="42689.74324074074"/>
        <n v="42692.256550925929"/>
        <n v="41144.42155092593"/>
        <n v="42658.810277777782"/>
        <n v="42128.628113425926"/>
        <n v="42304.829409722224"/>
        <n v="41953.966053240743"/>
        <n v="42108.538449074069"/>
        <n v="42524.105462962965"/>
        <n v="42218.169293981482"/>
        <n v="42494.061793981484"/>
        <n v="41667.823287037041"/>
        <n v="42612.656493055561"/>
        <n v="42037.950937500005"/>
        <n v="42636.614745370374"/>
        <n v="42639.549479166672"/>
        <n v="41989.913136574076"/>
        <n v="42024.86513888889"/>
        <n v="42103.160578703704"/>
        <n v="41880.827118055553"/>
        <n v="42536.246620370366"/>
        <n v="42689.582349537035"/>
        <n v="42774.792071759264"/>
        <n v="41921.842627314814"/>
        <n v="42226.313298611116"/>
        <n v="42200.261793981481"/>
        <n v="42408.714814814812"/>
        <n v="42341.99700231482"/>
        <n v="42695.624340277776"/>
        <n v="42327.805659722217"/>
        <n v="41953.158854166672"/>
        <n v="41771.651932870373"/>
        <n v="42055.600995370376"/>
        <n v="42381.866284722222"/>
        <n v="42767.688518518517"/>
        <n v="42551.928854166668"/>
        <n v="42551.884189814817"/>
        <n v="42082.069560185191"/>
        <n v="42272.713171296295"/>
        <n v="41542.958449074074"/>
        <n v="42207.746678240743"/>
        <n v="42222.622766203705"/>
        <n v="42313.02542824074"/>
        <n v="42083.895532407405"/>
        <n v="42235.764340277776"/>
        <n v="42380.926111111112"/>
        <n v="42275.588715277772"/>
        <n v="42319.035833333335"/>
        <n v="41821.020601851851"/>
        <n v="41962.749027777783"/>
        <n v="42344.884143518517"/>
        <n v="41912.541655092595"/>
        <n v="42529.632754629631"/>
        <n v="41923.857511574075"/>
        <n v="42482.624699074076"/>
        <n v="41793.029432870368"/>
        <n v="42241.798206018517"/>
        <n v="42033.001087962963"/>
        <n v="42436.211701388893"/>
        <n v="41805.895254629628"/>
        <n v="41932.871990740743"/>
        <n v="42034.75509259259"/>
        <n v="41820.914641203701"/>
        <n v="42061.69594907407"/>
        <n v="41892.974803240737"/>
        <n v="42154.64025462963"/>
        <n v="42028.118865740747"/>
        <n v="42551.961689814809"/>
        <n v="42113.105046296296"/>
        <n v="42089.724039351851"/>
        <n v="42058.334027777775"/>
        <n v="41834.138495370367"/>
        <n v="41878.140497685185"/>
        <n v="42048.181921296295"/>
        <n v="41964.844444444447"/>
        <n v="42187.940081018518"/>
        <n v="41787.898240740738"/>
        <n v="41829.896562499998"/>
        <n v="41870.87467592593"/>
        <n v="42801.774699074071"/>
        <n v="42800.801817129628"/>
        <n v="42756.690162037034"/>
        <n v="42787.862430555557"/>
        <n v="42773.916180555556"/>
        <n v="41899.294942129629"/>
        <n v="41391.782905092594"/>
        <n v="42512.698217592595"/>
        <n v="42612.149780092594"/>
        <n v="41828.229490740741"/>
        <n v="41780.745254629634"/>
        <n v="41432.062037037038"/>
        <n v="42322.653749999998"/>
        <n v="42629.655046296291"/>
        <n v="42387.398472222223"/>
        <n v="42255.333252314813"/>
        <n v="41934.914918981485"/>
        <n v="42465.596585648149"/>
        <n v="42418.031180555554"/>
        <n v="42655.465891203698"/>
        <n v="41493.543958333335"/>
        <n v="42704.857094907406"/>
        <n v="41944.83898148148"/>
        <n v="42199.32707175926"/>
        <n v="42745.744618055556"/>
        <n v="42452.579988425925"/>
        <n v="42198.676655092597"/>
        <n v="42333.59993055556"/>
        <n v="42095.240706018521"/>
        <n v="41351.541377314818"/>
        <n v="41872.525717592594"/>
        <n v="41389.808194444442"/>
        <n v="42044.272847222222"/>
        <n v="42626.668888888889"/>
        <n v="41316.120949074073"/>
        <n v="41722.666354166664"/>
        <n v="41611.917673611111"/>
        <n v="42620.143564814818"/>
        <n v="41719.887928240743"/>
        <n v="42045.031851851847"/>
        <n v="41911.657430555555"/>
        <n v="41030.719756944447"/>
        <n v="42632.328784722224"/>
        <n v="40938.062476851854"/>
        <n v="41044.988055555557"/>
        <n v="41850.781377314815"/>
        <n v="41044.64811342593"/>
        <n v="42585.7106712963"/>
        <n v="42068.799039351856"/>
        <n v="41078.899826388886"/>
        <n v="41747.887060185189"/>
        <n v="40855.765092592592"/>
        <n v="41117.900729166664"/>
        <n v="41863.636006944449"/>
        <n v="42072.790821759263"/>
        <n v="41620.90047453704"/>
        <n v="42573.65662037037"/>
        <n v="42639.441932870366"/>
        <n v="42524.36650462963"/>
        <n v="41415.461319444446"/>
        <n v="41247.063576388886"/>
        <n v="40927.036979166667"/>
        <n v="41373.579675925925"/>
        <n v="41030.292025462964"/>
        <n v="41194.579027777778"/>
        <n v="40736.668032407404"/>
        <n v="42172.958912037036"/>
        <n v="40967.614849537036"/>
        <n v="41745.826273148145"/>
        <n v="41686.705208333333"/>
        <n v="41257.531712962962"/>
        <n v="41537.869143518517"/>
        <n v="42474.86482638889"/>
        <n v="41311.126481481479"/>
        <n v="40863.013356481482"/>
        <n v="42136.297175925924"/>
        <n v="42172.669027777782"/>
        <n v="41846.978078703702"/>
        <n v="42300.585891203707"/>
        <n v="42774.447777777779"/>
        <n v="42018.94159722222"/>
        <n v="42026.924976851849"/>
        <n v="42103.535254629634"/>
        <n v="41920.787534722222"/>
        <n v="42558.189432870371"/>
        <n v="41815.569212962961"/>
        <n v="41808.198518518519"/>
        <n v="42550.701886574068"/>
        <n v="42056.013124999998"/>
        <n v="42016.938692129625"/>
        <n v="42591.899988425925"/>
        <n v="42183.231006944443"/>
        <n v="42176.419039351851"/>
        <n v="42416.691655092596"/>
        <n v="41780.525937500002"/>
        <n v="41795.528101851851"/>
        <n v="41798.94027777778"/>
        <n v="42201.675011574072"/>
        <n v="42507.264699074076"/>
        <n v="41948.552847222221"/>
        <n v="41900.243159722224"/>
        <n v="42192.64707175926"/>
        <n v="42158.065694444449"/>
        <n v="41881.453587962962"/>
        <n v="42213.505474537036"/>
        <n v="42185.267245370371"/>
        <n v="42154.873124999998"/>
        <n v="42208.84646990741"/>
        <n v="42451.496817129635"/>
        <n v="41759.13962962963"/>
        <n v="42028.496562500004"/>
        <n v="42054.74418981481"/>
        <n v="42693.742604166662"/>
        <n v="42103.399479166663"/>
        <n v="42559.776724537034"/>
        <n v="42188.467499999999"/>
        <n v="42023.634976851856"/>
        <n v="42250.598217592589"/>
        <n v="42139.525567129633"/>
        <n v="42401.610983796301"/>
        <n v="41875.922858796301"/>
        <n v="42060.683935185181"/>
        <n v="42067.011643518519"/>
        <n v="42136.270787037036"/>
        <n v="42312.792662037042"/>
        <n v="42171.034861111111"/>
        <n v="42494.683634259258"/>
        <n v="42254.264687499999"/>
        <n v="42495.434236111112"/>
        <n v="41758.839675925927"/>
        <n v="42171.824884259258"/>
        <n v="41938.709421296298"/>
        <n v="42268.127696759257"/>
        <n v="42019.959837962961"/>
        <n v="42313.703900462962"/>
        <n v="42746.261782407411"/>
        <n v="42307.908379629633"/>
        <n v="41842.607592592591"/>
        <n v="41853.240208333329"/>
        <n v="42060.035636574074"/>
        <n v="42291.739548611105"/>
        <n v="41784.952488425923"/>
        <n v="42492.737847222219"/>
        <n v="42709.546064814815"/>
        <n v="42103.016585648147"/>
        <n v="42108.692060185189"/>
        <n v="42453.806307870371"/>
        <n v="42123.648831018523"/>
        <n v="42453.428240740745"/>
        <n v="41858.007071759261"/>
        <n v="42390.002650462964"/>
        <n v="41781.045173611114"/>
        <n v="41836.190937499996"/>
        <n v="42111.71665509259"/>
        <n v="42370.007766203707"/>
        <n v="42165.037581018521"/>
        <n v="42726.920081018514"/>
        <n v="41954.545081018514"/>
        <n v="42233.362314814818"/>
        <n v="42480.800648148142"/>
        <n v="42257.590833333335"/>
        <n v="41784.789687500001"/>
        <n v="41831.675034722226"/>
        <n v="42172.613506944443"/>
        <n v="41950.114108796297"/>
        <n v="42627.955104166671"/>
        <n v="42531.195277777777"/>
        <n v="42618.827013888891"/>
        <n v="42540.593530092592"/>
        <n v="41746.189409722225"/>
        <n v="41974.738576388889"/>
        <n v="42115.11618055556"/>
        <n v="42002.817488425921"/>
        <n v="42722.84474537037"/>
        <n v="42465.128391203703"/>
        <n v="42171.743969907402"/>
        <n v="42672.955138888887"/>
        <n v="42128.615682870368"/>
        <n v="42359.725243055553"/>
        <n v="42192.905694444446"/>
        <n v="41916.597638888888"/>
        <n v="42461.596273148149"/>
        <n v="42370.90320601852"/>
        <n v="41948.727256944447"/>
        <n v="42047.07640046296"/>
        <n v="42261.632916666669"/>
        <n v="41985.427361111113"/>
        <n v="41922.535185185188"/>
        <n v="41850.863252314812"/>
        <n v="41831.742962962962"/>
        <n v="42415.883425925931"/>
        <n v="41869.714166666665"/>
        <n v="41953.773090277777"/>
        <n v="42037.986284722225"/>
        <n v="41811.555462962962"/>
        <n v="42701.908807870372"/>
        <n v="42258.646504629629"/>
        <n v="42278.664965277778"/>
        <n v="42515.078217592592"/>
        <n v="41830.234166666669"/>
        <n v="41982.904386574075"/>
        <n v="42210.439768518518"/>
        <n v="42196.166874999995"/>
        <n v="41940.967951388891"/>
        <n v="42606.056863425925"/>
        <n v="42199.648912037039"/>
        <n v="42444.877743055549"/>
        <n v="42499.731701388882"/>
        <n v="41929.266215277778"/>
        <n v="42107.841284722221"/>
        <n v="42142.768819444449"/>
        <n v="42354.131643518514"/>
        <n v="41828.922905092593"/>
        <n v="42017.907337962963"/>
        <n v="42415.398032407407"/>
        <n v="41755.476724537039"/>
        <n v="42245.234340277777"/>
        <n v="42278.629710648151"/>
        <n v="41826.61954861111"/>
        <n v="42058.792476851857"/>
        <n v="41877.886620370373"/>
        <n v="42097.874155092592"/>
        <n v="42013.15253472222"/>
        <n v="42103.556828703702"/>
        <n v="41863.584120370368"/>
        <n v="42044.765960648147"/>
        <n v="41806.669317129628"/>
        <n v="42403.998217592598"/>
        <n v="41754.564328703702"/>
        <n v="42101.584074074075"/>
        <n v="41872.291238425925"/>
        <n v="42025.164780092593"/>
        <n v="42495.956631944442"/>
        <n v="41775.636157407411"/>
        <n v="42553.583425925928"/>
        <n v="41912.650729166664"/>
        <n v="41803.457326388889"/>
        <n v="42004.703865740739"/>
        <n v="41845.809166666666"/>
        <n v="41982.773356481484"/>
        <n v="42034.960127314815"/>
        <n v="42334.803923611107"/>
        <n v="42077.129398148143"/>
        <n v="42132.9143287037"/>
        <n v="42118.139583333337"/>
        <n v="42567.531157407408"/>
        <n v="42649.562118055561"/>
        <n v="42097.649224537032"/>
        <n v="42297.823113425926"/>
        <n v="42362.36518518519"/>
        <n v="41872.802928240737"/>
        <n v="42628.690266203703"/>
        <n v="42255.791909722218"/>
        <n v="42790.583368055552"/>
        <n v="42141.741307870368"/>
        <n v="42464.958912037036"/>
        <n v="42031.011249999996"/>
        <n v="42438.779131944444"/>
        <n v="42498.008391203708"/>
        <n v="41863.757210648146"/>
        <n v="42061.212488425925"/>
        <n v="42036.24428240741"/>
        <n v="42157.470185185186"/>
        <n v="41827.909942129627"/>
        <n v="42162.729548611111"/>
        <n v="42233.738564814819"/>
        <n v="42042.197824074072"/>
        <n v="42585.523842592593"/>
        <n v="42097.786493055552"/>
        <n v="41808.669571759259"/>
        <n v="41852.658310185187"/>
        <n v="42694.110185185185"/>
        <n v="42341.818379629629"/>
        <n v="41880.061006944445"/>
        <n v="41941.683865740742"/>
        <n v="42425.730671296296"/>
        <n v="42026.88118055556"/>
        <n v="41922.640590277777"/>
        <n v="41993.824340277773"/>
        <n v="42219.915856481486"/>
        <n v="42225.559675925921"/>
        <n v="42381.686840277776"/>
        <n v="41894.632361111115"/>
        <n v="42576.278715277775"/>
        <n v="42654.973703703698"/>
        <n v="42431.500069444446"/>
        <n v="42627.307303240741"/>
        <n v="42511.362048611118"/>
        <n v="42337.02039351852"/>
        <n v="42341.57430555555"/>
        <n v="42740.837152777778"/>
        <n v="42622.767476851848"/>
        <n v="42390.838738425926"/>
        <n v="41885.478842592594"/>
        <n v="42724.665173611109"/>
        <n v="42090.912500000006"/>
        <n v="42775.733715277776"/>
        <n v="41778.193622685183"/>
        <n v="42780.740277777775"/>
        <n v="42752.827199074076"/>
        <n v="42534.895625000005"/>
        <n v="41239.83625"/>
        <n v="42398.849259259259"/>
        <n v="41928.881064814814"/>
        <n v="41888.674826388888"/>
        <n v="41957.756840277783"/>
        <n v="42098.216238425928"/>
        <n v="42360.212025462963"/>
        <n v="41939.569907407407"/>
        <n v="41996.832395833335"/>
        <n v="42334.468935185185"/>
        <n v="42024.702893518523"/>
        <n v="42146.836215277777"/>
        <n v="41920.123611111114"/>
        <n v="41785.72729166667"/>
        <n v="41778.548055555555"/>
        <n v="41841.850034722222"/>
        <n v="42163.29833333334"/>
        <n v="41758.833564814813"/>
        <n v="42170.846446759257"/>
        <n v="42660.618854166663"/>
        <n v="42564.95380787037"/>
        <n v="42121.675763888896"/>
        <n v="41158.993923611109"/>
        <n v="41761.509409722225"/>
        <n v="42783.459398148145"/>
        <n v="42053.704293981486"/>
        <n v="42567.264178240745"/>
        <n v="41932.708877314813"/>
        <n v="42233.747349537036"/>
        <n v="42597.882488425923"/>
        <n v="42228.044664351852"/>
        <n v="42570.110243055555"/>
        <n v="42644.535358796296"/>
        <n v="41368.560289351852"/>
        <n v="41466.785231481481"/>
        <n v="40378.893206018518"/>
        <n v="42373.252280092594"/>
        <n v="41610.794421296298"/>
        <n v="42177.791909722218"/>
        <n v="42359.868611111116"/>
        <n v="42253.688043981485"/>
        <n v="42083.070590277777"/>
        <n v="42387.7268287037"/>
        <n v="41843.155729166669"/>
        <n v="41862.803078703706"/>
        <n v="42443.989050925928"/>
        <n v="41975.901180555549"/>
        <n v="42139.014525462961"/>
        <n v="42465.16851851852"/>
        <n v="42744.416030092587"/>
        <n v="42122.670069444444"/>
        <n v="41862.761724537035"/>
        <n v="42027.832800925928"/>
        <n v="41953.95821759259"/>
        <n v="41851.636388888888"/>
        <n v="42433.650590277779"/>
        <n v="42460.374305555553"/>
        <n v="41829.935717592591"/>
        <n v="42245.274699074071"/>
        <n v="41834.784120370372"/>
        <n v="42248.535787037035"/>
        <n v="42630.922893518517"/>
        <n v="42299.130162037036"/>
        <n v="41825.055231481485"/>
        <n v="42531.228437500002"/>
        <n v="42226.938414351855"/>
        <n v="42263.691574074073"/>
        <n v="41957.833726851852"/>
        <n v="42690.733437499999"/>
        <n v="42097.732418981483"/>
        <n v="42658.690532407403"/>
        <n v="42111.684027777781"/>
        <n v="42409.571284722217"/>
        <n v="42551.102314814809"/>
        <n v="42226.651886574073"/>
        <n v="42766.956921296296"/>
        <n v="42031.138831018514"/>
        <n v="42055.713368055556"/>
        <n v="41940.028287037036"/>
        <n v="42237.181608796294"/>
        <n v="42293.922986111109"/>
        <n v="41853.563402777778"/>
        <n v="42100.723738425921"/>
        <n v="42246.883784722217"/>
        <n v="42173.67082175926"/>
        <n v="42665.150347222225"/>
        <n v="41981.57230324074"/>
        <n v="42528.542627314819"/>
        <n v="42065.818807870368"/>
        <n v="42566.948414351849"/>
        <n v="42255.619351851856"/>
        <n v="41760.909039351849"/>
        <n v="42207.795787037037"/>
        <n v="42523.025231481486"/>
        <n v="42114.825532407413"/>
        <n v="42629.503483796296"/>
        <n v="42359.792233796295"/>
        <n v="42382.189710648148"/>
        <n v="41902.622395833336"/>
        <n v="42171.383530092593"/>
        <n v="42555.340486111112"/>
        <n v="42107.156319444446"/>
        <n v="42006.908692129626"/>
        <n v="41876.718935185185"/>
        <n v="42241.429120370376"/>
        <n v="42128.814247685179"/>
        <n v="42062.680486111116"/>
        <n v="41844.125115740739"/>
        <n v="42745.031469907408"/>
        <n v="41885.595138888886"/>
        <n v="42615.121921296297"/>
        <n v="42081.731273148151"/>
        <n v="41843.632523148146"/>
        <n v="42496.447071759263"/>
        <n v="42081.515335648146"/>
        <n v="42509.374537037031"/>
        <n v="42534.649571759262"/>
        <n v="42060.04550925926"/>
        <n v="42435.942083333335"/>
        <n v="41848.679803240739"/>
        <n v="42678.932083333333"/>
        <n v="42530.993032407408"/>
        <n v="41977.780104166668"/>
        <n v="42346.20685185185"/>
        <n v="42427.01807870371"/>
        <n v="42034.856817129628"/>
        <n v="42780.825706018513"/>
        <n v="42803.842812499999"/>
        <n v="42808.640231481477"/>
        <n v="42803.579224537039"/>
        <n v="42786.350231481483"/>
        <n v="42788.565208333333"/>
        <n v="42800.720127314817"/>
        <n v="42807.151863425926"/>
        <n v="42789.462430555555"/>
        <n v="42807.885057870371"/>
        <n v="42809.645914351851"/>
        <n v="42785.270370370374"/>
        <n v="42802.718784722223"/>
        <n v="42800.753333333334"/>
        <n v="42783.513182870374"/>
        <n v="42808.358287037037"/>
        <n v="42796.538275462968"/>
        <n v="42762.040902777779"/>
        <n v="42796.682476851856"/>
        <n v="41909.969386574077"/>
        <n v="41891.665324074071"/>
        <n v="41226.017361111109"/>
        <n v="40478.263923611114"/>
        <n v="41862.83997685185"/>
        <n v="41550.867673611108"/>
        <n v="40633.154363425929"/>
        <n v="40970.875671296293"/>
        <n v="41233.499131944445"/>
        <n v="41026.953055555554"/>
        <n v="41829.788252314815"/>
        <n v="41447.839722222219"/>
        <n v="40884.066678240742"/>
        <n v="41841.26489583333"/>
        <n v="41897.536134259259"/>
        <n v="41799.685902777775"/>
        <n v="41775.753761574073"/>
        <n v="41766.80572916667"/>
        <n v="40644.159259259257"/>
        <n v="41940.69158564815"/>
        <n v="41839.175706018519"/>
        <n v="41772.105937500004"/>
        <n v="41591.737974537034"/>
        <n v="41789.080370370371"/>
        <n v="42466.608310185184"/>
        <n v="40923.729953703703"/>
        <n v="41878.878379629627"/>
        <n v="41862.864675925928"/>
        <n v="40531.886886574073"/>
        <n v="41477.930914351848"/>
        <n v="41781.666770833333"/>
        <n v="41806.605034722219"/>
        <n v="41375.702210648145"/>
        <n v="41780.412604166668"/>
        <n v="41779.310034722221"/>
        <n v="40883.949317129627"/>
        <n v="41491.79478009259"/>
        <n v="41791.993414351848"/>
        <n v="41829.977326388893"/>
        <n v="41868.924050925925"/>
        <n v="41835.666354166664"/>
        <n v="42144.415532407409"/>
        <n v="42118.346435185187"/>
        <n v="42683.151331018518"/>
        <n v="42538.755428240736"/>
        <n v="42018.94049768518"/>
        <n v="42010.968240740738"/>
        <n v="42182.062476851846"/>
        <n v="42017.594236111108"/>
        <n v="42157.598090277781"/>
        <n v="42009.493263888886"/>
        <n v="42013.424502314811"/>
        <n v="41858.761782407404"/>
        <n v="42460.320613425924"/>
        <n v="41861.767094907409"/>
        <n v="42293.853541666671"/>
        <n v="42242.988680555558"/>
        <n v="42172.686099537037"/>
        <n v="42095.374675925923"/>
        <n v="42236.276053240741"/>
        <n v="42057.277858796297"/>
        <n v="41827.605057870373"/>
        <n v="41778.637245370373"/>
        <n v="41013.936562499999"/>
        <n v="41834.586574074077"/>
        <n v="41829.795729166668"/>
        <n v="42171.763414351852"/>
        <n v="42337.792511574073"/>
        <n v="42219.665173611109"/>
        <n v="42165.462627314817"/>
        <n v="42648.546111111107"/>
        <n v="41971.002152777779"/>
        <n v="42050.983182870375"/>
        <n v="42772.833379629628"/>
        <n v="42155.696793981479"/>
        <n v="42270.582141203704"/>
        <n v="42206.835370370376"/>
        <n v="42697.850844907407"/>
        <n v="42503.559467592597"/>
        <n v="42277.583472222221"/>
        <n v="42722.882361111115"/>
        <n v="42323.70930555556"/>
        <n v="41933.291643518518"/>
        <n v="41898.168125000004"/>
        <n v="42446.943831018521"/>
        <n v="42463.81385416667"/>
        <n v="42766.805034722223"/>
        <n v="42734.789444444439"/>
        <n v="42522.347812499997"/>
        <n v="42702.917048611111"/>
        <n v="42252.474351851852"/>
        <n v="42156.510393518518"/>
        <n v="42278.089039351849"/>
        <n v="42754.693842592591"/>
        <n v="41893.324884259258"/>
        <n v="41871.755694444444"/>
        <n v="42262.096782407403"/>
        <n v="42675.694236111114"/>
        <n v="42135.60020833333"/>
        <n v="42230.472222222219"/>
        <n v="42167.434166666666"/>
        <n v="42068.888391203705"/>
        <n v="42145.746689814812"/>
        <n v="41918.742175925923"/>
        <n v="42146.731087962966"/>
        <n v="42590.472685185188"/>
        <n v="42602.576712962968"/>
        <n v="42059.085752314815"/>
        <n v="41889.768229166664"/>
        <n v="42144.573807870373"/>
        <n v="42758.559629629628"/>
        <n v="41982.887280092589"/>
        <n v="42614.760937500003"/>
        <n v="42303.672662037032"/>
        <n v="42171.725416666668"/>
        <n v="41964.315532407403"/>
        <n v="42284.516064814816"/>
        <n v="42016.800208333334"/>
        <n v="42311.711979166663"/>
        <n v="42136.536134259266"/>
        <n v="42172.757638888885"/>
        <n v="42590.90425925926"/>
        <n v="42137.395798611105"/>
        <n v="42167.533159722225"/>
        <n v="41915.437210648146"/>
        <n v="42284.500104166669"/>
        <n v="42611.801412037035"/>
        <n v="42400.704537037032"/>
        <n v="42017.88045138889"/>
        <n v="42426.949988425928"/>
        <n v="41931.682939814818"/>
        <n v="42124.848414351851"/>
        <n v="42431.102534722217"/>
        <n v="42121.756921296299"/>
        <n v="42219.019733796296"/>
        <n v="42445.19430555556"/>
        <n v="42379.74418981481"/>
        <n v="42380.884872685187"/>
        <n v="42762.942430555559"/>
        <n v="42567.840069444443"/>
        <n v="42311.750324074077"/>
        <n v="42505.774479166663"/>
        <n v="42758.368078703701"/>
        <n v="42775.51494212963"/>
        <n v="42232.702546296292"/>
        <n v="42282.770231481481"/>
        <n v="42768.425370370373"/>
        <n v="42141.541134259256"/>
        <n v="42609.442465277782"/>
        <n v="42309.756620370375"/>
        <n v="42193.771481481483"/>
        <n v="42239.957962962959"/>
        <n v="42261.917395833334"/>
        <n v="42102.743773148148"/>
        <n v="42538.73583333334"/>
        <n v="42681.35157407407"/>
        <n v="42056.65143518518"/>
        <n v="42696.624444444446"/>
        <n v="42186.855879629627"/>
        <n v="42493.219236111108"/>
        <n v="42475.057164351849"/>
        <n v="42452.876909722225"/>
        <n v="42628.650208333333"/>
        <n v="42253.928530092591"/>
        <n v="42264.29178240741"/>
        <n v="42664.809560185182"/>
        <n v="42382.244409722218"/>
        <n v="42105.267488425925"/>
        <n v="42466.303715277783"/>
        <n v="41826.871238425927"/>
        <n v="42499.039629629624"/>
        <n v="42431.302002314813"/>
        <n v="41990.585486111115"/>
        <n v="42513.045798611114"/>
        <n v="41914.100289351853"/>
        <n v="42521.010370370372"/>
        <n v="42608.36583333333"/>
        <n v="42512.58321759259"/>
        <n v="42064.785613425927"/>
        <n v="42041.714178240742"/>
        <n v="42468.374606481477"/>
        <n v="41822.57503472222"/>
        <n v="41837.323009259257"/>
        <n v="42065.887361111112"/>
        <n v="42248.697754629626"/>
        <n v="41809.860300925924"/>
        <n v="42148.676851851851"/>
        <n v="42185.521087962959"/>
        <n v="41827.674143518518"/>
        <n v="42437.398680555561"/>
        <n v="41901.282025462962"/>
        <n v="42769.574999999997"/>
        <n v="42549.665717592594"/>
        <n v="42685.974004629628"/>
        <n v="42510.798854166671"/>
        <n v="42062.296412037031"/>
        <n v="42452.916481481487"/>
        <n v="41851.200150462959"/>
        <n v="42053.106111111112"/>
        <n v="42054.024421296301"/>
        <n v="42484.551550925928"/>
        <n v="42466.558796296296"/>
        <n v="42513.110787037032"/>
        <n v="42302.701516203699"/>
        <n v="41806.395428240743"/>
        <n v="42495.992800925931"/>
        <n v="42479.432291666672"/>
        <n v="42270.7269212963"/>
        <n v="42489.619525462964"/>
        <n v="42536.815648148149"/>
        <n v="41822.417939814812"/>
        <n v="41932.311099537037"/>
        <n v="42746.057106481487"/>
        <n v="42697.082673611112"/>
        <n v="41866.025347222225"/>
        <n v="42056.091631944444"/>
        <n v="41851.771354166667"/>
        <n v="42422.977418981478"/>
        <n v="42321.101759259262"/>
        <n v="42107.067557870367"/>
        <n v="42192.933958333335"/>
        <n v="41969.199756944443"/>
        <n v="42690.041435185187"/>
        <n v="42690.334317129629"/>
        <n v="42312.874594907407"/>
        <n v="41855.548101851848"/>
        <n v="42179.854629629626"/>
        <n v="42275.731666666667"/>
        <n v="41765.610798611109"/>
        <n v="42059.701319444444"/>
        <n v="42053.732627314821"/>
        <n v="41858.355393518519"/>
        <n v="42225.513888888891"/>
        <n v="41937.95344907407"/>
        <n v="42044.184988425928"/>
        <n v="42559.431203703702"/>
        <n v="42524.782638888893"/>
        <n v="42292.087592592594"/>
        <n v="41953.8675"/>
        <n v="41946.644745370373"/>
        <n v="41947.762592592589"/>
        <n v="42143.461122685185"/>
        <n v="42494.563449074078"/>
        <n v="41815.774826388886"/>
        <n v="41830.545694444445"/>
        <n v="42446.845543981486"/>
        <n v="41923.921643518523"/>
        <n v="41817.59542824074"/>
        <n v="42140.712314814817"/>
        <n v="41764.44663194444"/>
        <n v="42378.478344907402"/>
        <n v="41941.75203703704"/>
        <n v="42026.920428240745"/>
        <n v="41834.953865740739"/>
        <n v="42193.723912037036"/>
        <n v="42290.61855324074"/>
        <n v="42150.462083333332"/>
        <n v="42152.503495370373"/>
        <n v="42410.017199074078"/>
        <n v="41791.492777777778"/>
        <n v="41796.422326388885"/>
        <n v="41808.991944444446"/>
        <n v="42544.814328703709"/>
        <n v="42500.041550925926"/>
        <n v="42265.022824074069"/>
        <n v="41879.959050925929"/>
        <n v="42053.733078703706"/>
        <n v="42675.832465277781"/>
        <n v="42467.144166666665"/>
        <n v="42089.412557870368"/>
        <n v="41894.91375"/>
        <n v="41752.83457175926"/>
        <n v="42448.821585648147"/>
        <n v="42405.090300925927"/>
        <n v="42037.791238425925"/>
        <n v="42323.562222222223"/>
        <n v="42088.911354166667"/>
        <n v="42018.676898148144"/>
        <n v="41884.617314814815"/>
        <n v="41884.056747685187"/>
        <n v="41792.645277777774"/>
        <n v="42038.720451388886"/>
        <n v="42662.021539351852"/>
        <n v="41820.945613425924"/>
        <n v="41839.730937500004"/>
        <n v="42380.581180555557"/>
        <n v="41776.063136574077"/>
        <n v="41800.380428240744"/>
        <n v="42572.61681712963"/>
        <n v="41851.541585648149"/>
        <n v="42205.710879629631"/>
        <n v="42100.927858796291"/>
        <n v="42374.911226851851"/>
        <n v="41809.12300925926"/>
        <n v="42294.429641203707"/>
        <n v="42124.841111111105"/>
        <n v="41861.524837962963"/>
        <n v="42521.291504629626"/>
        <n v="42272.530509259261"/>
        <n v="42016.832465277781"/>
        <n v="42402.889027777783"/>
        <n v="41960.119085648148"/>
        <n v="42532.052523148144"/>
        <n v="42036.704525462963"/>
        <n v="42088.723692129628"/>
        <n v="41820.639189814814"/>
        <n v="42535.97865740741"/>
        <n v="41821.698599537034"/>
        <n v="42626.7503125"/>
        <n v="41821.205636574072"/>
        <n v="42016.706678240742"/>
        <n v="42011.202581018515"/>
        <n v="42480.479861111111"/>
        <n v="41852.527222222219"/>
        <n v="42643.632858796293"/>
        <n v="42179.898472222223"/>
        <n v="42612.918807870374"/>
        <n v="42575.130057870367"/>
        <n v="42200.625833333332"/>
        <n v="42420.019097222219"/>
        <n v="42053.671666666662"/>
        <n v="42605.765381944439"/>
        <n v="42458.641724537039"/>
        <n v="42529.022013888884"/>
        <n v="41841.820486111108"/>
        <n v="41928.170497685183"/>
        <n v="42062.834444444445"/>
        <n v="42541.501516203702"/>
        <n v="41918.880833333329"/>
        <n v="41921.279976851853"/>
        <n v="42128.736608796295"/>
        <n v="42053.916921296302"/>
        <n v="41781.855092592588"/>
        <n v="42171.317442129628"/>
        <n v="41989.24754629629"/>
        <n v="41796.771597222221"/>
        <n v="41793.668761574074"/>
        <n v="42506.760405092587"/>
        <n v="42372.693055555559"/>
        <n v="42126.87501157407"/>
        <n v="42149.940416666665"/>
        <n v="42087.768055555556"/>
        <n v="41753.635775462964"/>
        <n v="42443.802361111113"/>
        <n v="42121.249814814815"/>
        <n v="42268.009224537032"/>
        <n v="41848.866157407407"/>
        <n v="42689.214988425927"/>
        <n v="41915.762835648151"/>
        <n v="42584.846828703703"/>
        <n v="42511.741944444439"/>
        <n v="42459.15861111111"/>
        <n v="42132.036168981482"/>
        <n v="42419.91942129629"/>
        <n v="42233.763831018514"/>
        <n v="42430.839398148149"/>
        <n v="42545.478333333333"/>
        <n v="42297.748738425929"/>
        <n v="41760.935706018521"/>
        <n v="41829.734259259261"/>
        <n v="42491.92288194444"/>
        <n v="42477.729780092588"/>
        <n v="41950.859560185185"/>
        <n v="41802.62090277778"/>
        <n v="41927.873784722222"/>
        <n v="42057.536944444444"/>
        <n v="41781.096203703702"/>
        <n v="42020.846666666665"/>
        <n v="42125.772812499999"/>
        <n v="41856.010069444441"/>
        <n v="41794.817523148151"/>
        <n v="41893.783553240741"/>
        <n v="42037.598958333328"/>
        <n v="42227.824212962965"/>
        <n v="41881.361342592594"/>
        <n v="42234.789884259255"/>
        <n v="42581.397546296299"/>
        <n v="41880.76357638889"/>
        <n v="42214.6956712963"/>
        <n v="42460.335312499999"/>
        <n v="42167.023206018523"/>
        <n v="42733.50136574074"/>
        <n v="42177.761782407411"/>
        <n v="42442.623344907406"/>
        <n v="42521.654328703706"/>
        <n v="41884.599849537037"/>
        <n v="42289.761192129634"/>
        <n v="42243.6252662037"/>
        <n v="42248.640162037031"/>
        <n v="42328.727141203708"/>
        <n v="41923.354351851849"/>
        <n v="42571.420601851853"/>
        <n v="42600.756041666667"/>
        <n v="42517.003368055557"/>
        <n v="42222.730034722219"/>
        <n v="41829.599791666667"/>
        <n v="42150.755312499998"/>
        <n v="42040.831678240742"/>
        <n v="42075.807395833333"/>
        <n v="42073.660694444443"/>
        <n v="42480.078715277778"/>
        <n v="42411.942291666666"/>
        <n v="42223.394363425927"/>
        <n v="42462.893495370372"/>
        <n v="41753.515856481477"/>
        <n v="41788.587083333332"/>
        <n v="42196.028703703705"/>
        <n v="42016.050451388888"/>
        <n v="42661.442060185189"/>
        <n v="41808.649583333332"/>
        <n v="41730.276747685188"/>
        <n v="42139.816840277781"/>
        <n v="42194.096157407403"/>
        <n v="42115.889652777783"/>
        <n v="42203.680300925931"/>
        <n v="42433.761886574073"/>
        <n v="42555.671944444446"/>
        <n v="42236.623252314821"/>
        <n v="41974.743148148147"/>
        <n v="41997.507905092592"/>
        <n v="42135.810694444444"/>
        <n v="41869.740671296298"/>
        <n v="41982.688611111109"/>
        <n v="41976.331979166673"/>
        <n v="41912.858946759261"/>
        <n v="42146.570393518516"/>
        <n v="41921.375532407408"/>
        <n v="41926.942685185182"/>
        <n v="42561.783877314811"/>
        <n v="42649.54923611111"/>
        <n v="42093.786840277782"/>
        <n v="42460.733530092592"/>
        <n v="42430.762222222227"/>
        <n v="42026.176180555558"/>
        <n v="41836.471180555556"/>
        <n v="42451.095856481479"/>
        <n v="42418.425983796296"/>
        <n v="42168.316481481481"/>
        <n v="41964.716319444444"/>
        <n v="42576.697569444441"/>
        <n v="42503.539976851855"/>
        <n v="42101.828819444447"/>
        <n v="42125.647534722222"/>
        <n v="41902.333726851852"/>
        <n v="42003.948425925926"/>
        <n v="41988.829942129625"/>
        <n v="41974.898599537039"/>
        <n v="42592.066921296297"/>
        <n v="42050.008368055554"/>
        <n v="41856.715069444443"/>
        <n v="42417.585532407407"/>
        <n v="41866.79886574074"/>
        <n v="42220.79487268519"/>
        <n v="42628.849120370374"/>
        <n v="41990.99863425926"/>
        <n v="42447.894432870366"/>
        <n v="42283.864351851851"/>
        <n v="42483.015694444446"/>
        <n v="42383.793124999997"/>
        <n v="42566.604826388888"/>
        <n v="42338.963912037041"/>
        <n v="42506.709375000006"/>
        <n v="42429.991724537031"/>
        <n v="42203.432129629626"/>
        <n v="42072.370381944449"/>
        <n v="41789.726979166669"/>
        <n v="41788.58997685185"/>
        <n v="42144.041851851856"/>
        <n v="42318.593703703707"/>
        <n v="42052.949814814812"/>
        <n v="42779.610289351855"/>
        <n v="42128.627893518518"/>
        <n v="42661.132245370376"/>
        <n v="42037.938206018516"/>
        <n v="42619.935694444444"/>
        <n v="41877.221886574072"/>
        <n v="41828.736921296295"/>
        <n v="42545.774189814809"/>
        <n v="42157.652511574073"/>
        <n v="41846.667326388888"/>
        <n v="42460.741747685184"/>
        <n v="42291.833287037036"/>
        <n v="42437.094490740739"/>
        <n v="41942.84710648148"/>
        <n v="41880.753437499996"/>
        <n v="41946.936909722222"/>
        <n v="42649.623460648145"/>
        <n v="42701.166365740741"/>
        <n v="42450.88282407407"/>
        <n v="42226.694780092599"/>
        <n v="41975.700636574074"/>
        <n v="42053.672824074078"/>
        <n v="42590.677152777775"/>
        <n v="42104.781597222223"/>
        <n v="41899.627071759263"/>
        <n v="42297.816284722227"/>
        <n v="42285.143969907411"/>
        <n v="42409.241747685184"/>
        <n v="42665.970347222217"/>
        <n v="42140.421319444446"/>
        <n v="42598.749155092592"/>
        <n v="41887.292187500003"/>
        <n v="41780.712893518517"/>
        <n v="42381.478981481487"/>
        <n v="41828.646319444444"/>
        <n v="42596.644699074073"/>
        <n v="42191.363506944443"/>
        <n v="42440.416504629626"/>
        <n v="42173.803217592591"/>
        <n v="42737.910138888896"/>
        <n v="42499.629849537043"/>
        <n v="41775.858564814815"/>
        <n v="42055.277199074073"/>
        <n v="41971.881076388891"/>
        <n v="42447.896666666667"/>
        <n v="42064.220069444447"/>
        <n v="42665.451736111107"/>
        <n v="42523.248715277776"/>
        <n v="42294.808124999996"/>
        <n v="41822.90488425926"/>
        <n v="42173.970127314817"/>
        <n v="42185.556157407409"/>
        <n v="42136.675196759257"/>
        <n v="42142.514016203699"/>
        <n v="41820.62809027778"/>
        <n v="41878.946574074071"/>
        <n v="41914.295104166667"/>
        <n v="42556.873020833329"/>
        <n v="42493.597013888888"/>
        <n v="41876.815787037034"/>
        <n v="41802.574282407404"/>
        <n v="42120.531226851846"/>
        <n v="41786.761354166665"/>
        <n v="42627.454097222217"/>
        <n v="42374.651504629626"/>
        <n v="41772.685393518521"/>
        <n v="42633.116851851853"/>
        <n v="42219.180393518516"/>
        <n v="41753.593275462961"/>
        <n v="42230.662731481483"/>
        <n v="41787.218229166669"/>
        <n v="41829.787083333329"/>
        <n v="42147.826840277776"/>
        <n v="41940.598182870373"/>
        <n v="42020.700567129628"/>
        <n v="41891.96503472222"/>
        <n v="42309.191307870366"/>
        <n v="42490.133877314816"/>
        <n v="41995.870486111111"/>
        <n v="41988.617083333331"/>
        <n v="42479.465833333335"/>
        <n v="42401.806562500002"/>
        <n v="41897.602037037039"/>
        <n v="41882.585648148146"/>
        <n v="42129.541585648149"/>
        <n v="42524.53800925926"/>
        <n v="42556.504490740743"/>
        <n v="42461.689745370371"/>
        <n v="41792.542986111112"/>
        <n v="41879.913761574076"/>
        <n v="42552.048356481479"/>
        <n v="41810.142199074071"/>
        <n v="41785.707708333335"/>
        <n v="42072.576249999998"/>
        <n v="41779.724224537036"/>
        <n v="42134.172071759262"/>
        <n v="42505.738032407404"/>
        <n v="42118.556331018524"/>
        <n v="42036.995590277773"/>
        <n v="42360.887835648144"/>
        <n v="42102.866307870368"/>
        <n v="42032.716145833328"/>
        <n v="42147.729930555557"/>
        <n v="42165.993125000001"/>
        <n v="41927.936157407406"/>
        <n v="42381.671840277777"/>
        <n v="41943.753032407411"/>
        <n v="42465.491435185191"/>
        <n v="42401.945219907408"/>
        <n v="42462.140868055561"/>
        <n v="42632.348310185189"/>
        <n v="42205.171018518522"/>
        <n v="42041.205000000002"/>
        <n v="42203.677766203706"/>
        <n v="41983.752847222218"/>
        <n v="41968.677465277782"/>
        <n v="42103.024398148147"/>
        <n v="42089.901574074072"/>
        <n v="42122.693159722221"/>
        <n v="42048.711724537032"/>
        <n v="42297.691006944442"/>
        <n v="41813.938715277778"/>
        <n v="42548.449861111112"/>
        <n v="41833.089756944442"/>
        <n v="42325.920717592591"/>
        <n v="41858.214629629627"/>
        <n v="41793.710231481484"/>
        <n v="41793.814259259263"/>
        <n v="41831.697939814818"/>
        <n v="42621.389340277776"/>
        <n v="42164.299722222218"/>
        <n v="42395.706435185188"/>
        <n v="42458.127175925925"/>
        <n v="42016.981574074074"/>
        <n v="42403.035567129627"/>
        <n v="42619.802488425921"/>
        <n v="42128.824074074073"/>
        <n v="41808.881215277775"/>
        <n v="42445.866979166662"/>
        <n v="41771.814791666664"/>
        <n v="41954.850868055553"/>
        <n v="41747.471504629626"/>
        <n v="42182.108252314814"/>
        <n v="41739.525300925925"/>
        <n v="42173.466863425929"/>
        <n v="42193.813530092593"/>
        <n v="42065.750300925924"/>
        <n v="42499.842962962968"/>
        <n v="41820.776412037041"/>
        <n v="41788.167187500003"/>
        <n v="42050.019641203704"/>
        <n v="41772.727893518517"/>
        <n v="42445.598136574074"/>
        <n v="42138.930671296301"/>
        <n v="42493.857083333336"/>
        <n v="42682.616967592592"/>
        <n v="42656.005173611105"/>
        <n v="42087.792303240742"/>
        <n v="42075.942627314813"/>
        <n v="41814.367800925924"/>
        <n v="41887.111354166671"/>
        <n v="41989.819212962961"/>
        <n v="42425.735416666663"/>
        <n v="42166.219733796301"/>
        <n v="41865.882928240739"/>
        <n v="42546.862233796302"/>
        <n v="42420.140277777777"/>
        <n v="42531.980694444443"/>
        <n v="42548.63853009259"/>
        <n v="42487.037905092591"/>
        <n v="42167.534791666665"/>
        <n v="42333.695821759262"/>
        <n v="42138.798819444448"/>
        <n v="42666.666932870372"/>
        <n v="41766.692037037035"/>
        <n v="42170.447013888886"/>
        <n v="41968.938993055555"/>
        <n v="42132.58048611111"/>
        <n v="42201.436226851853"/>
        <n v="42689.029583333337"/>
        <n v="42084.881539351853"/>
        <n v="41831.722777777781"/>
        <n v="42410.93105324074"/>
        <n v="41982.737071759257"/>
        <n v="41975.676111111112"/>
        <n v="42269.126226851848"/>
        <n v="42403.971851851849"/>
        <n v="42527.00953703704"/>
        <n v="41849.887037037035"/>
        <n v="41799.259039351848"/>
        <n v="42090.909016203703"/>
        <n v="42059.453923611116"/>
        <n v="41800.526701388888"/>
        <n v="42054.849050925928"/>
        <n v="42487.62700231481"/>
        <n v="42109.751250000001"/>
        <n v="42497.275706018518"/>
        <n v="42058.904074074075"/>
        <n v="42207.259918981479"/>
        <n v="41807.690081018518"/>
        <n v="42284.69694444444"/>
        <n v="42045.84238425926"/>
        <n v="42184.209537037037"/>
        <n v="42160.651817129634"/>
        <n v="42341.180636574078"/>
        <n v="42329.838159722218"/>
        <n v="42170.910231481481"/>
        <n v="42571.626192129625"/>
        <n v="42151.069606481484"/>
        <n v="42101.423541666663"/>
        <n v="42034.928252314814"/>
        <n v="41944.527627314819"/>
        <n v="42593.865405092598"/>
        <n v="42503.740868055553"/>
        <n v="41927.848900462966"/>
        <n v="42375.114988425921"/>
        <n v="41963.872361111105"/>
        <n v="42143.445219907408"/>
        <n v="42460.94222222222"/>
        <n v="42553.926527777774"/>
        <n v="42152.765717592592"/>
        <n v="42116.710752314815"/>
        <n v="42155.142638888887"/>
        <n v="42432.701724537037"/>
        <n v="41780.785729166666"/>
        <n v="41740.493657407409"/>
        <n v="41766.072500000002"/>
        <n v="41766.617291666669"/>
        <n v="42248.627013888887"/>
        <n v="41885.221550925926"/>
        <n v="42159.224432870367"/>
        <n v="42265.817002314812"/>
        <n v="42136.767175925925"/>
        <n v="41975.124340277776"/>
        <n v="42172.439571759256"/>
        <n v="42065.190694444449"/>
        <n v="41848.84002314815"/>
        <n v="42103.884930555556"/>
        <n v="42059.970729166671"/>
        <n v="42041.743090277778"/>
        <n v="41829.73715277778"/>
        <n v="42128.431064814817"/>
        <n v="41789.893599537041"/>
        <n v="41833.660995370366"/>
        <n v="41914.590011574073"/>
        <n v="42611.261064814811"/>
        <n v="42253.633159722223"/>
        <n v="42295.891828703709"/>
        <n v="41841.651597222226"/>
        <n v="42402.947002314817"/>
        <n v="42509.814108796301"/>
        <n v="41865.659780092588"/>
        <n v="42047.724444444444"/>
        <n v="41793.17219907407"/>
        <n v="42763.780671296292"/>
        <n v="42180.145787037036"/>
        <n v="42255.696006944447"/>
        <n v="42007.016458333332"/>
        <n v="42615.346817129626"/>
        <n v="42372.624166666668"/>
        <n v="42682.67768518519"/>
        <n v="42154.818819444445"/>
        <n v="41999.861064814817"/>
        <n v="41815.815046296295"/>
        <n v="42756.018506944441"/>
        <n v="42373.983449074076"/>
        <n v="41854.602650462963"/>
        <n v="42065.791574074072"/>
        <n v="42469.951284722221"/>
        <n v="41954.228032407409"/>
        <n v="42079.857974537037"/>
        <n v="42762.545810185184"/>
        <n v="41977.004976851851"/>
        <n v="42171.758611111116"/>
        <n v="42056.1324537037"/>
        <n v="41867.652280092596"/>
        <n v="41779.657870370371"/>
        <n v="42679.958472222221"/>
        <n v="42032.250208333338"/>
        <n v="41793.191875000004"/>
        <n v="41982.87364583333"/>
        <n v="42193.482291666667"/>
        <n v="41843.775011574071"/>
        <n v="42136.092488425929"/>
        <n v="42317.826377314821"/>
        <n v="42663.468078703707"/>
        <n v="42186.01116898148"/>
        <n v="42095.229166666672"/>
        <n v="42124.623877314814"/>
        <n v="42143.917743055557"/>
        <n v="41906.819513888891"/>
        <n v="41834.135370370372"/>
        <n v="41863.359282407408"/>
        <n v="42224.756909722222"/>
        <n v="41939.8122337963"/>
        <n v="42059.270023148143"/>
        <n v="42308.211215277777"/>
        <n v="42114.818935185183"/>
        <n v="42492.98505787037"/>
        <n v="42494.471666666665"/>
        <n v="41863.527326388888"/>
        <n v="41843.664618055554"/>
        <n v="42358.684872685189"/>
        <n v="42657.38726851852"/>
        <n v="41926.542303240742"/>
        <n v="42020.768634259264"/>
        <n v="42075.979988425926"/>
        <n v="41786.959745370368"/>
        <n v="41820.870821759258"/>
        <n v="41970.085046296299"/>
        <n v="41830.267407407409"/>
        <n v="42265.683182870373"/>
        <n v="42601.827141203699"/>
        <n v="42433.338749999995"/>
        <n v="42228.151701388888"/>
        <n v="42415.168564814812"/>
        <n v="42538.968310185184"/>
        <n v="42233.671747685185"/>
        <n v="42221.656782407401"/>
        <n v="42675.262962962966"/>
        <n v="42534.631481481483"/>
        <n v="42151.905717592599"/>
        <n v="41915.400219907409"/>
        <n v="41961.492488425924"/>
        <n v="41940.587233796294"/>
        <n v="42111.904097222221"/>
        <n v="42279.778564814813"/>
        <n v="42213.662905092591"/>
        <n v="42109.801712962959"/>
        <n v="42031.833587962959"/>
        <n v="42615.142870370371"/>
        <n v="41829.325497685182"/>
        <n v="42016.120613425926"/>
        <n v="42439.702314814815"/>
        <n v="42433.825717592597"/>
        <n v="42243.790393518517"/>
        <n v="42550.048449074078"/>
        <n v="41774.651203703703"/>
        <n v="42306.848854166667"/>
        <n v="42457.932025462964"/>
        <n v="42513.976319444439"/>
        <n v="41816.950370370374"/>
        <n v="41880.788842592592"/>
        <n v="42342.845555555556"/>
        <n v="41745.891319444447"/>
        <n v="42311.621458333335"/>
        <n v="42296.154131944444"/>
        <n v="42053.722060185188"/>
        <n v="42414.235879629632"/>
        <n v="41801.711550925924"/>
        <n v="42770.290590277778"/>
        <n v="42452.815659722226"/>
        <n v="42601.854699074072"/>
        <n v="42447.863553240735"/>
        <n v="41811.536180555559"/>
        <n v="41981.067523148144"/>
        <n v="42469.68414351852"/>
        <n v="42493.546851851846"/>
        <n v="42534.866875"/>
        <n v="41830.858344907407"/>
        <n v="42543.788564814815"/>
        <n v="41975.642974537041"/>
        <n v="42069.903437500005"/>
        <n v="41795.598923611113"/>
        <n v="42508.179965277777"/>
        <n v="42132.809953703705"/>
        <n v="41747.86986111111"/>
        <n v="41920.963472222218"/>
        <n v="42399.707407407404"/>
        <n v="42467.548541666663"/>
        <n v="41765.92465277778"/>
        <n v="42230.08116898148"/>
        <n v="42286.749780092592"/>
        <n v="42401.672372685185"/>
        <n v="42125.644467592589"/>
        <n v="42289.94049768518"/>
        <n v="42107.864722222221"/>
        <n v="41809.389930555553"/>
        <n v="42019.683761574073"/>
        <n v="41950.26694444444"/>
        <n v="42069.391446759255"/>
        <n v="42061.963263888887"/>
        <n v="41842.828680555554"/>
        <n v="42437.64534722222"/>
        <n v="42775.964212962965"/>
        <n v="41879.043530092589"/>
        <n v="42020.587349537032"/>
        <n v="41890.16269675926"/>
        <n v="41872.807696759257"/>
        <n v="42391.772997685184"/>
        <n v="41848.772928240738"/>
        <n v="42177.964201388888"/>
        <n v="41851.700925925928"/>
        <n v="41921.770439814813"/>
        <n v="42002.54488425926"/>
        <n v="42096.544548611113"/>
        <n v="42021.301192129627"/>
        <n v="42419.246168981481"/>
        <n v="42174.780821759254"/>
        <n v="41869.872685185182"/>
        <n v="41856.672152777777"/>
        <n v="42620.91097222222"/>
        <n v="42417.675879629634"/>
        <n v="42057.190960648149"/>
        <n v="41878.911550925928"/>
        <n v="41990.584108796291"/>
        <n v="42408.999571759254"/>
        <n v="42217.670104166667"/>
        <n v="42151.237685185188"/>
        <n v="42282.655543981484"/>
        <n v="42768.97084490741"/>
        <n v="41765.938657407409"/>
        <n v="42322.025115740747"/>
        <n v="42374.655081018514"/>
        <n v="41941.585231481484"/>
        <n v="42293.809212962966"/>
        <n v="42614.268796296295"/>
        <n v="42067.947337962964"/>
        <n v="41903.882951388885"/>
        <n v="41804.937083333331"/>
        <n v="42497.070775462969"/>
        <n v="41869.798726851855"/>
        <n v="42305.670914351853"/>
        <n v="42144.231527777782"/>
        <n v="42559.474004629628"/>
        <n v="41995.084074074075"/>
        <n v="41948.957465277781"/>
        <n v="42074.219699074078"/>
        <n v="41842.201261574075"/>
        <n v="41904.650578703702"/>
        <n v="41991.022488425922"/>
        <n v="42436.509108796294"/>
        <n v="42169.958506944444"/>
        <n v="41905.636469907404"/>
        <n v="41761.810150462967"/>
        <n v="41865.878657407404"/>
        <n v="41928.690138888887"/>
        <n v="42613.841261574074"/>
        <n v="41779.648506944446"/>
        <n v="42534.933321759265"/>
        <n v="42310.968518518523"/>
        <n v="42446.060694444444"/>
        <n v="41866.640648148146"/>
        <n v="41779.695092592592"/>
        <n v="42421.141469907408"/>
        <n v="42523.739212962959"/>
        <n v="41787.681527777779"/>
        <n v="42093.588263888887"/>
        <n v="41833.951516203706"/>
        <n v="42479.039212962962"/>
        <n v="42235.117476851854"/>
        <n v="42718.963599537034"/>
        <n v="42022.661527777775"/>
        <n v="42031.666898148149"/>
        <n v="42700.804756944446"/>
        <n v="41812.77443287037"/>
        <n v="42078.34520833334"/>
        <n v="42283.552951388891"/>
        <n v="41779.045937499999"/>
        <n v="41905.795706018522"/>
        <n v="42695.7105787037"/>
        <n v="42732.787523148145"/>
        <n v="42510.938900462963"/>
        <n v="42511.698101851856"/>
        <n v="42041.581307870365"/>
        <n v="42307.189270833333"/>
        <n v="42353.761759259258"/>
        <n v="42622.436412037037"/>
        <n v="42058.603877314818"/>
        <n v="42304.940960648149"/>
        <n v="42538.742893518516"/>
        <n v="41990.612546296295"/>
        <n v="42122.732499999998"/>
        <n v="42209.67288194444"/>
        <n v="41990.506377314814"/>
        <n v="42039.194988425923"/>
        <n v="42178.815891203703"/>
        <n v="41890.086805555555"/>
        <n v="42693.031828703708"/>
        <n v="42750.530312499999"/>
        <n v="42344.824502314819"/>
        <n v="42495.722187499996"/>
        <n v="42570.850381944445"/>
        <n v="41927.124884259261"/>
        <n v="42730.903726851851"/>
        <n v="42475.848067129627"/>
        <n v="42188.83293981482"/>
        <n v="42640.278171296297"/>
        <n v="42697.010520833333"/>
        <n v="42053.049375000002"/>
        <n v="41883.916678240741"/>
        <n v="42767.031678240746"/>
        <n v="42307.539398148147"/>
        <n v="42512.626747685179"/>
        <n v="42029.135879629626"/>
        <n v="42400.946597222224"/>
        <n v="42358.573182870372"/>
        <m/>
      </sharedItems>
    </cacheField>
    <cacheField name="Date Ended Conversion" numFmtId="0">
      <sharedItems containsString="0" containsBlank="1" containsNumber="1" minValue="40035.80972222222" maxValue="42858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b v="0"/>
    <n v="182"/>
    <b v="1"/>
    <s v="film &amp; video/television"/>
    <n v="137"/>
    <n v="63.92"/>
    <x v="0"/>
    <s v="television"/>
    <x v="0"/>
    <n v="42208.125"/>
  </r>
  <r>
    <n v="1"/>
    <s v="FannibalFest Fan Convention"/>
    <s v="A Hannibal TV Show Fan Convention and Art Collective"/>
    <n v="10275"/>
    <n v="14653"/>
    <x v="0"/>
    <s v="US"/>
    <s v="USD"/>
    <x v="1"/>
    <x v="1"/>
    <b v="0"/>
    <n v="79"/>
    <b v="1"/>
    <s v="film &amp; video/television"/>
    <n v="143"/>
    <n v="185.48"/>
    <x v="0"/>
    <s v="television"/>
    <x v="1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x v="2"/>
    <b v="0"/>
    <n v="35"/>
    <b v="1"/>
    <s v="film &amp; video/television"/>
    <n v="105"/>
    <n v="15"/>
    <x v="0"/>
    <s v="television"/>
    <x v="2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x v="3"/>
    <b v="0"/>
    <n v="150"/>
    <b v="1"/>
    <s v="film &amp; video/television"/>
    <n v="104"/>
    <n v="69.27"/>
    <x v="0"/>
    <s v="television"/>
    <x v="3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b v="0"/>
    <n v="284"/>
    <b v="1"/>
    <s v="film &amp; video/television"/>
    <n v="123"/>
    <n v="190.55"/>
    <x v="0"/>
    <s v="television"/>
    <x v="4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x v="5"/>
    <b v="0"/>
    <n v="47"/>
    <b v="1"/>
    <s v="film &amp; video/television"/>
    <n v="110"/>
    <n v="93.4"/>
    <x v="0"/>
    <s v="television"/>
    <x v="5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b v="0"/>
    <n v="58"/>
    <b v="1"/>
    <s v="film &amp; video/television"/>
    <n v="106"/>
    <n v="146.88"/>
    <x v="0"/>
    <s v="television"/>
    <x v="6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x v="7"/>
    <b v="0"/>
    <n v="57"/>
    <b v="1"/>
    <s v="film &amp; video/television"/>
    <n v="101"/>
    <n v="159.82"/>
    <x v="0"/>
    <s v="television"/>
    <x v="7"/>
    <n v="42556.047071759262"/>
  </r>
  <r>
    <n v="8"/>
    <s v="Sizzling in the Kitchen Flynn Style"/>
    <s v="Help us raise the funds to film our pilot episode!"/>
    <n v="3500"/>
    <n v="3501.52"/>
    <x v="0"/>
    <s v="US"/>
    <s v="USD"/>
    <x v="8"/>
    <x v="8"/>
    <b v="0"/>
    <n v="12"/>
    <b v="1"/>
    <s v="film &amp; video/television"/>
    <n v="100"/>
    <n v="291.79000000000002"/>
    <x v="0"/>
    <s v="television"/>
    <x v="8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x v="9"/>
    <b v="0"/>
    <n v="20"/>
    <b v="1"/>
    <s v="film &amp; video/television"/>
    <n v="126"/>
    <n v="31.5"/>
    <x v="0"/>
    <s v="television"/>
    <x v="9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x v="10"/>
    <b v="0"/>
    <n v="19"/>
    <b v="1"/>
    <s v="film &amp; video/television"/>
    <n v="101"/>
    <n v="158.68"/>
    <x v="0"/>
    <s v="television"/>
    <x v="10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x v="11"/>
    <b v="0"/>
    <n v="75"/>
    <b v="1"/>
    <s v="film &amp; video/television"/>
    <n v="121"/>
    <n v="80.33"/>
    <x v="0"/>
    <s v="television"/>
    <x v="11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x v="12"/>
    <b v="0"/>
    <n v="827"/>
    <b v="1"/>
    <s v="film &amp; video/television"/>
    <n v="165"/>
    <n v="59.96"/>
    <x v="0"/>
    <s v="television"/>
    <x v="12"/>
    <n v="41836.125"/>
  </r>
  <r>
    <n v="13"/>
    <s v="Can't Go Home"/>
    <s v="A travel series hosted by touring musicians that profiles a different American city in each episode."/>
    <n v="3500"/>
    <n v="5599"/>
    <x v="0"/>
    <s v="US"/>
    <s v="USD"/>
    <x v="13"/>
    <x v="13"/>
    <b v="0"/>
    <n v="51"/>
    <b v="1"/>
    <s v="film &amp; video/television"/>
    <n v="160"/>
    <n v="109.78"/>
    <x v="0"/>
    <s v="television"/>
    <x v="13"/>
    <n v="42544.852083333331"/>
  </r>
  <r>
    <n v="14"/>
    <s v="3010 | Sci-fi Series"/>
    <s v="A highly charged post apocalyptic sci fi series that pulls no punches!"/>
    <n v="6000"/>
    <n v="6056"/>
    <x v="0"/>
    <s v="AU"/>
    <s v="AUD"/>
    <x v="14"/>
    <x v="14"/>
    <b v="0"/>
    <n v="41"/>
    <b v="1"/>
    <s v="film &amp; video/television"/>
    <n v="101"/>
    <n v="147.71"/>
    <x v="0"/>
    <s v="television"/>
    <x v="14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x v="15"/>
    <b v="0"/>
    <n v="98"/>
    <b v="1"/>
    <s v="film &amp; video/television"/>
    <n v="107"/>
    <n v="21.76"/>
    <x v="0"/>
    <s v="television"/>
    <x v="15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x v="16"/>
    <b v="0"/>
    <n v="70"/>
    <b v="1"/>
    <s v="film &amp; video/television"/>
    <n v="100"/>
    <n v="171.84"/>
    <x v="0"/>
    <s v="television"/>
    <x v="16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x v="17"/>
    <b v="0"/>
    <n v="36"/>
    <b v="1"/>
    <s v="film &amp; video/television"/>
    <n v="101"/>
    <n v="41.94"/>
    <x v="0"/>
    <s v="television"/>
    <x v="17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x v="18"/>
    <b v="0"/>
    <n v="342"/>
    <b v="1"/>
    <s v="film &amp; video/television"/>
    <n v="106"/>
    <n v="93.26"/>
    <x v="0"/>
    <s v="television"/>
    <x v="18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x v="19"/>
    <b v="0"/>
    <n v="22"/>
    <b v="1"/>
    <s v="film &amp; video/television"/>
    <n v="145"/>
    <n v="56.14"/>
    <x v="0"/>
    <s v="television"/>
    <x v="19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x v="20"/>
    <b v="0"/>
    <n v="25"/>
    <b v="1"/>
    <s v="film &amp; video/television"/>
    <n v="100"/>
    <n v="80.16"/>
    <x v="0"/>
    <s v="television"/>
    <x v="20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b v="0"/>
    <n v="101"/>
    <b v="1"/>
    <s v="film &amp; video/television"/>
    <n v="109"/>
    <n v="199.9"/>
    <x v="0"/>
    <s v="television"/>
    <x v="21"/>
    <n v="41908.627187500002"/>
  </r>
  <r>
    <n v="22"/>
    <s v="CREATURES OF HABIT!"/>
    <s v="Meet Gary, and Troy: Two unlikely friends that investigate &quot;strange phenomenon&quot;."/>
    <n v="350"/>
    <n v="410"/>
    <x v="0"/>
    <s v="US"/>
    <s v="USD"/>
    <x v="22"/>
    <x v="22"/>
    <b v="0"/>
    <n v="8"/>
    <b v="1"/>
    <s v="film &amp; video/television"/>
    <n v="117"/>
    <n v="51.25"/>
    <x v="0"/>
    <s v="television"/>
    <x v="22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x v="23"/>
    <b v="0"/>
    <n v="23"/>
    <b v="1"/>
    <s v="film &amp; video/television"/>
    <n v="119"/>
    <n v="103.04"/>
    <x v="0"/>
    <s v="television"/>
    <x v="23"/>
    <n v="42124.638888888891"/>
  </r>
  <r>
    <n v="24"/>
    <s v="Bring STL Up Late to TV"/>
    <s v="STL Up Late is a weekly late night comedy talk show for St. Louis television."/>
    <n v="35000"/>
    <n v="38082.69"/>
    <x v="0"/>
    <s v="US"/>
    <s v="USD"/>
    <x v="24"/>
    <x v="24"/>
    <b v="0"/>
    <n v="574"/>
    <b v="1"/>
    <s v="film &amp; video/television"/>
    <n v="109"/>
    <n v="66.349999999999994"/>
    <x v="0"/>
    <s v="television"/>
    <x v="24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x v="25"/>
    <b v="0"/>
    <n v="14"/>
    <b v="1"/>
    <s v="film &amp; video/television"/>
    <n v="133"/>
    <n v="57.14"/>
    <x v="0"/>
    <s v="television"/>
    <x v="25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x v="26"/>
    <b v="0"/>
    <n v="19"/>
    <b v="1"/>
    <s v="film &amp; video/television"/>
    <n v="155"/>
    <n v="102.11"/>
    <x v="0"/>
    <s v="television"/>
    <x v="26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x v="27"/>
    <b v="0"/>
    <n v="150"/>
    <b v="1"/>
    <s v="film &amp; video/television"/>
    <n v="112"/>
    <n v="148.97"/>
    <x v="0"/>
    <s v="television"/>
    <x v="27"/>
    <n v="41959.206400462965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x v="28"/>
    <b v="0"/>
    <n v="71"/>
    <b v="1"/>
    <s v="film &amp; video/television"/>
    <n v="100"/>
    <n v="169.61"/>
    <x v="0"/>
    <s v="television"/>
    <x v="28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x v="29"/>
    <b v="0"/>
    <n v="117"/>
    <b v="1"/>
    <s v="film &amp; video/television"/>
    <n v="123"/>
    <n v="31.62"/>
    <x v="0"/>
    <s v="television"/>
    <x v="29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x v="30"/>
    <b v="0"/>
    <n v="53"/>
    <b v="1"/>
    <s v="film &amp; video/television"/>
    <n v="101"/>
    <n v="76.45"/>
    <x v="0"/>
    <s v="television"/>
    <x v="30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x v="31"/>
    <b v="0"/>
    <n v="1"/>
    <b v="1"/>
    <s v="film &amp; video/television"/>
    <n v="100"/>
    <n v="13"/>
    <x v="0"/>
    <s v="television"/>
    <x v="31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x v="32"/>
    <b v="0"/>
    <n v="89"/>
    <b v="1"/>
    <s v="film &amp; video/television"/>
    <n v="100"/>
    <n v="320.45"/>
    <x v="0"/>
    <s v="television"/>
    <x v="32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x v="33"/>
    <b v="0"/>
    <n v="64"/>
    <b v="1"/>
    <s v="film &amp; video/television"/>
    <n v="102"/>
    <n v="83.75"/>
    <x v="0"/>
    <s v="television"/>
    <x v="33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x v="34"/>
    <b v="0"/>
    <n v="68"/>
    <b v="1"/>
    <s v="film &amp; video/television"/>
    <n v="130"/>
    <n v="49.88"/>
    <x v="0"/>
    <s v="television"/>
    <x v="34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x v="35"/>
    <b v="0"/>
    <n v="28"/>
    <b v="1"/>
    <s v="film &amp; video/television"/>
    <n v="167"/>
    <n v="59.46"/>
    <x v="0"/>
    <s v="television"/>
    <x v="35"/>
    <n v="42122"/>
  </r>
  <r>
    <n v="36"/>
    <s v="THE LISTENING BOX"/>
    <s v="A modern day priest makes an unusual discovery, setting off a chain of events."/>
    <n v="6000"/>
    <n v="8529"/>
    <x v="0"/>
    <s v="US"/>
    <s v="USD"/>
    <x v="36"/>
    <x v="36"/>
    <b v="0"/>
    <n v="44"/>
    <b v="1"/>
    <s v="film &amp; video/television"/>
    <n v="142"/>
    <n v="193.84"/>
    <x v="0"/>
    <s v="television"/>
    <x v="36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x v="37"/>
    <b v="0"/>
    <n v="253"/>
    <b v="1"/>
    <s v="film &amp; video/television"/>
    <n v="183"/>
    <n v="159.51"/>
    <x v="0"/>
    <s v="television"/>
    <x v="37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x v="38"/>
    <b v="0"/>
    <n v="66"/>
    <b v="1"/>
    <s v="film &amp; video/television"/>
    <n v="110"/>
    <n v="41.68"/>
    <x v="0"/>
    <s v="television"/>
    <x v="38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x v="39"/>
    <b v="0"/>
    <n v="217"/>
    <b v="1"/>
    <s v="film &amp; video/television"/>
    <n v="131"/>
    <n v="150.9"/>
    <x v="0"/>
    <s v="television"/>
    <x v="39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x v="40"/>
    <b v="0"/>
    <n v="16"/>
    <b v="1"/>
    <s v="film &amp; video/television"/>
    <n v="101"/>
    <n v="126.69"/>
    <x v="0"/>
    <s v="television"/>
    <x v="40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b v="0"/>
    <n v="19"/>
    <b v="1"/>
    <s v="film &amp; video/television"/>
    <n v="100"/>
    <n v="105.26"/>
    <x v="0"/>
    <s v="television"/>
    <x v="41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x v="42"/>
    <b v="0"/>
    <n v="169"/>
    <b v="1"/>
    <s v="film &amp; video/television"/>
    <n v="142"/>
    <n v="117.51"/>
    <x v="0"/>
    <s v="television"/>
    <x v="42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x v="43"/>
    <b v="0"/>
    <n v="263"/>
    <b v="1"/>
    <s v="film &amp; video/television"/>
    <n v="309"/>
    <n v="117.36"/>
    <x v="0"/>
    <s v="television"/>
    <x v="43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x v="44"/>
    <b v="0"/>
    <n v="15"/>
    <b v="1"/>
    <s v="film &amp; video/television"/>
    <n v="100"/>
    <n v="133.33000000000001"/>
    <x v="0"/>
    <s v="television"/>
    <x v="44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x v="45"/>
    <b v="0"/>
    <n v="61"/>
    <b v="1"/>
    <s v="film &amp; video/television"/>
    <n v="120"/>
    <n v="98.36"/>
    <x v="0"/>
    <s v="television"/>
    <x v="45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x v="46"/>
    <b v="0"/>
    <n v="45"/>
    <b v="1"/>
    <s v="film &amp; video/television"/>
    <n v="104"/>
    <n v="194.44"/>
    <x v="0"/>
    <s v="television"/>
    <x v="46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x v="47"/>
    <b v="0"/>
    <n v="70"/>
    <b v="1"/>
    <s v="film &amp; video/television"/>
    <n v="108"/>
    <n v="76.87"/>
    <x v="0"/>
    <s v="television"/>
    <x v="47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x v="48"/>
    <b v="0"/>
    <n v="38"/>
    <b v="1"/>
    <s v="film &amp; video/television"/>
    <n v="108"/>
    <n v="56.82"/>
    <x v="0"/>
    <s v="television"/>
    <x v="48"/>
    <n v="42064.5"/>
  </r>
  <r>
    <n v="49"/>
    <s v="Driving Jersey - Season Five"/>
    <s v="Driving Jersey is real people telling real stories."/>
    <n v="12000"/>
    <n v="12000"/>
    <x v="0"/>
    <s v="US"/>
    <s v="USD"/>
    <x v="49"/>
    <x v="49"/>
    <b v="0"/>
    <n v="87"/>
    <b v="1"/>
    <s v="film &amp; video/television"/>
    <n v="100"/>
    <n v="137.93"/>
    <x v="0"/>
    <s v="television"/>
    <x v="49"/>
    <n v="42301.17644675925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x v="50"/>
    <b v="0"/>
    <n v="22"/>
    <b v="1"/>
    <s v="film &amp; video/television"/>
    <n v="100"/>
    <n v="27.27"/>
    <x v="0"/>
    <s v="television"/>
    <x v="50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x v="51"/>
    <b v="0"/>
    <n v="119"/>
    <b v="1"/>
    <s v="film &amp; video/television"/>
    <n v="128"/>
    <n v="118.34"/>
    <x v="0"/>
    <s v="television"/>
    <x v="51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x v="52"/>
    <b v="0"/>
    <n v="52"/>
    <b v="1"/>
    <s v="film &amp; video/television"/>
    <n v="116"/>
    <n v="223.48"/>
    <x v="0"/>
    <s v="television"/>
    <x v="52"/>
    <n v="41837.701921296299"/>
  </r>
  <r>
    <n v="53"/>
    <s v="Rolling out Vegan Mashup's Season 2"/>
    <s v="Delicious TV's Vegan Mashup launching season two on public television"/>
    <n v="3000"/>
    <n v="3289"/>
    <x v="0"/>
    <s v="US"/>
    <s v="USD"/>
    <x v="53"/>
    <x v="53"/>
    <b v="0"/>
    <n v="117"/>
    <b v="1"/>
    <s v="film &amp; video/television"/>
    <n v="110"/>
    <n v="28.11"/>
    <x v="0"/>
    <s v="television"/>
    <x v="53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x v="54"/>
    <b v="0"/>
    <n v="52"/>
    <b v="1"/>
    <s v="film &amp; video/television"/>
    <n v="101"/>
    <n v="194.23"/>
    <x v="0"/>
    <s v="television"/>
    <x v="54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b v="0"/>
    <n v="86"/>
    <b v="1"/>
    <s v="film &amp; video/television"/>
    <n v="129"/>
    <n v="128.94999999999999"/>
    <x v="0"/>
    <s v="television"/>
    <x v="55"/>
    <n v="42517.968935185185"/>
  </r>
  <r>
    <n v="56"/>
    <s v="Voxwomen Cycling Show"/>
    <s v="We want to see more women's cycling on TV - and we need your help to make it happen!"/>
    <n v="8000"/>
    <n v="8581"/>
    <x v="0"/>
    <s v="GB"/>
    <s v="GBP"/>
    <x v="56"/>
    <x v="56"/>
    <b v="0"/>
    <n v="174"/>
    <b v="1"/>
    <s v="film &amp; video/television"/>
    <n v="107"/>
    <n v="49.32"/>
    <x v="0"/>
    <s v="television"/>
    <x v="56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x v="57"/>
    <b v="0"/>
    <n v="69"/>
    <b v="1"/>
    <s v="film &amp; video/television"/>
    <n v="102"/>
    <n v="221.52"/>
    <x v="0"/>
    <s v="television"/>
    <x v="57"/>
    <n v="42119.83289351852"/>
  </r>
  <r>
    <n v="58"/>
    <s v="Gloaming"/>
    <s v="Alex thought he knew how the world worked. You live, you die and it's over. He was very, very wrong."/>
    <n v="10000"/>
    <n v="10291"/>
    <x v="0"/>
    <s v="US"/>
    <s v="USD"/>
    <x v="58"/>
    <x v="58"/>
    <b v="0"/>
    <n v="75"/>
    <b v="1"/>
    <s v="film &amp; video/television"/>
    <n v="103"/>
    <n v="137.21"/>
    <x v="0"/>
    <s v="television"/>
    <x v="58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x v="59"/>
    <b v="0"/>
    <n v="33"/>
    <b v="1"/>
    <s v="film &amp; video/television"/>
    <n v="100"/>
    <n v="606.82000000000005"/>
    <x v="0"/>
    <s v="television"/>
    <x v="59"/>
    <n v="42261.87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x v="60"/>
    <b v="0"/>
    <n v="108"/>
    <b v="1"/>
    <s v="film &amp; video/shorts"/>
    <n v="103"/>
    <n v="43.04"/>
    <x v="0"/>
    <s v="shorts"/>
    <x v="60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x v="61"/>
    <b v="0"/>
    <n v="23"/>
    <b v="1"/>
    <s v="film &amp; video/shorts"/>
    <n v="148"/>
    <n v="322.39"/>
    <x v="0"/>
    <s v="shorts"/>
    <x v="61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x v="62"/>
    <b v="0"/>
    <n v="48"/>
    <b v="1"/>
    <s v="film &amp; video/shorts"/>
    <n v="155"/>
    <n v="96.71"/>
    <x v="0"/>
    <s v="shorts"/>
    <x v="62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x v="63"/>
    <b v="0"/>
    <n v="64"/>
    <b v="1"/>
    <s v="film &amp; video/shorts"/>
    <n v="114"/>
    <n v="35.47"/>
    <x v="0"/>
    <s v="shorts"/>
    <x v="63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x v="64"/>
    <b v="0"/>
    <n v="24"/>
    <b v="1"/>
    <s v="film &amp; video/shorts"/>
    <n v="173"/>
    <n v="86.67"/>
    <x v="0"/>
    <s v="shorts"/>
    <x v="64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x v="65"/>
    <b v="0"/>
    <n v="57"/>
    <b v="1"/>
    <s v="film &amp; video/shorts"/>
    <n v="108"/>
    <n v="132.05000000000001"/>
    <x v="0"/>
    <s v="shorts"/>
    <x v="65"/>
    <n v="41862.249305555553"/>
  </r>
  <r>
    <n v="66"/>
    <s v="A Stagnant Fever: Short Film"/>
    <s v="A dark comedy set in the '60s about clinical depression and one night stands."/>
    <n v="2000"/>
    <n v="2372"/>
    <x v="0"/>
    <s v="US"/>
    <s v="USD"/>
    <x v="66"/>
    <x v="66"/>
    <b v="0"/>
    <n v="26"/>
    <b v="1"/>
    <s v="film &amp; video/shorts"/>
    <n v="119"/>
    <n v="91.23"/>
    <x v="0"/>
    <s v="shorts"/>
    <x v="66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x v="67"/>
    <b v="0"/>
    <n v="20"/>
    <b v="1"/>
    <s v="film &amp; video/shorts"/>
    <n v="116"/>
    <n v="116.25"/>
    <x v="0"/>
    <s v="shorts"/>
    <x v="67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x v="68"/>
    <b v="0"/>
    <n v="36"/>
    <b v="1"/>
    <s v="film &amp; video/shorts"/>
    <n v="127"/>
    <n v="21.19"/>
    <x v="0"/>
    <s v="shorts"/>
    <x v="68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b v="0"/>
    <n v="178"/>
    <b v="1"/>
    <s v="film &amp; video/shorts"/>
    <n v="111"/>
    <n v="62.33"/>
    <x v="0"/>
    <s v="shorts"/>
    <x v="69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x v="70"/>
    <b v="0"/>
    <n v="17"/>
    <b v="1"/>
    <s v="film &amp; video/shorts"/>
    <n v="127"/>
    <n v="37.409999999999997"/>
    <x v="0"/>
    <s v="shorts"/>
    <x v="70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x v="71"/>
    <b v="0"/>
    <n v="32"/>
    <b v="1"/>
    <s v="film &amp; video/shorts"/>
    <n v="124"/>
    <n v="69.72"/>
    <x v="0"/>
    <s v="shorts"/>
    <x v="71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x v="72"/>
    <b v="0"/>
    <n v="41"/>
    <b v="1"/>
    <s v="film &amp; video/shorts"/>
    <n v="108"/>
    <n v="58.17"/>
    <x v="0"/>
    <s v="shorts"/>
    <x v="72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x v="73"/>
    <b v="0"/>
    <n v="18"/>
    <b v="1"/>
    <s v="film &amp; video/shorts"/>
    <n v="100"/>
    <n v="50"/>
    <x v="0"/>
    <s v="shorts"/>
    <x v="73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x v="74"/>
    <b v="0"/>
    <n v="29"/>
    <b v="1"/>
    <s v="film &amp; video/shorts"/>
    <n v="113"/>
    <n v="19.47"/>
    <x v="0"/>
    <s v="shorts"/>
    <x v="74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x v="75"/>
    <b v="0"/>
    <n v="47"/>
    <b v="1"/>
    <s v="film &amp; video/shorts"/>
    <n v="115"/>
    <n v="85.96"/>
    <x v="0"/>
    <s v="shorts"/>
    <x v="75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x v="76"/>
    <b v="0"/>
    <n v="15"/>
    <b v="1"/>
    <s v="film &amp; video/shorts"/>
    <n v="153"/>
    <n v="30.67"/>
    <x v="0"/>
    <s v="shorts"/>
    <x v="76"/>
    <n v="40904.733310185184"/>
  </r>
  <r>
    <n v="77"/>
    <s v="Jonah and the Crab"/>
    <s v="A short film about a boy searching for companionship in a hermit crab he finds on the beach."/>
    <n v="400"/>
    <n v="1570"/>
    <x v="0"/>
    <s v="US"/>
    <s v="USD"/>
    <x v="77"/>
    <x v="77"/>
    <b v="0"/>
    <n v="26"/>
    <b v="1"/>
    <s v="film &amp; video/shorts"/>
    <n v="393"/>
    <n v="60.38"/>
    <x v="0"/>
    <s v="shorts"/>
    <x v="77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b v="0"/>
    <n v="35"/>
    <b v="1"/>
    <s v="film &amp; video/shorts"/>
    <n v="2702"/>
    <n v="38.6"/>
    <x v="0"/>
    <s v="shorts"/>
    <x v="78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x v="79"/>
    <b v="0"/>
    <n v="41"/>
    <b v="1"/>
    <s v="film &amp; video/shorts"/>
    <n v="127"/>
    <n v="40.270000000000003"/>
    <x v="0"/>
    <s v="shorts"/>
    <x v="79"/>
    <n v="41754.776539351849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x v="80"/>
    <b v="0"/>
    <n v="47"/>
    <b v="1"/>
    <s v="film &amp; video/shorts"/>
    <n v="107"/>
    <n v="273.83"/>
    <x v="0"/>
    <s v="shorts"/>
    <x v="80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x v="81"/>
    <b v="0"/>
    <n v="28"/>
    <b v="1"/>
    <s v="film &amp; video/shorts"/>
    <n v="198"/>
    <n v="53.04"/>
    <x v="0"/>
    <s v="shorts"/>
    <x v="81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x v="82"/>
    <b v="0"/>
    <n v="100"/>
    <b v="1"/>
    <s v="film &amp; video/shorts"/>
    <n v="100"/>
    <n v="40.01"/>
    <x v="0"/>
    <s v="shorts"/>
    <x v="82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x v="83"/>
    <b v="0"/>
    <n v="13"/>
    <b v="1"/>
    <s v="film &amp; video/shorts"/>
    <n v="103"/>
    <n v="15.77"/>
    <x v="0"/>
    <s v="shorts"/>
    <x v="83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x v="84"/>
    <b v="0"/>
    <n v="7"/>
    <b v="1"/>
    <s v="film &amp; video/shorts"/>
    <n v="100"/>
    <n v="71.430000000000007"/>
    <x v="0"/>
    <s v="shorts"/>
    <x v="84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x v="85"/>
    <b v="0"/>
    <n v="21"/>
    <b v="1"/>
    <s v="film &amp; video/shorts"/>
    <n v="126"/>
    <n v="71.709999999999994"/>
    <x v="0"/>
    <s v="shorts"/>
    <x v="85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x v="86"/>
    <b v="0"/>
    <n v="17"/>
    <b v="1"/>
    <s v="film &amp; video/shorts"/>
    <n v="106"/>
    <n v="375.76"/>
    <x v="0"/>
    <s v="shorts"/>
    <x v="86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x v="87"/>
    <b v="0"/>
    <n v="25"/>
    <b v="1"/>
    <s v="film &amp; video/shorts"/>
    <n v="105"/>
    <n v="104.6"/>
    <x v="0"/>
    <s v="shorts"/>
    <x v="87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x v="88"/>
    <b v="0"/>
    <n v="60"/>
    <b v="1"/>
    <s v="film &amp; video/shorts"/>
    <n v="103"/>
    <n v="60"/>
    <x v="0"/>
    <s v="shorts"/>
    <x v="88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x v="89"/>
    <b v="0"/>
    <n v="56"/>
    <b v="1"/>
    <s v="film &amp; video/shorts"/>
    <n v="115"/>
    <n v="123.29"/>
    <x v="0"/>
    <s v="shorts"/>
    <x v="89"/>
    <n v="41427.7522222222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x v="90"/>
    <b v="0"/>
    <n v="16"/>
    <b v="1"/>
    <s v="film &amp; video/shorts"/>
    <n v="100"/>
    <n v="31.38"/>
    <x v="0"/>
    <s v="shorts"/>
    <x v="90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x v="91"/>
    <b v="0"/>
    <n v="46"/>
    <b v="1"/>
    <s v="film &amp; video/shorts"/>
    <n v="120"/>
    <n v="78.260000000000005"/>
    <x v="0"/>
    <s v="shorts"/>
    <x v="91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x v="92"/>
    <b v="0"/>
    <n v="43"/>
    <b v="1"/>
    <s v="film &amp; video/shorts"/>
    <n v="105"/>
    <n v="122.33"/>
    <x v="0"/>
    <s v="shorts"/>
    <x v="92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x v="93"/>
    <b v="0"/>
    <n v="15"/>
    <b v="1"/>
    <s v="film &amp; video/shorts"/>
    <n v="111"/>
    <n v="73.73"/>
    <x v="0"/>
    <s v="shorts"/>
    <x v="93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x v="94"/>
    <b v="0"/>
    <n v="12"/>
    <b v="1"/>
    <s v="film &amp; video/shorts"/>
    <n v="104"/>
    <n v="21.67"/>
    <x v="0"/>
    <s v="shorts"/>
    <x v="94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x v="95"/>
    <b v="0"/>
    <n v="21"/>
    <b v="1"/>
    <s v="film &amp; video/shorts"/>
    <n v="131"/>
    <n v="21.9"/>
    <x v="0"/>
    <s v="shorts"/>
    <x v="95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b v="0"/>
    <n v="34"/>
    <b v="1"/>
    <s v="film &amp; video/shorts"/>
    <n v="115"/>
    <n v="50.59"/>
    <x v="0"/>
    <s v="shorts"/>
    <x v="96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x v="97"/>
    <b v="0"/>
    <n v="8"/>
    <b v="1"/>
    <s v="film &amp; video/shorts"/>
    <n v="106"/>
    <n v="53.13"/>
    <x v="0"/>
    <s v="shorts"/>
    <x v="97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x v="98"/>
    <b v="0"/>
    <n v="60"/>
    <b v="1"/>
    <s v="film &amp; video/shorts"/>
    <n v="106"/>
    <n v="56.67"/>
    <x v="0"/>
    <s v="shorts"/>
    <x v="98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x v="99"/>
    <b v="0"/>
    <n v="39"/>
    <b v="1"/>
    <s v="film &amp; video/shorts"/>
    <n v="106"/>
    <n v="40.78"/>
    <x v="0"/>
    <s v="shorts"/>
    <x v="99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x v="100"/>
    <b v="0"/>
    <n v="26"/>
    <b v="1"/>
    <s v="film &amp; video/shorts"/>
    <n v="100"/>
    <n v="192.31"/>
    <x v="0"/>
    <s v="shorts"/>
    <x v="100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x v="101"/>
    <b v="0"/>
    <n v="35"/>
    <b v="1"/>
    <s v="film &amp; video/shorts"/>
    <n v="100"/>
    <n v="100"/>
    <x v="0"/>
    <s v="shorts"/>
    <x v="101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x v="102"/>
    <b v="0"/>
    <n v="65"/>
    <b v="1"/>
    <s v="film &amp; video/shorts"/>
    <n v="128"/>
    <n v="117.92"/>
    <x v="0"/>
    <s v="shorts"/>
    <x v="102"/>
    <n v="40535.131168981483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x v="103"/>
    <b v="0"/>
    <n v="49"/>
    <b v="1"/>
    <s v="film &amp; video/shorts"/>
    <n v="105"/>
    <n v="27.9"/>
    <x v="0"/>
    <s v="shorts"/>
    <x v="103"/>
    <n v="41705.805902777778"/>
  </r>
  <r>
    <n v="104"/>
    <s v="Good 'Ol Trumpet"/>
    <s v="UCF short film about an old man, his love for music, and his misplaced trumpet.  "/>
    <n v="500"/>
    <n v="600"/>
    <x v="0"/>
    <s v="US"/>
    <s v="USD"/>
    <x v="104"/>
    <x v="104"/>
    <b v="0"/>
    <n v="10"/>
    <b v="1"/>
    <s v="film &amp; video/shorts"/>
    <n v="120"/>
    <n v="60"/>
    <x v="0"/>
    <s v="shorts"/>
    <x v="104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x v="105"/>
    <b v="0"/>
    <n v="60"/>
    <b v="1"/>
    <s v="film &amp; video/shorts"/>
    <n v="107"/>
    <n v="39.380000000000003"/>
    <x v="0"/>
    <s v="shorts"/>
    <x v="105"/>
    <n v="42504"/>
  </r>
  <r>
    <n v="106"/>
    <s v="LOST WEEKEND"/>
    <s v="A Boy. A Girl. A Car. A Serial Killer."/>
    <n v="5000"/>
    <n v="5025"/>
    <x v="0"/>
    <s v="US"/>
    <s v="USD"/>
    <x v="106"/>
    <x v="106"/>
    <b v="0"/>
    <n v="27"/>
    <b v="1"/>
    <s v="film &amp; video/shorts"/>
    <n v="101"/>
    <n v="186.11"/>
    <x v="0"/>
    <s v="shorts"/>
    <x v="106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x v="107"/>
    <b v="0"/>
    <n v="69"/>
    <b v="1"/>
    <s v="film &amp; video/shorts"/>
    <n v="102"/>
    <n v="111.38"/>
    <x v="0"/>
    <s v="shorts"/>
    <x v="107"/>
    <n v="40657.98248842592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x v="108"/>
    <b v="0"/>
    <n v="47"/>
    <b v="1"/>
    <s v="film &amp; video/shorts"/>
    <n v="247"/>
    <n v="78.72"/>
    <x v="0"/>
    <s v="shorts"/>
    <x v="108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x v="109"/>
    <b v="0"/>
    <n v="47"/>
    <b v="1"/>
    <s v="film &amp; video/shorts"/>
    <n v="220"/>
    <n v="46.7"/>
    <x v="0"/>
    <s v="shorts"/>
    <x v="109"/>
    <n v="40600.025810185187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x v="110"/>
    <b v="0"/>
    <n v="26"/>
    <b v="1"/>
    <s v="film &amp; video/shorts"/>
    <n v="131"/>
    <n v="65.38"/>
    <x v="0"/>
    <s v="shorts"/>
    <x v="110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x v="111"/>
    <b v="0"/>
    <n v="53"/>
    <b v="1"/>
    <s v="film &amp; video/shorts"/>
    <n v="155"/>
    <n v="102.08"/>
    <x v="0"/>
    <s v="shorts"/>
    <x v="111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b v="0"/>
    <n v="81"/>
    <b v="1"/>
    <s v="film &amp; video/shorts"/>
    <n v="104"/>
    <n v="64.2"/>
    <x v="0"/>
    <s v="shorts"/>
    <x v="112"/>
    <n v="41742.083333333336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x v="113"/>
    <b v="0"/>
    <n v="78"/>
    <b v="1"/>
    <s v="film &amp; video/shorts"/>
    <n v="141"/>
    <n v="90.38"/>
    <x v="0"/>
    <s v="shorts"/>
    <x v="113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x v="114"/>
    <b v="0"/>
    <n v="35"/>
    <b v="1"/>
    <s v="film &amp; video/shorts"/>
    <n v="103"/>
    <n v="88.57"/>
    <x v="0"/>
    <s v="shorts"/>
    <x v="114"/>
    <n v="40921.27416666667"/>
  </r>
  <r>
    <n v="115"/>
    <s v="The World's Greatest Lover"/>
    <s v="Never judge a book (or a lover) by their cover."/>
    <n v="450"/>
    <n v="632"/>
    <x v="0"/>
    <s v="US"/>
    <s v="USD"/>
    <x v="115"/>
    <x v="115"/>
    <b v="0"/>
    <n v="22"/>
    <b v="1"/>
    <s v="film &amp; video/shorts"/>
    <n v="140"/>
    <n v="28.73"/>
    <x v="0"/>
    <s v="shorts"/>
    <x v="115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x v="116"/>
    <b v="0"/>
    <n v="57"/>
    <b v="1"/>
    <s v="film &amp; video/shorts"/>
    <n v="114"/>
    <n v="69.790000000000006"/>
    <x v="0"/>
    <s v="shorts"/>
    <x v="116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b v="0"/>
    <n v="27"/>
    <b v="1"/>
    <s v="film &amp; video/shorts"/>
    <n v="100"/>
    <n v="167.49"/>
    <x v="0"/>
    <s v="shorts"/>
    <x v="117"/>
    <n v="40338.791666666664"/>
  </r>
  <r>
    <n v="118"/>
    <s v="DENOUNCED - A Short Film"/>
    <s v="When a ruthless hit-man is 'denounced' from the mafia, his old enemies declare war."/>
    <n v="5000"/>
    <n v="5651.58"/>
    <x v="0"/>
    <s v="US"/>
    <s v="USD"/>
    <x v="118"/>
    <x v="118"/>
    <b v="0"/>
    <n v="39"/>
    <b v="1"/>
    <s v="film &amp; video/shorts"/>
    <n v="113"/>
    <n v="144.91"/>
    <x v="0"/>
    <s v="shorts"/>
    <x v="118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x v="119"/>
    <b v="0"/>
    <n v="37"/>
    <b v="1"/>
    <s v="film &amp; video/shorts"/>
    <n v="105"/>
    <n v="91.84"/>
    <x v="0"/>
    <s v="shorts"/>
    <x v="119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x v="120"/>
    <b v="0"/>
    <n v="1"/>
    <b v="0"/>
    <s v="film &amp; video/science fiction"/>
    <n v="0"/>
    <n v="10"/>
    <x v="0"/>
    <s v="science fiction"/>
    <x v="120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x v="121"/>
    <b v="0"/>
    <n v="1"/>
    <b v="0"/>
    <s v="film &amp; video/science fiction"/>
    <n v="0"/>
    <n v="1"/>
    <x v="0"/>
    <s v="science fiction"/>
    <x v="121"/>
    <n v="42112.427777777775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x v="122"/>
    <b v="0"/>
    <n v="0"/>
    <b v="0"/>
    <s v="film &amp; video/science fiction"/>
    <n v="0"/>
    <n v="0"/>
    <x v="0"/>
    <s v="science fiction"/>
    <x v="122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x v="123"/>
    <b v="0"/>
    <n v="6"/>
    <b v="0"/>
    <s v="film &amp; video/science fiction"/>
    <n v="0"/>
    <n v="25.17"/>
    <x v="0"/>
    <s v="science fiction"/>
    <x v="123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x v="124"/>
    <b v="0"/>
    <n v="0"/>
    <b v="0"/>
    <s v="film &amp; video/science fiction"/>
    <n v="0"/>
    <n v="0"/>
    <x v="0"/>
    <s v="science fiction"/>
    <x v="124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x v="125"/>
    <b v="0"/>
    <n v="6"/>
    <b v="0"/>
    <s v="film &amp; video/science fiction"/>
    <n v="14"/>
    <n v="11.67"/>
    <x v="0"/>
    <s v="science fiction"/>
    <x v="125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b v="0"/>
    <n v="13"/>
    <b v="0"/>
    <s v="film &amp; video/science fiction"/>
    <n v="6"/>
    <n v="106.69"/>
    <x v="0"/>
    <s v="science fiction"/>
    <x v="126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x v="127"/>
    <b v="0"/>
    <n v="4"/>
    <b v="0"/>
    <s v="film &amp; video/science fiction"/>
    <n v="2"/>
    <n v="47.5"/>
    <x v="0"/>
    <s v="science fiction"/>
    <x v="127"/>
    <n v="42097.582650462966"/>
  </r>
  <r>
    <n v="128"/>
    <s v="Ralphi3 (Canceled)"/>
    <s v="A Science Fiction film filled with entertainment and Excitement"/>
    <n v="100000"/>
    <n v="1867"/>
    <x v="1"/>
    <s v="US"/>
    <s v="USD"/>
    <x v="128"/>
    <x v="128"/>
    <b v="0"/>
    <n v="6"/>
    <b v="0"/>
    <s v="film &amp; video/science fiction"/>
    <n v="2"/>
    <n v="311.17"/>
    <x v="0"/>
    <s v="science fiction"/>
    <x v="128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x v="129"/>
    <b v="0"/>
    <n v="0"/>
    <b v="0"/>
    <s v="film &amp; video/science fiction"/>
    <n v="0"/>
    <n v="0"/>
    <x v="0"/>
    <s v="science fiction"/>
    <x v="129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x v="130"/>
    <b v="0"/>
    <n v="0"/>
    <b v="0"/>
    <s v="film &amp; video/science fiction"/>
    <n v="0"/>
    <n v="0"/>
    <x v="0"/>
    <s v="science fiction"/>
    <x v="130"/>
    <n v="41806.844444444447"/>
  </r>
  <r>
    <n v="131"/>
    <s v="I (Canceled)"/>
    <s v="I"/>
    <n v="1200"/>
    <n v="0"/>
    <x v="1"/>
    <s v="US"/>
    <s v="USD"/>
    <x v="131"/>
    <x v="131"/>
    <b v="0"/>
    <n v="0"/>
    <b v="0"/>
    <s v="film &amp; video/science fiction"/>
    <n v="0"/>
    <n v="0"/>
    <x v="0"/>
    <s v="science fiction"/>
    <x v="131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x v="132"/>
    <b v="0"/>
    <n v="81"/>
    <b v="0"/>
    <s v="film &amp; video/science fiction"/>
    <n v="10"/>
    <n v="94.51"/>
    <x v="0"/>
    <s v="science fiction"/>
    <x v="132"/>
    <n v="41950.854247685187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x v="133"/>
    <b v="0"/>
    <n v="0"/>
    <b v="0"/>
    <s v="film &amp; video/science fiction"/>
    <n v="0"/>
    <n v="0"/>
    <x v="0"/>
    <s v="science fiction"/>
    <x v="133"/>
    <n v="42521.729861111111"/>
  </r>
  <r>
    <n v="134"/>
    <s v="MARLEY'S GHOST (AMBASSADORS OF STEAM) (Canceled)"/>
    <s v="steampunk  remake of &quot;a Christmas carol&quot;"/>
    <n v="5000"/>
    <n v="0"/>
    <x v="1"/>
    <s v="US"/>
    <s v="USD"/>
    <x v="134"/>
    <x v="134"/>
    <b v="0"/>
    <n v="0"/>
    <b v="0"/>
    <s v="film &amp; video/science fiction"/>
    <n v="0"/>
    <n v="0"/>
    <x v="0"/>
    <s v="science fiction"/>
    <x v="134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x v="135"/>
    <b v="0"/>
    <n v="5"/>
    <b v="0"/>
    <s v="film &amp; video/science fiction"/>
    <n v="13"/>
    <n v="80.599999999999994"/>
    <x v="0"/>
    <s v="science fiction"/>
    <x v="135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x v="136"/>
    <b v="0"/>
    <n v="0"/>
    <b v="0"/>
    <s v="film &amp; video/science fiction"/>
    <n v="0"/>
    <n v="0"/>
    <x v="0"/>
    <s v="science fiction"/>
    <x v="136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x v="137"/>
    <b v="0"/>
    <n v="0"/>
    <b v="0"/>
    <s v="film &amp; video/science fiction"/>
    <n v="0"/>
    <n v="0"/>
    <x v="0"/>
    <s v="science fiction"/>
    <x v="13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b v="0"/>
    <n v="58"/>
    <b v="0"/>
    <s v="film &amp; video/science fiction"/>
    <n v="3"/>
    <n v="81.239999999999995"/>
    <x v="0"/>
    <s v="science fiction"/>
    <x v="138"/>
    <n v="42217.207638888889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x v="139"/>
    <b v="0"/>
    <n v="1"/>
    <b v="0"/>
    <s v="film &amp; video/science fiction"/>
    <n v="100"/>
    <n v="500"/>
    <x v="0"/>
    <s v="science fiction"/>
    <x v="139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x v="140"/>
    <b v="0"/>
    <n v="0"/>
    <b v="0"/>
    <s v="film &amp; video/science fiction"/>
    <n v="0"/>
    <n v="0"/>
    <x v="0"/>
    <s v="science fiction"/>
    <x v="140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x v="141"/>
    <b v="0"/>
    <n v="28"/>
    <b v="0"/>
    <s v="film &amp; video/science fiction"/>
    <n v="11"/>
    <n v="46.18"/>
    <x v="0"/>
    <s v="science fiction"/>
    <x v="14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x v="142"/>
    <b v="0"/>
    <n v="1"/>
    <b v="0"/>
    <s v="film &amp; video/science fiction"/>
    <n v="0"/>
    <n v="10"/>
    <x v="0"/>
    <s v="science fiction"/>
    <x v="142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x v="143"/>
    <b v="0"/>
    <n v="0"/>
    <b v="0"/>
    <s v="film &amp; video/science fiction"/>
    <n v="0"/>
    <n v="0"/>
    <x v="0"/>
    <s v="science fiction"/>
    <x v="143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x v="144"/>
    <b v="0"/>
    <n v="37"/>
    <b v="0"/>
    <s v="film &amp; video/science fiction"/>
    <n v="28"/>
    <n v="55.95"/>
    <x v="0"/>
    <s v="science fiction"/>
    <x v="144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x v="145"/>
    <b v="0"/>
    <n v="9"/>
    <b v="0"/>
    <s v="film &amp; video/science fiction"/>
    <n v="8"/>
    <n v="37.56"/>
    <x v="0"/>
    <s v="science fiction"/>
    <x v="145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x v="146"/>
    <b v="0"/>
    <n v="3"/>
    <b v="0"/>
    <s v="film &amp; video/science fiction"/>
    <n v="1"/>
    <n v="38.33"/>
    <x v="0"/>
    <s v="science fiction"/>
    <x v="146"/>
    <n v="42753.016180555554"/>
  </r>
  <r>
    <n v="147"/>
    <s v="Consumed (Static Air) (Canceled)"/>
    <s v="Film makers catch live footage beyond their wildest dreams."/>
    <n v="7000"/>
    <n v="0"/>
    <x v="1"/>
    <s v="GB"/>
    <s v="GBP"/>
    <x v="147"/>
    <x v="147"/>
    <b v="0"/>
    <n v="0"/>
    <b v="0"/>
    <s v="film &amp; video/science fiction"/>
    <n v="0"/>
    <n v="0"/>
    <x v="0"/>
    <s v="science fiction"/>
    <x v="147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x v="148"/>
    <b v="0"/>
    <n v="2"/>
    <b v="0"/>
    <s v="film &amp; video/science fiction"/>
    <n v="0"/>
    <n v="20"/>
    <x v="0"/>
    <s v="science fiction"/>
    <x v="148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x v="149"/>
    <b v="0"/>
    <n v="6"/>
    <b v="0"/>
    <s v="film &amp; video/science fiction"/>
    <n v="1"/>
    <n v="15.33"/>
    <x v="0"/>
    <s v="science fiction"/>
    <x v="149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x v="150"/>
    <b v="0"/>
    <n v="67"/>
    <b v="0"/>
    <s v="film &amp; video/science fiction"/>
    <n v="23"/>
    <n v="449.43"/>
    <x v="0"/>
    <s v="science fiction"/>
    <x v="150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x v="151"/>
    <b v="0"/>
    <n v="5"/>
    <b v="0"/>
    <s v="film &amp; video/science fiction"/>
    <n v="0"/>
    <n v="28"/>
    <x v="0"/>
    <s v="science fiction"/>
    <x v="151"/>
    <n v="42173.550821759258"/>
  </r>
  <r>
    <n v="152"/>
    <s v="The Great Dark (Canceled)"/>
    <s v="The Great Dark is a journey through the unimaginable...and un foreseeable..."/>
    <n v="380000"/>
    <n v="30"/>
    <x v="1"/>
    <s v="US"/>
    <s v="USD"/>
    <x v="152"/>
    <x v="152"/>
    <b v="0"/>
    <n v="2"/>
    <b v="0"/>
    <s v="film &amp; video/science fiction"/>
    <n v="0"/>
    <n v="15"/>
    <x v="0"/>
    <s v="science fiction"/>
    <x v="152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x v="153"/>
    <b v="0"/>
    <n v="10"/>
    <b v="0"/>
    <s v="film &amp; video/science fiction"/>
    <n v="1"/>
    <n v="35.9"/>
    <x v="0"/>
    <s v="science fiction"/>
    <x v="153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x v="154"/>
    <b v="0"/>
    <n v="3"/>
    <b v="0"/>
    <s v="film &amp; video/science fiction"/>
    <n v="3"/>
    <n v="13.33"/>
    <x v="0"/>
    <s v="science fiction"/>
    <x v="154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x v="155"/>
    <b v="0"/>
    <n v="4"/>
    <b v="0"/>
    <s v="film &amp; video/science fiction"/>
    <n v="0"/>
    <n v="20.25"/>
    <x v="0"/>
    <s v="science fiction"/>
    <x v="155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b v="0"/>
    <n v="15"/>
    <b v="0"/>
    <s v="film &amp; video/science fiction"/>
    <n v="5"/>
    <n v="119"/>
    <x v="0"/>
    <s v="science fiction"/>
    <x v="156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x v="157"/>
    <b v="0"/>
    <n v="2"/>
    <b v="0"/>
    <s v="film &amp; video/science fiction"/>
    <n v="0"/>
    <n v="4"/>
    <x v="0"/>
    <s v="science fiction"/>
    <x v="157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x v="158"/>
    <b v="0"/>
    <n v="0"/>
    <b v="0"/>
    <s v="film &amp; video/science fiction"/>
    <n v="0"/>
    <n v="0"/>
    <x v="0"/>
    <s v="science fiction"/>
    <x v="158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x v="159"/>
    <b v="0"/>
    <n v="1"/>
    <b v="0"/>
    <s v="film &amp; video/science fiction"/>
    <n v="0"/>
    <n v="10"/>
    <x v="0"/>
    <s v="science fiction"/>
    <x v="159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x v="160"/>
    <b v="0"/>
    <n v="0"/>
    <b v="0"/>
    <s v="film &amp; video/drama"/>
    <n v="0"/>
    <n v="0"/>
    <x v="0"/>
    <s v="drama"/>
    <x v="160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x v="161"/>
    <b v="0"/>
    <n v="1"/>
    <b v="0"/>
    <s v="film &amp; video/drama"/>
    <n v="0"/>
    <n v="5"/>
    <x v="0"/>
    <s v="drama"/>
    <x v="16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x v="162"/>
    <b v="0"/>
    <n v="10"/>
    <b v="0"/>
    <s v="film &amp; video/drama"/>
    <n v="16"/>
    <n v="43.5"/>
    <x v="0"/>
    <s v="drama"/>
    <x v="162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b v="0"/>
    <n v="0"/>
    <b v="0"/>
    <s v="film &amp; video/drama"/>
    <n v="0"/>
    <n v="0"/>
    <x v="0"/>
    <s v="drama"/>
    <x v="163"/>
    <n v="4227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x v="164"/>
    <b v="0"/>
    <n v="7"/>
    <b v="0"/>
    <s v="film &amp; video/drama"/>
    <n v="1"/>
    <n v="91.43"/>
    <x v="0"/>
    <s v="drama"/>
    <x v="164"/>
    <n v="41901.762743055559"/>
  </r>
  <r>
    <n v="165"/>
    <s v="NET"/>
    <s v="A teacher. A boy. The beach and a heatwave that drove them all insane."/>
    <n v="17000"/>
    <n v="0"/>
    <x v="2"/>
    <s v="GB"/>
    <s v="GBP"/>
    <x v="165"/>
    <x v="165"/>
    <b v="0"/>
    <n v="0"/>
    <b v="0"/>
    <s v="film &amp; video/drama"/>
    <n v="0"/>
    <n v="0"/>
    <x v="0"/>
    <s v="drama"/>
    <x v="165"/>
    <n v="42381.658842592587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x v="166"/>
    <b v="0"/>
    <n v="1"/>
    <b v="0"/>
    <s v="film &amp; video/drama"/>
    <n v="60"/>
    <n v="3000"/>
    <x v="0"/>
    <s v="drama"/>
    <x v="166"/>
    <n v="42751.07594907407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x v="167"/>
    <b v="0"/>
    <n v="2"/>
    <b v="0"/>
    <s v="film &amp; video/drama"/>
    <n v="0"/>
    <n v="5.5"/>
    <x v="0"/>
    <s v="drama"/>
    <x v="167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x v="168"/>
    <b v="0"/>
    <n v="3"/>
    <b v="0"/>
    <s v="film &amp; video/drama"/>
    <n v="4"/>
    <n v="108.33"/>
    <x v="0"/>
    <s v="drama"/>
    <x v="168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x v="169"/>
    <b v="0"/>
    <n v="10"/>
    <b v="0"/>
    <s v="film &amp; video/drama"/>
    <n v="22"/>
    <n v="56"/>
    <x v="0"/>
    <s v="drama"/>
    <x v="169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x v="170"/>
    <b v="0"/>
    <n v="10"/>
    <b v="0"/>
    <s v="film &amp; video/drama"/>
    <n v="3"/>
    <n v="32.5"/>
    <x v="0"/>
    <s v="drama"/>
    <x v="170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x v="171"/>
    <b v="0"/>
    <n v="1"/>
    <b v="0"/>
    <s v="film &amp; video/drama"/>
    <n v="0"/>
    <n v="1"/>
    <x v="0"/>
    <s v="drama"/>
    <x v="171"/>
    <n v="42594.180717592593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x v="172"/>
    <b v="0"/>
    <n v="0"/>
    <b v="0"/>
    <s v="film &amp; video/drama"/>
    <n v="0"/>
    <n v="0"/>
    <x v="0"/>
    <s v="drama"/>
    <x v="172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x v="173"/>
    <b v="0"/>
    <n v="0"/>
    <b v="0"/>
    <s v="film &amp; video/drama"/>
    <n v="0"/>
    <n v="0"/>
    <x v="0"/>
    <s v="drama"/>
    <x v="173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x v="174"/>
    <b v="0"/>
    <n v="0"/>
    <b v="0"/>
    <s v="film &amp; video/drama"/>
    <n v="0"/>
    <n v="0"/>
    <x v="0"/>
    <s v="drama"/>
    <x v="174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x v="175"/>
    <b v="0"/>
    <n v="26"/>
    <b v="0"/>
    <s v="film &amp; video/drama"/>
    <n v="6"/>
    <n v="49.88"/>
    <x v="0"/>
    <s v="drama"/>
    <x v="175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x v="176"/>
    <b v="0"/>
    <n v="0"/>
    <b v="0"/>
    <s v="film &amp; video/drama"/>
    <n v="0"/>
    <n v="0"/>
    <x v="0"/>
    <s v="drama"/>
    <x v="176"/>
    <n v="42221.824062500003"/>
  </r>
  <r>
    <n v="177"/>
    <s v="The Good Samaritan"/>
    <s v="I'm making a modern day version of the bible story &quot; The Good Samaritan&quot;"/>
    <n v="450"/>
    <n v="180"/>
    <x v="2"/>
    <s v="US"/>
    <s v="USD"/>
    <x v="177"/>
    <x v="177"/>
    <b v="0"/>
    <n v="7"/>
    <b v="0"/>
    <s v="film &amp; video/drama"/>
    <n v="40"/>
    <n v="25.71"/>
    <x v="0"/>
    <s v="drama"/>
    <x v="177"/>
    <n v="42087.00608796296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x v="178"/>
    <b v="0"/>
    <n v="0"/>
    <b v="0"/>
    <s v="film &amp; video/drama"/>
    <n v="0"/>
    <n v="0"/>
    <x v="0"/>
    <s v="drama"/>
    <x v="178"/>
    <n v="42334.997048611112"/>
  </r>
  <r>
    <n v="179"/>
    <s v="Sustain: A Film About Survival"/>
    <s v="A feature-length film about how three people survive in a diseased world."/>
    <n v="1000"/>
    <n v="200"/>
    <x v="2"/>
    <s v="US"/>
    <s v="USD"/>
    <x v="179"/>
    <x v="179"/>
    <b v="0"/>
    <n v="2"/>
    <b v="0"/>
    <s v="film &amp; video/drama"/>
    <n v="20"/>
    <n v="100"/>
    <x v="0"/>
    <s v="drama"/>
    <x v="179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x v="180"/>
    <b v="0"/>
    <n v="13"/>
    <b v="0"/>
    <s v="film &amp; video/drama"/>
    <n v="33"/>
    <n v="30.85"/>
    <x v="0"/>
    <s v="drama"/>
    <x v="180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x v="181"/>
    <b v="0"/>
    <n v="4"/>
    <b v="0"/>
    <s v="film &amp; video/drama"/>
    <n v="21"/>
    <n v="180.5"/>
    <x v="0"/>
    <s v="drama"/>
    <x v="181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x v="182"/>
    <b v="0"/>
    <n v="0"/>
    <b v="0"/>
    <s v="film &amp; video/drama"/>
    <n v="0"/>
    <n v="0"/>
    <x v="0"/>
    <s v="drama"/>
    <x v="182"/>
    <n v="42742.011944444443"/>
  </r>
  <r>
    <n v="183"/>
    <s v="Three Little Words"/>
    <s v="Don't kill me until I meet my Dad"/>
    <n v="12500"/>
    <n v="4482"/>
    <x v="2"/>
    <s v="GB"/>
    <s v="GBP"/>
    <x v="183"/>
    <x v="183"/>
    <b v="0"/>
    <n v="12"/>
    <b v="0"/>
    <s v="film &amp; video/drama"/>
    <n v="36"/>
    <n v="373.5"/>
    <x v="0"/>
    <s v="drama"/>
    <x v="183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b v="0"/>
    <n v="2"/>
    <b v="0"/>
    <s v="film &amp; video/drama"/>
    <n v="3"/>
    <n v="25.5"/>
    <x v="0"/>
    <s v="drama"/>
    <x v="184"/>
    <n v="41883.165972222225"/>
  </r>
  <r>
    <n v="185"/>
    <s v="BLANK Short Movie"/>
    <s v="Love has no boundaries!"/>
    <n v="40000"/>
    <n v="2200"/>
    <x v="2"/>
    <s v="NO"/>
    <s v="NOK"/>
    <x v="185"/>
    <x v="185"/>
    <b v="0"/>
    <n v="10"/>
    <b v="0"/>
    <s v="film &amp; video/drama"/>
    <n v="6"/>
    <n v="220"/>
    <x v="0"/>
    <s v="drama"/>
    <x v="185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x v="186"/>
    <b v="0"/>
    <n v="0"/>
    <b v="0"/>
    <s v="film &amp; video/drama"/>
    <n v="0"/>
    <n v="0"/>
    <x v="0"/>
    <s v="drama"/>
    <x v="186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x v="187"/>
    <b v="0"/>
    <n v="5"/>
    <b v="0"/>
    <s v="film &amp; video/drama"/>
    <n v="16"/>
    <n v="160"/>
    <x v="0"/>
    <s v="drama"/>
    <x v="187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x v="188"/>
    <b v="0"/>
    <n v="0"/>
    <b v="0"/>
    <s v="film &amp; video/drama"/>
    <n v="0"/>
    <n v="0"/>
    <x v="0"/>
    <s v="drama"/>
    <x v="18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b v="0"/>
    <n v="5"/>
    <b v="0"/>
    <s v="film &amp; video/drama"/>
    <n v="0"/>
    <n v="69"/>
    <x v="0"/>
    <s v="drama"/>
    <x v="189"/>
    <n v="42616.690706018519"/>
  </r>
  <r>
    <n v="190"/>
    <s v="REGIONRAT, the movie"/>
    <s v="Because hope can be a 4 letter word"/>
    <n v="12000"/>
    <n v="50"/>
    <x v="2"/>
    <s v="US"/>
    <s v="USD"/>
    <x v="190"/>
    <x v="190"/>
    <b v="0"/>
    <n v="1"/>
    <b v="0"/>
    <s v="film &amp; video/drama"/>
    <n v="0"/>
    <n v="50"/>
    <x v="0"/>
    <s v="drama"/>
    <x v="190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x v="191"/>
    <b v="0"/>
    <n v="3"/>
    <b v="0"/>
    <s v="film &amp; video/drama"/>
    <n v="5"/>
    <n v="83.33"/>
    <x v="0"/>
    <s v="drama"/>
    <x v="191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x v="192"/>
    <b v="0"/>
    <n v="3"/>
    <b v="0"/>
    <s v="film &amp; video/drama"/>
    <n v="0"/>
    <n v="5.67"/>
    <x v="0"/>
    <s v="drama"/>
    <x v="192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x v="193"/>
    <b v="0"/>
    <n v="0"/>
    <b v="0"/>
    <s v="film &amp; video/drama"/>
    <n v="0"/>
    <n v="0"/>
    <x v="0"/>
    <s v="drama"/>
    <x v="193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x v="194"/>
    <b v="0"/>
    <n v="3"/>
    <b v="0"/>
    <s v="film &amp; video/drama"/>
    <n v="0"/>
    <n v="1"/>
    <x v="0"/>
    <s v="drama"/>
    <x v="19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x v="195"/>
    <b v="0"/>
    <n v="0"/>
    <b v="0"/>
    <s v="film &amp; video/drama"/>
    <n v="0"/>
    <n v="0"/>
    <x v="0"/>
    <s v="drama"/>
    <x v="195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x v="196"/>
    <b v="0"/>
    <n v="19"/>
    <b v="0"/>
    <s v="film &amp; video/drama"/>
    <n v="42"/>
    <n v="77.11"/>
    <x v="0"/>
    <s v="drama"/>
    <x v="196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b v="0"/>
    <n v="8"/>
    <b v="0"/>
    <s v="film &amp; video/drama"/>
    <n v="10"/>
    <n v="32.75"/>
    <x v="0"/>
    <s v="drama"/>
    <x v="197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x v="198"/>
    <b v="0"/>
    <n v="6"/>
    <b v="0"/>
    <s v="film &amp; video/drama"/>
    <n v="1"/>
    <n v="46.5"/>
    <x v="0"/>
    <s v="drama"/>
    <x v="198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x v="199"/>
    <b v="0"/>
    <n v="0"/>
    <b v="0"/>
    <s v="film &amp; video/drama"/>
    <n v="0"/>
    <n v="0"/>
    <x v="0"/>
    <s v="drama"/>
    <x v="199"/>
    <n v="42614.123865740738"/>
  </r>
  <r>
    <n v="200"/>
    <s v="The Crossing Shore"/>
    <s v="A film dedicated to an AAF Pilot's struggle to survive behind enemy lines during WWII."/>
    <n v="6000"/>
    <n v="1571.55"/>
    <x v="2"/>
    <s v="US"/>
    <s v="USD"/>
    <x v="200"/>
    <x v="200"/>
    <b v="0"/>
    <n v="18"/>
    <b v="0"/>
    <s v="film &amp; video/drama"/>
    <n v="26"/>
    <n v="87.31"/>
    <x v="0"/>
    <s v="drama"/>
    <x v="200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x v="201"/>
    <b v="0"/>
    <n v="7"/>
    <b v="0"/>
    <s v="film &amp; video/drama"/>
    <n v="58"/>
    <n v="54.29"/>
    <x v="0"/>
    <s v="drama"/>
    <x v="201"/>
    <n v="42043.818622685183"/>
  </r>
  <r>
    <n v="202"/>
    <s v="Modern Gangsters"/>
    <s v="new web series created by jonney terry"/>
    <n v="6000"/>
    <n v="0"/>
    <x v="2"/>
    <s v="US"/>
    <s v="USD"/>
    <x v="202"/>
    <x v="202"/>
    <b v="0"/>
    <n v="0"/>
    <b v="0"/>
    <s v="film &amp; video/drama"/>
    <n v="0"/>
    <n v="0"/>
    <x v="0"/>
    <s v="drama"/>
    <x v="202"/>
    <n v="42285.874305555553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x v="203"/>
    <b v="0"/>
    <n v="8"/>
    <b v="0"/>
    <s v="film &amp; video/drama"/>
    <n v="30"/>
    <n v="93.25"/>
    <x v="0"/>
    <s v="drama"/>
    <x v="203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x v="204"/>
    <b v="0"/>
    <n v="1293"/>
    <b v="0"/>
    <s v="film &amp; video/drama"/>
    <n v="51"/>
    <n v="117.68"/>
    <x v="0"/>
    <s v="drama"/>
    <x v="204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x v="205"/>
    <b v="0"/>
    <n v="17"/>
    <b v="0"/>
    <s v="film &amp; video/drama"/>
    <n v="16"/>
    <n v="76.47"/>
    <x v="0"/>
    <s v="drama"/>
    <x v="205"/>
    <n v="42283.632199074069"/>
  </r>
  <r>
    <n v="206"/>
    <s v="Blood Bond Movie Development"/>
    <s v="A love story featuring adoption,struggle,dysfunction,grace, healing, and restoration."/>
    <n v="12700"/>
    <n v="0"/>
    <x v="2"/>
    <s v="US"/>
    <s v="USD"/>
    <x v="206"/>
    <x v="206"/>
    <b v="0"/>
    <n v="0"/>
    <b v="0"/>
    <s v="film &amp; video/drama"/>
    <n v="0"/>
    <n v="0"/>
    <x v="0"/>
    <s v="drama"/>
    <x v="20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x v="207"/>
    <b v="0"/>
    <n v="13"/>
    <b v="0"/>
    <s v="film &amp; video/drama"/>
    <n v="15"/>
    <n v="163.85"/>
    <x v="0"/>
    <s v="drama"/>
    <x v="207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x v="208"/>
    <b v="0"/>
    <n v="0"/>
    <b v="0"/>
    <s v="film &amp; video/drama"/>
    <n v="0"/>
    <n v="0"/>
    <x v="0"/>
    <s v="drama"/>
    <x v="208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b v="0"/>
    <n v="0"/>
    <b v="0"/>
    <s v="film &amp; video/drama"/>
    <n v="0"/>
    <n v="0"/>
    <x v="0"/>
    <s v="drama"/>
    <x v="209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x v="210"/>
    <b v="0"/>
    <n v="33"/>
    <b v="0"/>
    <s v="film &amp; video/drama"/>
    <n v="25"/>
    <n v="91.82"/>
    <x v="0"/>
    <s v="drama"/>
    <x v="210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x v="211"/>
    <b v="0"/>
    <n v="12"/>
    <b v="0"/>
    <s v="film &amp; video/drama"/>
    <n v="45"/>
    <n v="185.83"/>
    <x v="0"/>
    <s v="drama"/>
    <x v="211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x v="212"/>
    <b v="0"/>
    <n v="1"/>
    <b v="0"/>
    <s v="film &amp; video/drama"/>
    <n v="0"/>
    <n v="1"/>
    <x v="0"/>
    <s v="drama"/>
    <x v="212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x v="213"/>
    <b v="0"/>
    <n v="1"/>
    <b v="0"/>
    <s v="film &amp; video/drama"/>
    <n v="0"/>
    <n v="20"/>
    <x v="0"/>
    <s v="drama"/>
    <x v="213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x v="214"/>
    <b v="0"/>
    <n v="1"/>
    <b v="0"/>
    <s v="film &amp; video/drama"/>
    <n v="0"/>
    <n v="1"/>
    <x v="0"/>
    <s v="drama"/>
    <x v="214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x v="215"/>
    <b v="0"/>
    <n v="1"/>
    <b v="0"/>
    <s v="film &amp; video/drama"/>
    <n v="0"/>
    <n v="10"/>
    <x v="0"/>
    <s v="drama"/>
    <x v="215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x v="216"/>
    <b v="0"/>
    <n v="84"/>
    <b v="0"/>
    <s v="film &amp; video/drama"/>
    <n v="56"/>
    <n v="331.54"/>
    <x v="0"/>
    <s v="drama"/>
    <x v="216"/>
    <n v="42116.917094907403"/>
  </r>
  <r>
    <n v="217"/>
    <s v="Bitch"/>
    <s v="A roadmovie by paw"/>
    <n v="100000"/>
    <n v="11943"/>
    <x v="2"/>
    <s v="SE"/>
    <s v="SEK"/>
    <x v="217"/>
    <x v="217"/>
    <b v="0"/>
    <n v="38"/>
    <b v="0"/>
    <s v="film &amp; video/drama"/>
    <n v="12"/>
    <n v="314.29000000000002"/>
    <x v="0"/>
    <s v="drama"/>
    <x v="217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x v="218"/>
    <b v="0"/>
    <n v="1"/>
    <b v="0"/>
    <s v="film &amp; video/drama"/>
    <n v="2"/>
    <n v="100"/>
    <x v="0"/>
    <s v="drama"/>
    <x v="218"/>
    <n v="42139.628344907411"/>
  </r>
  <r>
    <n v="219"/>
    <s v="True Colors"/>
    <s v="An hour-long pilot about a group of suburban LGBT teens coming of age in the early 90's."/>
    <n v="50000"/>
    <n v="8815"/>
    <x v="2"/>
    <s v="US"/>
    <s v="USD"/>
    <x v="219"/>
    <x v="219"/>
    <b v="0"/>
    <n v="76"/>
    <b v="0"/>
    <s v="film &amp; video/drama"/>
    <n v="18"/>
    <n v="115.99"/>
    <x v="0"/>
    <s v="drama"/>
    <x v="219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x v="220"/>
    <b v="0"/>
    <n v="3"/>
    <b v="0"/>
    <s v="film &amp; video/drama"/>
    <n v="1"/>
    <n v="120"/>
    <x v="0"/>
    <s v="drama"/>
    <x v="220"/>
    <n v="42236.837499999994"/>
  </r>
  <r>
    <n v="221"/>
    <s v="Archetypes"/>
    <s v="Film about Schizophrenia with Surreal Twists!"/>
    <n v="50000"/>
    <n v="0"/>
    <x v="2"/>
    <s v="US"/>
    <s v="USD"/>
    <x v="221"/>
    <x v="221"/>
    <b v="0"/>
    <n v="0"/>
    <b v="0"/>
    <s v="film &amp; video/drama"/>
    <n v="0"/>
    <n v="0"/>
    <x v="0"/>
    <s v="drama"/>
    <x v="22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x v="222"/>
    <b v="0"/>
    <n v="2"/>
    <b v="0"/>
    <s v="film &amp; video/drama"/>
    <n v="13"/>
    <n v="65"/>
    <x v="0"/>
    <s v="drama"/>
    <x v="222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x v="223"/>
    <b v="0"/>
    <n v="0"/>
    <b v="0"/>
    <s v="film &amp; video/drama"/>
    <n v="0"/>
    <n v="0"/>
    <x v="0"/>
    <s v="drama"/>
    <x v="223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b v="0"/>
    <n v="0"/>
    <b v="0"/>
    <s v="film &amp; video/drama"/>
    <n v="0"/>
    <n v="0"/>
    <x v="0"/>
    <s v="drama"/>
    <x v="224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x v="225"/>
    <b v="0"/>
    <n v="0"/>
    <b v="0"/>
    <s v="film &amp; video/drama"/>
    <n v="0"/>
    <n v="0"/>
    <x v="0"/>
    <s v="drama"/>
    <x v="225"/>
    <n v="42468.919606481482"/>
  </r>
  <r>
    <n v="226"/>
    <s v="MAGGIE Film"/>
    <s v="A TRUE STORY OF DOMESTIC VILOLENCE THAT SEEKS TO OFFER THE VIEWER OUTLEST OF SUPPORT."/>
    <n v="29000"/>
    <n v="250"/>
    <x v="2"/>
    <s v="GB"/>
    <s v="GBP"/>
    <x v="226"/>
    <x v="226"/>
    <b v="0"/>
    <n v="2"/>
    <b v="0"/>
    <s v="film &amp; video/drama"/>
    <n v="1"/>
    <n v="125"/>
    <x v="0"/>
    <s v="drama"/>
    <x v="226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x v="227"/>
    <b v="0"/>
    <n v="0"/>
    <b v="0"/>
    <s v="film &amp; video/drama"/>
    <n v="0"/>
    <n v="0"/>
    <x v="0"/>
    <s v="drama"/>
    <x v="227"/>
    <n v="42194.893993055557"/>
  </r>
  <r>
    <n v="228"/>
    <s v="Facets of a Geek life"/>
    <s v="I am making a film from one one of my books called facets of a Geek life."/>
    <n v="8000"/>
    <n v="0"/>
    <x v="2"/>
    <s v="GB"/>
    <s v="GBP"/>
    <x v="228"/>
    <x v="228"/>
    <b v="0"/>
    <n v="0"/>
    <b v="0"/>
    <s v="film &amp; video/drama"/>
    <n v="0"/>
    <n v="0"/>
    <x v="0"/>
    <s v="drama"/>
    <x v="228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x v="229"/>
    <b v="0"/>
    <n v="0"/>
    <b v="0"/>
    <s v="film &amp; video/drama"/>
    <n v="0"/>
    <n v="0"/>
    <x v="0"/>
    <s v="drama"/>
    <x v="229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x v="230"/>
    <b v="0"/>
    <n v="2"/>
    <b v="0"/>
    <s v="film &amp; video/drama"/>
    <n v="0"/>
    <n v="30"/>
    <x v="0"/>
    <s v="drama"/>
    <x v="230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x v="231"/>
    <b v="0"/>
    <n v="0"/>
    <b v="0"/>
    <s v="film &amp; video/drama"/>
    <n v="0"/>
    <n v="0"/>
    <x v="0"/>
    <s v="drama"/>
    <x v="231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x v="232"/>
    <b v="0"/>
    <n v="7"/>
    <b v="0"/>
    <s v="film &amp; video/drama"/>
    <n v="3"/>
    <n v="15.71"/>
    <x v="0"/>
    <s v="drama"/>
    <x v="232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x v="233"/>
    <b v="0"/>
    <n v="0"/>
    <b v="0"/>
    <s v="film &amp; video/drama"/>
    <n v="0"/>
    <n v="0"/>
    <x v="0"/>
    <s v="drama"/>
    <x v="233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x v="234"/>
    <b v="0"/>
    <n v="5"/>
    <b v="0"/>
    <s v="film &amp; video/drama"/>
    <n v="40"/>
    <n v="80.2"/>
    <x v="0"/>
    <s v="drama"/>
    <x v="234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x v="235"/>
    <b v="0"/>
    <n v="0"/>
    <b v="0"/>
    <s v="film &amp; video/drama"/>
    <n v="0"/>
    <n v="0"/>
    <x v="0"/>
    <s v="drama"/>
    <x v="235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x v="236"/>
    <b v="0"/>
    <n v="0"/>
    <b v="0"/>
    <s v="film &amp; video/drama"/>
    <n v="0"/>
    <n v="0"/>
    <x v="0"/>
    <s v="drama"/>
    <x v="236"/>
    <n v="42374"/>
  </r>
  <r>
    <n v="237"/>
    <s v="Making The Choice"/>
    <s v="Making The Choice is a christian short film series."/>
    <n v="15000"/>
    <n v="50"/>
    <x v="2"/>
    <s v="US"/>
    <s v="USD"/>
    <x v="237"/>
    <x v="237"/>
    <b v="0"/>
    <n v="1"/>
    <b v="0"/>
    <s v="film &amp; video/drama"/>
    <n v="0"/>
    <n v="50"/>
    <x v="0"/>
    <s v="drama"/>
    <x v="237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x v="238"/>
    <b v="0"/>
    <n v="0"/>
    <b v="0"/>
    <s v="film &amp; video/drama"/>
    <n v="0"/>
    <n v="0"/>
    <x v="0"/>
    <s v="drama"/>
    <x v="238"/>
    <n v="42734.37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x v="239"/>
    <b v="0"/>
    <n v="5"/>
    <b v="0"/>
    <s v="film &amp; video/drama"/>
    <n v="25"/>
    <n v="50"/>
    <x v="0"/>
    <s v="drama"/>
    <x v="239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b v="1"/>
    <n v="137"/>
    <b v="1"/>
    <s v="film &amp; video/documentary"/>
    <n v="108"/>
    <n v="117.85"/>
    <x v="0"/>
    <s v="documentary"/>
    <x v="240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b v="1"/>
    <n v="376"/>
    <b v="1"/>
    <s v="film &amp; video/documentary"/>
    <n v="113"/>
    <n v="109.04"/>
    <x v="0"/>
    <s v="documentary"/>
    <x v="241"/>
    <n v="41994.69796296296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x v="242"/>
    <b v="1"/>
    <n v="202"/>
    <b v="1"/>
    <s v="film &amp; video/documentary"/>
    <n v="113"/>
    <n v="73.02"/>
    <x v="0"/>
    <s v="documentary"/>
    <x v="242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x v="243"/>
    <b v="1"/>
    <n v="328"/>
    <b v="1"/>
    <s v="film &amp; video/documentary"/>
    <n v="103"/>
    <n v="78.2"/>
    <x v="0"/>
    <s v="documentary"/>
    <x v="243"/>
    <n v="41692.04750000000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b v="1"/>
    <n v="84"/>
    <b v="1"/>
    <s v="film &amp; video/documentary"/>
    <n v="114"/>
    <n v="47.4"/>
    <x v="0"/>
    <s v="documentary"/>
    <x v="244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b v="1"/>
    <n v="96"/>
    <b v="1"/>
    <s v="film &amp; video/documentary"/>
    <n v="104"/>
    <n v="54.02"/>
    <x v="0"/>
    <s v="documentary"/>
    <x v="245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x v="246"/>
    <b v="1"/>
    <n v="223"/>
    <b v="1"/>
    <s v="film &amp; video/documentary"/>
    <n v="305"/>
    <n v="68.489999999999995"/>
    <x v="0"/>
    <s v="documentary"/>
    <x v="246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x v="247"/>
    <b v="1"/>
    <n v="62"/>
    <b v="1"/>
    <s v="film &amp; video/documentary"/>
    <n v="134"/>
    <n v="108.15"/>
    <x v="0"/>
    <s v="documentary"/>
    <x v="247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x v="248"/>
    <b v="1"/>
    <n v="146"/>
    <b v="1"/>
    <s v="film &amp; video/documentary"/>
    <n v="101"/>
    <n v="589.95000000000005"/>
    <x v="0"/>
    <s v="documentary"/>
    <x v="248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b v="1"/>
    <n v="235"/>
    <b v="1"/>
    <s v="film &amp; video/documentary"/>
    <n v="113"/>
    <n v="48.05"/>
    <x v="0"/>
    <s v="documentary"/>
    <x v="249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x v="250"/>
    <b v="1"/>
    <n v="437"/>
    <b v="1"/>
    <s v="film &amp; video/documentary"/>
    <n v="106"/>
    <n v="72.48"/>
    <x v="0"/>
    <s v="documentary"/>
    <x v="250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x v="251"/>
    <b v="1"/>
    <n v="77"/>
    <b v="1"/>
    <s v="film &amp; video/documentary"/>
    <n v="126"/>
    <n v="57.08"/>
    <x v="0"/>
    <s v="documentary"/>
    <x v="251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x v="252"/>
    <b v="1"/>
    <n v="108"/>
    <b v="1"/>
    <s v="film &amp; video/documentary"/>
    <n v="185"/>
    <n v="85.44"/>
    <x v="0"/>
    <s v="documentary"/>
    <x v="252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b v="1"/>
    <n v="7"/>
    <b v="1"/>
    <s v="film &amp; video/documentary"/>
    <n v="101"/>
    <n v="215.86"/>
    <x v="0"/>
    <s v="documentary"/>
    <x v="253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x v="254"/>
    <b v="1"/>
    <n v="314"/>
    <b v="1"/>
    <s v="film &amp; video/documentary"/>
    <n v="117"/>
    <n v="89.39"/>
    <x v="0"/>
    <s v="documentary"/>
    <x v="254"/>
    <n v="42294.083333333328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x v="255"/>
    <b v="1"/>
    <n v="188"/>
    <b v="1"/>
    <s v="film &amp; video/documentary"/>
    <n v="107"/>
    <n v="45.42"/>
    <x v="0"/>
    <s v="documentary"/>
    <x v="255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x v="256"/>
    <b v="1"/>
    <n v="275"/>
    <b v="1"/>
    <s v="film &amp; video/documentary"/>
    <n v="139"/>
    <n v="65.760000000000005"/>
    <x v="0"/>
    <s v="documentary"/>
    <x v="256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b v="1"/>
    <n v="560"/>
    <b v="1"/>
    <s v="film &amp; video/documentary"/>
    <n v="107"/>
    <n v="66.7"/>
    <x v="0"/>
    <s v="documentary"/>
    <x v="257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x v="258"/>
    <b v="1"/>
    <n v="688"/>
    <b v="1"/>
    <s v="film &amp; video/documentary"/>
    <n v="191"/>
    <n v="83.35"/>
    <x v="0"/>
    <s v="documentary"/>
    <x v="258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b v="1"/>
    <n v="942"/>
    <b v="1"/>
    <s v="film &amp; video/documentary"/>
    <n v="132"/>
    <n v="105.05"/>
    <x v="0"/>
    <s v="documentary"/>
    <x v="259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x v="260"/>
    <b v="1"/>
    <n v="88"/>
    <b v="1"/>
    <s v="film &amp; video/documentary"/>
    <n v="106"/>
    <n v="120.91"/>
    <x v="0"/>
    <s v="documentary"/>
    <x v="260"/>
    <n v="40376.415972222225"/>
  </r>
  <r>
    <n v="261"/>
    <s v="Empires: The Film"/>
    <s v="Empires explores the impact of networks on histories and philosophies of political thought."/>
    <n v="20000"/>
    <n v="21480"/>
    <x v="0"/>
    <s v="US"/>
    <s v="USD"/>
    <x v="261"/>
    <x v="261"/>
    <b v="1"/>
    <n v="220"/>
    <b v="1"/>
    <s v="film &amp; video/documentary"/>
    <n v="107"/>
    <n v="97.64"/>
    <x v="0"/>
    <s v="documentary"/>
    <x v="261"/>
    <n v="41067.621527777781"/>
  </r>
  <r>
    <n v="262"/>
    <s v="The Last Cosmonaut"/>
    <s v="He can never die. He will live forever. He is the last cosmonaut, and this is his story."/>
    <n v="2500"/>
    <n v="6000"/>
    <x v="0"/>
    <s v="US"/>
    <s v="USD"/>
    <x v="262"/>
    <x v="262"/>
    <b v="1"/>
    <n v="145"/>
    <b v="1"/>
    <s v="film &amp; video/documentary"/>
    <n v="240"/>
    <n v="41.38"/>
    <x v="0"/>
    <s v="documentary"/>
    <x v="262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b v="1"/>
    <n v="963"/>
    <b v="1"/>
    <s v="film &amp; video/documentary"/>
    <n v="118"/>
    <n v="30.65"/>
    <x v="0"/>
    <s v="documentary"/>
    <x v="263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x v="264"/>
    <b v="1"/>
    <n v="91"/>
    <b v="1"/>
    <s v="film &amp; video/documentary"/>
    <n v="118"/>
    <n v="64.95"/>
    <x v="0"/>
    <s v="documentary"/>
    <x v="264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b v="1"/>
    <n v="58"/>
    <b v="1"/>
    <s v="film &amp; video/documentary"/>
    <n v="111"/>
    <n v="95.78"/>
    <x v="0"/>
    <s v="documentary"/>
    <x v="265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b v="1"/>
    <n v="36"/>
    <b v="1"/>
    <s v="film &amp; video/documentary"/>
    <n v="146"/>
    <n v="40.42"/>
    <x v="0"/>
    <s v="documentary"/>
    <x v="266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x v="267"/>
    <b v="1"/>
    <n v="165"/>
    <b v="1"/>
    <s v="film &amp; video/documentary"/>
    <n v="132"/>
    <n v="78.58"/>
    <x v="0"/>
    <s v="documentary"/>
    <x v="267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x v="268"/>
    <b v="1"/>
    <n v="111"/>
    <b v="1"/>
    <s v="film &amp; video/documentary"/>
    <n v="111"/>
    <n v="50.18"/>
    <x v="0"/>
    <s v="documentary"/>
    <x v="268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b v="1"/>
    <n v="1596"/>
    <b v="1"/>
    <s v="film &amp; video/documentary"/>
    <n v="147"/>
    <n v="92.25"/>
    <x v="0"/>
    <s v="documentary"/>
    <x v="269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x v="270"/>
    <b v="1"/>
    <n v="61"/>
    <b v="1"/>
    <s v="film &amp; video/documentary"/>
    <n v="153"/>
    <n v="57.54"/>
    <x v="0"/>
    <s v="documentary"/>
    <x v="270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x v="271"/>
    <b v="1"/>
    <n v="287"/>
    <b v="1"/>
    <s v="film &amp; video/documentary"/>
    <n v="105"/>
    <n v="109.42"/>
    <x v="0"/>
    <s v="documentary"/>
    <x v="271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b v="1"/>
    <n v="65"/>
    <b v="1"/>
    <s v="film &amp; video/documentary"/>
    <n v="177"/>
    <n v="81.89"/>
    <x v="0"/>
    <s v="documentary"/>
    <x v="272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x v="273"/>
    <b v="1"/>
    <n v="118"/>
    <b v="1"/>
    <s v="film &amp; video/documentary"/>
    <n v="108"/>
    <n v="45.67"/>
    <x v="0"/>
    <s v="documentary"/>
    <x v="273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x v="274"/>
    <b v="1"/>
    <n v="113"/>
    <b v="1"/>
    <s v="film &amp; video/documentary"/>
    <n v="156"/>
    <n v="55.22"/>
    <x v="0"/>
    <s v="documentary"/>
    <x v="274"/>
    <n v="41004.29097222222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x v="275"/>
    <b v="1"/>
    <n v="332"/>
    <b v="1"/>
    <s v="film &amp; video/documentary"/>
    <n v="108"/>
    <n v="65.3"/>
    <x v="0"/>
    <s v="documentary"/>
    <x v="275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x v="276"/>
    <b v="1"/>
    <n v="62"/>
    <b v="1"/>
    <s v="film &amp; video/documentary"/>
    <n v="148"/>
    <n v="95.23"/>
    <x v="0"/>
    <s v="documentary"/>
    <x v="276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x v="277"/>
    <b v="1"/>
    <n v="951"/>
    <b v="1"/>
    <s v="film &amp; video/documentary"/>
    <n v="110"/>
    <n v="75.44"/>
    <x v="0"/>
    <s v="documentary"/>
    <x v="277"/>
    <n v="42147.891423611116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x v="278"/>
    <b v="1"/>
    <n v="415"/>
    <b v="1"/>
    <s v="film &amp; video/documentary"/>
    <n v="150"/>
    <n v="97.82"/>
    <x v="0"/>
    <s v="documentary"/>
    <x v="278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b v="1"/>
    <n v="305"/>
    <b v="1"/>
    <s v="film &amp; video/documentary"/>
    <n v="157"/>
    <n v="87.69"/>
    <x v="0"/>
    <s v="documentary"/>
    <x v="279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x v="280"/>
    <b v="1"/>
    <n v="2139"/>
    <b v="1"/>
    <s v="film &amp; video/documentary"/>
    <n v="156"/>
    <n v="54.75"/>
    <x v="0"/>
    <s v="documentary"/>
    <x v="280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x v="281"/>
    <b v="1"/>
    <n v="79"/>
    <b v="1"/>
    <s v="film &amp; video/documentary"/>
    <n v="121"/>
    <n v="83.95"/>
    <x v="0"/>
    <s v="documentary"/>
    <x v="281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x v="282"/>
    <b v="1"/>
    <n v="179"/>
    <b v="1"/>
    <s v="film &amp; video/documentary"/>
    <n v="101"/>
    <n v="254.39"/>
    <x v="0"/>
    <s v="documentary"/>
    <x v="282"/>
    <n v="40231.916666666664"/>
  </r>
  <r>
    <n v="283"/>
    <s v="SOLE SURVIVOR"/>
    <s v="What is the impact of survivorship on the human condition?"/>
    <n v="18000"/>
    <n v="20569.05"/>
    <x v="0"/>
    <s v="US"/>
    <s v="USD"/>
    <x v="283"/>
    <x v="283"/>
    <b v="1"/>
    <n v="202"/>
    <b v="1"/>
    <s v="film &amp; video/documentary"/>
    <n v="114"/>
    <n v="101.83"/>
    <x v="0"/>
    <s v="documentary"/>
    <x v="283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x v="284"/>
    <b v="1"/>
    <n v="760"/>
    <b v="1"/>
    <s v="film &amp; video/documentary"/>
    <n v="105"/>
    <n v="55.07"/>
    <x v="0"/>
    <s v="documentary"/>
    <x v="284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x v="285"/>
    <b v="1"/>
    <n v="563"/>
    <b v="1"/>
    <s v="film &amp; video/documentary"/>
    <n v="229"/>
    <n v="56.9"/>
    <x v="0"/>
    <s v="documentary"/>
    <x v="285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x v="286"/>
    <b v="1"/>
    <n v="135"/>
    <b v="1"/>
    <s v="film &amp; video/documentary"/>
    <n v="109"/>
    <n v="121.28"/>
    <x v="0"/>
    <s v="documentary"/>
    <x v="286"/>
    <n v="41358.774583333332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x v="287"/>
    <b v="1"/>
    <n v="290"/>
    <b v="1"/>
    <s v="film &amp; video/documentary"/>
    <n v="176"/>
    <n v="91.19"/>
    <x v="0"/>
    <s v="documentary"/>
    <x v="287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b v="1"/>
    <n v="447"/>
    <b v="1"/>
    <s v="film &amp; video/documentary"/>
    <n v="103"/>
    <n v="115.45"/>
    <x v="0"/>
    <s v="documentary"/>
    <x v="288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x v="289"/>
    <b v="1"/>
    <n v="232"/>
    <b v="1"/>
    <s v="film &amp; video/documentary"/>
    <n v="105"/>
    <n v="67.77"/>
    <x v="0"/>
    <s v="documentary"/>
    <x v="289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x v="290"/>
    <b v="1"/>
    <n v="168"/>
    <b v="1"/>
    <s v="film &amp; video/documentary"/>
    <n v="107"/>
    <n v="28.58"/>
    <x v="0"/>
    <s v="documentary"/>
    <x v="290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x v="291"/>
    <b v="1"/>
    <n v="128"/>
    <b v="1"/>
    <s v="film &amp; video/documentary"/>
    <n v="120"/>
    <n v="46.88"/>
    <x v="0"/>
    <s v="documentary"/>
    <x v="291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x v="292"/>
    <b v="1"/>
    <n v="493"/>
    <b v="1"/>
    <s v="film &amp; video/documentary"/>
    <n v="102"/>
    <n v="154.41999999999999"/>
    <x v="0"/>
    <s v="documentary"/>
    <x v="292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x v="293"/>
    <b v="1"/>
    <n v="131"/>
    <b v="1"/>
    <s v="film &amp; video/documentary"/>
    <n v="101"/>
    <n v="201.22"/>
    <x v="0"/>
    <s v="documentary"/>
    <x v="293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b v="1"/>
    <n v="50"/>
    <b v="1"/>
    <s v="film &amp; video/documentary"/>
    <n v="100"/>
    <n v="100"/>
    <x v="0"/>
    <s v="documentary"/>
    <x v="294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b v="1"/>
    <n v="665"/>
    <b v="1"/>
    <s v="film &amp; video/documentary"/>
    <n v="133"/>
    <n v="100.08"/>
    <x v="0"/>
    <s v="documentary"/>
    <x v="295"/>
    <n v="4157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x v="296"/>
    <b v="1"/>
    <n v="129"/>
    <b v="1"/>
    <s v="film &amp; video/documentary"/>
    <n v="119"/>
    <n v="230.09"/>
    <x v="0"/>
    <s v="documentary"/>
    <x v="296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x v="297"/>
    <b v="1"/>
    <n v="142"/>
    <b v="1"/>
    <s v="film &amp; video/documentary"/>
    <n v="101"/>
    <n v="141.75"/>
    <x v="0"/>
    <s v="documentary"/>
    <x v="297"/>
    <n v="42125.165972222225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x v="298"/>
    <b v="1"/>
    <n v="2436"/>
    <b v="1"/>
    <s v="film &amp; video/documentary"/>
    <n v="109"/>
    <n v="56.34"/>
    <x v="0"/>
    <s v="documentary"/>
    <x v="298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b v="1"/>
    <n v="244"/>
    <b v="1"/>
    <s v="film &amp; video/documentary"/>
    <n v="179"/>
    <n v="73.34"/>
    <x v="0"/>
    <s v="documentary"/>
    <x v="299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b v="1"/>
    <n v="298"/>
    <b v="1"/>
    <s v="film &amp; video/documentary"/>
    <n v="102"/>
    <n v="85.34"/>
    <x v="0"/>
    <s v="documentary"/>
    <x v="300"/>
    <n v="40657.95993055555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x v="301"/>
    <b v="1"/>
    <n v="251"/>
    <b v="1"/>
    <s v="film &amp; video/documentary"/>
    <n v="119"/>
    <n v="61.5"/>
    <x v="0"/>
    <s v="documentary"/>
    <x v="301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b v="1"/>
    <n v="108"/>
    <b v="1"/>
    <s v="film &amp; video/documentary"/>
    <n v="100"/>
    <n v="93.02"/>
    <x v="0"/>
    <s v="documentary"/>
    <x v="302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x v="303"/>
    <b v="1"/>
    <n v="82"/>
    <b v="1"/>
    <s v="film &amp; video/documentary"/>
    <n v="137"/>
    <n v="50.29"/>
    <x v="0"/>
    <s v="documentary"/>
    <x v="303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x v="304"/>
    <b v="1"/>
    <n v="74"/>
    <b v="1"/>
    <s v="film &amp; video/documentary"/>
    <n v="232"/>
    <n v="106.43"/>
    <x v="0"/>
    <s v="documentary"/>
    <x v="304"/>
    <n v="41153.083333333336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x v="305"/>
    <b v="1"/>
    <n v="189"/>
    <b v="1"/>
    <s v="film &amp; video/documentary"/>
    <n v="130"/>
    <n v="51.72"/>
    <x v="0"/>
    <s v="documentary"/>
    <x v="305"/>
    <n v="40978.630196759259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x v="306"/>
    <b v="1"/>
    <n v="80"/>
    <b v="1"/>
    <s v="film &amp; video/documentary"/>
    <n v="293"/>
    <n v="36.61"/>
    <x v="0"/>
    <s v="documentary"/>
    <x v="306"/>
    <n v="41353.795520833337"/>
  </r>
  <r>
    <n v="307"/>
    <s v="Grammar Revolution"/>
    <s v="Why is grammar important?"/>
    <n v="22000"/>
    <n v="24490"/>
    <x v="0"/>
    <s v="US"/>
    <s v="USD"/>
    <x v="307"/>
    <x v="307"/>
    <b v="1"/>
    <n v="576"/>
    <b v="1"/>
    <s v="film &amp; video/documentary"/>
    <n v="111"/>
    <n v="42.52"/>
    <x v="0"/>
    <s v="documentary"/>
    <x v="307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x v="308"/>
    <b v="1"/>
    <n v="202"/>
    <b v="1"/>
    <s v="film &amp; video/documentary"/>
    <n v="106"/>
    <n v="62.71"/>
    <x v="0"/>
    <s v="documentary"/>
    <x v="308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x v="309"/>
    <b v="1"/>
    <n v="238"/>
    <b v="1"/>
    <s v="film &amp; video/documentary"/>
    <n v="119"/>
    <n v="89.96"/>
    <x v="0"/>
    <s v="documentary"/>
    <x v="309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x v="310"/>
    <b v="1"/>
    <n v="36"/>
    <b v="1"/>
    <s v="film &amp; video/documentary"/>
    <n v="104"/>
    <n v="28.92"/>
    <x v="0"/>
    <s v="documentary"/>
    <x v="310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x v="311"/>
    <b v="1"/>
    <n v="150"/>
    <b v="1"/>
    <s v="film &amp; video/documentary"/>
    <n v="104"/>
    <n v="138.80000000000001"/>
    <x v="0"/>
    <s v="documentary"/>
    <x v="311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b v="1"/>
    <n v="146"/>
    <b v="1"/>
    <s v="film &amp; video/documentary"/>
    <n v="112"/>
    <n v="61.3"/>
    <x v="0"/>
    <s v="documentary"/>
    <x v="312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b v="1"/>
    <n v="222"/>
    <b v="1"/>
    <s v="film &amp; video/documentary"/>
    <n v="105"/>
    <n v="80.2"/>
    <x v="0"/>
    <s v="documentary"/>
    <x v="313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x v="314"/>
    <b v="1"/>
    <n v="120"/>
    <b v="1"/>
    <s v="film &amp; video/documentary"/>
    <n v="385"/>
    <n v="32.1"/>
    <x v="0"/>
    <s v="documentary"/>
    <x v="314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x v="315"/>
    <b v="1"/>
    <n v="126"/>
    <b v="1"/>
    <s v="film &amp; video/documentary"/>
    <n v="101"/>
    <n v="200.89"/>
    <x v="0"/>
    <s v="documentary"/>
    <x v="315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x v="316"/>
    <b v="1"/>
    <n v="158"/>
    <b v="1"/>
    <s v="film &amp; video/documentary"/>
    <n v="114"/>
    <n v="108.01"/>
    <x v="0"/>
    <s v="documentary"/>
    <x v="316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x v="317"/>
    <b v="1"/>
    <n v="316"/>
    <b v="1"/>
    <s v="film &amp; video/documentary"/>
    <n v="101"/>
    <n v="95.7"/>
    <x v="0"/>
    <s v="documentary"/>
    <x v="317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x v="318"/>
    <b v="1"/>
    <n v="284"/>
    <b v="1"/>
    <s v="film &amp; video/documentary"/>
    <n v="283"/>
    <n v="49.88"/>
    <x v="0"/>
    <s v="documentary"/>
    <x v="318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b v="1"/>
    <n v="51"/>
    <b v="1"/>
    <s v="film &amp; video/documentary"/>
    <n v="113"/>
    <n v="110.47"/>
    <x v="0"/>
    <s v="documentary"/>
    <x v="319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x v="320"/>
    <b v="1"/>
    <n v="158"/>
    <b v="1"/>
    <s v="film &amp; video/documentary"/>
    <n v="107"/>
    <n v="134.91"/>
    <x v="0"/>
    <s v="documentary"/>
    <x v="320"/>
    <n v="42360.958333333328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x v="321"/>
    <b v="1"/>
    <n v="337"/>
    <b v="1"/>
    <s v="film &amp; video/documentary"/>
    <n v="103"/>
    <n v="106.62"/>
    <x v="0"/>
    <s v="documentary"/>
    <x v="321"/>
    <n v="42682.48826388889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x v="322"/>
    <b v="1"/>
    <n v="186"/>
    <b v="1"/>
    <s v="film &amp; video/documentary"/>
    <n v="108"/>
    <n v="145.04"/>
    <x v="0"/>
    <s v="documentary"/>
    <x v="322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x v="323"/>
    <b v="1"/>
    <n v="58"/>
    <b v="1"/>
    <s v="film &amp; video/documentary"/>
    <n v="123"/>
    <n v="114.59"/>
    <x v="0"/>
    <s v="documentary"/>
    <x v="323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x v="324"/>
    <b v="1"/>
    <n v="82"/>
    <b v="1"/>
    <s v="film &amp; video/documentary"/>
    <n v="102"/>
    <n v="105.32"/>
    <x v="0"/>
    <s v="documentary"/>
    <x v="324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x v="325"/>
    <b v="1"/>
    <n v="736"/>
    <b v="1"/>
    <s v="film &amp; video/documentary"/>
    <n v="104"/>
    <n v="70.92"/>
    <x v="0"/>
    <s v="documentary"/>
    <x v="325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x v="326"/>
    <b v="1"/>
    <n v="1151"/>
    <b v="1"/>
    <s v="film &amp; video/documentary"/>
    <n v="113"/>
    <n v="147.16999999999999"/>
    <x v="0"/>
    <s v="documentary"/>
    <x v="326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x v="327"/>
    <b v="1"/>
    <n v="34"/>
    <b v="1"/>
    <s v="film &amp; video/documentary"/>
    <n v="136"/>
    <n v="160.47"/>
    <x v="0"/>
    <s v="documentary"/>
    <x v="327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x v="328"/>
    <b v="1"/>
    <n v="498"/>
    <b v="1"/>
    <s v="film &amp; video/documentary"/>
    <n v="104"/>
    <n v="156.05000000000001"/>
    <x v="0"/>
    <s v="documentary"/>
    <x v="328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x v="329"/>
    <b v="1"/>
    <n v="167"/>
    <b v="1"/>
    <s v="film &amp; video/documentary"/>
    <n v="106"/>
    <n v="63.17"/>
    <x v="0"/>
    <s v="documentary"/>
    <x v="329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x v="330"/>
    <b v="1"/>
    <n v="340"/>
    <b v="1"/>
    <s v="film &amp; video/documentary"/>
    <n v="102"/>
    <n v="104.82"/>
    <x v="0"/>
    <s v="documentary"/>
    <x v="330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x v="331"/>
    <b v="1"/>
    <n v="438"/>
    <b v="1"/>
    <s v="film &amp; video/documentary"/>
    <n v="107"/>
    <n v="97.36"/>
    <x v="0"/>
    <s v="documentary"/>
    <x v="331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x v="332"/>
    <b v="1"/>
    <n v="555"/>
    <b v="1"/>
    <s v="film &amp; video/documentary"/>
    <n v="113"/>
    <n v="203.63"/>
    <x v="0"/>
    <s v="documentary"/>
    <x v="332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x v="333"/>
    <b v="1"/>
    <n v="266"/>
    <b v="1"/>
    <s v="film &amp; video/documentary"/>
    <n v="125"/>
    <n v="188.31"/>
    <x v="0"/>
    <s v="documentary"/>
    <x v="333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b v="1"/>
    <n v="69"/>
    <b v="1"/>
    <s v="film &amp; video/documentary"/>
    <n v="101"/>
    <n v="146.65"/>
    <x v="0"/>
    <s v="documentary"/>
    <x v="334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x v="335"/>
    <b v="1"/>
    <n v="80"/>
    <b v="1"/>
    <s v="film &amp; video/documentary"/>
    <n v="103"/>
    <n v="109.19"/>
    <x v="0"/>
    <s v="documentary"/>
    <x v="335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x v="336"/>
    <b v="1"/>
    <n v="493"/>
    <b v="1"/>
    <s v="film &amp; video/documentary"/>
    <n v="117"/>
    <n v="59.25"/>
    <x v="0"/>
    <s v="documentary"/>
    <x v="336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x v="337"/>
    <b v="1"/>
    <n v="31"/>
    <b v="1"/>
    <s v="film &amp; video/documentary"/>
    <n v="101"/>
    <n v="97.9"/>
    <x v="0"/>
    <s v="documentary"/>
    <x v="337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b v="1"/>
    <n v="236"/>
    <b v="1"/>
    <s v="film &amp; video/documentary"/>
    <n v="110"/>
    <n v="70"/>
    <x v="0"/>
    <s v="documentary"/>
    <x v="338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x v="339"/>
    <b v="1"/>
    <n v="89"/>
    <b v="1"/>
    <s v="film &amp; video/documentary"/>
    <n v="108"/>
    <n v="72.87"/>
    <x v="0"/>
    <s v="documentary"/>
    <x v="339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x v="340"/>
    <b v="1"/>
    <n v="299"/>
    <b v="1"/>
    <s v="film &amp; video/documentary"/>
    <n v="125"/>
    <n v="146.35"/>
    <x v="0"/>
    <s v="documentary"/>
    <x v="340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x v="341"/>
    <b v="1"/>
    <n v="55"/>
    <b v="1"/>
    <s v="film &amp; video/documentary"/>
    <n v="107"/>
    <n v="67.91"/>
    <x v="0"/>
    <s v="documentary"/>
    <x v="341"/>
    <n v="41913.165972222225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x v="342"/>
    <b v="1"/>
    <n v="325"/>
    <b v="1"/>
    <s v="film &amp; video/documentary"/>
    <n v="100"/>
    <n v="169.85"/>
    <x v="0"/>
    <s v="documentary"/>
    <x v="342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b v="1"/>
    <n v="524"/>
    <b v="1"/>
    <s v="film &amp; video/documentary"/>
    <n v="102"/>
    <n v="58.41"/>
    <x v="0"/>
    <s v="documentary"/>
    <x v="343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x v="344"/>
    <b v="1"/>
    <n v="285"/>
    <b v="1"/>
    <s v="film &amp; video/documentary"/>
    <n v="102"/>
    <n v="119.99"/>
    <x v="0"/>
    <s v="documentary"/>
    <x v="344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x v="345"/>
    <b v="1"/>
    <n v="179"/>
    <b v="1"/>
    <s v="film &amp; video/documentary"/>
    <n v="123"/>
    <n v="99.86"/>
    <x v="0"/>
    <s v="documentary"/>
    <x v="345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x v="346"/>
    <b v="1"/>
    <n v="188"/>
    <b v="1"/>
    <s v="film &amp; video/documentary"/>
    <n v="170"/>
    <n v="90.58"/>
    <x v="0"/>
    <s v="documentary"/>
    <x v="346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b v="1"/>
    <n v="379"/>
    <b v="1"/>
    <s v="film &amp; video/documentary"/>
    <n v="112"/>
    <n v="117.77"/>
    <x v="0"/>
    <s v="documentary"/>
    <x v="347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x v="348"/>
    <b v="1"/>
    <n v="119"/>
    <b v="1"/>
    <s v="film &amp; video/documentary"/>
    <n v="103"/>
    <n v="86.55"/>
    <x v="0"/>
    <s v="documentary"/>
    <x v="348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x v="349"/>
    <b v="1"/>
    <n v="167"/>
    <b v="1"/>
    <s v="film &amp; video/documentary"/>
    <n v="107"/>
    <n v="71.900000000000006"/>
    <x v="0"/>
    <s v="documentary"/>
    <x v="349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x v="350"/>
    <b v="1"/>
    <n v="221"/>
    <b v="1"/>
    <s v="film &amp; video/documentary"/>
    <n v="115"/>
    <n v="129.82"/>
    <x v="0"/>
    <s v="documentary"/>
    <x v="350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x v="351"/>
    <b v="1"/>
    <n v="964"/>
    <b v="1"/>
    <s v="film &amp; video/documentary"/>
    <n v="127"/>
    <n v="44.91"/>
    <x v="0"/>
    <s v="documentary"/>
    <x v="351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x v="352"/>
    <b v="1"/>
    <n v="286"/>
    <b v="1"/>
    <s v="film &amp; video/documentary"/>
    <n v="117"/>
    <n v="40.76"/>
    <x v="0"/>
    <s v="documentary"/>
    <x v="352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b v="1"/>
    <n v="613"/>
    <b v="1"/>
    <s v="film &amp; video/documentary"/>
    <n v="109"/>
    <n v="103.52"/>
    <x v="0"/>
    <s v="documentary"/>
    <x v="353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x v="354"/>
    <b v="1"/>
    <n v="29"/>
    <b v="1"/>
    <s v="film &amp; video/documentary"/>
    <n v="104"/>
    <n v="125.45"/>
    <x v="0"/>
    <s v="documentary"/>
    <x v="354"/>
    <n v="42468.786122685182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x v="355"/>
    <b v="1"/>
    <n v="165"/>
    <b v="1"/>
    <s v="film &amp; video/documentary"/>
    <n v="116"/>
    <n v="246.61"/>
    <x v="0"/>
    <s v="documentary"/>
    <x v="355"/>
    <n v="41974.3355787037"/>
  </r>
  <r>
    <n v="356"/>
    <s v="43 and 80"/>
    <s v="A documentary about halibut conservation and how it impacts communities of Southeast Alaska."/>
    <n v="7500"/>
    <n v="7701.93"/>
    <x v="0"/>
    <s v="US"/>
    <s v="USD"/>
    <x v="356"/>
    <x v="356"/>
    <b v="1"/>
    <n v="97"/>
    <b v="1"/>
    <s v="film &amp; video/documentary"/>
    <n v="103"/>
    <n v="79.400000000000006"/>
    <x v="0"/>
    <s v="documentary"/>
    <x v="356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x v="357"/>
    <b v="1"/>
    <n v="303"/>
    <b v="1"/>
    <s v="film &amp; video/documentary"/>
    <n v="174"/>
    <n v="86.14"/>
    <x v="0"/>
    <s v="documentary"/>
    <x v="357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x v="358"/>
    <b v="1"/>
    <n v="267"/>
    <b v="1"/>
    <s v="film &amp; video/documentary"/>
    <n v="103"/>
    <n v="193.05"/>
    <x v="0"/>
    <s v="documentary"/>
    <x v="358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x v="359"/>
    <b v="1"/>
    <n v="302"/>
    <b v="1"/>
    <s v="film &amp; video/documentary"/>
    <n v="105"/>
    <n v="84.02"/>
    <x v="0"/>
    <s v="documentary"/>
    <x v="359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x v="360"/>
    <b v="0"/>
    <n v="87"/>
    <b v="1"/>
    <s v="film &amp; video/documentary"/>
    <n v="101"/>
    <n v="139.83000000000001"/>
    <x v="0"/>
    <s v="documentary"/>
    <x v="360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b v="0"/>
    <n v="354"/>
    <b v="1"/>
    <s v="film &amp; video/documentary"/>
    <n v="111"/>
    <n v="109.82"/>
    <x v="0"/>
    <s v="documentary"/>
    <x v="361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x v="362"/>
    <b v="0"/>
    <n v="86"/>
    <b v="1"/>
    <s v="film &amp; video/documentary"/>
    <n v="124"/>
    <n v="139.53"/>
    <x v="0"/>
    <s v="documentary"/>
    <x v="362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b v="0"/>
    <n v="26"/>
    <b v="1"/>
    <s v="film &amp; video/documentary"/>
    <n v="101"/>
    <n v="347.85"/>
    <x v="0"/>
    <s v="documentary"/>
    <x v="363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x v="364"/>
    <b v="0"/>
    <n v="113"/>
    <b v="1"/>
    <s v="film &amp; video/documentary"/>
    <n v="110"/>
    <n v="68.239999999999995"/>
    <x v="0"/>
    <s v="documentary"/>
    <x v="364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x v="365"/>
    <b v="0"/>
    <n v="65"/>
    <b v="1"/>
    <s v="film &amp; video/documentary"/>
    <n v="104"/>
    <n v="239.94"/>
    <x v="0"/>
    <s v="documentary"/>
    <x v="365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x v="366"/>
    <b v="0"/>
    <n v="134"/>
    <b v="1"/>
    <s v="film &amp; video/documentary"/>
    <n v="101"/>
    <n v="287.31"/>
    <x v="0"/>
    <s v="documentary"/>
    <x v="366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x v="367"/>
    <b v="0"/>
    <n v="119"/>
    <b v="1"/>
    <s v="film &amp; video/documentary"/>
    <n v="103"/>
    <n v="86.85"/>
    <x v="0"/>
    <s v="documentary"/>
    <x v="367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x v="368"/>
    <b v="0"/>
    <n v="159"/>
    <b v="1"/>
    <s v="film &amp; video/documentary"/>
    <n v="104"/>
    <n v="81.849999999999994"/>
    <x v="0"/>
    <s v="documentary"/>
    <x v="368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x v="369"/>
    <b v="0"/>
    <n v="167"/>
    <b v="1"/>
    <s v="film &amp; video/documentary"/>
    <n v="110"/>
    <n v="42.87"/>
    <x v="0"/>
    <s v="documentary"/>
    <x v="369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x v="370"/>
    <b v="0"/>
    <n v="43"/>
    <b v="1"/>
    <s v="film &amp; video/documentary"/>
    <n v="122"/>
    <n v="709.42"/>
    <x v="0"/>
    <s v="documentary"/>
    <x v="370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x v="371"/>
    <b v="0"/>
    <n v="1062"/>
    <b v="1"/>
    <s v="film &amp; video/documentary"/>
    <n v="114"/>
    <n v="161.26"/>
    <x v="0"/>
    <s v="documentary"/>
    <x v="371"/>
    <n v="41306.767812500002"/>
  </r>
  <r>
    <n v="372"/>
    <s v="Wild Equus"/>
    <s v="A short documentary exploring the uses of 'Natural Horsemanship' across Europe"/>
    <n v="300"/>
    <n v="376"/>
    <x v="0"/>
    <s v="GB"/>
    <s v="GBP"/>
    <x v="372"/>
    <x v="372"/>
    <b v="0"/>
    <n v="9"/>
    <b v="1"/>
    <s v="film &amp; video/documentary"/>
    <n v="125"/>
    <n v="41.78"/>
    <x v="0"/>
    <s v="documentary"/>
    <x v="372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x v="373"/>
    <b v="0"/>
    <n v="89"/>
    <b v="1"/>
    <s v="film &amp; video/documentary"/>
    <n v="107"/>
    <n v="89.89"/>
    <x v="0"/>
    <s v="documentary"/>
    <x v="373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x v="374"/>
    <b v="0"/>
    <n v="174"/>
    <b v="1"/>
    <s v="film &amp; video/documentary"/>
    <n v="131"/>
    <n v="45.05"/>
    <x v="0"/>
    <s v="documentary"/>
    <x v="374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x v="375"/>
    <b v="0"/>
    <n v="14"/>
    <b v="1"/>
    <s v="film &amp; video/documentary"/>
    <n v="120"/>
    <n v="42.86"/>
    <x v="0"/>
    <s v="documentary"/>
    <x v="375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x v="376"/>
    <b v="0"/>
    <n v="48"/>
    <b v="1"/>
    <s v="film &amp; video/documentary"/>
    <n v="106"/>
    <n v="54.08"/>
    <x v="0"/>
    <s v="documentary"/>
    <x v="376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x v="377"/>
    <b v="0"/>
    <n v="133"/>
    <b v="1"/>
    <s v="film &amp; video/documentary"/>
    <n v="114"/>
    <n v="103.22"/>
    <x v="0"/>
    <s v="documentary"/>
    <x v="377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b v="0"/>
    <n v="83"/>
    <b v="1"/>
    <s v="film &amp; video/documentary"/>
    <n v="112"/>
    <n v="40.4"/>
    <x v="0"/>
    <s v="documentary"/>
    <x v="378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x v="379"/>
    <b v="0"/>
    <n v="149"/>
    <b v="1"/>
    <s v="film &amp; video/documentary"/>
    <n v="116"/>
    <n v="116.86"/>
    <x v="0"/>
    <s v="documentary"/>
    <x v="379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x v="380"/>
    <b v="0"/>
    <n v="49"/>
    <b v="1"/>
    <s v="film &amp; video/documentary"/>
    <n v="142"/>
    <n v="115.51"/>
    <x v="0"/>
    <s v="documentary"/>
    <x v="380"/>
    <n v="42392.719814814816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x v="381"/>
    <b v="0"/>
    <n v="251"/>
    <b v="1"/>
    <s v="film &amp; video/documentary"/>
    <n v="105"/>
    <n v="104.31"/>
    <x v="0"/>
    <s v="documentary"/>
    <x v="381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x v="382"/>
    <b v="0"/>
    <n v="22"/>
    <b v="1"/>
    <s v="film &amp; video/documentary"/>
    <n v="256"/>
    <n v="69.77"/>
    <x v="0"/>
    <s v="documentary"/>
    <x v="382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x v="383"/>
    <b v="0"/>
    <n v="48"/>
    <b v="1"/>
    <s v="film &amp; video/documentary"/>
    <n v="207"/>
    <n v="43.02"/>
    <x v="0"/>
    <s v="documentary"/>
    <x v="383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x v="384"/>
    <b v="0"/>
    <n v="383"/>
    <b v="1"/>
    <s v="film &amp; video/documentary"/>
    <n v="112"/>
    <n v="58.54"/>
    <x v="0"/>
    <s v="documentary"/>
    <x v="384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x v="385"/>
    <b v="0"/>
    <n v="237"/>
    <b v="1"/>
    <s v="film &amp; video/documentary"/>
    <n v="106"/>
    <n v="111.8"/>
    <x v="0"/>
    <s v="documentary"/>
    <x v="385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x v="386"/>
    <b v="0"/>
    <n v="13"/>
    <b v="1"/>
    <s v="film &amp; video/documentary"/>
    <n v="100"/>
    <n v="46.23"/>
    <x v="0"/>
    <s v="documentary"/>
    <x v="386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b v="0"/>
    <n v="562"/>
    <b v="1"/>
    <s v="film &amp; video/documentary"/>
    <n v="214"/>
    <n v="144.69"/>
    <x v="0"/>
    <s v="documentary"/>
    <x v="387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x v="388"/>
    <b v="0"/>
    <n v="71"/>
    <b v="1"/>
    <s v="film &amp; video/documentary"/>
    <n v="126"/>
    <n v="88.85"/>
    <x v="0"/>
    <s v="documentary"/>
    <x v="388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b v="0"/>
    <n v="1510"/>
    <b v="1"/>
    <s v="film &amp; video/documentary"/>
    <n v="182"/>
    <n v="81.75"/>
    <x v="0"/>
    <s v="documentary"/>
    <x v="389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x v="390"/>
    <b v="0"/>
    <n v="14"/>
    <b v="1"/>
    <s v="film &amp; video/documentary"/>
    <n v="100"/>
    <n v="71.430000000000007"/>
    <x v="0"/>
    <s v="documentary"/>
    <x v="390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x v="391"/>
    <b v="0"/>
    <n v="193"/>
    <b v="1"/>
    <s v="film &amp; video/documentary"/>
    <n v="101"/>
    <n v="104.26"/>
    <x v="0"/>
    <s v="documentary"/>
    <x v="391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x v="392"/>
    <b v="0"/>
    <n v="206"/>
    <b v="1"/>
    <s v="film &amp; video/documentary"/>
    <n v="101"/>
    <n v="90.62"/>
    <x v="0"/>
    <s v="documentary"/>
    <x v="392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x v="393"/>
    <b v="0"/>
    <n v="351"/>
    <b v="1"/>
    <s v="film &amp; video/documentary"/>
    <n v="110"/>
    <n v="157.33000000000001"/>
    <x v="0"/>
    <s v="documentary"/>
    <x v="393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x v="394"/>
    <b v="0"/>
    <n v="50"/>
    <b v="1"/>
    <s v="film &amp; video/documentary"/>
    <n v="112"/>
    <n v="105.18"/>
    <x v="0"/>
    <s v="documentary"/>
    <x v="394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x v="395"/>
    <b v="0"/>
    <n v="184"/>
    <b v="1"/>
    <s v="film &amp; video/documentary"/>
    <n v="108"/>
    <n v="58.72"/>
    <x v="0"/>
    <s v="documentary"/>
    <x v="395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x v="396"/>
    <b v="0"/>
    <n v="196"/>
    <b v="1"/>
    <s v="film &amp; video/documentary"/>
    <n v="107"/>
    <n v="81.63"/>
    <x v="0"/>
    <s v="documentary"/>
    <x v="396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b v="0"/>
    <n v="229"/>
    <b v="1"/>
    <s v="film &amp; video/documentary"/>
    <n v="104"/>
    <n v="56.46"/>
    <x v="0"/>
    <s v="documentary"/>
    <x v="397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x v="398"/>
    <b v="0"/>
    <n v="67"/>
    <b v="1"/>
    <s v="film &amp; video/documentary"/>
    <n v="125"/>
    <n v="140.1"/>
    <x v="0"/>
    <s v="documentary"/>
    <x v="398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x v="399"/>
    <b v="0"/>
    <n v="95"/>
    <b v="1"/>
    <s v="film &amp; video/documentary"/>
    <n v="107"/>
    <n v="224.85"/>
    <x v="0"/>
    <s v="documentary"/>
    <x v="399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x v="400"/>
    <b v="0"/>
    <n v="62"/>
    <b v="1"/>
    <s v="film &amp; video/documentary"/>
    <n v="112"/>
    <n v="181.13"/>
    <x v="0"/>
    <s v="documentary"/>
    <x v="400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x v="401"/>
    <b v="0"/>
    <n v="73"/>
    <b v="1"/>
    <s v="film &amp; video/documentary"/>
    <n v="104"/>
    <n v="711.04"/>
    <x v="0"/>
    <s v="documentary"/>
    <x v="401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b v="0"/>
    <n v="43"/>
    <b v="1"/>
    <s v="film &amp; video/documentary"/>
    <n v="142"/>
    <n v="65.88"/>
    <x v="0"/>
    <s v="documentary"/>
    <x v="402"/>
    <n v="42313.58121527778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x v="403"/>
    <b v="0"/>
    <n v="70"/>
    <b v="1"/>
    <s v="film &amp; video/documentary"/>
    <n v="105"/>
    <n v="75.19"/>
    <x v="0"/>
    <s v="documentary"/>
    <x v="403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x v="404"/>
    <b v="0"/>
    <n v="271"/>
    <b v="1"/>
    <s v="film &amp; video/documentary"/>
    <n v="103"/>
    <n v="133.13999999999999"/>
    <x v="0"/>
    <s v="documentary"/>
    <x v="404"/>
    <n v="41675.961111111108"/>
  </r>
  <r>
    <n v="405"/>
    <s v="The Healing Effect Movie"/>
    <s v="Come, join our movie movement.  A new documentary about the healing power of food."/>
    <n v="2820"/>
    <n v="3036"/>
    <x v="0"/>
    <s v="US"/>
    <s v="USD"/>
    <x v="405"/>
    <x v="405"/>
    <b v="0"/>
    <n v="55"/>
    <b v="1"/>
    <s v="film &amp; video/documentary"/>
    <n v="108"/>
    <n v="55.2"/>
    <x v="0"/>
    <s v="documentary"/>
    <x v="405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x v="406"/>
    <b v="0"/>
    <n v="35"/>
    <b v="1"/>
    <s v="film &amp; video/documentary"/>
    <n v="108"/>
    <n v="86.16"/>
    <x v="0"/>
    <s v="documentary"/>
    <x v="406"/>
    <n v="40672.249305555553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x v="407"/>
    <b v="0"/>
    <n v="22"/>
    <b v="1"/>
    <s v="film &amp; video/documentary"/>
    <n v="102"/>
    <n v="92.32"/>
    <x v="0"/>
    <s v="documentary"/>
    <x v="407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x v="408"/>
    <b v="0"/>
    <n v="38"/>
    <b v="1"/>
    <s v="film &amp; video/documentary"/>
    <n v="101"/>
    <n v="160.16"/>
    <x v="0"/>
    <s v="documentary"/>
    <x v="408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x v="409"/>
    <b v="0"/>
    <n v="15"/>
    <b v="1"/>
    <s v="film &amp; video/documentary"/>
    <n v="137"/>
    <n v="45.6"/>
    <x v="0"/>
    <s v="documentary"/>
    <x v="409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x v="410"/>
    <b v="0"/>
    <n v="7"/>
    <b v="1"/>
    <s v="film &amp; video/documentary"/>
    <n v="128"/>
    <n v="183.29"/>
    <x v="0"/>
    <s v="documentary"/>
    <x v="410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x v="411"/>
    <b v="0"/>
    <n v="241"/>
    <b v="1"/>
    <s v="film &amp; video/documentary"/>
    <n v="101"/>
    <n v="125.79"/>
    <x v="0"/>
    <s v="documentary"/>
    <x v="411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x v="412"/>
    <b v="0"/>
    <n v="55"/>
    <b v="1"/>
    <s v="film &amp; video/documentary"/>
    <n v="127"/>
    <n v="57.65"/>
    <x v="0"/>
    <s v="documentary"/>
    <x v="412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x v="413"/>
    <b v="0"/>
    <n v="171"/>
    <b v="1"/>
    <s v="film &amp; video/documentary"/>
    <n v="105"/>
    <n v="78.66"/>
    <x v="0"/>
    <s v="documentary"/>
    <x v="413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x v="414"/>
    <b v="0"/>
    <n v="208"/>
    <b v="1"/>
    <s v="film &amp; video/documentary"/>
    <n v="103"/>
    <n v="91.48"/>
    <x v="0"/>
    <s v="documentary"/>
    <x v="414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x v="415"/>
    <b v="0"/>
    <n v="21"/>
    <b v="1"/>
    <s v="film &amp; video/documentary"/>
    <n v="102"/>
    <n v="68.099999999999994"/>
    <x v="0"/>
    <s v="documentary"/>
    <x v="415"/>
    <n v="41929.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x v="416"/>
    <b v="0"/>
    <n v="25"/>
    <b v="1"/>
    <s v="film &amp; video/documentary"/>
    <n v="120"/>
    <n v="48.09"/>
    <x v="0"/>
    <s v="documentary"/>
    <x v="416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x v="417"/>
    <b v="0"/>
    <n v="52"/>
    <b v="1"/>
    <s v="film &amp; video/documentary"/>
    <n v="100"/>
    <n v="202.42"/>
    <x v="0"/>
    <s v="documentary"/>
    <x v="417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x v="418"/>
    <b v="0"/>
    <n v="104"/>
    <b v="1"/>
    <s v="film &amp; video/documentary"/>
    <n v="101"/>
    <n v="216.75"/>
    <x v="0"/>
    <s v="documentary"/>
    <x v="418"/>
    <n v="42208.282372685186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x v="419"/>
    <b v="0"/>
    <n v="73"/>
    <b v="1"/>
    <s v="film &amp; video/documentary"/>
    <n v="100"/>
    <n v="110.07"/>
    <x v="0"/>
    <s v="documentary"/>
    <x v="419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b v="0"/>
    <n v="3"/>
    <b v="0"/>
    <s v="film &amp; video/animation"/>
    <n v="0"/>
    <n v="4.83"/>
    <x v="0"/>
    <s v="animation"/>
    <x v="420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x v="421"/>
    <b v="0"/>
    <n v="6"/>
    <b v="0"/>
    <s v="film &amp; video/animation"/>
    <n v="2"/>
    <n v="50.17"/>
    <x v="0"/>
    <s v="animation"/>
    <x v="421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x v="422"/>
    <b v="0"/>
    <n v="12"/>
    <b v="0"/>
    <s v="film &amp; video/animation"/>
    <n v="1"/>
    <n v="35.83"/>
    <x v="0"/>
    <s v="animation"/>
    <x v="422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x v="423"/>
    <b v="0"/>
    <n v="13"/>
    <b v="0"/>
    <s v="film &amp; video/animation"/>
    <n v="1"/>
    <n v="11.77"/>
    <x v="0"/>
    <s v="animation"/>
    <x v="423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x v="424"/>
    <b v="0"/>
    <n v="5"/>
    <b v="0"/>
    <s v="film &amp; video/animation"/>
    <n v="7"/>
    <n v="40.78"/>
    <x v="0"/>
    <s v="animation"/>
    <x v="424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x v="425"/>
    <b v="0"/>
    <n v="2"/>
    <b v="0"/>
    <s v="film &amp; video/animation"/>
    <n v="0"/>
    <n v="3"/>
    <x v="0"/>
    <s v="animation"/>
    <x v="425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x v="426"/>
    <b v="0"/>
    <n v="8"/>
    <b v="0"/>
    <s v="film &amp; video/animation"/>
    <n v="1"/>
    <n v="16.63"/>
    <x v="0"/>
    <s v="animation"/>
    <x v="426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x v="427"/>
    <b v="0"/>
    <n v="0"/>
    <b v="0"/>
    <s v="film &amp; video/animation"/>
    <n v="0"/>
    <n v="0"/>
    <x v="0"/>
    <s v="animation"/>
    <x v="427"/>
    <n v="42299.790972222225"/>
  </r>
  <r>
    <n v="428"/>
    <s v="Little Clay Bible - Zacchaeus"/>
    <s v="Fresh, fun, entertaining Bible stories on YouTube, stop-motion style."/>
    <n v="12000"/>
    <n v="676"/>
    <x v="2"/>
    <s v="US"/>
    <s v="USD"/>
    <x v="428"/>
    <x v="428"/>
    <b v="0"/>
    <n v="13"/>
    <b v="0"/>
    <s v="film &amp; video/animation"/>
    <n v="6"/>
    <n v="52"/>
    <x v="0"/>
    <s v="animation"/>
    <x v="428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b v="0"/>
    <n v="0"/>
    <b v="0"/>
    <s v="film &amp; video/animation"/>
    <n v="0"/>
    <n v="0"/>
    <x v="0"/>
    <s v="animation"/>
    <x v="429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x v="430"/>
    <b v="0"/>
    <n v="5"/>
    <b v="0"/>
    <s v="film &amp; video/animation"/>
    <n v="2"/>
    <n v="4.8"/>
    <x v="0"/>
    <s v="animation"/>
    <x v="430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x v="431"/>
    <b v="0"/>
    <n v="8"/>
    <b v="0"/>
    <s v="film &amp; video/animation"/>
    <n v="14"/>
    <n v="51.88"/>
    <x v="0"/>
    <s v="animation"/>
    <x v="431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x v="432"/>
    <b v="0"/>
    <n v="8"/>
    <b v="0"/>
    <s v="film &amp; video/animation"/>
    <n v="10"/>
    <n v="71.25"/>
    <x v="0"/>
    <s v="animation"/>
    <x v="432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b v="0"/>
    <n v="0"/>
    <b v="0"/>
    <s v="film &amp; video/animation"/>
    <n v="0"/>
    <n v="0"/>
    <x v="0"/>
    <s v="animation"/>
    <x v="433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x v="434"/>
    <b v="0"/>
    <n v="2"/>
    <b v="0"/>
    <s v="film &amp; video/animation"/>
    <n v="5"/>
    <n v="62.5"/>
    <x v="0"/>
    <s v="animation"/>
    <x v="434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x v="435"/>
    <b v="0"/>
    <n v="3"/>
    <b v="0"/>
    <s v="film &amp; video/animation"/>
    <n v="0"/>
    <n v="1"/>
    <x v="0"/>
    <s v="animation"/>
    <x v="435"/>
    <n v="41530.74745370370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x v="436"/>
    <b v="0"/>
    <n v="0"/>
    <b v="0"/>
    <s v="film &amp; video/animation"/>
    <n v="0"/>
    <n v="0"/>
    <x v="0"/>
    <s v="animation"/>
    <x v="436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x v="437"/>
    <b v="0"/>
    <n v="0"/>
    <b v="0"/>
    <s v="film &amp; video/animation"/>
    <n v="0"/>
    <n v="0"/>
    <x v="0"/>
    <s v="animation"/>
    <x v="437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x v="438"/>
    <b v="0"/>
    <n v="11"/>
    <b v="0"/>
    <s v="film &amp; video/animation"/>
    <n v="9"/>
    <n v="170.55"/>
    <x v="0"/>
    <s v="animation"/>
    <x v="438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x v="439"/>
    <b v="0"/>
    <n v="0"/>
    <b v="0"/>
    <s v="film &amp; video/animation"/>
    <n v="0"/>
    <n v="0"/>
    <x v="0"/>
    <s v="animation"/>
    <x v="439"/>
    <n v="41929.761782407404"/>
  </r>
  <r>
    <n v="440"/>
    <s v="Consumed"/>
    <s v="A stop-motion animation made by a one girl team, with a camera, creativity, and a lot of determination."/>
    <n v="5000"/>
    <n v="5"/>
    <x v="2"/>
    <s v="US"/>
    <s v="USD"/>
    <x v="440"/>
    <x v="440"/>
    <b v="0"/>
    <n v="1"/>
    <b v="0"/>
    <s v="film &amp; video/animation"/>
    <n v="0"/>
    <n v="5"/>
    <x v="0"/>
    <s v="animation"/>
    <x v="440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x v="441"/>
    <b v="0"/>
    <n v="0"/>
    <b v="0"/>
    <s v="film &amp; video/animation"/>
    <n v="0"/>
    <n v="0"/>
    <x v="0"/>
    <s v="animation"/>
    <x v="441"/>
    <n v="41580.793935185182"/>
  </r>
  <r>
    <n v="442"/>
    <s v="The Paranormal Idiot"/>
    <s v="Doomsday is here"/>
    <n v="17000"/>
    <n v="6691"/>
    <x v="2"/>
    <s v="US"/>
    <s v="USD"/>
    <x v="442"/>
    <x v="442"/>
    <b v="0"/>
    <n v="17"/>
    <b v="0"/>
    <s v="film &amp; video/animation"/>
    <n v="39"/>
    <n v="393.59"/>
    <x v="0"/>
    <s v="animation"/>
    <x v="442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x v="443"/>
    <b v="0"/>
    <n v="2"/>
    <b v="0"/>
    <s v="film &amp; video/animation"/>
    <n v="0"/>
    <n v="5"/>
    <x v="0"/>
    <s v="animation"/>
    <x v="443"/>
    <n v="41680.015057870369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x v="444"/>
    <b v="0"/>
    <n v="1"/>
    <b v="0"/>
    <s v="film &amp; video/animation"/>
    <n v="5"/>
    <n v="50"/>
    <x v="0"/>
    <s v="animation"/>
    <x v="444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x v="445"/>
    <b v="0"/>
    <n v="2"/>
    <b v="0"/>
    <s v="film &amp; video/animation"/>
    <n v="0"/>
    <n v="1"/>
    <x v="0"/>
    <s v="animation"/>
    <x v="445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x v="446"/>
    <b v="0"/>
    <n v="16"/>
    <b v="0"/>
    <s v="film &amp; video/animation"/>
    <n v="7"/>
    <n v="47.88"/>
    <x v="0"/>
    <s v="animation"/>
    <x v="446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x v="447"/>
    <b v="0"/>
    <n v="1"/>
    <b v="0"/>
    <s v="film &amp; video/animation"/>
    <n v="0"/>
    <n v="5"/>
    <x v="0"/>
    <s v="animation"/>
    <x v="447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x v="448"/>
    <b v="0"/>
    <n v="4"/>
    <b v="0"/>
    <s v="film &amp; video/animation"/>
    <n v="3"/>
    <n v="20.5"/>
    <x v="0"/>
    <s v="animation"/>
    <x v="448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x v="449"/>
    <b v="0"/>
    <n v="5"/>
    <b v="0"/>
    <s v="film &amp; video/animation"/>
    <n v="2"/>
    <n v="9"/>
    <x v="0"/>
    <s v="animation"/>
    <x v="449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x v="450"/>
    <b v="0"/>
    <n v="7"/>
    <b v="0"/>
    <s v="film &amp; video/animation"/>
    <n v="1"/>
    <n v="56.57"/>
    <x v="0"/>
    <s v="animation"/>
    <x v="450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x v="451"/>
    <b v="0"/>
    <n v="0"/>
    <b v="0"/>
    <s v="film &amp; video/animation"/>
    <n v="0"/>
    <n v="0"/>
    <x v="0"/>
    <s v="animation"/>
    <x v="451"/>
    <n v="41664.715173611112"/>
  </r>
  <r>
    <n v="452"/>
    <s v="Lost in the Shadows"/>
    <s v="A man must find his way out of the depths of the shadows by using the aid of a little girl."/>
    <n v="750"/>
    <n v="480"/>
    <x v="2"/>
    <s v="US"/>
    <s v="USD"/>
    <x v="452"/>
    <x v="452"/>
    <b v="0"/>
    <n v="12"/>
    <b v="0"/>
    <s v="film &amp; video/animation"/>
    <n v="64"/>
    <n v="40"/>
    <x v="0"/>
    <s v="animation"/>
    <x v="452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x v="453"/>
    <b v="0"/>
    <n v="2"/>
    <b v="0"/>
    <s v="film &amp; video/animation"/>
    <n v="0"/>
    <n v="13"/>
    <x v="0"/>
    <s v="animation"/>
    <x v="453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x v="454"/>
    <b v="0"/>
    <n v="5"/>
    <b v="0"/>
    <s v="film &amp; video/animation"/>
    <n v="1"/>
    <n v="16.399999999999999"/>
    <x v="0"/>
    <s v="animation"/>
    <x v="454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x v="455"/>
    <b v="0"/>
    <n v="2"/>
    <b v="0"/>
    <s v="film &amp; video/animation"/>
    <n v="0"/>
    <n v="22.5"/>
    <x v="0"/>
    <s v="animation"/>
    <x v="455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x v="456"/>
    <b v="0"/>
    <n v="3"/>
    <b v="0"/>
    <s v="film &amp; video/animation"/>
    <n v="1"/>
    <n v="20.329999999999998"/>
    <x v="0"/>
    <s v="animation"/>
    <x v="456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x v="457"/>
    <b v="0"/>
    <n v="0"/>
    <b v="0"/>
    <s v="film &amp; video/animation"/>
    <n v="0"/>
    <n v="0"/>
    <x v="0"/>
    <s v="animation"/>
    <x v="457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x v="458"/>
    <b v="0"/>
    <n v="49"/>
    <b v="0"/>
    <s v="film &amp; video/animation"/>
    <n v="8"/>
    <n v="16.760000000000002"/>
    <x v="0"/>
    <s v="animation"/>
    <x v="458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x v="459"/>
    <b v="0"/>
    <n v="1"/>
    <b v="0"/>
    <s v="film &amp; video/animation"/>
    <n v="0"/>
    <n v="25"/>
    <x v="0"/>
    <s v="animation"/>
    <x v="459"/>
    <n v="40860.682025462964"/>
  </r>
  <r>
    <n v="460"/>
    <s v="Darwin's Kiss"/>
    <s v="An animated web series about biological evolution gone haywire."/>
    <n v="8500"/>
    <n v="25"/>
    <x v="2"/>
    <s v="US"/>
    <s v="USD"/>
    <x v="460"/>
    <x v="460"/>
    <b v="0"/>
    <n v="2"/>
    <b v="0"/>
    <s v="film &amp; video/animation"/>
    <n v="0"/>
    <n v="12.5"/>
    <x v="0"/>
    <s v="animation"/>
    <x v="460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x v="461"/>
    <b v="0"/>
    <n v="0"/>
    <b v="0"/>
    <s v="film &amp; video/animation"/>
    <n v="0"/>
    <n v="0"/>
    <x v="0"/>
    <s v="animation"/>
    <x v="461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x v="462"/>
    <b v="0"/>
    <n v="0"/>
    <b v="0"/>
    <s v="film &amp; video/animation"/>
    <n v="0"/>
    <n v="0"/>
    <x v="0"/>
    <s v="animation"/>
    <x v="462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x v="463"/>
    <b v="0"/>
    <n v="11"/>
    <b v="0"/>
    <s v="film &amp; video/animation"/>
    <n v="2"/>
    <n v="113.64"/>
    <x v="0"/>
    <s v="animation"/>
    <x v="463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x v="464"/>
    <b v="0"/>
    <n v="1"/>
    <b v="0"/>
    <s v="film &amp; video/animation"/>
    <n v="0"/>
    <n v="1"/>
    <x v="0"/>
    <s v="animation"/>
    <x v="464"/>
    <n v="42508.848784722228"/>
  </r>
  <r>
    <n v="465"/>
    <s v="&quot;Amp&quot; A Story About a Robot"/>
    <s v="&quot;Amp&quot; is a short film about a robot with needs."/>
    <n v="512"/>
    <n v="138"/>
    <x v="2"/>
    <s v="US"/>
    <s v="USD"/>
    <x v="465"/>
    <x v="465"/>
    <b v="0"/>
    <n v="8"/>
    <b v="0"/>
    <s v="film &amp; video/animation"/>
    <n v="27"/>
    <n v="17.25"/>
    <x v="0"/>
    <s v="animation"/>
    <x v="465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x v="466"/>
    <b v="0"/>
    <n v="5"/>
    <b v="0"/>
    <s v="film &amp; video/animation"/>
    <n v="1"/>
    <n v="15.2"/>
    <x v="0"/>
    <s v="animation"/>
    <x v="466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x v="467"/>
    <b v="0"/>
    <n v="39"/>
    <b v="0"/>
    <s v="film &amp; video/animation"/>
    <n v="22"/>
    <n v="110.64"/>
    <x v="0"/>
    <s v="animation"/>
    <x v="467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x v="468"/>
    <b v="0"/>
    <n v="0"/>
    <b v="0"/>
    <s v="film &amp; video/animation"/>
    <n v="0"/>
    <n v="0"/>
    <x v="0"/>
    <s v="animation"/>
    <x v="468"/>
    <n v="41101.16047453703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x v="469"/>
    <b v="0"/>
    <n v="0"/>
    <b v="0"/>
    <s v="film &amp; video/animation"/>
    <n v="0"/>
    <n v="0"/>
    <x v="0"/>
    <s v="animation"/>
    <x v="469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x v="470"/>
    <b v="0"/>
    <n v="2"/>
    <b v="0"/>
    <s v="film &amp; video/animation"/>
    <n v="1"/>
    <n v="25.5"/>
    <x v="0"/>
    <s v="animation"/>
    <x v="470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b v="0"/>
    <n v="170"/>
    <b v="0"/>
    <s v="film &amp; video/animation"/>
    <n v="12"/>
    <n v="38.479999999999997"/>
    <x v="0"/>
    <s v="animation"/>
    <x v="471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b v="0"/>
    <n v="5"/>
    <b v="0"/>
    <s v="film &amp; video/animation"/>
    <n v="18"/>
    <n v="28.2"/>
    <x v="0"/>
    <s v="animation"/>
    <x v="472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x v="473"/>
    <b v="0"/>
    <n v="14"/>
    <b v="0"/>
    <s v="film &amp; video/animation"/>
    <n v="3"/>
    <n v="61.5"/>
    <x v="0"/>
    <s v="animation"/>
    <x v="473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x v="474"/>
    <b v="0"/>
    <n v="1"/>
    <b v="0"/>
    <s v="film &amp; video/animation"/>
    <n v="0"/>
    <n v="1"/>
    <x v="0"/>
    <s v="animation"/>
    <x v="474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x v="475"/>
    <b v="0"/>
    <n v="0"/>
    <b v="0"/>
    <s v="film &amp; video/animation"/>
    <n v="0"/>
    <n v="0"/>
    <x v="0"/>
    <s v="animation"/>
    <x v="475"/>
    <n v="42130.086145833338"/>
  </r>
  <r>
    <n v="476"/>
    <s v="Sight Word Music Videos"/>
    <s v="Animated Music Videos that teach kids how to read."/>
    <n v="220000"/>
    <n v="4906.59"/>
    <x v="2"/>
    <s v="US"/>
    <s v="USD"/>
    <x v="476"/>
    <x v="476"/>
    <b v="0"/>
    <n v="124"/>
    <b v="0"/>
    <s v="film &amp; video/animation"/>
    <n v="2"/>
    <n v="39.57"/>
    <x v="0"/>
    <s v="animation"/>
    <x v="476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x v="477"/>
    <b v="0"/>
    <n v="0"/>
    <b v="0"/>
    <s v="film &amp; video/animation"/>
    <n v="0"/>
    <n v="0"/>
    <x v="0"/>
    <s v="animation"/>
    <x v="477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x v="478"/>
    <b v="0"/>
    <n v="0"/>
    <b v="0"/>
    <s v="film &amp; video/animation"/>
    <n v="0"/>
    <n v="0"/>
    <x v="0"/>
    <s v="animation"/>
    <x v="478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x v="479"/>
    <b v="0"/>
    <n v="55"/>
    <b v="0"/>
    <s v="film &amp; video/animation"/>
    <n v="33"/>
    <n v="88.8"/>
    <x v="0"/>
    <s v="animation"/>
    <x v="479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x v="480"/>
    <b v="0"/>
    <n v="140"/>
    <b v="0"/>
    <s v="film &amp; video/animation"/>
    <n v="19"/>
    <n v="55.46"/>
    <x v="0"/>
    <s v="animation"/>
    <x v="480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x v="481"/>
    <b v="0"/>
    <n v="21"/>
    <b v="0"/>
    <s v="film &amp; video/animation"/>
    <n v="6"/>
    <n v="87.14"/>
    <x v="0"/>
    <s v="animation"/>
    <x v="481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x v="482"/>
    <b v="0"/>
    <n v="1"/>
    <b v="0"/>
    <s v="film &amp; video/animation"/>
    <n v="0"/>
    <n v="10"/>
    <x v="0"/>
    <s v="animation"/>
    <x v="482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x v="483"/>
    <b v="0"/>
    <n v="147"/>
    <b v="0"/>
    <s v="film &amp; video/animation"/>
    <n v="50"/>
    <n v="51.22"/>
    <x v="0"/>
    <s v="animation"/>
    <x v="483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x v="484"/>
    <b v="0"/>
    <n v="11"/>
    <b v="0"/>
    <s v="film &amp; video/animation"/>
    <n v="0"/>
    <n v="13.55"/>
    <x v="0"/>
    <s v="animation"/>
    <x v="48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x v="485"/>
    <b v="0"/>
    <n v="125"/>
    <b v="0"/>
    <s v="film &amp; video/animation"/>
    <n v="22"/>
    <n v="66.52"/>
    <x v="0"/>
    <s v="animation"/>
    <x v="485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x v="486"/>
    <b v="0"/>
    <n v="1"/>
    <b v="0"/>
    <s v="film &amp; video/animation"/>
    <n v="0"/>
    <n v="50"/>
    <x v="0"/>
    <s v="animation"/>
    <x v="486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x v="487"/>
    <b v="0"/>
    <n v="0"/>
    <b v="0"/>
    <s v="film &amp; video/animation"/>
    <n v="0"/>
    <n v="0"/>
    <x v="0"/>
    <s v="animation"/>
    <x v="487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x v="488"/>
    <b v="0"/>
    <n v="0"/>
    <b v="0"/>
    <s v="film &amp; video/animation"/>
    <n v="0"/>
    <n v="0"/>
    <x v="0"/>
    <s v="animation"/>
    <x v="488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x v="489"/>
    <b v="0"/>
    <n v="3"/>
    <b v="0"/>
    <s v="film &amp; video/animation"/>
    <n v="0"/>
    <n v="71.67"/>
    <x v="0"/>
    <s v="animation"/>
    <x v="489"/>
    <n v="40913.481249999997"/>
  </r>
  <r>
    <n v="490"/>
    <s v="PROJECT IS CANCELLED"/>
    <s v="Cancelled"/>
    <n v="1000"/>
    <n v="0"/>
    <x v="2"/>
    <s v="US"/>
    <s v="USD"/>
    <x v="490"/>
    <x v="490"/>
    <b v="0"/>
    <n v="0"/>
    <b v="0"/>
    <s v="film &amp; video/animation"/>
    <n v="0"/>
    <n v="0"/>
    <x v="0"/>
    <s v="animation"/>
    <x v="490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x v="491"/>
    <b v="0"/>
    <n v="0"/>
    <b v="0"/>
    <s v="film &amp; video/animation"/>
    <n v="0"/>
    <n v="0"/>
    <x v="0"/>
    <s v="animation"/>
    <x v="49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x v="492"/>
    <b v="0"/>
    <n v="0"/>
    <b v="0"/>
    <s v="film &amp; video/animation"/>
    <n v="0"/>
    <n v="0"/>
    <x v="0"/>
    <s v="animation"/>
    <x v="492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x v="493"/>
    <b v="0"/>
    <n v="0"/>
    <b v="0"/>
    <s v="film &amp; video/animation"/>
    <n v="0"/>
    <n v="0"/>
    <x v="0"/>
    <s v="animation"/>
    <x v="493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x v="494"/>
    <b v="0"/>
    <n v="3"/>
    <b v="0"/>
    <s v="film &amp; video/animation"/>
    <n v="0"/>
    <n v="10.33"/>
    <x v="0"/>
    <s v="animation"/>
    <x v="494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x v="495"/>
    <b v="0"/>
    <n v="0"/>
    <b v="0"/>
    <s v="film &amp; video/animation"/>
    <n v="0"/>
    <n v="0"/>
    <x v="0"/>
    <s v="animation"/>
    <x v="495"/>
    <n v="42201.827604166669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x v="496"/>
    <b v="0"/>
    <n v="1"/>
    <b v="0"/>
    <s v="film &amp; video/animation"/>
    <n v="0"/>
    <n v="1"/>
    <x v="0"/>
    <s v="animation"/>
    <x v="496"/>
    <n v="41680.93141203704"/>
  </r>
  <r>
    <n v="497"/>
    <s v="Galaxy Probe Kids"/>
    <s v="live-action/animated series pilot."/>
    <n v="4480"/>
    <n v="30"/>
    <x v="2"/>
    <s v="US"/>
    <s v="USD"/>
    <x v="497"/>
    <x v="497"/>
    <b v="0"/>
    <n v="3"/>
    <b v="0"/>
    <s v="film &amp; video/animation"/>
    <n v="1"/>
    <n v="10"/>
    <x v="0"/>
    <s v="animation"/>
    <x v="497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x v="498"/>
    <b v="0"/>
    <n v="22"/>
    <b v="0"/>
    <s v="film &amp; video/animation"/>
    <n v="5"/>
    <n v="136.09"/>
    <x v="0"/>
    <s v="animation"/>
    <x v="498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b v="0"/>
    <n v="26"/>
    <b v="0"/>
    <s v="film &amp; video/animation"/>
    <n v="10"/>
    <n v="73.459999999999994"/>
    <x v="0"/>
    <s v="animation"/>
    <x v="49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b v="0"/>
    <n v="4"/>
    <b v="0"/>
    <s v="film &amp; video/animation"/>
    <n v="3"/>
    <n v="53.75"/>
    <x v="0"/>
    <s v="animation"/>
    <x v="500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x v="501"/>
    <b v="0"/>
    <n v="0"/>
    <b v="0"/>
    <s v="film &amp; video/animation"/>
    <n v="0"/>
    <n v="0"/>
    <x v="0"/>
    <s v="animation"/>
    <x v="501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x v="502"/>
    <b v="0"/>
    <n v="4"/>
    <b v="0"/>
    <s v="film &amp; video/animation"/>
    <n v="1"/>
    <n v="57.5"/>
    <x v="0"/>
    <s v="animation"/>
    <x v="502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x v="503"/>
    <b v="0"/>
    <n v="9"/>
    <b v="0"/>
    <s v="film &amp; video/animation"/>
    <n v="2"/>
    <n v="12.67"/>
    <x v="0"/>
    <s v="animation"/>
    <x v="503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x v="504"/>
    <b v="0"/>
    <n v="5"/>
    <b v="0"/>
    <s v="film &amp; video/animation"/>
    <n v="1"/>
    <n v="67"/>
    <x v="0"/>
    <s v="animation"/>
    <x v="504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x v="505"/>
    <b v="0"/>
    <n v="14"/>
    <b v="0"/>
    <s v="film &amp; video/animation"/>
    <n v="0"/>
    <n v="3.71"/>
    <x v="0"/>
    <s v="animation"/>
    <x v="505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x v="506"/>
    <b v="0"/>
    <n v="1"/>
    <b v="0"/>
    <s v="film &amp; video/animation"/>
    <n v="0"/>
    <n v="250"/>
    <x v="0"/>
    <s v="animation"/>
    <x v="506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b v="0"/>
    <n v="10"/>
    <b v="0"/>
    <s v="film &amp; video/animation"/>
    <n v="3"/>
    <n v="64"/>
    <x v="0"/>
    <s v="animation"/>
    <x v="507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x v="508"/>
    <b v="0"/>
    <n v="3"/>
    <b v="0"/>
    <s v="film &amp; video/animation"/>
    <n v="1"/>
    <n v="133.33000000000001"/>
    <x v="0"/>
    <s v="animation"/>
    <x v="508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x v="509"/>
    <b v="0"/>
    <n v="1"/>
    <b v="0"/>
    <s v="film &amp; video/animation"/>
    <n v="0"/>
    <n v="10"/>
    <x v="0"/>
    <s v="animation"/>
    <x v="509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x v="510"/>
    <b v="0"/>
    <n v="0"/>
    <b v="0"/>
    <s v="film &amp; video/animation"/>
    <n v="0"/>
    <n v="0"/>
    <x v="0"/>
    <s v="animation"/>
    <x v="510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x v="511"/>
    <b v="0"/>
    <n v="5"/>
    <b v="0"/>
    <s v="film &amp; video/animation"/>
    <n v="3"/>
    <n v="30"/>
    <x v="0"/>
    <s v="animation"/>
    <x v="511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x v="512"/>
    <b v="0"/>
    <n v="2"/>
    <b v="0"/>
    <s v="film &amp; video/animation"/>
    <n v="0"/>
    <n v="5.5"/>
    <x v="0"/>
    <s v="animation"/>
    <x v="512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x v="513"/>
    <b v="0"/>
    <n v="68"/>
    <b v="0"/>
    <s v="film &amp; video/animation"/>
    <n v="14"/>
    <n v="102.38"/>
    <x v="0"/>
    <s v="animation"/>
    <x v="513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x v="514"/>
    <b v="0"/>
    <n v="3"/>
    <b v="0"/>
    <s v="film &amp; video/animation"/>
    <n v="3"/>
    <n v="16.670000000000002"/>
    <x v="0"/>
    <s v="animation"/>
    <x v="514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x v="515"/>
    <b v="0"/>
    <n v="34"/>
    <b v="0"/>
    <s v="film &amp; video/animation"/>
    <n v="25"/>
    <n v="725.03"/>
    <x v="0"/>
    <s v="animation"/>
    <x v="515"/>
    <n v="42367.490752314814"/>
  </r>
  <r>
    <n v="516"/>
    <s v="Shipmates"/>
    <s v="A big brother style comedy animation series starring famous seafarers"/>
    <n v="5000"/>
    <n v="0"/>
    <x v="2"/>
    <s v="GB"/>
    <s v="GBP"/>
    <x v="516"/>
    <x v="516"/>
    <b v="0"/>
    <n v="0"/>
    <b v="0"/>
    <s v="film &amp; video/animation"/>
    <n v="0"/>
    <n v="0"/>
    <x v="0"/>
    <s v="animation"/>
    <x v="516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x v="517"/>
    <b v="0"/>
    <n v="3"/>
    <b v="0"/>
    <s v="film &amp; video/animation"/>
    <n v="1"/>
    <n v="68.33"/>
    <x v="0"/>
    <s v="animation"/>
    <x v="517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b v="0"/>
    <n v="0"/>
    <b v="0"/>
    <s v="film &amp; video/animation"/>
    <n v="0"/>
    <n v="0"/>
    <x v="0"/>
    <s v="animation"/>
    <x v="518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x v="519"/>
    <b v="0"/>
    <n v="70"/>
    <b v="0"/>
    <s v="film &amp; video/animation"/>
    <n v="23"/>
    <n v="39.229999999999997"/>
    <x v="0"/>
    <s v="animation"/>
    <x v="519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x v="520"/>
    <b v="0"/>
    <n v="34"/>
    <b v="1"/>
    <s v="theater/plays"/>
    <n v="102"/>
    <n v="150.15"/>
    <x v="1"/>
    <s v="plays"/>
    <x v="520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b v="0"/>
    <n v="56"/>
    <b v="1"/>
    <s v="theater/plays"/>
    <n v="105"/>
    <n v="93.43"/>
    <x v="1"/>
    <s v="plays"/>
    <x v="521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x v="522"/>
    <b v="0"/>
    <n v="31"/>
    <b v="1"/>
    <s v="theater/plays"/>
    <n v="115"/>
    <n v="110.97"/>
    <x v="1"/>
    <s v="plays"/>
    <x v="522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x v="523"/>
    <b v="0"/>
    <n v="84"/>
    <b v="1"/>
    <s v="theater/plays"/>
    <n v="121"/>
    <n v="71.790000000000006"/>
    <x v="1"/>
    <s v="plays"/>
    <x v="523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x v="524"/>
    <b v="0"/>
    <n v="130"/>
    <b v="1"/>
    <s v="theater/plays"/>
    <n v="109"/>
    <n v="29.26"/>
    <x v="1"/>
    <s v="plays"/>
    <x v="524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b v="0"/>
    <n v="12"/>
    <b v="1"/>
    <s v="theater/plays"/>
    <n v="100"/>
    <n v="1000"/>
    <x v="1"/>
    <s v="plays"/>
    <x v="525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x v="526"/>
    <b v="0"/>
    <n v="23"/>
    <b v="1"/>
    <s v="theater/plays"/>
    <n v="114"/>
    <n v="74.349999999999994"/>
    <x v="1"/>
    <s v="plays"/>
    <x v="526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b v="0"/>
    <n v="158"/>
    <b v="1"/>
    <s v="theater/plays"/>
    <n v="101"/>
    <n v="63.83"/>
    <x v="1"/>
    <s v="plays"/>
    <x v="527"/>
    <n v="42783.670138888891"/>
  </r>
  <r>
    <n v="528"/>
    <s v="Devastated No Matter What"/>
    <s v="A Festival Backed Production of a Full-Length Play."/>
    <n v="1150"/>
    <n v="1330"/>
    <x v="0"/>
    <s v="US"/>
    <s v="USD"/>
    <x v="528"/>
    <x v="528"/>
    <b v="0"/>
    <n v="30"/>
    <b v="1"/>
    <s v="theater/plays"/>
    <n v="116"/>
    <n v="44.33"/>
    <x v="1"/>
    <s v="plays"/>
    <x v="528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b v="0"/>
    <n v="18"/>
    <b v="1"/>
    <s v="theater/plays"/>
    <n v="130"/>
    <n v="86.94"/>
    <x v="1"/>
    <s v="plays"/>
    <x v="529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x v="530"/>
    <b v="0"/>
    <n v="29"/>
    <b v="1"/>
    <s v="theater/plays"/>
    <n v="108"/>
    <n v="126.55"/>
    <x v="1"/>
    <s v="plays"/>
    <x v="530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x v="531"/>
    <b v="0"/>
    <n v="31"/>
    <b v="1"/>
    <s v="theater/plays"/>
    <n v="100"/>
    <n v="129.03"/>
    <x v="1"/>
    <s v="plays"/>
    <x v="531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x v="532"/>
    <b v="0"/>
    <n v="173"/>
    <b v="1"/>
    <s v="theater/plays"/>
    <n v="123"/>
    <n v="71.239999999999995"/>
    <x v="1"/>
    <s v="plays"/>
    <x v="532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b v="0"/>
    <n v="17"/>
    <b v="1"/>
    <s v="theater/plays"/>
    <n v="100"/>
    <n v="117.88"/>
    <x v="1"/>
    <s v="plays"/>
    <x v="533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x v="534"/>
    <b v="0"/>
    <n v="48"/>
    <b v="1"/>
    <s v="theater/plays"/>
    <n v="105"/>
    <n v="327.08"/>
    <x v="1"/>
    <s v="plays"/>
    <x v="534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x v="535"/>
    <b v="0"/>
    <n v="59"/>
    <b v="1"/>
    <s v="theater/plays"/>
    <n v="103"/>
    <n v="34.75"/>
    <x v="1"/>
    <s v="plays"/>
    <x v="535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x v="536"/>
    <b v="0"/>
    <n v="39"/>
    <b v="1"/>
    <s v="theater/plays"/>
    <n v="118"/>
    <n v="100.06"/>
    <x v="1"/>
    <s v="plays"/>
    <x v="536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x v="537"/>
    <b v="0"/>
    <n v="59"/>
    <b v="1"/>
    <s v="theater/plays"/>
    <n v="121"/>
    <n v="40.85"/>
    <x v="1"/>
    <s v="plays"/>
    <x v="537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x v="538"/>
    <b v="0"/>
    <n v="60"/>
    <b v="1"/>
    <s v="theater/plays"/>
    <n v="302"/>
    <n v="252.02"/>
    <x v="1"/>
    <s v="plays"/>
    <x v="538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x v="539"/>
    <b v="0"/>
    <n v="20"/>
    <b v="1"/>
    <s v="theater/plays"/>
    <n v="101"/>
    <n v="25.16"/>
    <x v="1"/>
    <s v="plays"/>
    <x v="539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x v="540"/>
    <b v="0"/>
    <n v="1"/>
    <b v="0"/>
    <s v="technology/web"/>
    <n v="0"/>
    <n v="1"/>
    <x v="2"/>
    <s v="web"/>
    <x v="540"/>
    <n v="42039.817199074074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x v="541"/>
    <b v="0"/>
    <n v="1"/>
    <b v="0"/>
    <s v="technology/web"/>
    <n v="1"/>
    <n v="25"/>
    <x v="2"/>
    <s v="web"/>
    <x v="541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x v="542"/>
    <b v="0"/>
    <n v="1"/>
    <b v="0"/>
    <s v="technology/web"/>
    <n v="0"/>
    <n v="1"/>
    <x v="2"/>
    <s v="web"/>
    <x v="542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x v="543"/>
    <b v="0"/>
    <n v="2"/>
    <b v="0"/>
    <s v="technology/web"/>
    <n v="0"/>
    <n v="35"/>
    <x v="2"/>
    <s v="web"/>
    <x v="543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x v="544"/>
    <b v="0"/>
    <n v="2"/>
    <b v="0"/>
    <s v="technology/web"/>
    <n v="1"/>
    <n v="3"/>
    <x v="2"/>
    <s v="web"/>
    <x v="544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x v="545"/>
    <b v="0"/>
    <n v="34"/>
    <b v="0"/>
    <s v="technology/web"/>
    <n v="27"/>
    <n v="402.71"/>
    <x v="2"/>
    <s v="web"/>
    <x v="545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x v="546"/>
    <b v="0"/>
    <n v="2"/>
    <b v="0"/>
    <s v="technology/web"/>
    <n v="0"/>
    <n v="26"/>
    <x v="2"/>
    <s v="web"/>
    <x v="546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x v="547"/>
    <b v="0"/>
    <n v="0"/>
    <b v="0"/>
    <s v="technology/web"/>
    <n v="0"/>
    <n v="0"/>
    <x v="2"/>
    <s v="web"/>
    <x v="547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x v="548"/>
    <b v="0"/>
    <n v="1"/>
    <b v="0"/>
    <s v="technology/web"/>
    <n v="0"/>
    <n v="9"/>
    <x v="2"/>
    <s v="web"/>
    <x v="548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x v="549"/>
    <b v="0"/>
    <n v="8"/>
    <b v="0"/>
    <s v="technology/web"/>
    <n v="3"/>
    <n v="8.5"/>
    <x v="2"/>
    <s v="web"/>
    <x v="549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x v="550"/>
    <b v="0"/>
    <n v="4"/>
    <b v="0"/>
    <s v="technology/web"/>
    <n v="1"/>
    <n v="8.75"/>
    <x v="2"/>
    <s v="web"/>
    <x v="550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x v="551"/>
    <b v="0"/>
    <n v="28"/>
    <b v="0"/>
    <s v="technology/web"/>
    <n v="5"/>
    <n v="135.04"/>
    <x v="2"/>
    <s v="web"/>
    <x v="55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x v="552"/>
    <b v="0"/>
    <n v="0"/>
    <b v="0"/>
    <s v="technology/web"/>
    <n v="0"/>
    <n v="0"/>
    <x v="2"/>
    <s v="web"/>
    <x v="552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x v="553"/>
    <b v="0"/>
    <n v="6"/>
    <b v="0"/>
    <s v="technology/web"/>
    <n v="0"/>
    <n v="20.5"/>
    <x v="2"/>
    <s v="web"/>
    <x v="553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x v="554"/>
    <b v="0"/>
    <n v="22"/>
    <b v="0"/>
    <s v="technology/web"/>
    <n v="37"/>
    <n v="64.36"/>
    <x v="2"/>
    <s v="web"/>
    <x v="554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x v="555"/>
    <b v="0"/>
    <n v="0"/>
    <b v="0"/>
    <s v="technology/web"/>
    <n v="0"/>
    <n v="0"/>
    <x v="2"/>
    <s v="web"/>
    <x v="555"/>
    <n v="42533.353506944448"/>
  </r>
  <r>
    <n v="556"/>
    <s v="Braille Academy"/>
    <s v="An educational platform for learning Unified English Braille Code"/>
    <n v="8000"/>
    <n v="200"/>
    <x v="2"/>
    <s v="US"/>
    <s v="USD"/>
    <x v="556"/>
    <x v="556"/>
    <b v="0"/>
    <n v="1"/>
    <b v="0"/>
    <s v="technology/web"/>
    <n v="3"/>
    <n v="200"/>
    <x v="2"/>
    <s v="web"/>
    <x v="556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x v="557"/>
    <b v="0"/>
    <n v="20"/>
    <b v="0"/>
    <s v="technology/web"/>
    <n v="1"/>
    <n v="68.3"/>
    <x v="2"/>
    <s v="web"/>
    <x v="557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x v="558"/>
    <b v="0"/>
    <n v="0"/>
    <b v="0"/>
    <s v="technology/web"/>
    <n v="0"/>
    <n v="0"/>
    <x v="2"/>
    <s v="web"/>
    <x v="558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b v="0"/>
    <n v="1"/>
    <b v="0"/>
    <s v="technology/web"/>
    <n v="0"/>
    <n v="50"/>
    <x v="2"/>
    <s v="web"/>
    <x v="559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x v="560"/>
    <b v="0"/>
    <n v="3"/>
    <b v="0"/>
    <s v="technology/web"/>
    <n v="0"/>
    <n v="4"/>
    <x v="2"/>
    <s v="web"/>
    <x v="560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x v="561"/>
    <b v="0"/>
    <n v="2"/>
    <b v="0"/>
    <s v="technology/web"/>
    <n v="0"/>
    <n v="27.5"/>
    <x v="2"/>
    <s v="web"/>
    <x v="561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x v="562"/>
    <b v="0"/>
    <n v="0"/>
    <b v="0"/>
    <s v="technology/web"/>
    <n v="0"/>
    <n v="0"/>
    <x v="2"/>
    <s v="web"/>
    <x v="562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x v="563"/>
    <b v="0"/>
    <n v="2"/>
    <b v="0"/>
    <s v="technology/web"/>
    <n v="0"/>
    <n v="34"/>
    <x v="2"/>
    <s v="web"/>
    <x v="56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b v="0"/>
    <n v="1"/>
    <b v="0"/>
    <s v="technology/web"/>
    <n v="0"/>
    <n v="1"/>
    <x v="2"/>
    <s v="web"/>
    <x v="564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x v="565"/>
    <b v="0"/>
    <n v="0"/>
    <b v="0"/>
    <s v="technology/web"/>
    <n v="0"/>
    <n v="0"/>
    <x v="2"/>
    <s v="web"/>
    <x v="565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x v="566"/>
    <b v="0"/>
    <n v="1"/>
    <b v="0"/>
    <s v="technology/web"/>
    <n v="0"/>
    <n v="1"/>
    <x v="2"/>
    <s v="web"/>
    <x v="566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x v="567"/>
    <b v="0"/>
    <n v="0"/>
    <b v="0"/>
    <s v="technology/web"/>
    <n v="0"/>
    <n v="0"/>
    <x v="2"/>
    <s v="web"/>
    <x v="567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b v="0"/>
    <n v="5"/>
    <b v="0"/>
    <s v="technology/web"/>
    <n v="1"/>
    <n v="49"/>
    <x v="2"/>
    <s v="web"/>
    <x v="568"/>
    <n v="42385.458333333328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x v="569"/>
    <b v="0"/>
    <n v="1"/>
    <b v="0"/>
    <s v="technology/web"/>
    <n v="1"/>
    <n v="20"/>
    <x v="2"/>
    <s v="web"/>
    <x v="569"/>
    <n v="42370.847361111111"/>
  </r>
  <r>
    <n v="570"/>
    <s v="Relaunching in May"/>
    <s v="Humans have AM/FM/Satellite radio, kids have radio Disney, pets have DogCatRadio."/>
    <n v="85000"/>
    <n v="142"/>
    <x v="2"/>
    <s v="US"/>
    <s v="USD"/>
    <x v="570"/>
    <x v="570"/>
    <b v="0"/>
    <n v="1"/>
    <b v="0"/>
    <s v="technology/web"/>
    <n v="0"/>
    <n v="142"/>
    <x v="2"/>
    <s v="web"/>
    <x v="570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x v="571"/>
    <b v="0"/>
    <n v="2"/>
    <b v="0"/>
    <s v="technology/web"/>
    <n v="0"/>
    <n v="53"/>
    <x v="2"/>
    <s v="web"/>
    <x v="571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x v="572"/>
    <b v="0"/>
    <n v="0"/>
    <b v="0"/>
    <s v="technology/web"/>
    <n v="0"/>
    <n v="0"/>
    <x v="2"/>
    <s v="web"/>
    <x v="572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x v="573"/>
    <b v="0"/>
    <n v="9"/>
    <b v="0"/>
    <s v="technology/web"/>
    <n v="0"/>
    <n v="38.44"/>
    <x v="2"/>
    <s v="web"/>
    <x v="573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x v="574"/>
    <b v="0"/>
    <n v="4"/>
    <b v="0"/>
    <s v="technology/web"/>
    <n v="1"/>
    <n v="20"/>
    <x v="2"/>
    <s v="web"/>
    <x v="574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x v="575"/>
    <b v="0"/>
    <n v="4"/>
    <b v="0"/>
    <s v="technology/web"/>
    <n v="0"/>
    <n v="64.75"/>
    <x v="2"/>
    <s v="web"/>
    <x v="575"/>
    <n v="42168.692627314813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x v="576"/>
    <b v="0"/>
    <n v="1"/>
    <b v="0"/>
    <s v="technology/web"/>
    <n v="0"/>
    <n v="1"/>
    <x v="2"/>
    <s v="web"/>
    <x v="576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x v="577"/>
    <b v="0"/>
    <n v="1"/>
    <b v="0"/>
    <s v="technology/web"/>
    <n v="0"/>
    <n v="10"/>
    <x v="2"/>
    <s v="web"/>
    <x v="577"/>
    <n v="42510.589143518519"/>
  </r>
  <r>
    <n v="578"/>
    <s v="weBuy Crowdsourced Shopping"/>
    <s v="weBuy trade built on technology and Crowd Sourced Power"/>
    <n v="125000"/>
    <n v="14"/>
    <x v="2"/>
    <s v="GB"/>
    <s v="GBP"/>
    <x v="578"/>
    <x v="578"/>
    <b v="0"/>
    <n v="7"/>
    <b v="0"/>
    <s v="technology/web"/>
    <n v="0"/>
    <n v="2"/>
    <x v="2"/>
    <s v="web"/>
    <x v="578"/>
    <n v="42254.578622685185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x v="579"/>
    <b v="0"/>
    <n v="5"/>
    <b v="0"/>
    <s v="technology/web"/>
    <n v="1"/>
    <n v="35"/>
    <x v="2"/>
    <s v="web"/>
    <x v="579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x v="580"/>
    <b v="0"/>
    <n v="1"/>
    <b v="0"/>
    <s v="technology/web"/>
    <n v="0"/>
    <n v="1"/>
    <x v="2"/>
    <s v="web"/>
    <x v="580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x v="581"/>
    <b v="0"/>
    <n v="0"/>
    <b v="0"/>
    <s v="technology/web"/>
    <n v="0"/>
    <n v="0"/>
    <x v="2"/>
    <s v="web"/>
    <x v="581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x v="582"/>
    <b v="0"/>
    <n v="0"/>
    <b v="0"/>
    <s v="technology/web"/>
    <n v="0"/>
    <n v="0"/>
    <x v="2"/>
    <s v="web"/>
    <x v="582"/>
    <n v="42078.75"/>
  </r>
  <r>
    <n v="583"/>
    <s v="HackersArchive.com"/>
    <s v="HackersArchive.com will help rid the web of viruses and scams found everywhere else you look!"/>
    <n v="9000"/>
    <n v="1"/>
    <x v="2"/>
    <s v="US"/>
    <s v="USD"/>
    <x v="583"/>
    <x v="583"/>
    <b v="0"/>
    <n v="1"/>
    <b v="0"/>
    <s v="technology/web"/>
    <n v="0"/>
    <n v="1"/>
    <x v="2"/>
    <s v="web"/>
    <x v="583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x v="584"/>
    <b v="0"/>
    <n v="2"/>
    <b v="0"/>
    <s v="technology/web"/>
    <n v="1"/>
    <n v="5"/>
    <x v="2"/>
    <s v="web"/>
    <x v="584"/>
    <n v="42079.674953703703"/>
  </r>
  <r>
    <n v="585"/>
    <s v="Link Card"/>
    <s v="SAVE UP TO 40% WHEN YOU SPEND!_x000a__x000a_PRE-ORDER YOUR LINK CARD TODAY"/>
    <n v="9000"/>
    <n v="0"/>
    <x v="2"/>
    <s v="GB"/>
    <s v="GBP"/>
    <x v="585"/>
    <x v="585"/>
    <b v="0"/>
    <n v="0"/>
    <b v="0"/>
    <s v="technology/web"/>
    <n v="0"/>
    <n v="0"/>
    <x v="2"/>
    <s v="web"/>
    <x v="585"/>
    <n v="42339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x v="586"/>
    <b v="0"/>
    <n v="4"/>
    <b v="0"/>
    <s v="technology/web"/>
    <n v="1"/>
    <n v="14"/>
    <x v="2"/>
    <s v="web"/>
    <x v="586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b v="0"/>
    <n v="7"/>
    <b v="0"/>
    <s v="technology/web"/>
    <n v="9"/>
    <n v="389.29"/>
    <x v="2"/>
    <s v="web"/>
    <x v="587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b v="0"/>
    <n v="2"/>
    <b v="0"/>
    <s v="technology/web"/>
    <n v="3"/>
    <n v="150.5"/>
    <x v="2"/>
    <s v="web"/>
    <x v="588"/>
    <n v="42691.811180555553"/>
  </r>
  <r>
    <n v="589"/>
    <s v="Get Neighborly"/>
    <s v="Services closer than you think..."/>
    <n v="7500"/>
    <n v="1"/>
    <x v="2"/>
    <s v="US"/>
    <s v="USD"/>
    <x v="589"/>
    <x v="589"/>
    <b v="0"/>
    <n v="1"/>
    <b v="0"/>
    <s v="technology/web"/>
    <n v="0"/>
    <n v="1"/>
    <x v="2"/>
    <s v="web"/>
    <x v="58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x v="590"/>
    <b v="0"/>
    <n v="9"/>
    <b v="0"/>
    <s v="technology/web"/>
    <n v="4"/>
    <n v="24.78"/>
    <x v="2"/>
    <s v="web"/>
    <x v="590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x v="591"/>
    <b v="0"/>
    <n v="2"/>
    <b v="0"/>
    <s v="technology/web"/>
    <n v="0"/>
    <n v="30.5"/>
    <x v="2"/>
    <s v="web"/>
    <x v="591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x v="592"/>
    <b v="0"/>
    <n v="1"/>
    <b v="0"/>
    <s v="technology/web"/>
    <n v="3"/>
    <n v="250"/>
    <x v="2"/>
    <s v="web"/>
    <x v="592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x v="593"/>
    <b v="0"/>
    <n v="7"/>
    <b v="0"/>
    <s v="technology/web"/>
    <n v="23"/>
    <n v="16.43"/>
    <x v="2"/>
    <s v="web"/>
    <x v="593"/>
    <n v="42100.635937500003"/>
  </r>
  <r>
    <n v="594"/>
    <s v="Unleashed Fitness"/>
    <s v="Creating a fitness site that will change the fitness game forever!"/>
    <n v="25000"/>
    <n v="26"/>
    <x v="2"/>
    <s v="US"/>
    <s v="USD"/>
    <x v="594"/>
    <x v="594"/>
    <b v="0"/>
    <n v="2"/>
    <b v="0"/>
    <s v="technology/web"/>
    <n v="0"/>
    <n v="13"/>
    <x v="2"/>
    <s v="web"/>
    <x v="594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x v="595"/>
    <b v="0"/>
    <n v="8"/>
    <b v="0"/>
    <s v="technology/web"/>
    <n v="0"/>
    <n v="53.25"/>
    <x v="2"/>
    <s v="web"/>
    <x v="595"/>
    <n v="42128.069884259254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x v="596"/>
    <b v="0"/>
    <n v="2"/>
    <b v="0"/>
    <s v="technology/web"/>
    <n v="0"/>
    <n v="3"/>
    <x v="2"/>
    <s v="web"/>
    <x v="596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x v="597"/>
    <b v="0"/>
    <n v="2"/>
    <b v="0"/>
    <s v="technology/web"/>
    <n v="0"/>
    <n v="10"/>
    <x v="2"/>
    <s v="web"/>
    <x v="597"/>
    <n v="42582.666666666672"/>
  </r>
  <r>
    <n v="598"/>
    <s v="Goals not creeds"/>
    <s v="This is a project to create a crowd-funding site for Urantia Book readers worldwide."/>
    <n v="2500"/>
    <n v="850"/>
    <x v="2"/>
    <s v="US"/>
    <s v="USD"/>
    <x v="598"/>
    <x v="598"/>
    <b v="0"/>
    <n v="7"/>
    <b v="0"/>
    <s v="technology/web"/>
    <n v="34"/>
    <n v="121.43"/>
    <x v="2"/>
    <s v="web"/>
    <x v="598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x v="599"/>
    <b v="0"/>
    <n v="2"/>
    <b v="0"/>
    <s v="technology/web"/>
    <n v="0"/>
    <n v="15.5"/>
    <x v="2"/>
    <s v="web"/>
    <x v="599"/>
    <n v="42071.636111111111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x v="600"/>
    <b v="0"/>
    <n v="1"/>
    <b v="0"/>
    <s v="technology/web"/>
    <n v="2"/>
    <n v="100"/>
    <x v="2"/>
    <s v="web"/>
    <x v="600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x v="601"/>
    <b v="0"/>
    <n v="6"/>
    <b v="0"/>
    <s v="technology/web"/>
    <n v="1"/>
    <n v="23.33"/>
    <x v="2"/>
    <s v="web"/>
    <x v="601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x v="602"/>
    <b v="0"/>
    <n v="0"/>
    <b v="0"/>
    <s v="technology/web"/>
    <n v="0"/>
    <n v="0"/>
    <x v="2"/>
    <s v="web"/>
    <x v="602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x v="603"/>
    <b v="0"/>
    <n v="13"/>
    <b v="0"/>
    <s v="technology/web"/>
    <n v="4"/>
    <n v="45.39"/>
    <x v="2"/>
    <s v="web"/>
    <x v="603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x v="604"/>
    <b v="0"/>
    <n v="0"/>
    <b v="0"/>
    <s v="technology/web"/>
    <n v="0"/>
    <n v="0"/>
    <x v="2"/>
    <s v="web"/>
    <x v="604"/>
    <n v="41879.035370370373"/>
  </r>
  <r>
    <n v="605"/>
    <s v="Teach Your Parents iPad (Canceled)"/>
    <s v="An iPad support care package for your parents / seniors."/>
    <n v="5000"/>
    <n v="131"/>
    <x v="1"/>
    <s v="US"/>
    <s v="USD"/>
    <x v="605"/>
    <x v="605"/>
    <b v="0"/>
    <n v="8"/>
    <b v="0"/>
    <s v="technology/web"/>
    <n v="3"/>
    <n v="16.38"/>
    <x v="2"/>
    <s v="web"/>
    <x v="605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x v="606"/>
    <b v="0"/>
    <n v="1"/>
    <b v="0"/>
    <s v="technology/web"/>
    <n v="0"/>
    <n v="10"/>
    <x v="2"/>
    <s v="web"/>
    <x v="606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x v="607"/>
    <b v="0"/>
    <n v="0"/>
    <b v="0"/>
    <s v="technology/web"/>
    <n v="0"/>
    <n v="0"/>
    <x v="2"/>
    <s v="web"/>
    <x v="607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x v="608"/>
    <b v="0"/>
    <n v="5"/>
    <b v="0"/>
    <s v="technology/web"/>
    <n v="1"/>
    <n v="292.2"/>
    <x v="2"/>
    <s v="web"/>
    <x v="608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x v="609"/>
    <b v="0"/>
    <n v="1"/>
    <b v="0"/>
    <s v="technology/web"/>
    <n v="1"/>
    <n v="5"/>
    <x v="2"/>
    <s v="web"/>
    <x v="609"/>
    <n v="42337.075740740736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x v="610"/>
    <b v="0"/>
    <n v="0"/>
    <b v="0"/>
    <s v="technology/web"/>
    <n v="0"/>
    <n v="0"/>
    <x v="2"/>
    <s v="web"/>
    <x v="610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b v="0"/>
    <n v="0"/>
    <b v="0"/>
    <s v="technology/web"/>
    <n v="0"/>
    <n v="0"/>
    <x v="2"/>
    <s v="web"/>
    <x v="611"/>
    <n v="42388.560613425929"/>
  </r>
  <r>
    <n v="612"/>
    <s v="Web Streaming 2.0 (Canceled)"/>
    <s v="A Fast and Reliable new Web platform to stream videos from Internet"/>
    <n v="10000"/>
    <n v="0"/>
    <x v="1"/>
    <s v="IT"/>
    <s v="EUR"/>
    <x v="612"/>
    <x v="612"/>
    <b v="0"/>
    <n v="0"/>
    <b v="0"/>
    <s v="technology/web"/>
    <n v="0"/>
    <n v="0"/>
    <x v="2"/>
    <s v="web"/>
    <x v="612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x v="613"/>
    <b v="0"/>
    <n v="121"/>
    <b v="0"/>
    <s v="technology/web"/>
    <n v="21"/>
    <n v="105.93"/>
    <x v="2"/>
    <s v="web"/>
    <x v="613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x v="614"/>
    <b v="0"/>
    <n v="0"/>
    <b v="0"/>
    <s v="technology/web"/>
    <n v="0"/>
    <n v="0"/>
    <x v="2"/>
    <s v="web"/>
    <x v="614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x v="615"/>
    <b v="0"/>
    <n v="0"/>
    <b v="0"/>
    <s v="technology/web"/>
    <n v="0"/>
    <n v="0"/>
    <x v="2"/>
    <s v="web"/>
    <x v="615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b v="0"/>
    <n v="0"/>
    <b v="0"/>
    <s v="technology/web"/>
    <n v="0"/>
    <n v="0"/>
    <x v="2"/>
    <s v="web"/>
    <x v="616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x v="617"/>
    <b v="0"/>
    <n v="3"/>
    <b v="0"/>
    <s v="technology/web"/>
    <n v="3"/>
    <n v="20"/>
    <x v="2"/>
    <s v="web"/>
    <x v="617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x v="618"/>
    <b v="0"/>
    <n v="0"/>
    <b v="0"/>
    <s v="technology/web"/>
    <n v="0"/>
    <n v="0"/>
    <x v="2"/>
    <s v="web"/>
    <x v="618"/>
    <n v="42347.810219907406"/>
  </r>
  <r>
    <n v="619"/>
    <s v="Big Data (Canceled)"/>
    <s v="Big Data Sets for researchers interested in improving the quality of life."/>
    <n v="2500000"/>
    <n v="1"/>
    <x v="1"/>
    <s v="US"/>
    <s v="USD"/>
    <x v="619"/>
    <x v="619"/>
    <b v="0"/>
    <n v="1"/>
    <b v="0"/>
    <s v="technology/web"/>
    <n v="0"/>
    <n v="1"/>
    <x v="2"/>
    <s v="web"/>
    <x v="619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x v="620"/>
    <b v="0"/>
    <n v="1"/>
    <b v="0"/>
    <s v="technology/web"/>
    <n v="1"/>
    <n v="300"/>
    <x v="2"/>
    <s v="web"/>
    <x v="620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x v="621"/>
    <b v="0"/>
    <n v="3"/>
    <b v="0"/>
    <s v="technology/web"/>
    <n v="1"/>
    <n v="87"/>
    <x v="2"/>
    <s v="web"/>
    <x v="621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x v="622"/>
    <b v="0"/>
    <n v="9"/>
    <b v="0"/>
    <s v="technology/web"/>
    <n v="6"/>
    <n v="37.89"/>
    <x v="2"/>
    <s v="web"/>
    <x v="622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x v="623"/>
    <b v="0"/>
    <n v="0"/>
    <b v="0"/>
    <s v="technology/web"/>
    <n v="0"/>
    <n v="0"/>
    <x v="2"/>
    <s v="web"/>
    <x v="623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x v="624"/>
    <b v="0"/>
    <n v="0"/>
    <b v="0"/>
    <s v="technology/web"/>
    <n v="0"/>
    <n v="0"/>
    <x v="2"/>
    <s v="web"/>
    <x v="624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x v="625"/>
    <b v="0"/>
    <n v="0"/>
    <b v="0"/>
    <s v="technology/web"/>
    <n v="0"/>
    <n v="0"/>
    <x v="2"/>
    <s v="web"/>
    <x v="625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x v="626"/>
    <b v="0"/>
    <n v="39"/>
    <b v="0"/>
    <s v="technology/web"/>
    <n v="17"/>
    <n v="111.41"/>
    <x v="2"/>
    <s v="web"/>
    <x v="62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x v="627"/>
    <b v="0"/>
    <n v="1"/>
    <b v="0"/>
    <s v="technology/web"/>
    <n v="0"/>
    <n v="90"/>
    <x v="2"/>
    <s v="web"/>
    <x v="627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x v="628"/>
    <b v="0"/>
    <n v="0"/>
    <b v="0"/>
    <s v="technology/web"/>
    <n v="0"/>
    <n v="0"/>
    <x v="2"/>
    <s v="web"/>
    <x v="628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b v="0"/>
    <n v="3"/>
    <b v="0"/>
    <s v="technology/web"/>
    <n v="0"/>
    <n v="116.67"/>
    <x v="2"/>
    <s v="web"/>
    <x v="629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x v="630"/>
    <b v="0"/>
    <n v="1"/>
    <b v="0"/>
    <s v="technology/web"/>
    <n v="0"/>
    <n v="10"/>
    <x v="2"/>
    <s v="web"/>
    <x v="630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x v="631"/>
    <b v="0"/>
    <n v="9"/>
    <b v="0"/>
    <s v="technology/web"/>
    <n v="1"/>
    <n v="76.67"/>
    <x v="2"/>
    <s v="web"/>
    <x v="63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x v="632"/>
    <b v="0"/>
    <n v="0"/>
    <b v="0"/>
    <s v="technology/web"/>
    <n v="0"/>
    <n v="0"/>
    <x v="2"/>
    <s v="web"/>
    <x v="632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x v="633"/>
    <b v="0"/>
    <n v="25"/>
    <b v="0"/>
    <s v="technology/web"/>
    <n v="12"/>
    <n v="49.8"/>
    <x v="2"/>
    <s v="web"/>
    <x v="633"/>
    <n v="42538.958333333328"/>
  </r>
  <r>
    <n v="634"/>
    <s v="pitchtograndma (Canceled)"/>
    <s v="We help companies to explain what they do in simple, grandma-would-understand terms."/>
    <n v="5000"/>
    <n v="1"/>
    <x v="1"/>
    <s v="US"/>
    <s v="USD"/>
    <x v="634"/>
    <x v="634"/>
    <b v="0"/>
    <n v="1"/>
    <b v="0"/>
    <s v="technology/web"/>
    <n v="0"/>
    <n v="1"/>
    <x v="2"/>
    <s v="web"/>
    <x v="634"/>
    <n v="42061.928576388891"/>
  </r>
  <r>
    <n v="635"/>
    <s v="Pleero, A Technology Team Building Website (Canceled)"/>
    <s v="Network used for building technology development teams."/>
    <n v="25000"/>
    <n v="2"/>
    <x v="1"/>
    <s v="US"/>
    <s v="USD"/>
    <x v="635"/>
    <x v="635"/>
    <b v="0"/>
    <n v="1"/>
    <b v="0"/>
    <s v="technology/web"/>
    <n v="0"/>
    <n v="2"/>
    <x v="2"/>
    <s v="web"/>
    <x v="635"/>
    <n v="42106.092152777783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x v="636"/>
    <b v="0"/>
    <n v="1"/>
    <b v="0"/>
    <s v="technology/web"/>
    <n v="0"/>
    <n v="4"/>
    <x v="2"/>
    <s v="web"/>
    <x v="636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x v="637"/>
    <b v="0"/>
    <n v="0"/>
    <b v="0"/>
    <s v="technology/web"/>
    <n v="0"/>
    <n v="0"/>
    <x v="2"/>
    <s v="web"/>
    <x v="637"/>
    <n v="42791.961111111115"/>
  </r>
  <r>
    <n v="638"/>
    <s v="W (Canceled)"/>
    <s v="O0"/>
    <n v="200000"/>
    <n v="18"/>
    <x v="1"/>
    <s v="DE"/>
    <s v="EUR"/>
    <x v="638"/>
    <x v="638"/>
    <b v="0"/>
    <n v="6"/>
    <b v="0"/>
    <s v="technology/web"/>
    <n v="0"/>
    <n v="3"/>
    <x v="2"/>
    <s v="web"/>
    <x v="638"/>
    <n v="42819.55164351852"/>
  </r>
  <r>
    <n v="639"/>
    <s v="Kids Educational Social Media Site (Canceled)"/>
    <s v="Development of a Safe and Educational Social Media site for kids."/>
    <n v="1000000"/>
    <n v="1"/>
    <x v="1"/>
    <s v="US"/>
    <s v="USD"/>
    <x v="639"/>
    <x v="639"/>
    <b v="0"/>
    <n v="1"/>
    <b v="0"/>
    <s v="technology/web"/>
    <n v="0"/>
    <n v="1"/>
    <x v="2"/>
    <s v="web"/>
    <x v="639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x v="640"/>
    <b v="0"/>
    <n v="2"/>
    <b v="1"/>
    <s v="technology/wearables"/>
    <n v="144"/>
    <n v="50.5"/>
    <x v="2"/>
    <s v="wearables"/>
    <x v="640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x v="641"/>
    <b v="0"/>
    <n v="315"/>
    <b v="1"/>
    <s v="technology/wearables"/>
    <n v="119"/>
    <n v="151.32"/>
    <x v="2"/>
    <s v="wearables"/>
    <x v="641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x v="642"/>
    <b v="0"/>
    <n v="2174"/>
    <b v="1"/>
    <s v="technology/wearables"/>
    <n v="1460"/>
    <n v="134.36000000000001"/>
    <x v="2"/>
    <s v="wearables"/>
    <x v="642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x v="643"/>
    <b v="0"/>
    <n v="152"/>
    <b v="1"/>
    <s v="technology/wearables"/>
    <n v="106"/>
    <n v="174.03"/>
    <x v="2"/>
    <s v="wearables"/>
    <x v="643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b v="0"/>
    <n v="1021"/>
    <b v="1"/>
    <s v="technology/wearables"/>
    <n v="300"/>
    <n v="73.489999999999995"/>
    <x v="2"/>
    <s v="wearables"/>
    <x v="644"/>
    <n v="41941.041666666664"/>
  </r>
  <r>
    <n v="645"/>
    <s v="Carbon Fiber Collar Stays"/>
    <s v="Ever wanted to own something made out of carbon fiber? Now you can!"/>
    <n v="2000"/>
    <n v="5574"/>
    <x v="0"/>
    <s v="US"/>
    <s v="USD"/>
    <x v="645"/>
    <x v="645"/>
    <b v="0"/>
    <n v="237"/>
    <b v="1"/>
    <s v="technology/wearables"/>
    <n v="279"/>
    <n v="23.52"/>
    <x v="2"/>
    <s v="wearables"/>
    <x v="645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x v="646"/>
    <b v="0"/>
    <n v="27"/>
    <b v="1"/>
    <s v="technology/wearables"/>
    <n v="132"/>
    <n v="39.07"/>
    <x v="2"/>
    <s v="wearables"/>
    <x v="646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x v="647"/>
    <b v="0"/>
    <n v="17"/>
    <b v="1"/>
    <s v="technology/wearables"/>
    <n v="107"/>
    <n v="125.94"/>
    <x v="2"/>
    <s v="wearables"/>
    <x v="647"/>
    <n v="42446.726261574076"/>
  </r>
  <r>
    <n v="648"/>
    <s v="Audio Jacket"/>
    <s v="Get ready for the next product that you canâ€™t live without"/>
    <n v="35000"/>
    <n v="44388"/>
    <x v="0"/>
    <s v="US"/>
    <s v="USD"/>
    <x v="648"/>
    <x v="648"/>
    <b v="0"/>
    <n v="27"/>
    <b v="1"/>
    <s v="technology/wearables"/>
    <n v="127"/>
    <n v="1644"/>
    <x v="2"/>
    <s v="wearables"/>
    <x v="648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x v="649"/>
    <b v="0"/>
    <n v="82"/>
    <b v="1"/>
    <s v="technology/wearables"/>
    <n v="140"/>
    <n v="42.67"/>
    <x v="2"/>
    <s v="wearables"/>
    <x v="649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x v="650"/>
    <b v="0"/>
    <n v="48"/>
    <b v="1"/>
    <s v="technology/wearables"/>
    <n v="112"/>
    <n v="35.130000000000003"/>
    <x v="2"/>
    <s v="wearables"/>
    <x v="650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x v="651"/>
    <b v="0"/>
    <n v="105"/>
    <b v="1"/>
    <s v="technology/wearables"/>
    <n v="101"/>
    <n v="239.35"/>
    <x v="2"/>
    <s v="wearables"/>
    <x v="651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x v="652"/>
    <b v="0"/>
    <n v="28"/>
    <b v="1"/>
    <s v="technology/wearables"/>
    <n v="100"/>
    <n v="107.64"/>
    <x v="2"/>
    <s v="wearables"/>
    <x v="652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b v="0"/>
    <n v="1107"/>
    <b v="1"/>
    <s v="technology/wearables"/>
    <n v="141"/>
    <n v="95.83"/>
    <x v="2"/>
    <s v="wearables"/>
    <x v="653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x v="654"/>
    <b v="0"/>
    <n v="1013"/>
    <b v="1"/>
    <s v="technology/wearables"/>
    <n v="267"/>
    <n v="31.66"/>
    <x v="2"/>
    <s v="wearables"/>
    <x v="654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x v="655"/>
    <b v="0"/>
    <n v="274"/>
    <b v="1"/>
    <s v="technology/wearables"/>
    <n v="147"/>
    <n v="42.89"/>
    <x v="2"/>
    <s v="wearables"/>
    <x v="655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x v="656"/>
    <b v="0"/>
    <n v="87"/>
    <b v="1"/>
    <s v="technology/wearables"/>
    <n v="214"/>
    <n v="122.74"/>
    <x v="2"/>
    <s v="wearables"/>
    <x v="656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b v="0"/>
    <n v="99"/>
    <b v="1"/>
    <s v="technology/wearables"/>
    <n v="126"/>
    <n v="190.45"/>
    <x v="2"/>
    <s v="wearables"/>
    <x v="657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x v="658"/>
    <b v="0"/>
    <n v="276"/>
    <b v="1"/>
    <s v="technology/wearables"/>
    <n v="104"/>
    <n v="109.34"/>
    <x v="2"/>
    <s v="wearables"/>
    <x v="658"/>
    <n v="42211.75"/>
  </r>
  <r>
    <n v="659"/>
    <s v="Lulu Watch Designs - Apple Watch"/>
    <s v="Sync up your lifestyle"/>
    <n v="3000"/>
    <n v="3017"/>
    <x v="0"/>
    <s v="US"/>
    <s v="USD"/>
    <x v="659"/>
    <x v="659"/>
    <b v="0"/>
    <n v="21"/>
    <b v="1"/>
    <s v="technology/wearables"/>
    <n v="101"/>
    <n v="143.66999999999999"/>
    <x v="2"/>
    <s v="wearables"/>
    <x v="659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x v="660"/>
    <b v="0"/>
    <n v="18"/>
    <b v="0"/>
    <s v="technology/wearables"/>
    <n v="3"/>
    <n v="84.94"/>
    <x v="2"/>
    <s v="wearables"/>
    <x v="660"/>
    <n v="41952.783321759263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x v="661"/>
    <b v="0"/>
    <n v="9"/>
    <b v="0"/>
    <s v="technology/wearables"/>
    <n v="1"/>
    <n v="10.56"/>
    <x v="2"/>
    <s v="wearables"/>
    <x v="661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x v="662"/>
    <b v="0"/>
    <n v="4"/>
    <b v="0"/>
    <s v="technology/wearables"/>
    <n v="0"/>
    <n v="39"/>
    <x v="2"/>
    <s v="wearables"/>
    <x v="662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x v="663"/>
    <b v="0"/>
    <n v="7"/>
    <b v="0"/>
    <s v="technology/wearables"/>
    <n v="0"/>
    <n v="100"/>
    <x v="2"/>
    <s v="wearables"/>
    <x v="663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x v="664"/>
    <b v="0"/>
    <n v="29"/>
    <b v="0"/>
    <s v="technology/wearables"/>
    <n v="8"/>
    <n v="31.17"/>
    <x v="2"/>
    <s v="wearables"/>
    <x v="664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x v="665"/>
    <b v="0"/>
    <n v="12"/>
    <b v="0"/>
    <s v="technology/wearables"/>
    <n v="19"/>
    <n v="155.33000000000001"/>
    <x v="2"/>
    <s v="wearables"/>
    <x v="665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x v="666"/>
    <b v="0"/>
    <n v="4"/>
    <b v="0"/>
    <s v="technology/wearables"/>
    <n v="0"/>
    <n v="2"/>
    <x v="2"/>
    <s v="wearables"/>
    <x v="666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x v="667"/>
    <b v="0"/>
    <n v="28"/>
    <b v="0"/>
    <s v="technology/wearables"/>
    <n v="10"/>
    <n v="178.93"/>
    <x v="2"/>
    <s v="wearables"/>
    <x v="667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x v="668"/>
    <b v="0"/>
    <n v="25"/>
    <b v="0"/>
    <s v="technology/wearables"/>
    <n v="5"/>
    <n v="27.36"/>
    <x v="2"/>
    <s v="wearables"/>
    <x v="668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x v="669"/>
    <b v="0"/>
    <n v="28"/>
    <b v="0"/>
    <s v="technology/wearables"/>
    <n v="22"/>
    <n v="1536.25"/>
    <x v="2"/>
    <s v="wearables"/>
    <x v="669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x v="670"/>
    <b v="0"/>
    <n v="310"/>
    <b v="0"/>
    <s v="technology/wearables"/>
    <n v="29"/>
    <n v="85"/>
    <x v="2"/>
    <s v="wearables"/>
    <x v="670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x v="671"/>
    <b v="0"/>
    <n v="15"/>
    <b v="0"/>
    <s v="technology/wearables"/>
    <n v="39"/>
    <n v="788.53"/>
    <x v="2"/>
    <s v="wearables"/>
    <x v="671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x v="672"/>
    <b v="0"/>
    <n v="215"/>
    <b v="0"/>
    <s v="technology/wearables"/>
    <n v="22"/>
    <n v="50.3"/>
    <x v="2"/>
    <s v="wearables"/>
    <x v="672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x v="673"/>
    <b v="0"/>
    <n v="3"/>
    <b v="0"/>
    <s v="technology/wearables"/>
    <n v="0"/>
    <n v="68.33"/>
    <x v="2"/>
    <s v="wearables"/>
    <x v="673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x v="674"/>
    <b v="0"/>
    <n v="2"/>
    <b v="0"/>
    <s v="technology/wearables"/>
    <n v="0"/>
    <n v="7.5"/>
    <x v="2"/>
    <s v="wearables"/>
    <x v="674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x v="675"/>
    <b v="0"/>
    <n v="26"/>
    <b v="0"/>
    <s v="technology/wearables"/>
    <n v="15"/>
    <n v="34.270000000000003"/>
    <x v="2"/>
    <s v="wearables"/>
    <x v="67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x v="676"/>
    <b v="0"/>
    <n v="24"/>
    <b v="0"/>
    <s v="technology/wearables"/>
    <n v="1"/>
    <n v="61.29"/>
    <x v="2"/>
    <s v="wearables"/>
    <x v="676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b v="0"/>
    <n v="96"/>
    <b v="0"/>
    <s v="technology/wearables"/>
    <n v="26"/>
    <n v="133.25"/>
    <x v="2"/>
    <s v="wearables"/>
    <x v="677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x v="678"/>
    <b v="0"/>
    <n v="17"/>
    <b v="0"/>
    <s v="technology/wearables"/>
    <n v="4"/>
    <n v="65.180000000000007"/>
    <x v="2"/>
    <s v="wearables"/>
    <x v="678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x v="679"/>
    <b v="0"/>
    <n v="94"/>
    <b v="0"/>
    <s v="technology/wearables"/>
    <n v="15"/>
    <n v="93.9"/>
    <x v="2"/>
    <s v="wearables"/>
    <x v="679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x v="680"/>
    <b v="0"/>
    <n v="129"/>
    <b v="0"/>
    <s v="technology/wearables"/>
    <n v="26"/>
    <n v="150.65"/>
    <x v="2"/>
    <s v="wearables"/>
    <x v="680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x v="681"/>
    <b v="0"/>
    <n v="1"/>
    <b v="0"/>
    <s v="technology/wearables"/>
    <n v="0"/>
    <n v="1"/>
    <x v="2"/>
    <s v="wearables"/>
    <x v="681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x v="682"/>
    <b v="0"/>
    <n v="4"/>
    <b v="0"/>
    <s v="technology/wearables"/>
    <n v="0"/>
    <n v="13.25"/>
    <x v="2"/>
    <s v="wearables"/>
    <x v="682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x v="683"/>
    <b v="0"/>
    <n v="3"/>
    <b v="0"/>
    <s v="technology/wearables"/>
    <n v="1"/>
    <n v="99.33"/>
    <x v="2"/>
    <s v="wearables"/>
    <x v="683"/>
    <n v="42674.900046296301"/>
  </r>
  <r>
    <n v="684"/>
    <s v="Arcus Motion Analyzer | The Versatile Smart Ring"/>
    <s v="Arcus gives your fingers super powers."/>
    <n v="320000"/>
    <n v="23948"/>
    <x v="2"/>
    <s v="US"/>
    <s v="USD"/>
    <x v="684"/>
    <x v="684"/>
    <b v="0"/>
    <n v="135"/>
    <b v="0"/>
    <s v="technology/wearables"/>
    <n v="7"/>
    <n v="177.39"/>
    <x v="2"/>
    <s v="wearables"/>
    <x v="684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x v="685"/>
    <b v="0"/>
    <n v="10"/>
    <b v="0"/>
    <s v="technology/wearables"/>
    <n v="28"/>
    <n v="55.3"/>
    <x v="2"/>
    <s v="wearables"/>
    <x v="685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x v="686"/>
    <b v="0"/>
    <n v="0"/>
    <b v="0"/>
    <s v="technology/wearables"/>
    <n v="0"/>
    <n v="0"/>
    <x v="2"/>
    <s v="wearables"/>
    <x v="686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x v="687"/>
    <b v="0"/>
    <n v="6"/>
    <b v="0"/>
    <s v="technology/wearables"/>
    <n v="4"/>
    <n v="591.66999999999996"/>
    <x v="2"/>
    <s v="wearables"/>
    <x v="687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x v="688"/>
    <b v="0"/>
    <n v="36"/>
    <b v="0"/>
    <s v="technology/wearables"/>
    <n v="73"/>
    <n v="405.5"/>
    <x v="2"/>
    <s v="wearables"/>
    <x v="6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b v="0"/>
    <n v="336"/>
    <b v="0"/>
    <s v="technology/wearables"/>
    <n v="58"/>
    <n v="343.15"/>
    <x v="2"/>
    <s v="wearables"/>
    <x v="689"/>
    <n v="42712.207638888889"/>
  </r>
  <r>
    <n v="690"/>
    <s v="BLOXSHIELD"/>
    <s v="A radiation shield for your fitness tracker, smartwatch or other wearable smart device"/>
    <n v="20000"/>
    <n v="2468"/>
    <x v="2"/>
    <s v="US"/>
    <s v="USD"/>
    <x v="690"/>
    <x v="690"/>
    <b v="0"/>
    <n v="34"/>
    <b v="0"/>
    <s v="technology/wearables"/>
    <n v="12"/>
    <n v="72.59"/>
    <x v="2"/>
    <s v="wearables"/>
    <x v="690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x v="691"/>
    <b v="0"/>
    <n v="10"/>
    <b v="0"/>
    <s v="technology/wearables"/>
    <n v="1"/>
    <n v="26"/>
    <x v="2"/>
    <s v="wearables"/>
    <x v="691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x v="692"/>
    <b v="0"/>
    <n v="201"/>
    <b v="0"/>
    <s v="technology/wearables"/>
    <n v="7"/>
    <n v="6.5"/>
    <x v="2"/>
    <s v="wearables"/>
    <x v="692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x v="693"/>
    <b v="0"/>
    <n v="296"/>
    <b v="0"/>
    <s v="technology/wearables"/>
    <n v="35"/>
    <n v="119.39"/>
    <x v="2"/>
    <s v="wearables"/>
    <x v="69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x v="694"/>
    <b v="0"/>
    <n v="7"/>
    <b v="0"/>
    <s v="technology/wearables"/>
    <n v="0"/>
    <n v="84.29"/>
    <x v="2"/>
    <s v="wearables"/>
    <x v="694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x v="695"/>
    <b v="0"/>
    <n v="7"/>
    <b v="0"/>
    <s v="technology/wearables"/>
    <n v="1"/>
    <n v="90.86"/>
    <x v="2"/>
    <s v="wearables"/>
    <x v="695"/>
    <n v="41943.521064814813"/>
  </r>
  <r>
    <n v="696"/>
    <s v="trustee"/>
    <s v="Show your fidelity by wearing the Trustee rings! Show where you are (at)!"/>
    <n v="175000"/>
    <n v="1"/>
    <x v="2"/>
    <s v="NL"/>
    <s v="EUR"/>
    <x v="696"/>
    <x v="696"/>
    <b v="0"/>
    <n v="1"/>
    <b v="0"/>
    <s v="technology/wearables"/>
    <n v="0"/>
    <n v="1"/>
    <x v="2"/>
    <s v="wearables"/>
    <x v="696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x v="697"/>
    <b v="0"/>
    <n v="114"/>
    <b v="0"/>
    <s v="technology/wearables"/>
    <n v="46"/>
    <n v="20.34"/>
    <x v="2"/>
    <s v="wearables"/>
    <x v="697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x v="698"/>
    <b v="0"/>
    <n v="29"/>
    <b v="0"/>
    <s v="technology/wearables"/>
    <n v="15"/>
    <n v="530.69000000000005"/>
    <x v="2"/>
    <s v="wearables"/>
    <x v="698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x v="699"/>
    <b v="0"/>
    <n v="890"/>
    <b v="0"/>
    <s v="technology/wearables"/>
    <n v="82"/>
    <n v="120.39"/>
    <x v="2"/>
    <s v="wearables"/>
    <x v="699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b v="0"/>
    <n v="31"/>
    <b v="0"/>
    <s v="technology/wearables"/>
    <n v="3"/>
    <n v="13"/>
    <x v="2"/>
    <s v="wearables"/>
    <x v="700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x v="701"/>
    <b v="0"/>
    <n v="21"/>
    <b v="0"/>
    <s v="technology/wearables"/>
    <n v="27"/>
    <n v="291.33"/>
    <x v="2"/>
    <s v="wearables"/>
    <x v="70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b v="0"/>
    <n v="37"/>
    <b v="0"/>
    <s v="technology/wearables"/>
    <n v="31"/>
    <n v="124.92"/>
    <x v="2"/>
    <s v="wearables"/>
    <x v="70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x v="703"/>
    <b v="0"/>
    <n v="7"/>
    <b v="0"/>
    <s v="technology/wearables"/>
    <n v="6"/>
    <n v="119.57"/>
    <x v="2"/>
    <s v="wearables"/>
    <x v="70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x v="704"/>
    <b v="0"/>
    <n v="4"/>
    <b v="0"/>
    <s v="technology/wearables"/>
    <n v="1"/>
    <n v="120.25"/>
    <x v="2"/>
    <s v="wearables"/>
    <x v="704"/>
    <n v="42786.192916666667"/>
  </r>
  <r>
    <n v="705"/>
    <s v="SomnoScope"/>
    <s v="The closest thing ever to the Holy Grail of wearables technology"/>
    <n v="100000"/>
    <n v="977"/>
    <x v="2"/>
    <s v="NL"/>
    <s v="EUR"/>
    <x v="705"/>
    <x v="705"/>
    <b v="0"/>
    <n v="5"/>
    <b v="0"/>
    <s v="technology/wearables"/>
    <n v="1"/>
    <n v="195.4"/>
    <x v="2"/>
    <s v="wearables"/>
    <x v="70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x v="706"/>
    <b v="0"/>
    <n v="0"/>
    <b v="0"/>
    <s v="technology/wearables"/>
    <n v="0"/>
    <n v="0"/>
    <x v="2"/>
    <s v="wearables"/>
    <x v="706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x v="707"/>
    <b v="0"/>
    <n v="456"/>
    <b v="0"/>
    <s v="technology/wearables"/>
    <n v="79"/>
    <n v="117.7"/>
    <x v="2"/>
    <s v="wearables"/>
    <x v="707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x v="708"/>
    <b v="0"/>
    <n v="369"/>
    <b v="0"/>
    <s v="technology/wearables"/>
    <n v="22"/>
    <n v="23.95"/>
    <x v="2"/>
    <s v="wearables"/>
    <x v="708"/>
    <n v="41895.581018518518"/>
  </r>
  <r>
    <n v="709"/>
    <s v="lumiglove"/>
    <s v="A &quot;handheld&quot; light, which eases the way you illuminate objects and/or paths."/>
    <n v="15000"/>
    <n v="61"/>
    <x v="2"/>
    <s v="US"/>
    <s v="USD"/>
    <x v="709"/>
    <x v="709"/>
    <b v="0"/>
    <n v="2"/>
    <b v="0"/>
    <s v="technology/wearables"/>
    <n v="0"/>
    <n v="30.5"/>
    <x v="2"/>
    <s v="wearables"/>
    <x v="709"/>
    <n v="41978.041192129633"/>
  </r>
  <r>
    <n v="710"/>
    <s v="Hate York Shirt 2.0"/>
    <s v="Shirts, so technologically advanced, they connect mentally to their audience upon sight."/>
    <n v="1200"/>
    <n v="0"/>
    <x v="2"/>
    <s v="CA"/>
    <s v="CAD"/>
    <x v="710"/>
    <x v="710"/>
    <b v="0"/>
    <n v="0"/>
    <b v="0"/>
    <s v="technology/wearables"/>
    <n v="0"/>
    <n v="0"/>
    <x v="2"/>
    <s v="wearables"/>
    <x v="710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x v="711"/>
    <b v="0"/>
    <n v="338"/>
    <b v="0"/>
    <s v="technology/wearables"/>
    <n v="34"/>
    <n v="99.97"/>
    <x v="2"/>
    <s v="wearables"/>
    <x v="711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x v="712"/>
    <b v="0"/>
    <n v="4"/>
    <b v="0"/>
    <s v="technology/wearables"/>
    <n v="0"/>
    <n v="26.25"/>
    <x v="2"/>
    <s v="wearables"/>
    <x v="71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x v="713"/>
    <b v="0"/>
    <n v="1"/>
    <b v="0"/>
    <s v="technology/wearables"/>
    <n v="1"/>
    <n v="199"/>
    <x v="2"/>
    <s v="wearables"/>
    <x v="713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x v="714"/>
    <b v="0"/>
    <n v="28"/>
    <b v="0"/>
    <s v="technology/wearables"/>
    <n v="15"/>
    <n v="80.319999999999993"/>
    <x v="2"/>
    <s v="wearables"/>
    <x v="7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x v="715"/>
    <b v="0"/>
    <n v="12"/>
    <b v="0"/>
    <s v="technology/wearables"/>
    <n v="5"/>
    <n v="115.75"/>
    <x v="2"/>
    <s v="wearables"/>
    <x v="715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x v="716"/>
    <b v="0"/>
    <n v="16"/>
    <b v="0"/>
    <s v="technology/wearables"/>
    <n v="10"/>
    <n v="44.69"/>
    <x v="2"/>
    <s v="wearables"/>
    <x v="716"/>
    <n v="41974"/>
  </r>
  <r>
    <n v="717"/>
    <s v="cool air belt"/>
    <s v="Cool air flowing under clothing keeps you cool."/>
    <n v="100000"/>
    <n v="305"/>
    <x v="2"/>
    <s v="US"/>
    <s v="USD"/>
    <x v="717"/>
    <x v="717"/>
    <b v="0"/>
    <n v="4"/>
    <b v="0"/>
    <s v="technology/wearables"/>
    <n v="0"/>
    <n v="76.25"/>
    <x v="2"/>
    <s v="wearables"/>
    <x v="717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x v="718"/>
    <b v="0"/>
    <n v="4"/>
    <b v="0"/>
    <s v="technology/wearables"/>
    <n v="1"/>
    <n v="22.5"/>
    <x v="2"/>
    <s v="wearables"/>
    <x v="718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x v="719"/>
    <b v="0"/>
    <n v="10"/>
    <b v="0"/>
    <s v="technology/wearables"/>
    <n v="1"/>
    <n v="19.399999999999999"/>
    <x v="2"/>
    <s v="wearables"/>
    <x v="719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x v="720"/>
    <b v="0"/>
    <n v="41"/>
    <b v="1"/>
    <s v="publishing/nonfiction"/>
    <n v="144"/>
    <n v="66.709999999999994"/>
    <x v="3"/>
    <s v="nonfiction"/>
    <x v="720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x v="721"/>
    <b v="0"/>
    <n v="119"/>
    <b v="1"/>
    <s v="publishing/nonfiction"/>
    <n v="122"/>
    <n v="84.14"/>
    <x v="3"/>
    <s v="nonfiction"/>
    <x v="721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x v="722"/>
    <b v="0"/>
    <n v="153"/>
    <b v="1"/>
    <s v="publishing/nonfiction"/>
    <n v="132"/>
    <n v="215.73"/>
    <x v="3"/>
    <s v="nonfiction"/>
    <x v="722"/>
    <n v="41007.76363425926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x v="723"/>
    <b v="0"/>
    <n v="100"/>
    <b v="1"/>
    <s v="publishing/nonfiction"/>
    <n v="109"/>
    <n v="54.69"/>
    <x v="3"/>
    <s v="nonfiction"/>
    <x v="723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x v="724"/>
    <b v="0"/>
    <n v="143"/>
    <b v="1"/>
    <s v="publishing/nonfiction"/>
    <n v="105"/>
    <n v="51.63"/>
    <x v="3"/>
    <s v="nonfiction"/>
    <x v="724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x v="725"/>
    <b v="0"/>
    <n v="140"/>
    <b v="1"/>
    <s v="publishing/nonfiction"/>
    <n v="100"/>
    <n v="143.36000000000001"/>
    <x v="3"/>
    <s v="nonfiction"/>
    <x v="725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b v="0"/>
    <n v="35"/>
    <b v="1"/>
    <s v="publishing/nonfiction"/>
    <n v="101"/>
    <n v="72.430000000000007"/>
    <x v="3"/>
    <s v="nonfiction"/>
    <x v="726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x v="727"/>
    <b v="0"/>
    <n v="149"/>
    <b v="1"/>
    <s v="publishing/nonfiction"/>
    <n v="156"/>
    <n v="36.53"/>
    <x v="3"/>
    <s v="nonfiction"/>
    <x v="727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x v="728"/>
    <b v="0"/>
    <n v="130"/>
    <b v="1"/>
    <s v="publishing/nonfiction"/>
    <n v="106"/>
    <n v="60.9"/>
    <x v="3"/>
    <s v="nonfiction"/>
    <x v="728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x v="729"/>
    <b v="0"/>
    <n v="120"/>
    <b v="1"/>
    <s v="publishing/nonfiction"/>
    <n v="131"/>
    <n v="43.55"/>
    <x v="3"/>
    <s v="nonfiction"/>
    <x v="729"/>
    <n v="41171.185891203706"/>
  </r>
  <r>
    <n v="730"/>
    <s v="Encyclopedia of Surfing"/>
    <s v="A Massive but Cheerful Online Digital Archive of Surfing"/>
    <n v="20000"/>
    <n v="26438"/>
    <x v="0"/>
    <s v="US"/>
    <s v="USD"/>
    <x v="730"/>
    <x v="730"/>
    <b v="0"/>
    <n v="265"/>
    <b v="1"/>
    <s v="publishing/nonfiction"/>
    <n v="132"/>
    <n v="99.77"/>
    <x v="3"/>
    <s v="nonfiction"/>
    <x v="730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x v="731"/>
    <b v="0"/>
    <n v="71"/>
    <b v="1"/>
    <s v="publishing/nonfiction"/>
    <n v="126"/>
    <n v="88.73"/>
    <x v="3"/>
    <s v="nonfiction"/>
    <x v="731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x v="732"/>
    <b v="0"/>
    <n v="13"/>
    <b v="1"/>
    <s v="publishing/nonfiction"/>
    <n v="160"/>
    <n v="4.92"/>
    <x v="3"/>
    <s v="nonfiction"/>
    <x v="732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x v="733"/>
    <b v="0"/>
    <n v="169"/>
    <b v="1"/>
    <s v="publishing/nonfiction"/>
    <n v="120"/>
    <n v="17.82"/>
    <x v="3"/>
    <s v="nonfiction"/>
    <x v="733"/>
    <n v="41628.420046296298"/>
  </r>
  <r>
    <n v="734"/>
    <s v="Sideswiped"/>
    <s v="Sideswiped is my story of growing in and trusting God through the mess and mysteries of life."/>
    <n v="8500"/>
    <n v="10670"/>
    <x v="0"/>
    <s v="CA"/>
    <s v="CAD"/>
    <x v="734"/>
    <x v="734"/>
    <b v="0"/>
    <n v="57"/>
    <b v="1"/>
    <s v="publishing/nonfiction"/>
    <n v="126"/>
    <n v="187.19"/>
    <x v="3"/>
    <s v="nonfiction"/>
    <x v="734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x v="735"/>
    <b v="0"/>
    <n v="229"/>
    <b v="1"/>
    <s v="publishing/nonfiction"/>
    <n v="114"/>
    <n v="234.81"/>
    <x v="3"/>
    <s v="nonfiction"/>
    <x v="735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x v="736"/>
    <b v="0"/>
    <n v="108"/>
    <b v="1"/>
    <s v="publishing/nonfiction"/>
    <n v="315"/>
    <n v="105.05"/>
    <x v="3"/>
    <s v="nonfiction"/>
    <x v="736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x v="737"/>
    <b v="0"/>
    <n v="108"/>
    <b v="1"/>
    <s v="publishing/nonfiction"/>
    <n v="122"/>
    <n v="56.67"/>
    <x v="3"/>
    <s v="nonfiction"/>
    <x v="737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x v="738"/>
    <b v="0"/>
    <n v="41"/>
    <b v="1"/>
    <s v="publishing/nonfiction"/>
    <n v="107"/>
    <n v="39.049999999999997"/>
    <x v="3"/>
    <s v="nonfiction"/>
    <x v="738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x v="739"/>
    <b v="0"/>
    <n v="139"/>
    <b v="1"/>
    <s v="publishing/nonfiction"/>
    <n v="158"/>
    <n v="68.349999999999994"/>
    <x v="3"/>
    <s v="nonfiction"/>
    <x v="739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x v="740"/>
    <b v="0"/>
    <n v="19"/>
    <b v="1"/>
    <s v="publishing/nonfiction"/>
    <n v="107"/>
    <n v="169.58"/>
    <x v="3"/>
    <s v="nonfiction"/>
    <x v="740"/>
    <n v="42176.146782407406"/>
  </r>
  <r>
    <n v="741"/>
    <s v="reVILNA: the vilna ghetto project"/>
    <s v="A revolutionary digital mapping project of the Vilna Ghetto"/>
    <n v="13000"/>
    <n v="13293.8"/>
    <x v="0"/>
    <s v="US"/>
    <s v="USD"/>
    <x v="741"/>
    <x v="741"/>
    <b v="0"/>
    <n v="94"/>
    <b v="1"/>
    <s v="publishing/nonfiction"/>
    <n v="102"/>
    <n v="141.41999999999999"/>
    <x v="3"/>
    <s v="nonfiction"/>
    <x v="741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b v="0"/>
    <n v="23"/>
    <b v="1"/>
    <s v="publishing/nonfiction"/>
    <n v="111"/>
    <n v="67.39"/>
    <x v="3"/>
    <s v="nonfiction"/>
    <x v="742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x v="743"/>
    <b v="0"/>
    <n v="15"/>
    <b v="1"/>
    <s v="publishing/nonfiction"/>
    <n v="148"/>
    <n v="54.27"/>
    <x v="3"/>
    <s v="nonfiction"/>
    <x v="743"/>
    <n v="41015.87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x v="744"/>
    <b v="0"/>
    <n v="62"/>
    <b v="1"/>
    <s v="publishing/nonfiction"/>
    <n v="102"/>
    <n v="82.52"/>
    <x v="3"/>
    <s v="nonfiction"/>
    <x v="744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x v="745"/>
    <b v="0"/>
    <n v="74"/>
    <b v="1"/>
    <s v="publishing/nonfiction"/>
    <n v="179"/>
    <n v="53.73"/>
    <x v="3"/>
    <s v="nonfiction"/>
    <x v="745"/>
    <n v="41397.572280092594"/>
  </r>
  <r>
    <n v="746"/>
    <s v="Attention: People With Body Parts"/>
    <s v="This is a book of letters. Letters to our body parts."/>
    <n v="2987"/>
    <n v="3318"/>
    <x v="0"/>
    <s v="US"/>
    <s v="USD"/>
    <x v="746"/>
    <x v="746"/>
    <b v="0"/>
    <n v="97"/>
    <b v="1"/>
    <s v="publishing/nonfiction"/>
    <n v="111"/>
    <n v="34.21"/>
    <x v="3"/>
    <s v="nonfiction"/>
    <x v="746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x v="747"/>
    <b v="0"/>
    <n v="55"/>
    <b v="1"/>
    <s v="publishing/nonfiction"/>
    <n v="100"/>
    <n v="127.33"/>
    <x v="3"/>
    <s v="nonfiction"/>
    <x v="747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x v="748"/>
    <b v="0"/>
    <n v="44"/>
    <b v="1"/>
    <s v="publishing/nonfiction"/>
    <n v="100"/>
    <n v="45.57"/>
    <x v="3"/>
    <s v="nonfiction"/>
    <x v="748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x v="749"/>
    <b v="0"/>
    <n v="110"/>
    <b v="1"/>
    <s v="publishing/nonfiction"/>
    <n v="106"/>
    <n v="95.96"/>
    <x v="3"/>
    <s v="nonfiction"/>
    <x v="749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x v="750"/>
    <b v="0"/>
    <n v="59"/>
    <b v="1"/>
    <s v="publishing/nonfiction"/>
    <n v="103"/>
    <n v="77.27"/>
    <x v="3"/>
    <s v="nonfiction"/>
    <x v="750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x v="751"/>
    <b v="0"/>
    <n v="62"/>
    <b v="1"/>
    <s v="publishing/nonfiction"/>
    <n v="119"/>
    <n v="57.34"/>
    <x v="3"/>
    <s v="nonfiction"/>
    <x v="751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x v="752"/>
    <b v="0"/>
    <n v="105"/>
    <b v="1"/>
    <s v="publishing/nonfiction"/>
    <n v="112"/>
    <n v="53.19"/>
    <x v="3"/>
    <s v="nonfiction"/>
    <x v="752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x v="753"/>
    <b v="0"/>
    <n v="26"/>
    <b v="1"/>
    <s v="publishing/nonfiction"/>
    <n v="128"/>
    <n v="492.31"/>
    <x v="3"/>
    <s v="nonfiction"/>
    <x v="753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x v="754"/>
    <b v="0"/>
    <n v="49"/>
    <b v="1"/>
    <s v="publishing/nonfiction"/>
    <n v="104"/>
    <n v="42.35"/>
    <x v="3"/>
    <s v="nonfiction"/>
    <x v="754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x v="755"/>
    <b v="0"/>
    <n v="68"/>
    <b v="1"/>
    <s v="publishing/nonfiction"/>
    <n v="102"/>
    <n v="37.47"/>
    <x v="3"/>
    <s v="nonfiction"/>
    <x v="755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x v="756"/>
    <b v="0"/>
    <n v="22"/>
    <b v="1"/>
    <s v="publishing/nonfiction"/>
    <n v="118"/>
    <n v="37.450000000000003"/>
    <x v="3"/>
    <s v="nonfiction"/>
    <x v="756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x v="757"/>
    <b v="0"/>
    <n v="18"/>
    <b v="1"/>
    <s v="publishing/nonfiction"/>
    <n v="238"/>
    <n v="33.06"/>
    <x v="3"/>
    <s v="nonfiction"/>
    <x v="757"/>
    <n v="41249.054560185185"/>
  </r>
  <r>
    <n v="758"/>
    <s v="Publish Waiting On Humanity"/>
    <s v="I am publishing my book, Waiting on Humanity and need some finishing funds to do so."/>
    <n v="2500"/>
    <n v="2550"/>
    <x v="0"/>
    <s v="US"/>
    <s v="USD"/>
    <x v="758"/>
    <x v="758"/>
    <b v="0"/>
    <n v="19"/>
    <b v="1"/>
    <s v="publishing/nonfiction"/>
    <n v="102"/>
    <n v="134.21"/>
    <x v="3"/>
    <s v="nonfiction"/>
    <x v="758"/>
    <n v="40459.836435185185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x v="759"/>
    <b v="0"/>
    <n v="99"/>
    <b v="1"/>
    <s v="publishing/nonfiction"/>
    <n v="102"/>
    <n v="51.47"/>
    <x v="3"/>
    <s v="nonfiction"/>
    <x v="759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x v="760"/>
    <b v="0"/>
    <n v="0"/>
    <b v="0"/>
    <s v="publishing/fiction"/>
    <n v="0"/>
    <n v="0"/>
    <x v="3"/>
    <s v="fiction"/>
    <x v="760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x v="761"/>
    <b v="0"/>
    <n v="6"/>
    <b v="0"/>
    <s v="publishing/fiction"/>
    <n v="5"/>
    <n v="39.17"/>
    <x v="3"/>
    <s v="fiction"/>
    <x v="761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x v="762"/>
    <b v="0"/>
    <n v="0"/>
    <b v="0"/>
    <s v="publishing/fiction"/>
    <n v="0"/>
    <n v="0"/>
    <x v="3"/>
    <s v="fiction"/>
    <x v="762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x v="763"/>
    <b v="0"/>
    <n v="1"/>
    <b v="0"/>
    <s v="publishing/fiction"/>
    <n v="0"/>
    <n v="5"/>
    <x v="3"/>
    <s v="fiction"/>
    <x v="763"/>
    <n v="41501.446851851848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x v="764"/>
    <b v="0"/>
    <n v="0"/>
    <b v="0"/>
    <s v="publishing/fiction"/>
    <n v="0"/>
    <n v="0"/>
    <x v="3"/>
    <s v="fiction"/>
    <x v="76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x v="765"/>
    <b v="0"/>
    <n v="44"/>
    <b v="0"/>
    <s v="publishing/fiction"/>
    <n v="36"/>
    <n v="57.3"/>
    <x v="3"/>
    <s v="fiction"/>
    <x v="765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x v="766"/>
    <b v="0"/>
    <n v="0"/>
    <b v="0"/>
    <s v="publishing/fiction"/>
    <n v="0"/>
    <n v="0"/>
    <x v="3"/>
    <s v="fiction"/>
    <x v="76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b v="0"/>
    <n v="3"/>
    <b v="0"/>
    <s v="publishing/fiction"/>
    <n v="4"/>
    <n v="59"/>
    <x v="3"/>
    <s v="fiction"/>
    <x v="767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x v="768"/>
    <b v="0"/>
    <n v="0"/>
    <b v="0"/>
    <s v="publishing/fiction"/>
    <n v="0"/>
    <n v="0"/>
    <x v="3"/>
    <s v="fiction"/>
    <x v="76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x v="769"/>
    <b v="0"/>
    <n v="52"/>
    <b v="0"/>
    <s v="publishing/fiction"/>
    <n v="41"/>
    <n v="31.85"/>
    <x v="3"/>
    <s v="fiction"/>
    <x v="769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x v="770"/>
    <b v="0"/>
    <n v="0"/>
    <b v="0"/>
    <s v="publishing/fiction"/>
    <n v="0"/>
    <n v="0"/>
    <x v="3"/>
    <s v="fiction"/>
    <x v="770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x v="771"/>
    <b v="0"/>
    <n v="1"/>
    <b v="0"/>
    <s v="publishing/fiction"/>
    <n v="0"/>
    <n v="10"/>
    <x v="3"/>
    <s v="fiction"/>
    <x v="771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b v="0"/>
    <n v="1"/>
    <b v="0"/>
    <s v="publishing/fiction"/>
    <n v="3"/>
    <n v="50"/>
    <x v="3"/>
    <s v="fiction"/>
    <x v="772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x v="773"/>
    <b v="0"/>
    <n v="2"/>
    <b v="0"/>
    <s v="publishing/fiction"/>
    <n v="1"/>
    <n v="16"/>
    <x v="3"/>
    <s v="fiction"/>
    <x v="773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x v="774"/>
    <b v="0"/>
    <n v="9"/>
    <b v="0"/>
    <s v="publishing/fiction"/>
    <n v="70"/>
    <n v="39"/>
    <x v="3"/>
    <s v="fiction"/>
    <x v="774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x v="775"/>
    <b v="0"/>
    <n v="5"/>
    <b v="0"/>
    <s v="publishing/fiction"/>
    <n v="2"/>
    <n v="34"/>
    <x v="3"/>
    <s v="fiction"/>
    <x v="775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x v="776"/>
    <b v="0"/>
    <n v="57"/>
    <b v="0"/>
    <s v="publishing/fiction"/>
    <n v="51"/>
    <n v="63.12"/>
    <x v="3"/>
    <s v="fiction"/>
    <x v="776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x v="777"/>
    <b v="0"/>
    <n v="3"/>
    <b v="0"/>
    <s v="publishing/fiction"/>
    <n v="1"/>
    <n v="7"/>
    <x v="3"/>
    <s v="fiction"/>
    <x v="777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x v="778"/>
    <b v="0"/>
    <n v="1"/>
    <b v="0"/>
    <s v="publishing/fiction"/>
    <n v="0"/>
    <n v="2"/>
    <x v="3"/>
    <s v="fiction"/>
    <x v="778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b v="0"/>
    <n v="6"/>
    <b v="0"/>
    <s v="publishing/fiction"/>
    <n v="3"/>
    <n v="66.67"/>
    <x v="3"/>
    <s v="fiction"/>
    <x v="779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x v="780"/>
    <b v="0"/>
    <n v="27"/>
    <b v="1"/>
    <s v="music/rock"/>
    <n v="104"/>
    <n v="38.520000000000003"/>
    <x v="4"/>
    <s v="rock"/>
    <x v="780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x v="781"/>
    <b v="0"/>
    <n v="25"/>
    <b v="1"/>
    <s v="music/rock"/>
    <n v="133"/>
    <n v="42.61"/>
    <x v="4"/>
    <s v="rock"/>
    <x v="781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x v="782"/>
    <b v="0"/>
    <n v="14"/>
    <b v="1"/>
    <s v="music/rock"/>
    <n v="100"/>
    <n v="50"/>
    <x v="4"/>
    <s v="rock"/>
    <x v="782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b v="0"/>
    <n v="35"/>
    <b v="1"/>
    <s v="music/rock"/>
    <n v="148"/>
    <n v="63.49"/>
    <x v="4"/>
    <s v="rock"/>
    <x v="783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x v="784"/>
    <b v="0"/>
    <n v="10"/>
    <b v="1"/>
    <s v="music/rock"/>
    <n v="103"/>
    <n v="102.5"/>
    <x v="4"/>
    <s v="rock"/>
    <x v="784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x v="785"/>
    <b v="0"/>
    <n v="29"/>
    <b v="1"/>
    <s v="music/rock"/>
    <n v="181"/>
    <n v="31.14"/>
    <x v="4"/>
    <s v="rock"/>
    <x v="785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x v="786"/>
    <b v="0"/>
    <n v="44"/>
    <b v="1"/>
    <s v="music/rock"/>
    <n v="143"/>
    <n v="162.27000000000001"/>
    <x v="4"/>
    <s v="rock"/>
    <x v="786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x v="787"/>
    <b v="0"/>
    <n v="17"/>
    <b v="1"/>
    <s v="music/rock"/>
    <n v="114"/>
    <n v="80.59"/>
    <x v="4"/>
    <s v="rock"/>
    <x v="787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x v="788"/>
    <b v="0"/>
    <n v="34"/>
    <b v="1"/>
    <s v="music/rock"/>
    <n v="204"/>
    <n v="59.85"/>
    <x v="4"/>
    <s v="rock"/>
    <x v="788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x v="789"/>
    <b v="0"/>
    <n v="14"/>
    <b v="1"/>
    <s v="music/rock"/>
    <n v="109"/>
    <n v="132.86000000000001"/>
    <x v="4"/>
    <s v="rock"/>
    <x v="789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x v="790"/>
    <b v="0"/>
    <n v="156"/>
    <b v="1"/>
    <s v="music/rock"/>
    <n v="144"/>
    <n v="92.55"/>
    <x v="4"/>
    <s v="rock"/>
    <x v="790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b v="0"/>
    <n v="128"/>
    <b v="1"/>
    <s v="music/rock"/>
    <n v="104"/>
    <n v="60.86"/>
    <x v="4"/>
    <s v="rock"/>
    <x v="791"/>
    <n v="41591.249305555553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x v="792"/>
    <b v="0"/>
    <n v="60"/>
    <b v="1"/>
    <s v="music/rock"/>
    <n v="100"/>
    <n v="41.85"/>
    <x v="4"/>
    <s v="rock"/>
    <x v="792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x v="793"/>
    <b v="0"/>
    <n v="32"/>
    <b v="1"/>
    <s v="music/rock"/>
    <n v="103"/>
    <n v="88.33"/>
    <x v="4"/>
    <s v="rock"/>
    <x v="793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x v="794"/>
    <b v="0"/>
    <n v="53"/>
    <b v="1"/>
    <s v="music/rock"/>
    <n v="105"/>
    <n v="158.96"/>
    <x v="4"/>
    <s v="rock"/>
    <x v="794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b v="0"/>
    <n v="184"/>
    <b v="1"/>
    <s v="music/rock"/>
    <n v="112"/>
    <n v="85.05"/>
    <x v="4"/>
    <s v="rock"/>
    <x v="795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x v="796"/>
    <b v="0"/>
    <n v="90"/>
    <b v="1"/>
    <s v="music/rock"/>
    <n v="101"/>
    <n v="112.61"/>
    <x v="4"/>
    <s v="rock"/>
    <x v="796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x v="797"/>
    <b v="0"/>
    <n v="71"/>
    <b v="1"/>
    <s v="music/rock"/>
    <n v="108"/>
    <n v="45.44"/>
    <x v="4"/>
    <s v="rock"/>
    <x v="797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x v="798"/>
    <b v="0"/>
    <n v="87"/>
    <b v="1"/>
    <s v="music/rock"/>
    <n v="115"/>
    <n v="46.22"/>
    <x v="4"/>
    <s v="rock"/>
    <x v="798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x v="799"/>
    <b v="0"/>
    <n v="28"/>
    <b v="1"/>
    <s v="music/rock"/>
    <n v="100"/>
    <n v="178.61"/>
    <x v="4"/>
    <s v="rock"/>
    <x v="799"/>
    <n v="41026.667199074072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x v="800"/>
    <b v="0"/>
    <n v="56"/>
    <b v="1"/>
    <s v="music/rock"/>
    <n v="152"/>
    <n v="40.75"/>
    <x v="4"/>
    <s v="rock"/>
    <x v="800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x v="801"/>
    <b v="0"/>
    <n v="51"/>
    <b v="1"/>
    <s v="music/rock"/>
    <n v="112"/>
    <n v="43.73"/>
    <x v="4"/>
    <s v="rock"/>
    <x v="801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x v="802"/>
    <b v="0"/>
    <n v="75"/>
    <b v="1"/>
    <s v="music/rock"/>
    <n v="101"/>
    <n v="81.069999999999993"/>
    <x v="4"/>
    <s v="rock"/>
    <x v="802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x v="803"/>
    <b v="0"/>
    <n v="38"/>
    <b v="1"/>
    <s v="music/rock"/>
    <n v="123"/>
    <n v="74.61"/>
    <x v="4"/>
    <s v="rock"/>
    <x v="803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x v="804"/>
    <b v="0"/>
    <n v="18"/>
    <b v="1"/>
    <s v="music/rock"/>
    <n v="100"/>
    <n v="305.56"/>
    <x v="4"/>
    <s v="rock"/>
    <x v="804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x v="805"/>
    <b v="0"/>
    <n v="54"/>
    <b v="1"/>
    <s v="music/rock"/>
    <n v="105"/>
    <n v="58.33"/>
    <x v="4"/>
    <s v="rock"/>
    <x v="805"/>
    <n v="40740.958333333336"/>
  </r>
  <r>
    <n v="806"/>
    <s v="Golden Animals NEW Album!"/>
    <s v="Help Golden Animals finish their NEW Album!"/>
    <n v="8000"/>
    <n v="8355"/>
    <x v="0"/>
    <s v="US"/>
    <s v="USD"/>
    <x v="806"/>
    <x v="806"/>
    <b v="0"/>
    <n v="71"/>
    <b v="1"/>
    <s v="music/rock"/>
    <n v="104"/>
    <n v="117.68"/>
    <x v="4"/>
    <s v="rock"/>
    <x v="806"/>
    <n v="40793.691423611112"/>
  </r>
  <r>
    <n v="807"/>
    <s v="Sic Vita - New EP Release - 2017"/>
    <s v="Join the Sic Vita family and lend a hand as we create a new album!"/>
    <n v="4000"/>
    <n v="4205"/>
    <x v="0"/>
    <s v="US"/>
    <s v="USD"/>
    <x v="807"/>
    <x v="807"/>
    <b v="0"/>
    <n v="57"/>
    <b v="1"/>
    <s v="music/rock"/>
    <n v="105"/>
    <n v="73.77"/>
    <x v="4"/>
    <s v="rock"/>
    <x v="807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x v="808"/>
    <b v="0"/>
    <n v="43"/>
    <b v="1"/>
    <s v="music/rock"/>
    <n v="100"/>
    <n v="104.65"/>
    <x v="4"/>
    <s v="rock"/>
    <x v="808"/>
    <n v="41995.207638888889"/>
  </r>
  <r>
    <n v="809"/>
    <s v="Peter's New Album!!"/>
    <s v="Acknowledged songwriter looking to record album of new songs to secure a Publishing Contract"/>
    <n v="4000"/>
    <n v="4151"/>
    <x v="0"/>
    <s v="US"/>
    <s v="USD"/>
    <x v="809"/>
    <x v="809"/>
    <b v="0"/>
    <n v="52"/>
    <b v="1"/>
    <s v="music/rock"/>
    <n v="104"/>
    <n v="79.83"/>
    <x v="4"/>
    <s v="rock"/>
    <x v="809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x v="810"/>
    <b v="0"/>
    <n v="27"/>
    <b v="1"/>
    <s v="music/rock"/>
    <n v="105"/>
    <n v="58.33"/>
    <x v="4"/>
    <s v="rock"/>
    <x v="810"/>
    <n v="41153.056273148148"/>
  </r>
  <r>
    <n v="811"/>
    <s v="Love Water Tour"/>
    <s v="We need your financial support to cover the tour costs!  (Sound, lights, travel, stage design)"/>
    <n v="1000"/>
    <n v="1040"/>
    <x v="0"/>
    <s v="US"/>
    <s v="USD"/>
    <x v="811"/>
    <x v="811"/>
    <b v="0"/>
    <n v="12"/>
    <b v="1"/>
    <s v="music/rock"/>
    <n v="104"/>
    <n v="86.67"/>
    <x v="4"/>
    <s v="rock"/>
    <x v="811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x v="812"/>
    <b v="0"/>
    <n v="33"/>
    <b v="1"/>
    <s v="music/rock"/>
    <n v="152"/>
    <n v="27.61"/>
    <x v="4"/>
    <s v="rock"/>
    <x v="812"/>
    <n v="41334.581944444442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x v="813"/>
    <b v="0"/>
    <n v="96"/>
    <b v="1"/>
    <s v="music/rock"/>
    <n v="160"/>
    <n v="25"/>
    <x v="4"/>
    <s v="rock"/>
    <x v="813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x v="814"/>
    <b v="0"/>
    <n v="28"/>
    <b v="1"/>
    <s v="music/rock"/>
    <n v="127"/>
    <n v="45.46"/>
    <x v="4"/>
    <s v="rock"/>
    <x v="814"/>
    <n v="40694.75277777778"/>
  </r>
  <r>
    <n v="815"/>
    <s v="Some Late Help for The Early Reset"/>
    <s v="Be a part of helping The Early Reset finish their new 7 song EP."/>
    <n v="4000"/>
    <n v="4280"/>
    <x v="0"/>
    <s v="US"/>
    <s v="USD"/>
    <x v="815"/>
    <x v="815"/>
    <b v="0"/>
    <n v="43"/>
    <b v="1"/>
    <s v="music/rock"/>
    <n v="107"/>
    <n v="99.53"/>
    <x v="4"/>
    <s v="rock"/>
    <x v="815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x v="816"/>
    <b v="0"/>
    <n v="205"/>
    <b v="1"/>
    <s v="music/rock"/>
    <n v="115"/>
    <n v="39.31"/>
    <x v="4"/>
    <s v="rock"/>
    <x v="816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x v="817"/>
    <b v="0"/>
    <n v="23"/>
    <b v="1"/>
    <s v="music/rock"/>
    <n v="137"/>
    <n v="89.42"/>
    <x v="4"/>
    <s v="rock"/>
    <x v="817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x v="818"/>
    <b v="0"/>
    <n v="19"/>
    <b v="1"/>
    <s v="music/rock"/>
    <n v="156"/>
    <n v="28.68"/>
    <x v="4"/>
    <s v="rock"/>
    <x v="818"/>
    <n v="41128.709027777775"/>
  </r>
  <r>
    <n v="819"/>
    <s v="Winter Tour"/>
    <s v="We are touring the Southeast in support of our new EP"/>
    <n v="400"/>
    <n v="435"/>
    <x v="0"/>
    <s v="US"/>
    <s v="USD"/>
    <x v="819"/>
    <x v="819"/>
    <b v="0"/>
    <n v="14"/>
    <b v="1"/>
    <s v="music/rock"/>
    <n v="109"/>
    <n v="31.07"/>
    <x v="4"/>
    <s v="rock"/>
    <x v="819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x v="820"/>
    <b v="0"/>
    <n v="38"/>
    <b v="1"/>
    <s v="music/rock"/>
    <n v="134"/>
    <n v="70.55"/>
    <x v="4"/>
    <s v="rock"/>
    <x v="820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x v="821"/>
    <b v="0"/>
    <n v="78"/>
    <b v="1"/>
    <s v="music/rock"/>
    <n v="100"/>
    <n v="224.13"/>
    <x v="4"/>
    <s v="rock"/>
    <x v="821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x v="822"/>
    <b v="0"/>
    <n v="69"/>
    <b v="1"/>
    <s v="music/rock"/>
    <n v="119"/>
    <n v="51.81"/>
    <x v="4"/>
    <s v="rock"/>
    <x v="822"/>
    <n v="41187.947337962964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x v="823"/>
    <b v="0"/>
    <n v="33"/>
    <b v="1"/>
    <s v="music/rock"/>
    <n v="180"/>
    <n v="43.52"/>
    <x v="4"/>
    <s v="rock"/>
    <x v="823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b v="0"/>
    <n v="54"/>
    <b v="1"/>
    <s v="music/rock"/>
    <n v="134"/>
    <n v="39.82"/>
    <x v="4"/>
    <s v="rock"/>
    <x v="824"/>
    <n v="40286.290972222225"/>
  </r>
  <r>
    <n v="825"/>
    <s v="KILL FREEMAN"/>
    <s v="Kickstarting Kill Freeman independently. Help fund the New Record, Video and Live Shows."/>
    <n v="12500"/>
    <n v="12554"/>
    <x v="0"/>
    <s v="US"/>
    <s v="USD"/>
    <x v="825"/>
    <x v="825"/>
    <b v="0"/>
    <n v="99"/>
    <b v="1"/>
    <s v="music/rock"/>
    <n v="100"/>
    <n v="126.81"/>
    <x v="4"/>
    <s v="rock"/>
    <x v="825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x v="826"/>
    <b v="0"/>
    <n v="49"/>
    <b v="1"/>
    <s v="music/rock"/>
    <n v="101"/>
    <n v="113.88"/>
    <x v="4"/>
    <s v="rock"/>
    <x v="826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x v="827"/>
    <b v="0"/>
    <n v="11"/>
    <b v="1"/>
    <s v="music/rock"/>
    <n v="103"/>
    <n v="28.18"/>
    <x v="4"/>
    <s v="rock"/>
    <x v="827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x v="828"/>
    <b v="0"/>
    <n v="38"/>
    <b v="1"/>
    <s v="music/rock"/>
    <n v="107"/>
    <n v="36.61"/>
    <x v="4"/>
    <s v="rock"/>
    <x v="828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x v="829"/>
    <b v="0"/>
    <n v="16"/>
    <b v="1"/>
    <s v="music/rock"/>
    <n v="104"/>
    <n v="32.5"/>
    <x v="4"/>
    <s v="rock"/>
    <x v="829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x v="830"/>
    <b v="0"/>
    <n v="32"/>
    <b v="1"/>
    <s v="music/rock"/>
    <n v="108"/>
    <n v="60.66"/>
    <x v="4"/>
    <s v="rock"/>
    <x v="830"/>
    <n v="41355.484085648146"/>
  </r>
  <r>
    <n v="831"/>
    <s v="Let The 7Horse Run!"/>
    <s v="7Horse is a new band with a self-funded album and a show they want to rock in your town!"/>
    <n v="1500"/>
    <n v="3500"/>
    <x v="0"/>
    <s v="US"/>
    <s v="USD"/>
    <x v="831"/>
    <x v="831"/>
    <b v="0"/>
    <n v="20"/>
    <b v="1"/>
    <s v="music/rock"/>
    <n v="233"/>
    <n v="175"/>
    <x v="4"/>
    <s v="rock"/>
    <x v="831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x v="832"/>
    <b v="0"/>
    <n v="154"/>
    <b v="1"/>
    <s v="music/rock"/>
    <n v="101"/>
    <n v="97.99"/>
    <x v="4"/>
    <s v="rock"/>
    <x v="832"/>
    <n v="40929.342361111114"/>
  </r>
  <r>
    <n v="833"/>
    <s v="Ragman Rolls"/>
    <s v="This is an American rock album."/>
    <n v="6000"/>
    <n v="6100"/>
    <x v="0"/>
    <s v="US"/>
    <s v="USD"/>
    <x v="833"/>
    <x v="833"/>
    <b v="0"/>
    <n v="41"/>
    <b v="1"/>
    <s v="music/rock"/>
    <n v="102"/>
    <n v="148.78"/>
    <x v="4"/>
    <s v="rock"/>
    <x v="833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x v="834"/>
    <b v="0"/>
    <n v="75"/>
    <b v="1"/>
    <s v="music/rock"/>
    <n v="131"/>
    <n v="96.08"/>
    <x v="4"/>
    <s v="rock"/>
    <x v="834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x v="835"/>
    <b v="0"/>
    <n v="40"/>
    <b v="1"/>
    <s v="music/rock"/>
    <n v="117"/>
    <n v="58.63"/>
    <x v="4"/>
    <s v="rock"/>
    <x v="835"/>
    <n v="41048.125"/>
  </r>
  <r>
    <n v="836"/>
    <s v="DESMADRE Full Album + Press Kit"/>
    <s v="An album you can bring home to mom."/>
    <n v="5000"/>
    <n v="5046.5200000000004"/>
    <x v="0"/>
    <s v="US"/>
    <s v="USD"/>
    <x v="836"/>
    <x v="836"/>
    <b v="0"/>
    <n v="46"/>
    <b v="1"/>
    <s v="music/rock"/>
    <n v="101"/>
    <n v="109.71"/>
    <x v="4"/>
    <s v="rock"/>
    <x v="836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x v="837"/>
    <b v="0"/>
    <n v="62"/>
    <b v="1"/>
    <s v="music/rock"/>
    <n v="122"/>
    <n v="49.11"/>
    <x v="4"/>
    <s v="rock"/>
    <x v="837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x v="838"/>
    <b v="0"/>
    <n v="61"/>
    <b v="1"/>
    <s v="music/rock"/>
    <n v="145"/>
    <n v="47.67"/>
    <x v="4"/>
    <s v="rock"/>
    <x v="838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x v="839"/>
    <b v="0"/>
    <n v="96"/>
    <b v="1"/>
    <s v="music/rock"/>
    <n v="117"/>
    <n v="60.74"/>
    <x v="4"/>
    <s v="rock"/>
    <x v="839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x v="840"/>
    <b v="0"/>
    <n v="190"/>
    <b v="1"/>
    <s v="music/metal"/>
    <n v="120"/>
    <n v="63.38"/>
    <x v="4"/>
    <s v="metal"/>
    <x v="840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x v="841"/>
    <b v="1"/>
    <n v="94"/>
    <b v="1"/>
    <s v="music/metal"/>
    <n v="101"/>
    <n v="53.89"/>
    <x v="4"/>
    <s v="metal"/>
    <x v="841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x v="842"/>
    <b v="1"/>
    <n v="39"/>
    <b v="1"/>
    <s v="music/metal"/>
    <n v="104"/>
    <n v="66.87"/>
    <x v="4"/>
    <s v="metal"/>
    <x v="842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s v="music/metal"/>
    <n v="267"/>
    <n v="63.1"/>
    <x v="4"/>
    <s v="metal"/>
    <x v="843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x v="844"/>
    <b v="1"/>
    <n v="159"/>
    <b v="1"/>
    <s v="music/metal"/>
    <n v="194"/>
    <n v="36.630000000000003"/>
    <x v="4"/>
    <s v="metal"/>
    <x v="844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x v="845"/>
    <b v="0"/>
    <n v="177"/>
    <b v="1"/>
    <s v="music/metal"/>
    <n v="120"/>
    <n v="34.01"/>
    <x v="4"/>
    <s v="metal"/>
    <x v="845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x v="846"/>
    <b v="0"/>
    <n v="47"/>
    <b v="1"/>
    <s v="music/metal"/>
    <n v="122"/>
    <n v="28.55"/>
    <x v="4"/>
    <s v="metal"/>
    <x v="846"/>
    <n v="41708.583333333336"/>
  </r>
  <r>
    <n v="847"/>
    <s v="CENTROPYMUSIC"/>
    <s v="MUSIC WITH MEANING!  MUSIC THAT MATTERS!!!"/>
    <n v="10"/>
    <n v="10"/>
    <x v="0"/>
    <s v="US"/>
    <s v="USD"/>
    <x v="847"/>
    <x v="847"/>
    <b v="0"/>
    <n v="1"/>
    <b v="1"/>
    <s v="music/metal"/>
    <n v="100"/>
    <n v="10"/>
    <x v="4"/>
    <s v="metal"/>
    <x v="847"/>
    <n v="42195.7983333333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x v="848"/>
    <b v="0"/>
    <n v="16"/>
    <b v="1"/>
    <s v="music/metal"/>
    <n v="100"/>
    <n v="18.75"/>
    <x v="4"/>
    <s v="metal"/>
    <x v="848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b v="0"/>
    <n v="115"/>
    <b v="1"/>
    <s v="music/metal"/>
    <n v="120"/>
    <n v="41.7"/>
    <x v="4"/>
    <s v="metal"/>
    <x v="849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x v="850"/>
    <b v="0"/>
    <n v="133"/>
    <b v="1"/>
    <s v="music/metal"/>
    <n v="155"/>
    <n v="46.67"/>
    <x v="4"/>
    <s v="metal"/>
    <x v="850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x v="851"/>
    <b v="0"/>
    <n v="70"/>
    <b v="1"/>
    <s v="music/metal"/>
    <n v="130"/>
    <n v="37.270000000000003"/>
    <x v="4"/>
    <s v="metal"/>
    <x v="851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x v="852"/>
    <b v="0"/>
    <n v="62"/>
    <b v="1"/>
    <s v="music/metal"/>
    <n v="105"/>
    <n v="59.26"/>
    <x v="4"/>
    <s v="metal"/>
    <x v="852"/>
    <n v="42667.87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x v="853"/>
    <b v="0"/>
    <n v="10"/>
    <b v="1"/>
    <s v="music/metal"/>
    <n v="100"/>
    <n v="30"/>
    <x v="4"/>
    <s v="metal"/>
    <x v="853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x v="854"/>
    <b v="0"/>
    <n v="499"/>
    <b v="1"/>
    <s v="music/metal"/>
    <n v="118"/>
    <n v="65.86"/>
    <x v="4"/>
    <s v="metal"/>
    <x v="854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x v="855"/>
    <b v="0"/>
    <n v="47"/>
    <b v="1"/>
    <s v="music/metal"/>
    <n v="103"/>
    <n v="31.91"/>
    <x v="4"/>
    <s v="metal"/>
    <x v="855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b v="0"/>
    <n v="28"/>
    <b v="1"/>
    <s v="music/metal"/>
    <n v="218"/>
    <n v="19.46"/>
    <x v="4"/>
    <s v="metal"/>
    <x v="856"/>
    <n v="42668.791666666672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x v="857"/>
    <b v="0"/>
    <n v="24"/>
    <b v="1"/>
    <s v="music/metal"/>
    <n v="100"/>
    <n v="50"/>
    <x v="4"/>
    <s v="metal"/>
    <x v="857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b v="0"/>
    <n v="76"/>
    <b v="1"/>
    <s v="music/metal"/>
    <n v="144"/>
    <n v="22.74"/>
    <x v="4"/>
    <s v="metal"/>
    <x v="858"/>
    <n v="42109.957638888889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x v="859"/>
    <b v="0"/>
    <n v="98"/>
    <b v="1"/>
    <s v="music/metal"/>
    <n v="105"/>
    <n v="42.72"/>
    <x v="4"/>
    <s v="metal"/>
    <x v="859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b v="0"/>
    <n v="48"/>
    <b v="0"/>
    <s v="music/jazz"/>
    <n v="18"/>
    <n v="52.92"/>
    <x v="4"/>
    <s v="jazz"/>
    <x v="860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x v="861"/>
    <b v="0"/>
    <n v="2"/>
    <b v="0"/>
    <s v="music/jazz"/>
    <n v="2"/>
    <n v="50.5"/>
    <x v="4"/>
    <s v="jazz"/>
    <x v="861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x v="862"/>
    <b v="0"/>
    <n v="4"/>
    <b v="0"/>
    <s v="music/jazz"/>
    <n v="0"/>
    <n v="42.5"/>
    <x v="4"/>
    <s v="jazz"/>
    <x v="862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x v="863"/>
    <b v="0"/>
    <n v="5"/>
    <b v="0"/>
    <s v="music/jazz"/>
    <n v="5"/>
    <n v="18"/>
    <x v="4"/>
    <s v="jazz"/>
    <x v="863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x v="864"/>
    <b v="0"/>
    <n v="79"/>
    <b v="0"/>
    <s v="music/jazz"/>
    <n v="42"/>
    <n v="34.18"/>
    <x v="4"/>
    <s v="jazz"/>
    <x v="864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b v="0"/>
    <n v="2"/>
    <b v="0"/>
    <s v="music/jazz"/>
    <n v="2"/>
    <n v="22.5"/>
    <x v="4"/>
    <s v="jazz"/>
    <x v="865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x v="866"/>
    <b v="0"/>
    <n v="11"/>
    <b v="0"/>
    <s v="music/jazz"/>
    <n v="18"/>
    <n v="58.18"/>
    <x v="4"/>
    <s v="jazz"/>
    <x v="866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x v="867"/>
    <b v="0"/>
    <n v="11"/>
    <b v="0"/>
    <s v="music/jazz"/>
    <n v="24"/>
    <n v="109.18"/>
    <x v="4"/>
    <s v="jazz"/>
    <x v="867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b v="0"/>
    <n v="1"/>
    <b v="0"/>
    <s v="music/jazz"/>
    <n v="0"/>
    <n v="50"/>
    <x v="4"/>
    <s v="jazz"/>
    <x v="868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x v="869"/>
    <b v="0"/>
    <n v="3"/>
    <b v="0"/>
    <s v="music/jazz"/>
    <n v="12"/>
    <n v="346.67"/>
    <x v="4"/>
    <s v="jazz"/>
    <x v="869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x v="870"/>
    <b v="0"/>
    <n v="5"/>
    <b v="0"/>
    <s v="music/jazz"/>
    <n v="0"/>
    <n v="12.4"/>
    <x v="4"/>
    <s v="jazz"/>
    <x v="870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x v="871"/>
    <b v="0"/>
    <n v="12"/>
    <b v="0"/>
    <s v="music/jazz"/>
    <n v="5"/>
    <n v="27.08"/>
    <x v="4"/>
    <s v="jazz"/>
    <x v="871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x v="872"/>
    <b v="0"/>
    <n v="2"/>
    <b v="0"/>
    <s v="music/jazz"/>
    <n v="1"/>
    <n v="32.5"/>
    <x v="4"/>
    <s v="jazz"/>
    <x v="872"/>
    <n v="40612.825543981482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x v="873"/>
    <b v="0"/>
    <n v="5"/>
    <b v="0"/>
    <s v="music/jazz"/>
    <n v="1"/>
    <n v="9"/>
    <x v="4"/>
    <s v="jazz"/>
    <x v="873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x v="874"/>
    <b v="0"/>
    <n v="21"/>
    <b v="0"/>
    <s v="music/jazz"/>
    <n v="24"/>
    <n v="34.76"/>
    <x v="4"/>
    <s v="jazz"/>
    <x v="874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x v="875"/>
    <b v="0"/>
    <n v="0"/>
    <b v="0"/>
    <s v="music/jazz"/>
    <n v="0"/>
    <n v="0"/>
    <x v="4"/>
    <s v="jazz"/>
    <x v="875"/>
    <n v="42268.723738425921"/>
  </r>
  <r>
    <n v="876"/>
    <s v="Sound Of Dobells"/>
    <s v="What was the greatest record shop ever?  DOBELLS!"/>
    <n v="3152"/>
    <n v="1286"/>
    <x v="2"/>
    <s v="GB"/>
    <s v="GBP"/>
    <x v="876"/>
    <x v="876"/>
    <b v="0"/>
    <n v="45"/>
    <b v="0"/>
    <s v="music/jazz"/>
    <n v="41"/>
    <n v="28.58"/>
    <x v="4"/>
    <s v="jazz"/>
    <x v="876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x v="877"/>
    <b v="0"/>
    <n v="29"/>
    <b v="0"/>
    <s v="music/jazz"/>
    <n v="68"/>
    <n v="46.59"/>
    <x v="4"/>
    <s v="jazz"/>
    <x v="877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x v="878"/>
    <b v="0"/>
    <n v="2"/>
    <b v="0"/>
    <s v="music/jazz"/>
    <n v="1"/>
    <n v="32.5"/>
    <x v="4"/>
    <s v="jazz"/>
    <x v="87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x v="879"/>
    <b v="0"/>
    <n v="30"/>
    <b v="0"/>
    <s v="music/jazz"/>
    <n v="31"/>
    <n v="21.47"/>
    <x v="4"/>
    <s v="jazz"/>
    <x v="8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x v="880"/>
    <b v="0"/>
    <n v="8"/>
    <b v="0"/>
    <s v="music/indie rock"/>
    <n v="3"/>
    <n v="14.13"/>
    <x v="4"/>
    <s v="indie rock"/>
    <x v="880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x v="881"/>
    <b v="0"/>
    <n v="1"/>
    <b v="0"/>
    <s v="music/indie rock"/>
    <n v="1"/>
    <n v="30"/>
    <x v="4"/>
    <s v="indie rock"/>
    <x v="881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x v="882"/>
    <b v="0"/>
    <n v="14"/>
    <b v="0"/>
    <s v="music/indie rock"/>
    <n v="20"/>
    <n v="21.57"/>
    <x v="4"/>
    <s v="indie rock"/>
    <x v="882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x v="883"/>
    <b v="0"/>
    <n v="24"/>
    <b v="0"/>
    <s v="music/indie rock"/>
    <n v="40"/>
    <n v="83.38"/>
    <x v="4"/>
    <s v="indie rock"/>
    <x v="883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x v="884"/>
    <b v="0"/>
    <n v="2"/>
    <b v="0"/>
    <s v="music/indie rock"/>
    <n v="1"/>
    <n v="10"/>
    <x v="4"/>
    <s v="indie rock"/>
    <x v="884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x v="885"/>
    <b v="0"/>
    <n v="21"/>
    <b v="0"/>
    <s v="music/indie rock"/>
    <n v="75"/>
    <n v="35.71"/>
    <x v="4"/>
    <s v="indie rock"/>
    <x v="885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x v="886"/>
    <b v="0"/>
    <n v="7"/>
    <b v="0"/>
    <s v="music/indie rock"/>
    <n v="41"/>
    <n v="29.29"/>
    <x v="4"/>
    <s v="indie rock"/>
    <x v="886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x v="887"/>
    <b v="0"/>
    <n v="0"/>
    <b v="0"/>
    <s v="music/indie rock"/>
    <n v="0"/>
    <n v="0"/>
    <x v="4"/>
    <s v="indie rock"/>
    <x v="887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x v="888"/>
    <b v="0"/>
    <n v="4"/>
    <b v="0"/>
    <s v="music/indie rock"/>
    <n v="7"/>
    <n v="18"/>
    <x v="4"/>
    <s v="indie rock"/>
    <x v="888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b v="0"/>
    <n v="32"/>
    <b v="0"/>
    <s v="music/indie rock"/>
    <n v="9"/>
    <n v="73.760000000000005"/>
    <x v="4"/>
    <s v="indie rock"/>
    <x v="889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b v="0"/>
    <n v="4"/>
    <b v="0"/>
    <s v="music/indie rock"/>
    <n v="4"/>
    <n v="31.25"/>
    <x v="4"/>
    <s v="indie rock"/>
    <x v="890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x v="891"/>
    <b v="0"/>
    <n v="9"/>
    <b v="0"/>
    <s v="music/indie rock"/>
    <n v="3"/>
    <n v="28.89"/>
    <x v="4"/>
    <s v="indie rock"/>
    <x v="891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x v="892"/>
    <b v="0"/>
    <n v="17"/>
    <b v="0"/>
    <s v="music/indie rock"/>
    <n v="41"/>
    <n v="143.82"/>
    <x v="4"/>
    <s v="indie rock"/>
    <x v="89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x v="893"/>
    <b v="0"/>
    <n v="5"/>
    <b v="0"/>
    <s v="music/indie rock"/>
    <n v="10"/>
    <n v="40"/>
    <x v="4"/>
    <s v="indie rock"/>
    <x v="893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x v="894"/>
    <b v="0"/>
    <n v="53"/>
    <b v="0"/>
    <s v="music/indie rock"/>
    <n v="39"/>
    <n v="147.81"/>
    <x v="4"/>
    <s v="indie rock"/>
    <x v="894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x v="895"/>
    <b v="0"/>
    <n v="7"/>
    <b v="0"/>
    <s v="music/indie rock"/>
    <n v="2"/>
    <n v="27.86"/>
    <x v="4"/>
    <s v="indie rock"/>
    <x v="895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x v="896"/>
    <b v="0"/>
    <n v="72"/>
    <b v="0"/>
    <s v="music/indie rock"/>
    <n v="40"/>
    <n v="44.44"/>
    <x v="4"/>
    <s v="indie rock"/>
    <x v="896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x v="897"/>
    <b v="0"/>
    <n v="0"/>
    <b v="0"/>
    <s v="music/indie rock"/>
    <n v="0"/>
    <n v="0"/>
    <x v="4"/>
    <s v="indie rock"/>
    <x v="897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x v="898"/>
    <b v="0"/>
    <n v="2"/>
    <b v="0"/>
    <s v="music/indie rock"/>
    <n v="3"/>
    <n v="35"/>
    <x v="4"/>
    <s v="indie rock"/>
    <x v="898"/>
    <n v="40923.758217592593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x v="899"/>
    <b v="0"/>
    <n v="8"/>
    <b v="0"/>
    <s v="music/indie rock"/>
    <n v="37"/>
    <n v="35"/>
    <x v="4"/>
    <s v="indie rock"/>
    <x v="899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x v="900"/>
    <b v="0"/>
    <n v="2"/>
    <b v="0"/>
    <s v="music/jazz"/>
    <n v="0"/>
    <n v="10.5"/>
    <x v="4"/>
    <s v="jazz"/>
    <x v="900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b v="0"/>
    <n v="0"/>
    <b v="0"/>
    <s v="music/jazz"/>
    <n v="0"/>
    <n v="0"/>
    <x v="4"/>
    <s v="jazz"/>
    <x v="901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x v="902"/>
    <b v="0"/>
    <n v="3"/>
    <b v="0"/>
    <s v="music/jazz"/>
    <n v="0"/>
    <n v="30"/>
    <x v="4"/>
    <s v="jazz"/>
    <x v="902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x v="903"/>
    <b v="0"/>
    <n v="4"/>
    <b v="0"/>
    <s v="music/jazz"/>
    <n v="3"/>
    <n v="40"/>
    <x v="4"/>
    <s v="jazz"/>
    <x v="903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x v="904"/>
    <b v="0"/>
    <n v="3"/>
    <b v="0"/>
    <s v="music/jazz"/>
    <n v="0"/>
    <n v="50.33"/>
    <x v="4"/>
    <s v="jazz"/>
    <x v="904"/>
    <n v="42372.0802893518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x v="905"/>
    <b v="0"/>
    <n v="6"/>
    <b v="0"/>
    <s v="music/jazz"/>
    <n v="3"/>
    <n v="32.67"/>
    <x v="4"/>
    <s v="jazz"/>
    <x v="905"/>
    <n v="40567.239884259259"/>
  </r>
  <r>
    <n v="906"/>
    <s v="24th Music Presents Channeling Motown (Live)"/>
    <s v="The DMV's most respected saxophonist pay tribute to Motown."/>
    <n v="15000"/>
    <n v="0"/>
    <x v="2"/>
    <s v="US"/>
    <s v="USD"/>
    <x v="906"/>
    <x v="906"/>
    <b v="0"/>
    <n v="0"/>
    <b v="0"/>
    <s v="music/jazz"/>
    <n v="0"/>
    <n v="0"/>
    <x v="4"/>
    <s v="jazz"/>
    <x v="906"/>
    <n v="41711.148032407407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x v="907"/>
    <b v="0"/>
    <n v="0"/>
    <b v="0"/>
    <s v="music/jazz"/>
    <n v="0"/>
    <n v="0"/>
    <x v="4"/>
    <s v="jazz"/>
    <x v="907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x v="908"/>
    <b v="0"/>
    <n v="0"/>
    <b v="0"/>
    <s v="music/jazz"/>
    <n v="0"/>
    <n v="0"/>
    <x v="4"/>
    <s v="jazz"/>
    <x v="908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x v="909"/>
    <b v="0"/>
    <n v="8"/>
    <b v="0"/>
    <s v="music/jazz"/>
    <n v="3"/>
    <n v="65"/>
    <x v="4"/>
    <s v="jazz"/>
    <x v="909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b v="0"/>
    <n v="5"/>
    <b v="0"/>
    <s v="music/jazz"/>
    <n v="22"/>
    <n v="24.6"/>
    <x v="4"/>
    <s v="jazz"/>
    <x v="910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b v="0"/>
    <n v="0"/>
    <b v="0"/>
    <s v="music/jazz"/>
    <n v="0"/>
    <n v="0"/>
    <x v="4"/>
    <s v="jazz"/>
    <x v="911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x v="912"/>
    <b v="0"/>
    <n v="2"/>
    <b v="0"/>
    <s v="music/jazz"/>
    <n v="1"/>
    <n v="15"/>
    <x v="4"/>
    <s v="jazz"/>
    <x v="912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x v="913"/>
    <b v="0"/>
    <n v="24"/>
    <b v="0"/>
    <s v="music/jazz"/>
    <n v="7"/>
    <n v="82.58"/>
    <x v="4"/>
    <s v="jazz"/>
    <x v="913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x v="914"/>
    <b v="0"/>
    <n v="0"/>
    <b v="0"/>
    <s v="music/jazz"/>
    <n v="0"/>
    <n v="0"/>
    <x v="4"/>
    <s v="jazz"/>
    <x v="914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x v="915"/>
    <b v="0"/>
    <n v="9"/>
    <b v="0"/>
    <s v="music/jazz"/>
    <n v="6"/>
    <n v="41.67"/>
    <x v="4"/>
    <s v="jazz"/>
    <x v="91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x v="916"/>
    <b v="0"/>
    <n v="0"/>
    <b v="0"/>
    <s v="music/jazz"/>
    <n v="0"/>
    <n v="0"/>
    <x v="4"/>
    <s v="jazz"/>
    <x v="916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x v="917"/>
    <b v="0"/>
    <n v="1"/>
    <b v="0"/>
    <s v="music/jazz"/>
    <n v="1"/>
    <n v="30"/>
    <x v="4"/>
    <s v="jazz"/>
    <x v="917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b v="0"/>
    <n v="10"/>
    <b v="0"/>
    <s v="music/jazz"/>
    <n v="5"/>
    <n v="19.600000000000001"/>
    <x v="4"/>
    <s v="jazz"/>
    <x v="918"/>
    <n v="41974.957881944443"/>
  </r>
  <r>
    <n v="919"/>
    <s v="Jazz CD:  Out of The Blue"/>
    <s v="Cool jazz with a New Orleans flavor."/>
    <n v="20000"/>
    <n v="100"/>
    <x v="2"/>
    <s v="US"/>
    <s v="USD"/>
    <x v="919"/>
    <x v="919"/>
    <b v="0"/>
    <n v="1"/>
    <b v="0"/>
    <s v="music/jazz"/>
    <n v="1"/>
    <n v="100"/>
    <x v="4"/>
    <s v="jazz"/>
    <x v="91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x v="920"/>
    <b v="0"/>
    <n v="0"/>
    <b v="0"/>
    <s v="music/jazz"/>
    <n v="0"/>
    <n v="0"/>
    <x v="4"/>
    <s v="jazz"/>
    <x v="920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x v="921"/>
    <b v="0"/>
    <n v="20"/>
    <b v="0"/>
    <s v="music/jazz"/>
    <n v="31"/>
    <n v="231.75"/>
    <x v="4"/>
    <s v="jazz"/>
    <x v="921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x v="922"/>
    <b v="0"/>
    <n v="30"/>
    <b v="0"/>
    <s v="music/jazz"/>
    <n v="21"/>
    <n v="189.33"/>
    <x v="4"/>
    <s v="jazz"/>
    <x v="922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b v="0"/>
    <n v="6"/>
    <b v="0"/>
    <s v="music/jazz"/>
    <n v="2"/>
    <n v="55"/>
    <x v="4"/>
    <s v="jazz"/>
    <x v="923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x v="924"/>
    <b v="0"/>
    <n v="15"/>
    <b v="0"/>
    <s v="music/jazz"/>
    <n v="11"/>
    <n v="21.8"/>
    <x v="4"/>
    <s v="jazz"/>
    <x v="92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x v="925"/>
    <b v="0"/>
    <n v="5"/>
    <b v="0"/>
    <s v="music/jazz"/>
    <n v="3"/>
    <n v="32"/>
    <x v="4"/>
    <s v="jazz"/>
    <x v="925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x v="926"/>
    <b v="0"/>
    <n v="0"/>
    <b v="0"/>
    <s v="music/jazz"/>
    <n v="0"/>
    <n v="0"/>
    <x v="4"/>
    <s v="jazz"/>
    <x v="926"/>
    <n v="40367.944444444445"/>
  </r>
  <r>
    <n v="927"/>
    <s v="JETRO DA SILVA FUNK PROJECT"/>
    <s v="Studio CD/DVD Solo project of Pianist &amp; Keyboardist Jetro da Silva"/>
    <n v="20000"/>
    <n v="0"/>
    <x v="2"/>
    <s v="US"/>
    <s v="USD"/>
    <x v="927"/>
    <x v="927"/>
    <b v="0"/>
    <n v="0"/>
    <b v="0"/>
    <s v="music/jazz"/>
    <n v="0"/>
    <n v="0"/>
    <x v="4"/>
    <s v="jazz"/>
    <x v="927"/>
    <n v="41043.82285879629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x v="928"/>
    <b v="0"/>
    <n v="28"/>
    <b v="0"/>
    <s v="music/jazz"/>
    <n v="11"/>
    <n v="56.25"/>
    <x v="4"/>
    <s v="jazz"/>
    <x v="92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x v="929"/>
    <b v="0"/>
    <n v="0"/>
    <b v="0"/>
    <s v="music/jazz"/>
    <n v="0"/>
    <n v="0"/>
    <x v="4"/>
    <s v="jazz"/>
    <x v="929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b v="0"/>
    <n v="5"/>
    <b v="0"/>
    <s v="music/jazz"/>
    <n v="38"/>
    <n v="69"/>
    <x v="4"/>
    <s v="jazz"/>
    <x v="930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x v="931"/>
    <b v="0"/>
    <n v="7"/>
    <b v="0"/>
    <s v="music/jazz"/>
    <n v="7"/>
    <n v="18.71"/>
    <x v="4"/>
    <s v="jazz"/>
    <x v="931"/>
    <n v="41714.916666666664"/>
  </r>
  <r>
    <n v="932"/>
    <s v="Mandy Harvey Christmas Album"/>
    <s v="Help me to create my 3rd album, a Christmas CD with 16 Holiday/Original favorites!"/>
    <n v="9500"/>
    <n v="1381"/>
    <x v="2"/>
    <s v="US"/>
    <s v="USD"/>
    <x v="932"/>
    <x v="932"/>
    <b v="0"/>
    <n v="30"/>
    <b v="0"/>
    <s v="music/jazz"/>
    <n v="15"/>
    <n v="46.03"/>
    <x v="4"/>
    <s v="jazz"/>
    <x v="932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x v="933"/>
    <b v="0"/>
    <n v="2"/>
    <b v="0"/>
    <s v="music/jazz"/>
    <n v="6"/>
    <n v="60"/>
    <x v="4"/>
    <s v="jazz"/>
    <x v="933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x v="934"/>
    <b v="0"/>
    <n v="30"/>
    <b v="0"/>
    <s v="music/jazz"/>
    <n v="30"/>
    <n v="50.67"/>
    <x v="4"/>
    <s v="jazz"/>
    <x v="934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x v="935"/>
    <b v="0"/>
    <n v="2"/>
    <b v="0"/>
    <s v="music/jazz"/>
    <n v="1"/>
    <n v="25"/>
    <x v="4"/>
    <s v="jazz"/>
    <x v="935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x v="936"/>
    <b v="0"/>
    <n v="0"/>
    <b v="0"/>
    <s v="music/jazz"/>
    <n v="0"/>
    <n v="0"/>
    <x v="4"/>
    <s v="jazz"/>
    <x v="936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x v="937"/>
    <b v="0"/>
    <n v="2"/>
    <b v="0"/>
    <s v="music/jazz"/>
    <n v="1"/>
    <n v="20"/>
    <x v="4"/>
    <s v="jazz"/>
    <x v="937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x v="938"/>
    <b v="0"/>
    <n v="1"/>
    <b v="0"/>
    <s v="music/jazz"/>
    <n v="0"/>
    <n v="25"/>
    <x v="4"/>
    <s v="jazz"/>
    <x v="938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x v="939"/>
    <b v="0"/>
    <n v="2"/>
    <b v="0"/>
    <s v="music/jazz"/>
    <n v="1"/>
    <n v="20"/>
    <x v="4"/>
    <s v="jazz"/>
    <x v="939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x v="940"/>
    <b v="0"/>
    <n v="14"/>
    <b v="0"/>
    <s v="technology/wearables"/>
    <n v="17"/>
    <n v="110.29"/>
    <x v="2"/>
    <s v="wearables"/>
    <x v="940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x v="941"/>
    <b v="0"/>
    <n v="31"/>
    <b v="0"/>
    <s v="technology/wearables"/>
    <n v="2"/>
    <n v="37.450000000000003"/>
    <x v="2"/>
    <s v="wearables"/>
    <x v="941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x v="942"/>
    <b v="0"/>
    <n v="16"/>
    <b v="0"/>
    <s v="technology/wearables"/>
    <n v="9"/>
    <n v="41.75"/>
    <x v="2"/>
    <s v="wearables"/>
    <x v="942"/>
    <n v="42418.843287037031"/>
  </r>
  <r>
    <n v="943"/>
    <s v="SleepMode"/>
    <s v="A mask for home or travel that will give you the best, undisturbed sleep of your life."/>
    <n v="3000"/>
    <n v="289"/>
    <x v="2"/>
    <s v="US"/>
    <s v="USD"/>
    <x v="943"/>
    <x v="943"/>
    <b v="0"/>
    <n v="12"/>
    <b v="0"/>
    <s v="technology/wearables"/>
    <n v="10"/>
    <n v="24.08"/>
    <x v="2"/>
    <s v="wearables"/>
    <x v="943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x v="944"/>
    <b v="0"/>
    <n v="96"/>
    <b v="0"/>
    <s v="technology/wearables"/>
    <n v="13"/>
    <n v="69.41"/>
    <x v="2"/>
    <s v="wearables"/>
    <x v="944"/>
    <n v="42478.583333333328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x v="945"/>
    <b v="0"/>
    <n v="16"/>
    <b v="0"/>
    <s v="technology/wearables"/>
    <n v="2"/>
    <n v="155.25"/>
    <x v="2"/>
    <s v="wearables"/>
    <x v="945"/>
    <n v="42784.999305555553"/>
  </r>
  <r>
    <n v="946"/>
    <s v="OmniTrade Apron"/>
    <s v="Soft edged-Hard working. The perfect wearable organization for the home and professional shop."/>
    <n v="15000"/>
    <n v="286"/>
    <x v="2"/>
    <s v="US"/>
    <s v="USD"/>
    <x v="946"/>
    <x v="946"/>
    <b v="0"/>
    <n v="5"/>
    <b v="0"/>
    <s v="technology/wearables"/>
    <n v="2"/>
    <n v="57.2"/>
    <x v="2"/>
    <s v="wearables"/>
    <x v="946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x v="947"/>
    <b v="0"/>
    <n v="0"/>
    <b v="0"/>
    <s v="technology/wearables"/>
    <n v="0"/>
    <n v="0"/>
    <x v="2"/>
    <s v="wearables"/>
    <x v="947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x v="948"/>
    <b v="0"/>
    <n v="8"/>
    <b v="0"/>
    <s v="technology/wearables"/>
    <n v="12"/>
    <n v="60"/>
    <x v="2"/>
    <s v="wearables"/>
    <x v="948"/>
    <n v="42441.828287037039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x v="949"/>
    <b v="0"/>
    <n v="7"/>
    <b v="0"/>
    <s v="technology/wearables"/>
    <n v="1"/>
    <n v="39"/>
    <x v="2"/>
    <s v="wearables"/>
    <x v="949"/>
    <n v="42421.043703703705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x v="950"/>
    <b v="0"/>
    <n v="24"/>
    <b v="0"/>
    <s v="technology/wearables"/>
    <n v="28"/>
    <n v="58.42"/>
    <x v="2"/>
    <s v="wearables"/>
    <x v="950"/>
    <n v="42386.750706018516"/>
  </r>
  <r>
    <n v="951"/>
    <s v="Smart Harness"/>
    <s v="Revolutionizing the way we walk our dogs!"/>
    <n v="50000"/>
    <n v="19195"/>
    <x v="2"/>
    <s v="US"/>
    <s v="USD"/>
    <x v="951"/>
    <x v="951"/>
    <b v="0"/>
    <n v="121"/>
    <b v="0"/>
    <s v="technology/wearables"/>
    <n v="38"/>
    <n v="158.63999999999999"/>
    <x v="2"/>
    <s v="wearables"/>
    <x v="951"/>
    <n v="42525.653611111105"/>
  </r>
  <r>
    <n v="952"/>
    <s v="Audionoggin - Join the Earvolution"/>
    <s v="Audionoggin: Wireless personal surround sound for the athlete in everyone."/>
    <n v="49000"/>
    <n v="19572"/>
    <x v="2"/>
    <s v="US"/>
    <s v="USD"/>
    <x v="952"/>
    <x v="952"/>
    <b v="0"/>
    <n v="196"/>
    <b v="0"/>
    <s v="technology/wearables"/>
    <n v="40"/>
    <n v="99.86"/>
    <x v="2"/>
    <s v="wearables"/>
    <x v="952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x v="953"/>
    <b v="0"/>
    <n v="5"/>
    <b v="0"/>
    <s v="technology/wearables"/>
    <n v="1"/>
    <n v="25.2"/>
    <x v="2"/>
    <s v="wearables"/>
    <x v="953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x v="954"/>
    <b v="0"/>
    <n v="73"/>
    <b v="0"/>
    <s v="technology/wearables"/>
    <n v="43"/>
    <n v="89.19"/>
    <x v="2"/>
    <s v="wearables"/>
    <x v="954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x v="955"/>
    <b v="0"/>
    <n v="93"/>
    <b v="0"/>
    <s v="technology/wearables"/>
    <n v="6"/>
    <n v="182.62"/>
    <x v="2"/>
    <s v="wearables"/>
    <x v="955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b v="0"/>
    <n v="17"/>
    <b v="0"/>
    <s v="technology/wearables"/>
    <n v="2"/>
    <n v="50.65"/>
    <x v="2"/>
    <s v="wearables"/>
    <x v="956"/>
    <n v="42120.872210648144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x v="957"/>
    <b v="0"/>
    <n v="7"/>
    <b v="0"/>
    <s v="technology/wearables"/>
    <n v="2"/>
    <n v="33.29"/>
    <x v="2"/>
    <s v="wearables"/>
    <x v="957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x v="958"/>
    <b v="0"/>
    <n v="17"/>
    <b v="0"/>
    <s v="technology/wearables"/>
    <n v="11"/>
    <n v="51.82"/>
    <x v="2"/>
    <s v="wearables"/>
    <x v="95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x v="959"/>
    <b v="0"/>
    <n v="171"/>
    <b v="0"/>
    <s v="technology/wearables"/>
    <n v="39"/>
    <n v="113.63"/>
    <x v="2"/>
    <s v="wearables"/>
    <x v="959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x v="960"/>
    <b v="0"/>
    <n v="188"/>
    <b v="0"/>
    <s v="technology/wearables"/>
    <n v="46"/>
    <n v="136.46"/>
    <x v="2"/>
    <s v="wearables"/>
    <x v="960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x v="961"/>
    <b v="0"/>
    <n v="110"/>
    <b v="0"/>
    <s v="technology/wearables"/>
    <n v="42"/>
    <n v="364.35"/>
    <x v="2"/>
    <s v="wearables"/>
    <x v="961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x v="962"/>
    <b v="0"/>
    <n v="37"/>
    <b v="0"/>
    <s v="technology/wearables"/>
    <n v="28"/>
    <n v="19.239999999999998"/>
    <x v="2"/>
    <s v="wearables"/>
    <x v="962"/>
    <n v="42411.712418981479"/>
  </r>
  <r>
    <n v="963"/>
    <s v="The Ultimate Learning Center"/>
    <s v="WE are molding an educated, motivated, non violent GENERATION!"/>
    <n v="35000"/>
    <n v="377"/>
    <x v="2"/>
    <s v="US"/>
    <s v="USD"/>
    <x v="963"/>
    <x v="963"/>
    <b v="0"/>
    <n v="9"/>
    <b v="0"/>
    <s v="technology/wearables"/>
    <n v="1"/>
    <n v="41.89"/>
    <x v="2"/>
    <s v="wearables"/>
    <x v="963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x v="964"/>
    <b v="0"/>
    <n v="29"/>
    <b v="0"/>
    <s v="technology/wearables"/>
    <n v="1"/>
    <n v="30.31"/>
    <x v="2"/>
    <s v="wearables"/>
    <x v="964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x v="965"/>
    <b v="0"/>
    <n v="6"/>
    <b v="0"/>
    <s v="technology/wearables"/>
    <n v="1"/>
    <n v="49.67"/>
    <x v="2"/>
    <s v="wearables"/>
    <x v="965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x v="966"/>
    <b v="0"/>
    <n v="30"/>
    <b v="0"/>
    <s v="technology/wearables"/>
    <n v="15"/>
    <n v="59.2"/>
    <x v="2"/>
    <s v="wearables"/>
    <x v="966"/>
    <n v="42649.635787037041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x v="967"/>
    <b v="0"/>
    <n v="81"/>
    <b v="0"/>
    <s v="technology/wearables"/>
    <n v="18"/>
    <n v="43.98"/>
    <x v="2"/>
    <s v="wearables"/>
    <x v="967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x v="968"/>
    <b v="0"/>
    <n v="4"/>
    <b v="0"/>
    <s v="technology/wearables"/>
    <n v="1"/>
    <n v="26.5"/>
    <x v="2"/>
    <s v="wearables"/>
    <x v="968"/>
    <n v="41866.847615740742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x v="969"/>
    <b v="0"/>
    <n v="11"/>
    <b v="0"/>
    <s v="technology/wearables"/>
    <n v="47"/>
    <n v="1272.73"/>
    <x v="2"/>
    <s v="wearables"/>
    <x v="969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x v="970"/>
    <b v="0"/>
    <n v="14"/>
    <b v="0"/>
    <s v="technology/wearables"/>
    <n v="46"/>
    <n v="164"/>
    <x v="2"/>
    <s v="wearables"/>
    <x v="970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x v="971"/>
    <b v="0"/>
    <n v="5"/>
    <b v="0"/>
    <s v="technology/wearables"/>
    <n v="0"/>
    <n v="45.2"/>
    <x v="2"/>
    <s v="wearables"/>
    <x v="971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x v="972"/>
    <b v="0"/>
    <n v="45"/>
    <b v="0"/>
    <s v="technology/wearables"/>
    <n v="35"/>
    <n v="153.88999999999999"/>
    <x v="2"/>
    <s v="wearables"/>
    <x v="972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x v="973"/>
    <b v="0"/>
    <n v="8"/>
    <b v="0"/>
    <s v="technology/wearables"/>
    <n v="2"/>
    <n v="51.38"/>
    <x v="2"/>
    <s v="wearables"/>
    <x v="973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x v="974"/>
    <b v="0"/>
    <n v="3"/>
    <b v="0"/>
    <s v="technology/wearables"/>
    <n v="1"/>
    <n v="93.33"/>
    <x v="2"/>
    <s v="wearables"/>
    <x v="974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x v="975"/>
    <b v="0"/>
    <n v="24"/>
    <b v="0"/>
    <s v="technology/wearables"/>
    <n v="3"/>
    <n v="108.63"/>
    <x v="2"/>
    <s v="wearables"/>
    <x v="975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x v="976"/>
    <b v="0"/>
    <n v="18"/>
    <b v="0"/>
    <s v="technology/wearables"/>
    <n v="2"/>
    <n v="160.5"/>
    <x v="2"/>
    <s v="wearables"/>
    <x v="976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x v="977"/>
    <b v="0"/>
    <n v="12"/>
    <b v="0"/>
    <s v="technology/wearables"/>
    <n v="34"/>
    <n v="75.75"/>
    <x v="2"/>
    <s v="wearables"/>
    <x v="977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x v="978"/>
    <b v="0"/>
    <n v="123"/>
    <b v="0"/>
    <s v="technology/wearables"/>
    <n v="56"/>
    <n v="790.84"/>
    <x v="2"/>
    <s v="wearables"/>
    <x v="978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x v="979"/>
    <b v="0"/>
    <n v="96"/>
    <b v="0"/>
    <s v="technology/wearables"/>
    <n v="83"/>
    <n v="301.94"/>
    <x v="2"/>
    <s v="wearables"/>
    <x v="979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x v="980"/>
    <b v="0"/>
    <n v="31"/>
    <b v="0"/>
    <s v="technology/wearables"/>
    <n v="15"/>
    <n v="47.94"/>
    <x v="2"/>
    <s v="wearables"/>
    <x v="980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x v="981"/>
    <b v="0"/>
    <n v="4"/>
    <b v="0"/>
    <s v="technology/wearables"/>
    <n v="0"/>
    <n v="2.75"/>
    <x v="2"/>
    <s v="wearables"/>
    <x v="981"/>
    <n v="41860.947013888886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x v="982"/>
    <b v="0"/>
    <n v="3"/>
    <b v="0"/>
    <s v="technology/wearables"/>
    <n v="0"/>
    <n v="1"/>
    <x v="2"/>
    <s v="wearables"/>
    <x v="982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b v="0"/>
    <n v="179"/>
    <b v="0"/>
    <s v="technology/wearables"/>
    <n v="30"/>
    <n v="171.79"/>
    <x v="2"/>
    <s v="wearables"/>
    <x v="983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b v="0"/>
    <n v="3"/>
    <b v="0"/>
    <s v="technology/wearables"/>
    <n v="1"/>
    <n v="35.33"/>
    <x v="2"/>
    <s v="wearables"/>
    <x v="984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x v="985"/>
    <b v="0"/>
    <n v="23"/>
    <b v="0"/>
    <s v="technology/wearables"/>
    <n v="6"/>
    <n v="82.09"/>
    <x v="2"/>
    <s v="wearables"/>
    <x v="985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x v="986"/>
    <b v="0"/>
    <n v="23"/>
    <b v="0"/>
    <s v="technology/wearables"/>
    <n v="13"/>
    <n v="110.87"/>
    <x v="2"/>
    <s v="wearables"/>
    <x v="986"/>
    <n v="4237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x v="987"/>
    <b v="0"/>
    <n v="41"/>
    <b v="0"/>
    <s v="technology/wearables"/>
    <n v="13"/>
    <n v="161.22"/>
    <x v="2"/>
    <s v="wearables"/>
    <x v="987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b v="0"/>
    <n v="0"/>
    <b v="0"/>
    <s v="technology/wearables"/>
    <n v="0"/>
    <n v="0"/>
    <x v="2"/>
    <s v="wearables"/>
    <x v="988"/>
    <n v="42644.356770833328"/>
  </r>
  <r>
    <n v="989"/>
    <s v="Power Rope"/>
    <s v="The most useful phone charger you will ever buy"/>
    <n v="10000"/>
    <n v="1677"/>
    <x v="2"/>
    <s v="US"/>
    <s v="USD"/>
    <x v="989"/>
    <x v="989"/>
    <b v="0"/>
    <n v="32"/>
    <b v="0"/>
    <s v="technology/wearables"/>
    <n v="17"/>
    <n v="52.41"/>
    <x v="2"/>
    <s v="wearables"/>
    <x v="989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x v="990"/>
    <b v="0"/>
    <n v="2"/>
    <b v="0"/>
    <s v="technology/wearables"/>
    <n v="0"/>
    <n v="13"/>
    <x v="2"/>
    <s v="wearables"/>
    <x v="990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b v="0"/>
    <n v="7"/>
    <b v="0"/>
    <s v="technology/wearables"/>
    <n v="4"/>
    <n v="30.29"/>
    <x v="2"/>
    <s v="wearables"/>
    <x v="991"/>
    <n v="42563.785416666666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x v="992"/>
    <b v="0"/>
    <n v="4"/>
    <b v="0"/>
    <s v="technology/wearables"/>
    <n v="0"/>
    <n v="116.75"/>
    <x v="2"/>
    <s v="wearables"/>
    <x v="992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x v="993"/>
    <b v="0"/>
    <n v="196"/>
    <b v="0"/>
    <s v="technology/wearables"/>
    <n v="25"/>
    <n v="89.6"/>
    <x v="2"/>
    <s v="wearables"/>
    <x v="993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b v="0"/>
    <n v="11"/>
    <b v="0"/>
    <s v="technology/wearables"/>
    <n v="2"/>
    <n v="424.45"/>
    <x v="2"/>
    <s v="wearables"/>
    <x v="994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x v="995"/>
    <b v="0"/>
    <n v="9"/>
    <b v="0"/>
    <s v="technology/wearables"/>
    <n v="7"/>
    <n v="80.67"/>
    <x v="2"/>
    <s v="wearables"/>
    <x v="995"/>
    <n v="41972.66666666667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x v="996"/>
    <b v="0"/>
    <n v="5"/>
    <b v="0"/>
    <s v="technology/wearables"/>
    <n v="2"/>
    <n v="13"/>
    <x v="2"/>
    <s v="wearables"/>
    <x v="996"/>
    <n v="41847.643750000003"/>
  </r>
  <r>
    <n v="997"/>
    <s v="iPhanny"/>
    <s v="The iPhanny keeps your iPhone 6 safe from bending in those dangerous pants pockets."/>
    <n v="5000"/>
    <n v="65"/>
    <x v="2"/>
    <s v="US"/>
    <s v="USD"/>
    <x v="997"/>
    <x v="997"/>
    <b v="0"/>
    <n v="8"/>
    <b v="0"/>
    <s v="technology/wearables"/>
    <n v="1"/>
    <n v="8.1300000000000008"/>
    <x v="2"/>
    <s v="wearables"/>
    <x v="997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x v="998"/>
    <b v="0"/>
    <n v="229"/>
    <b v="0"/>
    <s v="technology/wearables"/>
    <n v="59"/>
    <n v="153.43"/>
    <x v="2"/>
    <s v="wearables"/>
    <x v="998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x v="999"/>
    <b v="0"/>
    <n v="40"/>
    <b v="0"/>
    <s v="technology/wearables"/>
    <n v="8"/>
    <n v="292.08"/>
    <x v="2"/>
    <s v="wearables"/>
    <x v="999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x v="1000"/>
    <b v="0"/>
    <n v="6"/>
    <b v="0"/>
    <s v="technology/wearables"/>
    <n v="2"/>
    <n v="3304"/>
    <x v="2"/>
    <s v="wearables"/>
    <x v="1000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x v="1001"/>
    <b v="0"/>
    <n v="4"/>
    <b v="0"/>
    <s v="technology/wearables"/>
    <n v="104"/>
    <n v="1300"/>
    <x v="2"/>
    <s v="wearables"/>
    <x v="100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x v="1002"/>
    <b v="0"/>
    <n v="22"/>
    <b v="0"/>
    <s v="technology/wearables"/>
    <n v="30"/>
    <n v="134.55000000000001"/>
    <x v="2"/>
    <s v="wearables"/>
    <x v="100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x v="1003"/>
    <b v="0"/>
    <n v="15"/>
    <b v="0"/>
    <s v="technology/wearables"/>
    <n v="16"/>
    <n v="214.07"/>
    <x v="2"/>
    <s v="wearables"/>
    <x v="1003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x v="1004"/>
    <b v="0"/>
    <n v="95"/>
    <b v="0"/>
    <s v="technology/wearables"/>
    <n v="82"/>
    <n v="216.34"/>
    <x v="2"/>
    <s v="wearables"/>
    <x v="1004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x v="1005"/>
    <b v="0"/>
    <n v="161"/>
    <b v="0"/>
    <s v="technology/wearables"/>
    <n v="75"/>
    <n v="932.31"/>
    <x v="2"/>
    <s v="wearables"/>
    <x v="1005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x v="1006"/>
    <b v="0"/>
    <n v="8"/>
    <b v="0"/>
    <s v="technology/wearables"/>
    <n v="6"/>
    <n v="29.25"/>
    <x v="2"/>
    <s v="wearables"/>
    <x v="100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x v="1007"/>
    <b v="0"/>
    <n v="76"/>
    <b v="0"/>
    <s v="technology/wearables"/>
    <n v="44"/>
    <n v="174.95"/>
    <x v="2"/>
    <s v="wearables"/>
    <x v="1007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b v="0"/>
    <n v="1"/>
    <b v="0"/>
    <s v="technology/wearables"/>
    <n v="0"/>
    <n v="250"/>
    <x v="2"/>
    <s v="wearables"/>
    <x v="1008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x v="1009"/>
    <b v="0"/>
    <n v="101"/>
    <b v="0"/>
    <s v="technology/wearables"/>
    <n v="13"/>
    <n v="65"/>
    <x v="2"/>
    <s v="wearables"/>
    <x v="1009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x v="1010"/>
    <b v="0"/>
    <n v="4"/>
    <b v="0"/>
    <s v="technology/wearables"/>
    <n v="0"/>
    <n v="55"/>
    <x v="2"/>
    <s v="wearables"/>
    <x v="1010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x v="1011"/>
    <b v="0"/>
    <n v="1"/>
    <b v="0"/>
    <s v="technology/wearables"/>
    <n v="0"/>
    <n v="75"/>
    <x v="2"/>
    <s v="wearables"/>
    <x v="1011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x v="1012"/>
    <b v="0"/>
    <n v="775"/>
    <b v="0"/>
    <s v="technology/wearables"/>
    <n v="21535"/>
    <n v="1389.36"/>
    <x v="2"/>
    <s v="wearables"/>
    <x v="1012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x v="1013"/>
    <b v="0"/>
    <n v="90"/>
    <b v="0"/>
    <s v="technology/wearables"/>
    <n v="35"/>
    <n v="95.91"/>
    <x v="2"/>
    <s v="wearables"/>
    <x v="101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x v="1014"/>
    <b v="0"/>
    <n v="16"/>
    <b v="0"/>
    <s v="technology/wearables"/>
    <n v="31"/>
    <n v="191.25"/>
    <x v="2"/>
    <s v="wearables"/>
    <x v="1014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x v="1015"/>
    <b v="0"/>
    <n v="6"/>
    <b v="0"/>
    <s v="technology/wearables"/>
    <n v="3"/>
    <n v="40"/>
    <x v="2"/>
    <s v="wearables"/>
    <x v="1015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x v="1016"/>
    <b v="0"/>
    <n v="38"/>
    <b v="0"/>
    <s v="technology/wearables"/>
    <n v="3"/>
    <n v="74.790000000000006"/>
    <x v="2"/>
    <s v="wearables"/>
    <x v="1016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x v="1017"/>
    <b v="0"/>
    <n v="355"/>
    <b v="0"/>
    <s v="technology/wearables"/>
    <n v="23"/>
    <n v="161.12"/>
    <x v="2"/>
    <s v="wearables"/>
    <x v="1017"/>
    <n v="42329.716840277775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x v="1018"/>
    <b v="0"/>
    <n v="7"/>
    <b v="0"/>
    <s v="technology/wearables"/>
    <n v="3"/>
    <n v="88.71"/>
    <x v="2"/>
    <s v="wearables"/>
    <x v="1018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x v="1019"/>
    <b v="0"/>
    <n v="400"/>
    <b v="0"/>
    <s v="technology/wearables"/>
    <n v="47"/>
    <n v="53.25"/>
    <x v="2"/>
    <s v="wearables"/>
    <x v="101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x v="1020"/>
    <b v="0"/>
    <n v="30"/>
    <b v="1"/>
    <s v="music/electronic music"/>
    <n v="206"/>
    <n v="106.2"/>
    <x v="4"/>
    <s v="electronic music"/>
    <x v="1020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x v="1021"/>
    <b v="1"/>
    <n v="478"/>
    <b v="1"/>
    <s v="music/electronic music"/>
    <n v="352"/>
    <n v="22.08"/>
    <x v="4"/>
    <s v="electronic music"/>
    <x v="1021"/>
    <n v="42294.166666666672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x v="1022"/>
    <b v="1"/>
    <n v="74"/>
    <b v="1"/>
    <s v="music/electronic music"/>
    <n v="115"/>
    <n v="31.05"/>
    <x v="4"/>
    <s v="electronic music"/>
    <x v="1022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x v="1023"/>
    <b v="0"/>
    <n v="131"/>
    <b v="1"/>
    <s v="music/electronic music"/>
    <n v="237"/>
    <n v="36.21"/>
    <x v="4"/>
    <s v="electronic music"/>
    <x v="1023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x v="1024"/>
    <b v="1"/>
    <n v="61"/>
    <b v="1"/>
    <s v="music/electronic music"/>
    <n v="119"/>
    <n v="388.98"/>
    <x v="4"/>
    <s v="electronic music"/>
    <x v="1024"/>
    <n v="42400.580590277779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x v="1025"/>
    <b v="1"/>
    <n v="1071"/>
    <b v="1"/>
    <s v="music/electronic music"/>
    <n v="110"/>
    <n v="71.849999999999994"/>
    <x v="4"/>
    <s v="electronic music"/>
    <x v="1025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b v="1"/>
    <n v="122"/>
    <b v="1"/>
    <s v="music/electronic music"/>
    <n v="100"/>
    <n v="57.38"/>
    <x v="4"/>
    <s v="electronic music"/>
    <x v="1026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b v="1"/>
    <n v="111"/>
    <b v="1"/>
    <s v="music/electronic music"/>
    <n v="103"/>
    <n v="69.67"/>
    <x v="4"/>
    <s v="electronic music"/>
    <x v="1027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x v="1028"/>
    <b v="1"/>
    <n v="255"/>
    <b v="1"/>
    <s v="music/electronic music"/>
    <n v="117"/>
    <n v="45.99"/>
    <x v="4"/>
    <s v="electronic music"/>
    <x v="1028"/>
    <n v="42800.833333333328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x v="1029"/>
    <b v="0"/>
    <n v="141"/>
    <b v="1"/>
    <s v="music/electronic music"/>
    <n v="112"/>
    <n v="79.260000000000005"/>
    <x v="4"/>
    <s v="electronic music"/>
    <x v="1029"/>
    <n v="42098.915972222225"/>
  </r>
  <r>
    <n v="1030"/>
    <s v="The Gothsicles - I FEEL SICLE"/>
    <s v="Help fund the latest Gothsicles mega-album, I FEEL SICLE!"/>
    <n v="2000"/>
    <n v="6842"/>
    <x v="0"/>
    <s v="US"/>
    <s v="USD"/>
    <x v="1030"/>
    <x v="1030"/>
    <b v="0"/>
    <n v="159"/>
    <b v="1"/>
    <s v="music/electronic music"/>
    <n v="342"/>
    <n v="43.03"/>
    <x v="4"/>
    <s v="electronic music"/>
    <x v="1030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x v="1031"/>
    <b v="0"/>
    <n v="99"/>
    <b v="1"/>
    <s v="music/electronic music"/>
    <n v="107"/>
    <n v="108.48"/>
    <x v="4"/>
    <s v="electronic music"/>
    <x v="1031"/>
    <n v="42354.764004629629"/>
  </r>
  <r>
    <n v="1032"/>
    <s v="Phantom Ship / Coastal (Album Preorder)"/>
    <s v="Ideal for living rooms and open spaces."/>
    <n v="5400"/>
    <n v="5858.84"/>
    <x v="0"/>
    <s v="US"/>
    <s v="USD"/>
    <x v="1032"/>
    <x v="1032"/>
    <b v="0"/>
    <n v="96"/>
    <b v="1"/>
    <s v="music/electronic music"/>
    <n v="108"/>
    <n v="61.03"/>
    <x v="4"/>
    <s v="electronic music"/>
    <x v="1032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x v="1033"/>
    <b v="0"/>
    <n v="27"/>
    <b v="1"/>
    <s v="music/electronic music"/>
    <n v="103"/>
    <n v="50.59"/>
    <x v="4"/>
    <s v="electronic music"/>
    <x v="1033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x v="1034"/>
    <b v="0"/>
    <n v="166"/>
    <b v="1"/>
    <s v="music/electronic music"/>
    <n v="130"/>
    <n v="39.159999999999997"/>
    <x v="4"/>
    <s v="electronic music"/>
    <x v="1034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x v="1035"/>
    <b v="0"/>
    <n v="76"/>
    <b v="1"/>
    <s v="music/electronic music"/>
    <n v="108"/>
    <n v="65.16"/>
    <x v="4"/>
    <s v="electronic music"/>
    <x v="1035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x v="1036"/>
    <b v="0"/>
    <n v="211"/>
    <b v="1"/>
    <s v="music/electronic music"/>
    <n v="112"/>
    <n v="23.96"/>
    <x v="4"/>
    <s v="electronic music"/>
    <x v="1036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x v="1037"/>
    <b v="0"/>
    <n v="21"/>
    <b v="1"/>
    <s v="music/electronic music"/>
    <n v="102"/>
    <n v="48.62"/>
    <x v="4"/>
    <s v="electronic music"/>
    <x v="1037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x v="1038"/>
    <b v="0"/>
    <n v="61"/>
    <b v="1"/>
    <s v="music/electronic music"/>
    <n v="145"/>
    <n v="35.74"/>
    <x v="4"/>
    <s v="electronic music"/>
    <x v="1038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x v="1039"/>
    <b v="0"/>
    <n v="30"/>
    <b v="1"/>
    <s v="music/electronic music"/>
    <n v="128"/>
    <n v="21.37"/>
    <x v="4"/>
    <s v="electronic music"/>
    <x v="1039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x v="1040"/>
    <b v="0"/>
    <n v="1"/>
    <b v="0"/>
    <s v="journalism/audio"/>
    <n v="0"/>
    <n v="250"/>
    <x v="5"/>
    <s v="audio"/>
    <x v="1040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x v="1041"/>
    <b v="0"/>
    <n v="0"/>
    <b v="0"/>
    <s v="journalism/audio"/>
    <n v="0"/>
    <n v="0"/>
    <x v="5"/>
    <s v="audio"/>
    <x v="1041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x v="1042"/>
    <b v="0"/>
    <n v="1"/>
    <b v="0"/>
    <s v="journalism/audio"/>
    <n v="2"/>
    <n v="10"/>
    <x v="5"/>
    <s v="audio"/>
    <x v="1042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x v="1043"/>
    <b v="0"/>
    <n v="292"/>
    <b v="0"/>
    <s v="journalism/audio"/>
    <n v="9"/>
    <n v="29.24"/>
    <x v="5"/>
    <s v="audio"/>
    <x v="1043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x v="1044"/>
    <b v="0"/>
    <n v="2"/>
    <b v="0"/>
    <s v="journalism/audio"/>
    <n v="0"/>
    <n v="3"/>
    <x v="5"/>
    <s v="audio"/>
    <x v="1044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x v="1045"/>
    <b v="0"/>
    <n v="8"/>
    <b v="0"/>
    <s v="journalism/audio"/>
    <n v="3"/>
    <n v="33.25"/>
    <x v="5"/>
    <s v="audio"/>
    <x v="1045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x v="1046"/>
    <b v="0"/>
    <n v="0"/>
    <b v="0"/>
    <s v="journalism/audio"/>
    <n v="0"/>
    <n v="0"/>
    <x v="5"/>
    <s v="audio"/>
    <x v="1046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x v="1047"/>
    <b v="0"/>
    <n v="1"/>
    <b v="0"/>
    <s v="journalism/audio"/>
    <n v="0"/>
    <n v="1"/>
    <x v="5"/>
    <s v="audio"/>
    <x v="1047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x v="1048"/>
    <b v="0"/>
    <n v="4"/>
    <b v="0"/>
    <s v="journalism/audio"/>
    <n v="1"/>
    <n v="53"/>
    <x v="5"/>
    <s v="audio"/>
    <x v="1048"/>
    <n v="42638.053113425922"/>
  </r>
  <r>
    <n v="1049"/>
    <s v="J1 (Canceled)"/>
    <s v="------"/>
    <n v="12000"/>
    <n v="0"/>
    <x v="1"/>
    <s v="US"/>
    <s v="USD"/>
    <x v="1049"/>
    <x v="1049"/>
    <b v="0"/>
    <n v="0"/>
    <b v="0"/>
    <s v="journalism/audio"/>
    <n v="0"/>
    <n v="0"/>
    <x v="5"/>
    <s v="audio"/>
    <x v="1049"/>
    <n v="42412.431076388893"/>
  </r>
  <r>
    <n v="1050"/>
    <s v="The (Secular) Barbershop Podcast (Canceled)"/>
    <s v="Secularism is on the rise and I hear you.Talk to me."/>
    <n v="2500"/>
    <n v="0"/>
    <x v="1"/>
    <s v="US"/>
    <s v="USD"/>
    <x v="1050"/>
    <x v="1050"/>
    <b v="0"/>
    <n v="0"/>
    <b v="0"/>
    <s v="journalism/audio"/>
    <n v="0"/>
    <n v="0"/>
    <x v="5"/>
    <s v="audio"/>
    <x v="105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x v="1051"/>
    <b v="0"/>
    <n v="0"/>
    <b v="0"/>
    <s v="journalism/audio"/>
    <n v="0"/>
    <n v="0"/>
    <x v="5"/>
    <s v="audio"/>
    <x v="105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x v="1052"/>
    <b v="0"/>
    <n v="0"/>
    <b v="0"/>
    <s v="journalism/audio"/>
    <n v="0"/>
    <n v="0"/>
    <x v="5"/>
    <s v="audio"/>
    <x v="1052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x v="1053"/>
    <b v="0"/>
    <n v="1"/>
    <b v="0"/>
    <s v="journalism/audio"/>
    <n v="1"/>
    <n v="15"/>
    <x v="5"/>
    <s v="audio"/>
    <x v="1053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b v="0"/>
    <n v="0"/>
    <b v="0"/>
    <s v="journalism/audio"/>
    <n v="0"/>
    <n v="0"/>
    <x v="5"/>
    <s v="audio"/>
    <x v="1054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x v="1055"/>
    <b v="0"/>
    <n v="0"/>
    <b v="0"/>
    <s v="journalism/audio"/>
    <n v="0"/>
    <n v="0"/>
    <x v="5"/>
    <s v="audio"/>
    <x v="1055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x v="1056"/>
    <b v="0"/>
    <n v="0"/>
    <b v="0"/>
    <s v="journalism/audio"/>
    <n v="0"/>
    <n v="0"/>
    <x v="5"/>
    <s v="audio"/>
    <x v="1056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x v="1057"/>
    <b v="0"/>
    <n v="0"/>
    <b v="0"/>
    <s v="journalism/audio"/>
    <n v="0"/>
    <n v="0"/>
    <x v="5"/>
    <s v="audio"/>
    <x v="1057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x v="1058"/>
    <b v="0"/>
    <n v="0"/>
    <b v="0"/>
    <s v="journalism/audio"/>
    <n v="0"/>
    <n v="0"/>
    <x v="5"/>
    <s v="audio"/>
    <x v="1058"/>
    <n v="42089"/>
  </r>
  <r>
    <n v="1059"/>
    <s v="Voice Over Artist (Canceled)"/>
    <s v="Turning myself into a vocal artist."/>
    <n v="1100"/>
    <n v="0"/>
    <x v="1"/>
    <s v="US"/>
    <s v="USD"/>
    <x v="1059"/>
    <x v="1059"/>
    <b v="0"/>
    <n v="0"/>
    <b v="0"/>
    <s v="journalism/audio"/>
    <n v="0"/>
    <n v="0"/>
    <x v="5"/>
    <s v="audio"/>
    <x v="105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x v="1060"/>
    <b v="0"/>
    <n v="1"/>
    <b v="0"/>
    <s v="journalism/audio"/>
    <n v="1"/>
    <n v="50"/>
    <x v="5"/>
    <s v="audio"/>
    <x v="1060"/>
    <n v="42109.913113425922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x v="1061"/>
    <b v="0"/>
    <n v="0"/>
    <b v="0"/>
    <s v="journalism/audio"/>
    <n v="0"/>
    <n v="0"/>
    <x v="5"/>
    <s v="audio"/>
    <x v="1061"/>
    <n v="42492.041666666672"/>
  </r>
  <r>
    <n v="1062"/>
    <s v="RETURNING AT A LATER DATE"/>
    <s v="SEE US ON PATREON www.badgirlartwork.com"/>
    <n v="199"/>
    <n v="190"/>
    <x v="1"/>
    <s v="US"/>
    <s v="USD"/>
    <x v="1062"/>
    <x v="1062"/>
    <b v="0"/>
    <n v="4"/>
    <b v="0"/>
    <s v="journalism/audio"/>
    <n v="95"/>
    <n v="47.5"/>
    <x v="5"/>
    <s v="audio"/>
    <x v="106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x v="1063"/>
    <b v="0"/>
    <n v="0"/>
    <b v="0"/>
    <s v="journalism/audio"/>
    <n v="0"/>
    <n v="0"/>
    <x v="5"/>
    <s v="audio"/>
    <x v="1063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x v="1064"/>
    <b v="0"/>
    <n v="123"/>
    <b v="0"/>
    <s v="games/video games"/>
    <n v="9"/>
    <n v="65.67"/>
    <x v="6"/>
    <s v="video games"/>
    <x v="1064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x v="1065"/>
    <b v="0"/>
    <n v="5"/>
    <b v="0"/>
    <s v="games/video games"/>
    <n v="3"/>
    <n v="16.2"/>
    <x v="6"/>
    <s v="video games"/>
    <x v="1065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x v="1066"/>
    <b v="0"/>
    <n v="148"/>
    <b v="0"/>
    <s v="games/video games"/>
    <n v="3"/>
    <n v="34.130000000000003"/>
    <x v="6"/>
    <s v="video games"/>
    <x v="1066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x v="1067"/>
    <b v="0"/>
    <n v="10"/>
    <b v="0"/>
    <s v="games/video games"/>
    <n v="26"/>
    <n v="13"/>
    <x v="6"/>
    <s v="video games"/>
    <x v="1067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x v="1068"/>
    <b v="0"/>
    <n v="4"/>
    <b v="0"/>
    <s v="games/video games"/>
    <n v="0"/>
    <n v="11.25"/>
    <x v="6"/>
    <s v="video games"/>
    <x v="1068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x v="1069"/>
    <b v="0"/>
    <n v="21"/>
    <b v="0"/>
    <s v="games/video games"/>
    <n v="39"/>
    <n v="40.479999999999997"/>
    <x v="6"/>
    <s v="video games"/>
    <x v="1069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x v="1070"/>
    <b v="0"/>
    <n v="2"/>
    <b v="0"/>
    <s v="games/video games"/>
    <n v="1"/>
    <n v="35"/>
    <x v="6"/>
    <s v="video games"/>
    <x v="1070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x v="1071"/>
    <b v="0"/>
    <n v="0"/>
    <b v="0"/>
    <s v="games/video games"/>
    <n v="0"/>
    <n v="0"/>
    <x v="6"/>
    <s v="video games"/>
    <x v="1071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x v="1072"/>
    <b v="0"/>
    <n v="4"/>
    <b v="0"/>
    <s v="games/video games"/>
    <n v="0"/>
    <n v="12.75"/>
    <x v="6"/>
    <s v="video games"/>
    <x v="1072"/>
    <n v="41675.832141203704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x v="1073"/>
    <b v="0"/>
    <n v="1"/>
    <b v="0"/>
    <s v="games/video games"/>
    <n v="1"/>
    <n v="10"/>
    <x v="6"/>
    <s v="video games"/>
    <x v="1073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x v="1074"/>
    <b v="0"/>
    <n v="30"/>
    <b v="0"/>
    <s v="games/video games"/>
    <n v="6"/>
    <n v="113.57"/>
    <x v="6"/>
    <s v="video games"/>
    <x v="1074"/>
    <n v="41643.172974537039"/>
  </r>
  <r>
    <n v="1075"/>
    <s v="Towers Of The Apocalypse"/>
    <s v="Fully 3D, post Apocalyptic themed tower defense video game. New take on the genre."/>
    <n v="1000"/>
    <n v="45"/>
    <x v="2"/>
    <s v="US"/>
    <s v="USD"/>
    <x v="1075"/>
    <x v="1075"/>
    <b v="0"/>
    <n v="3"/>
    <b v="0"/>
    <s v="games/video games"/>
    <n v="5"/>
    <n v="15"/>
    <x v="6"/>
    <s v="video games"/>
    <x v="1075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x v="1076"/>
    <b v="0"/>
    <n v="975"/>
    <b v="0"/>
    <s v="games/video games"/>
    <n v="63"/>
    <n v="48.28"/>
    <x v="6"/>
    <s v="video games"/>
    <x v="1076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x v="1077"/>
    <b v="0"/>
    <n v="167"/>
    <b v="0"/>
    <s v="games/video games"/>
    <n v="29"/>
    <n v="43.98"/>
    <x v="6"/>
    <s v="video games"/>
    <x v="1077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x v="1078"/>
    <b v="0"/>
    <n v="5"/>
    <b v="0"/>
    <s v="games/video games"/>
    <n v="8"/>
    <n v="9"/>
    <x v="6"/>
    <s v="video games"/>
    <x v="107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x v="1079"/>
    <b v="0"/>
    <n v="18"/>
    <b v="0"/>
    <s v="games/video games"/>
    <n v="3"/>
    <n v="37.67"/>
    <x v="6"/>
    <s v="video games"/>
    <x v="1079"/>
    <n v="42504.56638888889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x v="1080"/>
    <b v="0"/>
    <n v="98"/>
    <b v="0"/>
    <s v="games/video games"/>
    <n v="9"/>
    <n v="18.579999999999998"/>
    <x v="6"/>
    <s v="video games"/>
    <x v="1080"/>
    <n v="41770.138113425928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x v="1081"/>
    <b v="0"/>
    <n v="4"/>
    <b v="0"/>
    <s v="games/video games"/>
    <n v="0"/>
    <n v="3"/>
    <x v="6"/>
    <s v="video games"/>
    <x v="1081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x v="1082"/>
    <b v="0"/>
    <n v="3"/>
    <b v="0"/>
    <s v="games/video games"/>
    <n v="1"/>
    <n v="18.670000000000002"/>
    <x v="6"/>
    <s v="video games"/>
    <x v="1082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x v="1083"/>
    <b v="0"/>
    <n v="1"/>
    <b v="0"/>
    <s v="games/video games"/>
    <n v="1"/>
    <n v="410"/>
    <x v="6"/>
    <s v="video games"/>
    <x v="1083"/>
    <n v="41853.659525462965"/>
  </r>
  <r>
    <n v="1084"/>
    <s v="My own channel"/>
    <s v="I want to start my own channel for gaming"/>
    <n v="550"/>
    <n v="0"/>
    <x v="2"/>
    <s v="US"/>
    <s v="USD"/>
    <x v="1084"/>
    <x v="1084"/>
    <b v="0"/>
    <n v="0"/>
    <b v="0"/>
    <s v="games/video games"/>
    <n v="0"/>
    <n v="0"/>
    <x v="6"/>
    <s v="video games"/>
    <x v="1084"/>
    <n v="41859.912083333329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x v="1085"/>
    <b v="0"/>
    <n v="9"/>
    <b v="0"/>
    <s v="games/video games"/>
    <n v="3"/>
    <n v="114"/>
    <x v="6"/>
    <s v="video games"/>
    <x v="1085"/>
    <n v="42443.629340277781"/>
  </r>
  <r>
    <n v="1086"/>
    <s v="Cyber Universe Online"/>
    <s v="Humanity's future in the Galaxy"/>
    <n v="18000"/>
    <n v="15"/>
    <x v="2"/>
    <s v="US"/>
    <s v="USD"/>
    <x v="1086"/>
    <x v="1086"/>
    <b v="0"/>
    <n v="2"/>
    <b v="0"/>
    <s v="games/video games"/>
    <n v="0"/>
    <n v="7.5"/>
    <x v="6"/>
    <s v="video games"/>
    <x v="1086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x v="1087"/>
    <b v="0"/>
    <n v="0"/>
    <b v="0"/>
    <s v="games/video games"/>
    <n v="0"/>
    <n v="0"/>
    <x v="6"/>
    <s v="video games"/>
    <x v="1087"/>
    <n v="41805.713969907411"/>
  </r>
  <r>
    <n v="1088"/>
    <s v="Still Alive"/>
    <s v="A fresh twist on survival games. Intense, high-stakes 30 minute rounds for up to 10 players."/>
    <n v="45000"/>
    <n v="6382.34"/>
    <x v="2"/>
    <s v="US"/>
    <s v="USD"/>
    <x v="1088"/>
    <x v="1088"/>
    <b v="0"/>
    <n v="147"/>
    <b v="0"/>
    <s v="games/video games"/>
    <n v="14"/>
    <n v="43.42"/>
    <x v="6"/>
    <s v="video games"/>
    <x v="1088"/>
    <n v="41753.799386574072"/>
  </r>
  <r>
    <n v="1089"/>
    <s v="Farabel"/>
    <s v="Farabel is a single player turn-based fantasy strategy game for Mac/PC/Linux"/>
    <n v="15000"/>
    <n v="1174"/>
    <x v="2"/>
    <s v="FR"/>
    <s v="EUR"/>
    <x v="1089"/>
    <x v="1089"/>
    <b v="0"/>
    <n v="49"/>
    <b v="0"/>
    <s v="games/video games"/>
    <n v="8"/>
    <n v="23.96"/>
    <x v="6"/>
    <s v="video games"/>
    <x v="1089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x v="1090"/>
    <b v="0"/>
    <n v="1"/>
    <b v="0"/>
    <s v="games/video games"/>
    <n v="0"/>
    <n v="5"/>
    <x v="6"/>
    <s v="video games"/>
    <x v="1090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x v="1091"/>
    <b v="0"/>
    <n v="2"/>
    <b v="0"/>
    <s v="games/video games"/>
    <n v="13"/>
    <n v="12.5"/>
    <x v="6"/>
    <s v="video games"/>
    <x v="1091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x v="1092"/>
    <b v="0"/>
    <n v="7"/>
    <b v="0"/>
    <s v="games/video games"/>
    <n v="1"/>
    <n v="3"/>
    <x v="6"/>
    <s v="video games"/>
    <x v="1092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x v="1093"/>
    <b v="0"/>
    <n v="4"/>
    <b v="0"/>
    <s v="games/video games"/>
    <n v="14"/>
    <n v="10.56"/>
    <x v="6"/>
    <s v="video games"/>
    <x v="1093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x v="1094"/>
    <b v="0"/>
    <n v="27"/>
    <b v="0"/>
    <s v="games/video games"/>
    <n v="18"/>
    <n v="122"/>
    <x v="6"/>
    <s v="video games"/>
    <x v="1094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x v="1095"/>
    <b v="0"/>
    <n v="94"/>
    <b v="0"/>
    <s v="games/video games"/>
    <n v="5"/>
    <n v="267.81"/>
    <x v="6"/>
    <s v="video games"/>
    <x v="1095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x v="1096"/>
    <b v="0"/>
    <n v="29"/>
    <b v="0"/>
    <s v="games/video games"/>
    <n v="18"/>
    <n v="74.209999999999994"/>
    <x v="6"/>
    <s v="video games"/>
    <x v="1096"/>
    <n v="41916.145833333336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x v="1097"/>
    <b v="0"/>
    <n v="7"/>
    <b v="0"/>
    <s v="games/video games"/>
    <n v="0"/>
    <n v="6.71"/>
    <x v="6"/>
    <s v="video games"/>
    <x v="1097"/>
    <n v="41700.792557870373"/>
  </r>
  <r>
    <n v="1098"/>
    <s v="Kick, Punch... Fireball"/>
    <s v="Kick, Punch... Fireball is an FPS type arena game set inside the fantasy world."/>
    <n v="25000"/>
    <n v="1803"/>
    <x v="2"/>
    <s v="US"/>
    <s v="USD"/>
    <x v="1098"/>
    <x v="1098"/>
    <b v="0"/>
    <n v="22"/>
    <b v="0"/>
    <s v="games/video games"/>
    <n v="7"/>
    <n v="81.95"/>
    <x v="6"/>
    <s v="video games"/>
    <x v="1098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x v="1099"/>
    <b v="0"/>
    <n v="1"/>
    <b v="0"/>
    <s v="games/video games"/>
    <n v="1"/>
    <n v="25"/>
    <x v="6"/>
    <s v="video games"/>
    <x v="1099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x v="1100"/>
    <b v="0"/>
    <n v="10"/>
    <b v="0"/>
    <s v="games/video games"/>
    <n v="3"/>
    <n v="10"/>
    <x v="6"/>
    <s v="video games"/>
    <x v="1100"/>
    <n v="42414.110775462963"/>
  </r>
  <r>
    <n v="1101"/>
    <s v="Strain Wars"/>
    <s v="Different strains of marijuana leafs battling to the death to see which one is the top strain."/>
    <n v="100000"/>
    <n v="41"/>
    <x v="2"/>
    <s v="US"/>
    <s v="USD"/>
    <x v="1101"/>
    <x v="1101"/>
    <b v="0"/>
    <n v="6"/>
    <b v="0"/>
    <s v="games/video games"/>
    <n v="0"/>
    <n v="6.83"/>
    <x v="6"/>
    <s v="video games"/>
    <x v="1101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x v="1102"/>
    <b v="0"/>
    <n v="24"/>
    <b v="0"/>
    <s v="games/video games"/>
    <n v="5"/>
    <n v="17.71"/>
    <x v="6"/>
    <s v="video games"/>
    <x v="1102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x v="1103"/>
    <b v="0"/>
    <n v="15"/>
    <b v="0"/>
    <s v="games/video games"/>
    <n v="2"/>
    <n v="16.2"/>
    <x v="6"/>
    <s v="video games"/>
    <x v="1103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x v="1104"/>
    <b v="0"/>
    <n v="37"/>
    <b v="0"/>
    <s v="games/video games"/>
    <n v="5"/>
    <n v="80.3"/>
    <x v="6"/>
    <s v="video games"/>
    <x v="1104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x v="1105"/>
    <b v="0"/>
    <n v="20"/>
    <b v="0"/>
    <s v="games/video games"/>
    <n v="0"/>
    <n v="71.55"/>
    <x v="6"/>
    <s v="video games"/>
    <x v="1105"/>
    <n v="41722.094062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x v="1106"/>
    <b v="0"/>
    <n v="7"/>
    <b v="0"/>
    <s v="games/video games"/>
    <n v="41"/>
    <n v="23.57"/>
    <x v="6"/>
    <s v="video games"/>
    <x v="1106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x v="1107"/>
    <b v="0"/>
    <n v="0"/>
    <b v="0"/>
    <s v="games/video games"/>
    <n v="0"/>
    <n v="0"/>
    <x v="6"/>
    <s v="video games"/>
    <x v="110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x v="1108"/>
    <b v="0"/>
    <n v="21"/>
    <b v="0"/>
    <s v="games/video games"/>
    <n v="3"/>
    <n v="34.880000000000003"/>
    <x v="6"/>
    <s v="video games"/>
    <x v="1108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x v="1109"/>
    <b v="0"/>
    <n v="3"/>
    <b v="0"/>
    <s v="games/video games"/>
    <n v="0"/>
    <n v="15"/>
    <x v="6"/>
    <s v="video games"/>
    <x v="110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x v="1110"/>
    <b v="0"/>
    <n v="11"/>
    <b v="0"/>
    <s v="games/video games"/>
    <n v="1"/>
    <n v="23.18"/>
    <x v="6"/>
    <s v="video games"/>
    <x v="1110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x v="1111"/>
    <b v="0"/>
    <n v="1"/>
    <b v="0"/>
    <s v="games/video games"/>
    <n v="0"/>
    <n v="1"/>
    <x v="6"/>
    <s v="video games"/>
    <x v="1111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x v="1112"/>
    <b v="0"/>
    <n v="312"/>
    <b v="0"/>
    <s v="games/video games"/>
    <n v="36"/>
    <n v="100.23"/>
    <x v="6"/>
    <s v="video games"/>
    <x v="1112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x v="1113"/>
    <b v="0"/>
    <n v="1"/>
    <b v="0"/>
    <s v="games/video games"/>
    <n v="1"/>
    <n v="5"/>
    <x v="6"/>
    <s v="video games"/>
    <x v="1113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b v="0"/>
    <n v="3"/>
    <b v="0"/>
    <s v="games/video games"/>
    <n v="0"/>
    <n v="3.33"/>
    <x v="6"/>
    <s v="video games"/>
    <x v="1114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x v="1115"/>
    <b v="0"/>
    <n v="4"/>
    <b v="0"/>
    <s v="games/video games"/>
    <n v="0"/>
    <n v="13.25"/>
    <x v="6"/>
    <s v="video games"/>
    <x v="1115"/>
    <n v="42459.653877314813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x v="1116"/>
    <b v="0"/>
    <n v="10"/>
    <b v="0"/>
    <s v="games/video games"/>
    <n v="0"/>
    <n v="17.850000000000001"/>
    <x v="6"/>
    <s v="video games"/>
    <x v="1116"/>
    <n v="41069.847314814811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x v="1117"/>
    <b v="0"/>
    <n v="8"/>
    <b v="0"/>
    <s v="games/video games"/>
    <n v="8"/>
    <n v="10.38"/>
    <x v="6"/>
    <s v="video games"/>
    <x v="111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b v="0"/>
    <n v="3"/>
    <b v="0"/>
    <s v="games/video games"/>
    <n v="2"/>
    <n v="36.33"/>
    <x v="6"/>
    <s v="video games"/>
    <x v="1118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x v="1119"/>
    <b v="0"/>
    <n v="1"/>
    <b v="0"/>
    <s v="games/video games"/>
    <n v="0"/>
    <n v="5"/>
    <x v="6"/>
    <s v="video games"/>
    <x v="1119"/>
    <n v="41735.792407407411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x v="1120"/>
    <b v="0"/>
    <n v="0"/>
    <b v="0"/>
    <s v="games/video games"/>
    <n v="0"/>
    <n v="0"/>
    <x v="6"/>
    <s v="video games"/>
    <x v="1120"/>
    <n v="40844.872685185182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x v="1121"/>
    <b v="0"/>
    <n v="5"/>
    <b v="0"/>
    <s v="games/video games"/>
    <n v="0"/>
    <n v="5.8"/>
    <x v="6"/>
    <s v="video games"/>
    <x v="1121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x v="1122"/>
    <b v="0"/>
    <n v="0"/>
    <b v="0"/>
    <s v="games/video games"/>
    <n v="0"/>
    <n v="0"/>
    <x v="6"/>
    <s v="video games"/>
    <x v="1122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x v="1123"/>
    <b v="0"/>
    <n v="3"/>
    <b v="0"/>
    <s v="games/video games"/>
    <n v="0"/>
    <n v="3.67"/>
    <x v="6"/>
    <s v="video games"/>
    <x v="1123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x v="1124"/>
    <b v="0"/>
    <n v="7"/>
    <b v="0"/>
    <s v="games/mobile games"/>
    <n v="0"/>
    <n v="60.71"/>
    <x v="6"/>
    <s v="mobile games"/>
    <x v="1124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x v="1125"/>
    <b v="0"/>
    <n v="0"/>
    <b v="0"/>
    <s v="games/mobile games"/>
    <n v="0"/>
    <n v="0"/>
    <x v="6"/>
    <s v="mobile games"/>
    <x v="1125"/>
    <n v="42272.624189814815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x v="1126"/>
    <b v="0"/>
    <n v="2"/>
    <b v="0"/>
    <s v="games/mobile games"/>
    <n v="1"/>
    <n v="5"/>
    <x v="6"/>
    <s v="mobile games"/>
    <x v="112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b v="0"/>
    <n v="23"/>
    <b v="0"/>
    <s v="games/mobile games"/>
    <n v="2"/>
    <n v="25.43"/>
    <x v="6"/>
    <s v="mobile games"/>
    <x v="1127"/>
    <n v="41957.895833333328"/>
  </r>
  <r>
    <n v="1128"/>
    <s v="Flying Turds"/>
    <s v="#havingfunFTW"/>
    <n v="1000"/>
    <n v="1"/>
    <x v="2"/>
    <s v="GB"/>
    <s v="GBP"/>
    <x v="1128"/>
    <x v="1128"/>
    <b v="0"/>
    <n v="1"/>
    <b v="0"/>
    <s v="games/mobile games"/>
    <n v="0"/>
    <n v="1"/>
    <x v="6"/>
    <s v="mobile games"/>
    <x v="1128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x v="1129"/>
    <b v="0"/>
    <n v="2"/>
    <b v="0"/>
    <s v="games/mobile games"/>
    <n v="0"/>
    <n v="10.5"/>
    <x v="6"/>
    <s v="mobile games"/>
    <x v="1129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x v="1130"/>
    <b v="0"/>
    <n v="3"/>
    <b v="0"/>
    <s v="games/mobile games"/>
    <n v="0"/>
    <n v="3.67"/>
    <x v="6"/>
    <s v="mobile games"/>
    <x v="1130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x v="1131"/>
    <b v="0"/>
    <n v="0"/>
    <b v="0"/>
    <s v="games/mobile games"/>
    <n v="0"/>
    <n v="0"/>
    <x v="6"/>
    <s v="mobile games"/>
    <x v="1131"/>
    <n v="42362.908194444448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x v="1132"/>
    <b v="0"/>
    <n v="13"/>
    <b v="0"/>
    <s v="games/mobile games"/>
    <n v="14"/>
    <n v="110.62"/>
    <x v="6"/>
    <s v="mobile games"/>
    <x v="1132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x v="1133"/>
    <b v="0"/>
    <n v="1"/>
    <b v="0"/>
    <s v="games/mobile games"/>
    <n v="1"/>
    <n v="20"/>
    <x v="6"/>
    <s v="mobile games"/>
    <x v="1133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x v="1134"/>
    <b v="0"/>
    <n v="1"/>
    <b v="0"/>
    <s v="games/mobile games"/>
    <n v="0"/>
    <n v="1"/>
    <x v="6"/>
    <s v="mobile games"/>
    <x v="1134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b v="0"/>
    <n v="1"/>
    <b v="0"/>
    <s v="games/mobile games"/>
    <n v="5"/>
    <n v="50"/>
    <x v="6"/>
    <s v="mobile games"/>
    <x v="1135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x v="1136"/>
    <b v="0"/>
    <n v="6"/>
    <b v="0"/>
    <s v="games/mobile games"/>
    <n v="6"/>
    <n v="45"/>
    <x v="6"/>
    <s v="mobile games"/>
    <x v="1136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x v="1137"/>
    <b v="0"/>
    <n v="39"/>
    <b v="0"/>
    <s v="games/mobile games"/>
    <n v="40"/>
    <n v="253.21"/>
    <x v="6"/>
    <s v="mobile games"/>
    <x v="1137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x v="1138"/>
    <b v="0"/>
    <n v="4"/>
    <b v="0"/>
    <s v="games/mobile games"/>
    <n v="0"/>
    <n v="31.25"/>
    <x v="6"/>
    <s v="mobile games"/>
    <x v="1138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x v="1139"/>
    <b v="0"/>
    <n v="1"/>
    <b v="0"/>
    <s v="games/mobile games"/>
    <n v="0"/>
    <n v="5"/>
    <x v="6"/>
    <s v="mobile games"/>
    <x v="1139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x v="1140"/>
    <b v="0"/>
    <n v="0"/>
    <b v="0"/>
    <s v="games/mobile games"/>
    <n v="0"/>
    <n v="0"/>
    <x v="6"/>
    <s v="mobile games"/>
    <x v="1140"/>
    <n v="42222.462048611109"/>
  </r>
  <r>
    <n v="1141"/>
    <s v="Arena Z - Zombie Survival"/>
    <s v="I think this will be a great game!"/>
    <n v="500"/>
    <n v="0"/>
    <x v="2"/>
    <s v="DE"/>
    <s v="EUR"/>
    <x v="1141"/>
    <x v="1141"/>
    <b v="0"/>
    <n v="0"/>
    <b v="0"/>
    <s v="games/mobile games"/>
    <n v="0"/>
    <n v="0"/>
    <x v="6"/>
    <s v="mobile games"/>
    <x v="114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x v="1142"/>
    <b v="0"/>
    <n v="0"/>
    <b v="0"/>
    <s v="games/mobile games"/>
    <n v="0"/>
    <n v="0"/>
    <x v="6"/>
    <s v="mobile games"/>
    <x v="1142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x v="1143"/>
    <b v="0"/>
    <n v="8"/>
    <b v="0"/>
    <s v="games/mobile games"/>
    <n v="0"/>
    <n v="23.25"/>
    <x v="6"/>
    <s v="mobile games"/>
    <x v="1143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x v="1144"/>
    <b v="0"/>
    <n v="0"/>
    <b v="0"/>
    <s v="food/food trucks"/>
    <n v="0"/>
    <n v="0"/>
    <x v="7"/>
    <s v="food trucks"/>
    <x v="1144"/>
    <n v="42123.181944444441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x v="1145"/>
    <b v="0"/>
    <n v="1"/>
    <b v="0"/>
    <s v="food/food trucks"/>
    <n v="0"/>
    <n v="100"/>
    <x v="7"/>
    <s v="food trucks"/>
    <x v="1145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x v="1146"/>
    <b v="0"/>
    <n v="12"/>
    <b v="0"/>
    <s v="food/food trucks"/>
    <n v="9"/>
    <n v="44.17"/>
    <x v="7"/>
    <s v="food trucks"/>
    <x v="1146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x v="1147"/>
    <b v="0"/>
    <n v="0"/>
    <b v="0"/>
    <s v="food/food trucks"/>
    <n v="0"/>
    <n v="0"/>
    <x v="7"/>
    <s v="food trucks"/>
    <x v="1147"/>
    <n v="41931.972025462965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x v="1148"/>
    <b v="0"/>
    <n v="3"/>
    <b v="0"/>
    <s v="food/food trucks"/>
    <n v="0"/>
    <n v="24.33"/>
    <x v="7"/>
    <s v="food trucks"/>
    <x v="1148"/>
    <n v="42705.212743055556"/>
  </r>
  <r>
    <n v="1149"/>
    <s v="The Floridian Food Truck"/>
    <s v="Bringing culturally diverse Floridian cuisine to the people!"/>
    <n v="50000"/>
    <n v="75"/>
    <x v="2"/>
    <s v="US"/>
    <s v="USD"/>
    <x v="1149"/>
    <x v="1149"/>
    <b v="0"/>
    <n v="2"/>
    <b v="0"/>
    <s v="food/food trucks"/>
    <n v="0"/>
    <n v="37.5"/>
    <x v="7"/>
    <s v="food trucks"/>
    <x v="1149"/>
    <n v="42537.71025462963"/>
  </r>
  <r>
    <n v="1150"/>
    <s v="Chef Po's Food Truck"/>
    <s v="Bringing delicious authentic and fusion Taiwanese Food to the West Coast."/>
    <n v="2500"/>
    <n v="252"/>
    <x v="2"/>
    <s v="US"/>
    <s v="USD"/>
    <x v="1150"/>
    <x v="1150"/>
    <b v="0"/>
    <n v="6"/>
    <b v="0"/>
    <s v="food/food trucks"/>
    <n v="10"/>
    <n v="42"/>
    <x v="7"/>
    <s v="food trucks"/>
    <x v="1150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x v="1151"/>
    <b v="0"/>
    <n v="0"/>
    <b v="0"/>
    <s v="food/food trucks"/>
    <n v="0"/>
    <n v="0"/>
    <x v="7"/>
    <s v="food trucks"/>
    <x v="1151"/>
    <n v="42254.102581018517"/>
  </r>
  <r>
    <n v="1152"/>
    <s v="Peruvian King Food Truck"/>
    <s v="Peruvian food truck with an LA twist."/>
    <n v="16000"/>
    <n v="911"/>
    <x v="2"/>
    <s v="US"/>
    <s v="USD"/>
    <x v="1152"/>
    <x v="1152"/>
    <b v="0"/>
    <n v="15"/>
    <b v="0"/>
    <s v="food/food trucks"/>
    <n v="6"/>
    <n v="60.73"/>
    <x v="7"/>
    <s v="food trucks"/>
    <x v="1152"/>
    <n v="42139.709629629629"/>
  </r>
  <r>
    <n v="1153"/>
    <s v="The Cold Spot Mobile Trailer"/>
    <s v="A mobile concession trailer for snow cones, ice cream, smoothies and more"/>
    <n v="8000"/>
    <n v="50"/>
    <x v="2"/>
    <s v="US"/>
    <s v="USD"/>
    <x v="1153"/>
    <x v="1153"/>
    <b v="0"/>
    <n v="1"/>
    <b v="0"/>
    <s v="food/food trucks"/>
    <n v="1"/>
    <n v="50"/>
    <x v="7"/>
    <s v="food trucks"/>
    <x v="1153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x v="1154"/>
    <b v="0"/>
    <n v="3"/>
    <b v="0"/>
    <s v="food/food trucks"/>
    <n v="7"/>
    <n v="108.33"/>
    <x v="7"/>
    <s v="food trucks"/>
    <x v="1154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x v="1155"/>
    <b v="0"/>
    <n v="8"/>
    <b v="0"/>
    <s v="food/food trucks"/>
    <n v="1"/>
    <n v="23.5"/>
    <x v="7"/>
    <s v="food trucks"/>
    <x v="1155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x v="1156"/>
    <b v="0"/>
    <n v="0"/>
    <b v="0"/>
    <s v="food/food trucks"/>
    <n v="0"/>
    <n v="0"/>
    <x v="7"/>
    <s v="food trucks"/>
    <x v="1156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x v="1157"/>
    <b v="0"/>
    <n v="3"/>
    <b v="0"/>
    <s v="food/food trucks"/>
    <n v="2"/>
    <n v="50.33"/>
    <x v="7"/>
    <s v="food trucks"/>
    <x v="1157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x v="1158"/>
    <b v="0"/>
    <n v="3"/>
    <b v="0"/>
    <s v="food/food trucks"/>
    <n v="0"/>
    <n v="11.67"/>
    <x v="7"/>
    <s v="food trucks"/>
    <x v="1158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x v="1159"/>
    <b v="0"/>
    <n v="0"/>
    <b v="0"/>
    <s v="food/food trucks"/>
    <n v="0"/>
    <n v="0"/>
    <x v="7"/>
    <s v="food trucks"/>
    <x v="1159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x v="1160"/>
    <b v="0"/>
    <n v="19"/>
    <b v="0"/>
    <s v="food/food trucks"/>
    <n v="4"/>
    <n v="60.79"/>
    <x v="7"/>
    <s v="food trucks"/>
    <x v="1160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x v="1161"/>
    <b v="0"/>
    <n v="0"/>
    <b v="0"/>
    <s v="food/food trucks"/>
    <n v="0"/>
    <n v="0"/>
    <x v="7"/>
    <s v="food trucks"/>
    <x v="1161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b v="0"/>
    <n v="2"/>
    <b v="0"/>
    <s v="food/food trucks"/>
    <n v="0"/>
    <n v="17.5"/>
    <x v="7"/>
    <s v="food trucks"/>
    <x v="116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x v="1163"/>
    <b v="0"/>
    <n v="0"/>
    <b v="0"/>
    <s v="food/food trucks"/>
    <n v="0"/>
    <n v="0"/>
    <x v="7"/>
    <s v="food trucks"/>
    <x v="1163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b v="0"/>
    <n v="0"/>
    <b v="0"/>
    <s v="food/food trucks"/>
    <n v="0"/>
    <n v="0"/>
    <x v="7"/>
    <s v="food trucks"/>
    <x v="1164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b v="0"/>
    <n v="25"/>
    <b v="0"/>
    <s v="food/food trucks"/>
    <n v="21"/>
    <n v="82.82"/>
    <x v="7"/>
    <s v="food trucks"/>
    <x v="1165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x v="1166"/>
    <b v="0"/>
    <n v="8"/>
    <b v="0"/>
    <s v="food/food trucks"/>
    <n v="19"/>
    <n v="358.88"/>
    <x v="7"/>
    <s v="food trucks"/>
    <x v="116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x v="1167"/>
    <b v="0"/>
    <n v="16"/>
    <b v="0"/>
    <s v="food/food trucks"/>
    <n v="2"/>
    <n v="61.19"/>
    <x v="7"/>
    <s v="food trucks"/>
    <x v="1167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x v="1168"/>
    <b v="0"/>
    <n v="3"/>
    <b v="0"/>
    <s v="food/food trucks"/>
    <n v="6"/>
    <n v="340"/>
    <x v="7"/>
    <s v="food trucks"/>
    <x v="1168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x v="1169"/>
    <b v="0"/>
    <n v="3"/>
    <b v="0"/>
    <s v="food/food trucks"/>
    <n v="0"/>
    <n v="5.67"/>
    <x v="7"/>
    <s v="food trucks"/>
    <x v="1169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x v="1170"/>
    <b v="0"/>
    <n v="2"/>
    <b v="0"/>
    <s v="food/food trucks"/>
    <n v="0"/>
    <n v="50"/>
    <x v="7"/>
    <s v="food trucks"/>
    <x v="1170"/>
    <n v="42154.893182870372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x v="1171"/>
    <b v="0"/>
    <n v="1"/>
    <b v="0"/>
    <s v="food/food trucks"/>
    <n v="0"/>
    <n v="25"/>
    <x v="7"/>
    <s v="food trucks"/>
    <x v="1171"/>
    <n v="41956.846377314811"/>
  </r>
  <r>
    <n v="1172"/>
    <s v="let your dayz take you to the dogs."/>
    <s v="Bringing YOUR favorite dog recipes to the streets."/>
    <n v="9000"/>
    <n v="0"/>
    <x v="2"/>
    <s v="US"/>
    <s v="USD"/>
    <x v="1172"/>
    <x v="1172"/>
    <b v="0"/>
    <n v="0"/>
    <b v="0"/>
    <s v="food/food trucks"/>
    <n v="0"/>
    <n v="0"/>
    <x v="7"/>
    <s v="food trucks"/>
    <x v="1172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b v="0"/>
    <n v="1"/>
    <b v="0"/>
    <s v="food/food trucks"/>
    <n v="0"/>
    <n v="30"/>
    <x v="7"/>
    <s v="food trucks"/>
    <x v="1173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x v="1174"/>
    <b v="0"/>
    <n v="19"/>
    <b v="0"/>
    <s v="food/food trucks"/>
    <n v="6"/>
    <n v="46.63"/>
    <x v="7"/>
    <s v="food trucks"/>
    <x v="1174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x v="1175"/>
    <b v="0"/>
    <n v="9"/>
    <b v="0"/>
    <s v="food/food trucks"/>
    <n v="3"/>
    <n v="65"/>
    <x v="7"/>
    <s v="food trucks"/>
    <x v="1175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x v="1176"/>
    <b v="0"/>
    <n v="1"/>
    <b v="0"/>
    <s v="food/food trucks"/>
    <n v="0"/>
    <n v="10"/>
    <x v="7"/>
    <s v="food trucks"/>
    <x v="1176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x v="1177"/>
    <b v="0"/>
    <n v="0"/>
    <b v="0"/>
    <s v="food/food trucks"/>
    <n v="0"/>
    <n v="0"/>
    <x v="7"/>
    <s v="food trucks"/>
    <x v="1177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x v="1178"/>
    <b v="0"/>
    <n v="1"/>
    <b v="0"/>
    <s v="food/food trucks"/>
    <n v="0"/>
    <n v="5"/>
    <x v="7"/>
    <s v="food trucks"/>
    <x v="1178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x v="1179"/>
    <b v="0"/>
    <n v="5"/>
    <b v="0"/>
    <s v="food/food trucks"/>
    <n v="5"/>
    <n v="640"/>
    <x v="7"/>
    <s v="food trucks"/>
    <x v="117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x v="1180"/>
    <b v="0"/>
    <n v="85"/>
    <b v="0"/>
    <s v="food/food trucks"/>
    <n v="12"/>
    <n v="69.12"/>
    <x v="7"/>
    <s v="food trucks"/>
    <x v="1180"/>
    <n v="41818.806875000002"/>
  </r>
  <r>
    <n v="1181"/>
    <s v="Gringo Loco Tacos Food Truck"/>
    <s v="Bringing the best tacos to the streets of Chicago!"/>
    <n v="50000"/>
    <n v="4"/>
    <x v="2"/>
    <s v="US"/>
    <s v="USD"/>
    <x v="1181"/>
    <x v="1181"/>
    <b v="0"/>
    <n v="3"/>
    <b v="0"/>
    <s v="food/food trucks"/>
    <n v="0"/>
    <n v="1.33"/>
    <x v="7"/>
    <s v="food trucks"/>
    <x v="1181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x v="1182"/>
    <b v="0"/>
    <n v="4"/>
    <b v="0"/>
    <s v="food/food trucks"/>
    <n v="4"/>
    <n v="10.5"/>
    <x v="7"/>
    <s v="food trucks"/>
    <x v="1182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x v="1183"/>
    <b v="0"/>
    <n v="3"/>
    <b v="0"/>
    <s v="food/food trucks"/>
    <n v="4"/>
    <n v="33.33"/>
    <x v="7"/>
    <s v="food trucks"/>
    <x v="1183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x v="1184"/>
    <b v="0"/>
    <n v="375"/>
    <b v="1"/>
    <s v="photography/photobooks"/>
    <n v="105"/>
    <n v="61.56"/>
    <x v="8"/>
    <s v="photobooks"/>
    <x v="1184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b v="0"/>
    <n v="111"/>
    <b v="1"/>
    <s v="photography/photobooks"/>
    <n v="105"/>
    <n v="118.74"/>
    <x v="8"/>
    <s v="photobooks"/>
    <x v="1185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x v="1186"/>
    <b v="0"/>
    <n v="123"/>
    <b v="1"/>
    <s v="photography/photobooks"/>
    <n v="107"/>
    <n v="65.08"/>
    <x v="8"/>
    <s v="photobooks"/>
    <x v="1186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x v="1187"/>
    <b v="0"/>
    <n v="70"/>
    <b v="1"/>
    <s v="photography/photobooks"/>
    <n v="104"/>
    <n v="130.16"/>
    <x v="8"/>
    <s v="photobooks"/>
    <x v="1187"/>
    <n v="42141.75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x v="1188"/>
    <b v="0"/>
    <n v="85"/>
    <b v="1"/>
    <s v="photography/photobooks"/>
    <n v="161"/>
    <n v="37.78"/>
    <x v="8"/>
    <s v="photobooks"/>
    <x v="1188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x v="1189"/>
    <b v="0"/>
    <n v="86"/>
    <b v="1"/>
    <s v="photography/photobooks"/>
    <n v="108"/>
    <n v="112.79"/>
    <x v="8"/>
    <s v="photobooks"/>
    <x v="1189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x v="1190"/>
    <b v="0"/>
    <n v="13"/>
    <b v="1"/>
    <s v="photography/photobooks"/>
    <n v="135"/>
    <n v="51.92"/>
    <x v="8"/>
    <s v="photobooks"/>
    <x v="1190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x v="1191"/>
    <b v="0"/>
    <n v="33"/>
    <b v="1"/>
    <s v="photography/photobooks"/>
    <n v="109"/>
    <n v="89.24"/>
    <x v="8"/>
    <s v="photobooks"/>
    <x v="1191"/>
    <n v="42449.562037037031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x v="1192"/>
    <b v="0"/>
    <n v="15"/>
    <b v="1"/>
    <s v="photography/photobooks"/>
    <n v="290"/>
    <n v="19.329999999999998"/>
    <x v="8"/>
    <s v="photobooks"/>
    <x v="1192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b v="0"/>
    <n v="273"/>
    <b v="1"/>
    <s v="photography/photobooks"/>
    <n v="104"/>
    <n v="79.97"/>
    <x v="8"/>
    <s v="photobooks"/>
    <x v="1193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x v="1194"/>
    <b v="0"/>
    <n v="714"/>
    <b v="1"/>
    <s v="photography/photobooks"/>
    <n v="322"/>
    <n v="56.41"/>
    <x v="8"/>
    <s v="photobooks"/>
    <x v="1194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b v="0"/>
    <n v="170"/>
    <b v="1"/>
    <s v="photography/photobooks"/>
    <n v="135"/>
    <n v="79.41"/>
    <x v="8"/>
    <s v="photobooks"/>
    <x v="1195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x v="1196"/>
    <b v="0"/>
    <n v="512"/>
    <b v="1"/>
    <s v="photography/photobooks"/>
    <n v="270"/>
    <n v="76.44"/>
    <x v="8"/>
    <s v="photobooks"/>
    <x v="1196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b v="0"/>
    <n v="314"/>
    <b v="1"/>
    <s v="photography/photobooks"/>
    <n v="253"/>
    <n v="121"/>
    <x v="8"/>
    <s v="photobooks"/>
    <x v="1197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x v="1198"/>
    <b v="0"/>
    <n v="167"/>
    <b v="1"/>
    <s v="photography/photobooks"/>
    <n v="261"/>
    <n v="54.62"/>
    <x v="8"/>
    <s v="photobooks"/>
    <x v="1198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x v="1199"/>
    <b v="0"/>
    <n v="9"/>
    <b v="1"/>
    <s v="photography/photobooks"/>
    <n v="101"/>
    <n v="299.22000000000003"/>
    <x v="8"/>
    <s v="photobooks"/>
    <x v="1199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x v="1200"/>
    <b v="0"/>
    <n v="103"/>
    <b v="1"/>
    <s v="photography/photobooks"/>
    <n v="126"/>
    <n v="58.53"/>
    <x v="8"/>
    <s v="photobooks"/>
    <x v="1200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x v="1201"/>
    <b v="0"/>
    <n v="111"/>
    <b v="1"/>
    <s v="photography/photobooks"/>
    <n v="102"/>
    <n v="55.37"/>
    <x v="8"/>
    <s v="photobooks"/>
    <x v="1201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b v="0"/>
    <n v="271"/>
    <b v="1"/>
    <s v="photography/photobooks"/>
    <n v="199"/>
    <n v="183.8"/>
    <x v="8"/>
    <s v="photobooks"/>
    <x v="1202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x v="1203"/>
    <b v="0"/>
    <n v="101"/>
    <b v="1"/>
    <s v="photography/photobooks"/>
    <n v="102"/>
    <n v="165.35"/>
    <x v="8"/>
    <s v="photobooks"/>
    <x v="1203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x v="1204"/>
    <b v="0"/>
    <n v="57"/>
    <b v="1"/>
    <s v="photography/photobooks"/>
    <n v="103"/>
    <n v="234.79"/>
    <x v="8"/>
    <s v="photobooks"/>
    <x v="1204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x v="1205"/>
    <b v="0"/>
    <n v="62"/>
    <b v="1"/>
    <s v="photography/photobooks"/>
    <n v="101"/>
    <n v="211.48"/>
    <x v="8"/>
    <s v="photobooks"/>
    <x v="1205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x v="1206"/>
    <b v="0"/>
    <n v="32"/>
    <b v="1"/>
    <s v="photography/photobooks"/>
    <n v="115"/>
    <n v="32.340000000000003"/>
    <x v="8"/>
    <s v="photobooks"/>
    <x v="1206"/>
    <n v="42805.561805555553"/>
  </r>
  <r>
    <n v="1207"/>
    <s v="ITALIANA"/>
    <s v="A humanistic photo book about ancestral &amp; post-modern Italy."/>
    <n v="16700"/>
    <n v="17396"/>
    <x v="0"/>
    <s v="IT"/>
    <s v="EUR"/>
    <x v="1207"/>
    <x v="1207"/>
    <b v="0"/>
    <n v="141"/>
    <b v="1"/>
    <s v="photography/photobooks"/>
    <n v="104"/>
    <n v="123.38"/>
    <x v="8"/>
    <s v="photobooks"/>
    <x v="1207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x v="1208"/>
    <b v="0"/>
    <n v="75"/>
    <b v="1"/>
    <s v="photography/photobooks"/>
    <n v="155"/>
    <n v="207.07"/>
    <x v="8"/>
    <s v="photobooks"/>
    <x v="1208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x v="1209"/>
    <b v="0"/>
    <n v="46"/>
    <b v="1"/>
    <s v="photography/photobooks"/>
    <n v="106"/>
    <n v="138.26"/>
    <x v="8"/>
    <s v="photobooks"/>
    <x v="1209"/>
    <n v="42791.846122685187"/>
  </r>
  <r>
    <n v="1210"/>
    <s v="Det Andra GÃ¶teborg"/>
    <s v="En fotobok om livet i det enda andra GÃ¶teborg i vÃ¤rlden"/>
    <n v="20000"/>
    <n v="50863"/>
    <x v="0"/>
    <s v="SE"/>
    <s v="SEK"/>
    <x v="1210"/>
    <x v="1210"/>
    <b v="0"/>
    <n v="103"/>
    <b v="1"/>
    <s v="photography/photobooks"/>
    <n v="254"/>
    <n v="493.82"/>
    <x v="8"/>
    <s v="photobooks"/>
    <x v="1210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x v="1211"/>
    <b v="0"/>
    <n v="6"/>
    <b v="1"/>
    <s v="photography/photobooks"/>
    <n v="101"/>
    <n v="168.5"/>
    <x v="8"/>
    <s v="photobooks"/>
    <x v="1211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x v="1212"/>
    <b v="0"/>
    <n v="83"/>
    <b v="1"/>
    <s v="photography/photobooks"/>
    <n v="129"/>
    <n v="38.869999999999997"/>
    <x v="8"/>
    <s v="photobooks"/>
    <x v="1212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x v="1213"/>
    <b v="0"/>
    <n v="108"/>
    <b v="1"/>
    <s v="photography/photobooks"/>
    <n v="102"/>
    <n v="61.53"/>
    <x v="8"/>
    <s v="photobooks"/>
    <x v="1213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x v="1214"/>
    <b v="0"/>
    <n v="25"/>
    <b v="1"/>
    <s v="photography/photobooks"/>
    <n v="132"/>
    <n v="105.44"/>
    <x v="8"/>
    <s v="photobooks"/>
    <x v="1214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x v="1215"/>
    <b v="0"/>
    <n v="549"/>
    <b v="1"/>
    <s v="photography/photobooks"/>
    <n v="786"/>
    <n v="71.59"/>
    <x v="8"/>
    <s v="photobooks"/>
    <x v="1215"/>
    <n v="41789.923101851848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x v="1216"/>
    <b v="0"/>
    <n v="222"/>
    <b v="1"/>
    <s v="photography/photobooks"/>
    <n v="146"/>
    <n v="91.88"/>
    <x v="8"/>
    <s v="photobooks"/>
    <x v="1216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b v="0"/>
    <n v="183"/>
    <b v="1"/>
    <s v="photography/photobooks"/>
    <n v="103"/>
    <n v="148.57"/>
    <x v="8"/>
    <s v="photobooks"/>
    <x v="1217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x v="1218"/>
    <b v="0"/>
    <n v="89"/>
    <b v="1"/>
    <s v="photography/photobooks"/>
    <n v="172"/>
    <n v="174.21"/>
    <x v="8"/>
    <s v="photobooks"/>
    <x v="1218"/>
    <n v="42309.125"/>
  </r>
  <r>
    <n v="1219"/>
    <s v="The Box"/>
    <s v="The Box is a fine art book of Ron Amato's innovative and seductive photography project."/>
    <n v="16350"/>
    <n v="26024"/>
    <x v="0"/>
    <s v="US"/>
    <s v="USD"/>
    <x v="1219"/>
    <x v="1219"/>
    <b v="0"/>
    <n v="253"/>
    <b v="1"/>
    <s v="photography/photobooks"/>
    <n v="159"/>
    <n v="102.86"/>
    <x v="8"/>
    <s v="photobooks"/>
    <x v="1219"/>
    <n v="42663.461956018517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x v="1220"/>
    <b v="0"/>
    <n v="140"/>
    <b v="1"/>
    <s v="photography/photobooks"/>
    <n v="104"/>
    <n v="111.18"/>
    <x v="8"/>
    <s v="photobooks"/>
    <x v="1220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b v="0"/>
    <n v="103"/>
    <b v="1"/>
    <s v="photography/photobooks"/>
    <n v="111"/>
    <n v="23.8"/>
    <x v="8"/>
    <s v="photobooks"/>
    <x v="1221"/>
    <n v="42708"/>
  </r>
  <r>
    <n v="1222"/>
    <s v="Project Pilgrim"/>
    <s v="Project Pilgrim is my effort to work towards normalizing mental health."/>
    <n v="4000"/>
    <n v="11215"/>
    <x v="0"/>
    <s v="CA"/>
    <s v="CAD"/>
    <x v="1222"/>
    <x v="1222"/>
    <b v="0"/>
    <n v="138"/>
    <b v="1"/>
    <s v="photography/photobooks"/>
    <n v="280"/>
    <n v="81.27"/>
    <x v="8"/>
    <s v="photobooks"/>
    <x v="1222"/>
    <n v="42461.166666666672"/>
  </r>
  <r>
    <n v="1223"/>
    <s v="YOSEMITE PEOPLE"/>
    <s v="A photography book focusing on the people rather than the nature at Yosemite National Park."/>
    <n v="19800"/>
    <n v="22197"/>
    <x v="0"/>
    <s v="US"/>
    <s v="USD"/>
    <x v="1223"/>
    <x v="1223"/>
    <b v="0"/>
    <n v="191"/>
    <b v="1"/>
    <s v="photography/photobooks"/>
    <n v="112"/>
    <n v="116.21"/>
    <x v="8"/>
    <s v="photobooks"/>
    <x v="1223"/>
    <n v="42684.21885416666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x v="1224"/>
    <b v="0"/>
    <n v="18"/>
    <b v="0"/>
    <s v="music/world music"/>
    <n v="7"/>
    <n v="58.89"/>
    <x v="4"/>
    <s v="world music"/>
    <x v="1224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x v="1225"/>
    <b v="0"/>
    <n v="3"/>
    <b v="0"/>
    <s v="music/world music"/>
    <n v="4"/>
    <n v="44"/>
    <x v="4"/>
    <s v="world music"/>
    <x v="1225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x v="1226"/>
    <b v="0"/>
    <n v="40"/>
    <b v="0"/>
    <s v="music/world music"/>
    <n v="4"/>
    <n v="48.43"/>
    <x v="4"/>
    <s v="world music"/>
    <x v="1226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x v="1227"/>
    <b v="0"/>
    <n v="0"/>
    <b v="0"/>
    <s v="music/world music"/>
    <n v="0"/>
    <n v="0"/>
    <x v="4"/>
    <s v="world music"/>
    <x v="122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x v="1228"/>
    <b v="0"/>
    <n v="24"/>
    <b v="0"/>
    <s v="music/world music"/>
    <n v="29"/>
    <n v="61.04"/>
    <x v="4"/>
    <s v="world music"/>
    <x v="1228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b v="0"/>
    <n v="1"/>
    <b v="0"/>
    <s v="music/world music"/>
    <n v="1"/>
    <n v="25"/>
    <x v="4"/>
    <s v="world music"/>
    <x v="1229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x v="1230"/>
    <b v="0"/>
    <n v="0"/>
    <b v="0"/>
    <s v="music/world music"/>
    <n v="0"/>
    <n v="0"/>
    <x v="4"/>
    <s v="world music"/>
    <x v="1230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x v="1231"/>
    <b v="0"/>
    <n v="0"/>
    <b v="0"/>
    <s v="music/world music"/>
    <n v="0"/>
    <n v="0"/>
    <x v="4"/>
    <s v="world music"/>
    <x v="1231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x v="1232"/>
    <b v="0"/>
    <n v="1"/>
    <b v="0"/>
    <s v="music/world music"/>
    <n v="1"/>
    <n v="40"/>
    <x v="4"/>
    <s v="world music"/>
    <x v="123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x v="1233"/>
    <b v="0"/>
    <n v="6"/>
    <b v="0"/>
    <s v="music/world music"/>
    <n v="12"/>
    <n v="19.329999999999998"/>
    <x v="4"/>
    <s v="world music"/>
    <x v="1233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x v="1234"/>
    <b v="0"/>
    <n v="0"/>
    <b v="0"/>
    <s v="music/world music"/>
    <n v="0"/>
    <n v="0"/>
    <x v="4"/>
    <s v="world music"/>
    <x v="1234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x v="1235"/>
    <b v="0"/>
    <n v="6"/>
    <b v="0"/>
    <s v="music/world music"/>
    <n v="3"/>
    <n v="35"/>
    <x v="4"/>
    <s v="world music"/>
    <x v="1235"/>
    <n v="41623.135405092595"/>
  </r>
  <r>
    <n v="1236"/>
    <s v="&quot;Volando&quot; CD Release (Canceled)"/>
    <s v="Raising money to give the musicians their due."/>
    <n v="2500"/>
    <n v="0"/>
    <x v="1"/>
    <s v="US"/>
    <s v="USD"/>
    <x v="1236"/>
    <x v="1236"/>
    <b v="0"/>
    <n v="0"/>
    <b v="0"/>
    <s v="music/world music"/>
    <n v="0"/>
    <n v="0"/>
    <x v="4"/>
    <s v="world music"/>
    <x v="123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x v="1237"/>
    <b v="0"/>
    <n v="0"/>
    <b v="0"/>
    <s v="music/world music"/>
    <n v="0"/>
    <n v="0"/>
    <x v="4"/>
    <s v="world music"/>
    <x v="1237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x v="1238"/>
    <b v="0"/>
    <n v="3"/>
    <b v="0"/>
    <s v="music/world music"/>
    <n v="18"/>
    <n v="59.33"/>
    <x v="4"/>
    <s v="world music"/>
    <x v="1238"/>
    <n v="40761.61037037037"/>
  </r>
  <r>
    <n v="1239"/>
    <s v="Help Calmenco! finance new CD and Tour (Canceled)"/>
    <s v="Please consider helping us with our new CD and Riverdance Tour"/>
    <n v="2500"/>
    <n v="0"/>
    <x v="1"/>
    <s v="US"/>
    <s v="USD"/>
    <x v="1239"/>
    <x v="1239"/>
    <b v="0"/>
    <n v="0"/>
    <b v="0"/>
    <s v="music/world music"/>
    <n v="0"/>
    <n v="0"/>
    <x v="4"/>
    <s v="world music"/>
    <x v="1239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x v="1240"/>
    <b v="0"/>
    <n v="8"/>
    <b v="0"/>
    <s v="music/world music"/>
    <n v="3"/>
    <n v="30.13"/>
    <x v="4"/>
    <s v="world music"/>
    <x v="1240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x v="1241"/>
    <b v="0"/>
    <n v="34"/>
    <b v="0"/>
    <s v="music/world music"/>
    <n v="51"/>
    <n v="74.62"/>
    <x v="4"/>
    <s v="world music"/>
    <x v="1241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x v="1242"/>
    <b v="0"/>
    <n v="1"/>
    <b v="0"/>
    <s v="music/world music"/>
    <n v="1"/>
    <n v="5"/>
    <x v="4"/>
    <s v="world music"/>
    <x v="1242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x v="1243"/>
    <b v="0"/>
    <n v="38"/>
    <b v="0"/>
    <s v="music/world music"/>
    <n v="14"/>
    <n v="44.5"/>
    <x v="4"/>
    <s v="world music"/>
    <x v="1243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x v="1244"/>
    <b v="1"/>
    <n v="45"/>
    <b v="1"/>
    <s v="music/rock"/>
    <n v="104"/>
    <n v="46.13"/>
    <x v="4"/>
    <s v="rock"/>
    <x v="1244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x v="1245"/>
    <b v="1"/>
    <n v="17"/>
    <b v="1"/>
    <s v="music/rock"/>
    <n v="120"/>
    <n v="141.47"/>
    <x v="4"/>
    <s v="rock"/>
    <x v="1245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x v="1246"/>
    <b v="1"/>
    <n v="31"/>
    <b v="1"/>
    <s v="music/rock"/>
    <n v="117"/>
    <n v="75.48"/>
    <x v="4"/>
    <s v="rock"/>
    <x v="1246"/>
    <n v="40883.0850578703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x v="1247"/>
    <b v="1"/>
    <n v="50"/>
    <b v="1"/>
    <s v="music/rock"/>
    <n v="122"/>
    <n v="85.5"/>
    <x v="4"/>
    <s v="rock"/>
    <x v="1247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x v="1248"/>
    <b v="1"/>
    <n v="59"/>
    <b v="1"/>
    <s v="music/rock"/>
    <n v="152"/>
    <n v="64.25"/>
    <x v="4"/>
    <s v="rock"/>
    <x v="1248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x v="1249"/>
    <b v="1"/>
    <n v="81"/>
    <b v="1"/>
    <s v="music/rock"/>
    <n v="104"/>
    <n v="64.47"/>
    <x v="4"/>
    <s v="rock"/>
    <x v="1249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b v="1"/>
    <n v="508"/>
    <b v="1"/>
    <s v="music/rock"/>
    <n v="200"/>
    <n v="118.2"/>
    <x v="4"/>
    <s v="rock"/>
    <x v="1250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x v="1251"/>
    <b v="1"/>
    <n v="74"/>
    <b v="1"/>
    <s v="music/rock"/>
    <n v="102"/>
    <n v="82.54"/>
    <x v="4"/>
    <s v="rock"/>
    <x v="1251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x v="1252"/>
    <b v="1"/>
    <n v="141"/>
    <b v="1"/>
    <s v="music/rock"/>
    <n v="138"/>
    <n v="34.17"/>
    <x v="4"/>
    <s v="rock"/>
    <x v="1252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x v="1253"/>
    <b v="1"/>
    <n v="711"/>
    <b v="1"/>
    <s v="music/rock"/>
    <n v="303833"/>
    <n v="42.73"/>
    <x v="4"/>
    <s v="rock"/>
    <x v="1253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b v="1"/>
    <n v="141"/>
    <b v="1"/>
    <s v="music/rock"/>
    <n v="199"/>
    <n v="94.49"/>
    <x v="4"/>
    <s v="rock"/>
    <x v="1254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x v="1255"/>
    <b v="1"/>
    <n v="109"/>
    <b v="1"/>
    <s v="music/rock"/>
    <n v="202"/>
    <n v="55.7"/>
    <x v="4"/>
    <s v="rock"/>
    <x v="1255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b v="1"/>
    <n v="361"/>
    <b v="1"/>
    <s v="music/rock"/>
    <n v="118"/>
    <n v="98.03"/>
    <x v="4"/>
    <s v="rock"/>
    <x v="1256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x v="1257"/>
    <b v="1"/>
    <n v="176"/>
    <b v="1"/>
    <s v="music/rock"/>
    <n v="295"/>
    <n v="92.1"/>
    <x v="4"/>
    <s v="rock"/>
    <x v="1257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x v="1258"/>
    <b v="1"/>
    <n v="670"/>
    <b v="1"/>
    <s v="music/rock"/>
    <n v="213"/>
    <n v="38.18"/>
    <x v="4"/>
    <s v="rock"/>
    <x v="1258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x v="1259"/>
    <b v="1"/>
    <n v="96"/>
    <b v="1"/>
    <s v="music/rock"/>
    <n v="104"/>
    <n v="27.15"/>
    <x v="4"/>
    <s v="rock"/>
    <x v="1259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x v="1260"/>
    <b v="1"/>
    <n v="74"/>
    <b v="1"/>
    <s v="music/rock"/>
    <n v="114"/>
    <n v="50.69"/>
    <x v="4"/>
    <s v="rock"/>
    <x v="1260"/>
    <n v="41696.8428240740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x v="1261"/>
    <b v="1"/>
    <n v="52"/>
    <b v="1"/>
    <s v="music/rock"/>
    <n v="101"/>
    <n v="38.94"/>
    <x v="4"/>
    <s v="rock"/>
    <x v="1261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x v="1262"/>
    <b v="1"/>
    <n v="105"/>
    <b v="1"/>
    <s v="music/rock"/>
    <n v="125"/>
    <n v="77.64"/>
    <x v="4"/>
    <s v="rock"/>
    <x v="1262"/>
    <n v="41686.762638888889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x v="1263"/>
    <b v="1"/>
    <n v="41"/>
    <b v="1"/>
    <s v="music/rock"/>
    <n v="119"/>
    <n v="43.54"/>
    <x v="4"/>
    <s v="rock"/>
    <x v="1263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x v="1264"/>
    <b v="1"/>
    <n v="34"/>
    <b v="1"/>
    <s v="music/rock"/>
    <n v="166"/>
    <n v="31.82"/>
    <x v="4"/>
    <s v="rock"/>
    <x v="1264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b v="1"/>
    <n v="66"/>
    <b v="1"/>
    <s v="music/rock"/>
    <n v="119"/>
    <n v="63.18"/>
    <x v="4"/>
    <s v="rock"/>
    <x v="1265"/>
    <n v="40512.655266203699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x v="1266"/>
    <b v="1"/>
    <n v="50"/>
    <b v="1"/>
    <s v="music/rock"/>
    <n v="100"/>
    <n v="190.9"/>
    <x v="4"/>
    <s v="rock"/>
    <x v="1266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x v="1267"/>
    <b v="1"/>
    <n v="159"/>
    <b v="1"/>
    <s v="music/rock"/>
    <n v="102"/>
    <n v="140.86000000000001"/>
    <x v="4"/>
    <s v="rock"/>
    <x v="1267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x v="1268"/>
    <b v="1"/>
    <n v="182"/>
    <b v="1"/>
    <s v="music/rock"/>
    <n v="117"/>
    <n v="76.92"/>
    <x v="4"/>
    <s v="rock"/>
    <x v="1268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b v="1"/>
    <n v="206"/>
    <b v="1"/>
    <s v="music/rock"/>
    <n v="109"/>
    <n v="99.16"/>
    <x v="4"/>
    <s v="rock"/>
    <x v="1269"/>
    <n v="4247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x v="1270"/>
    <b v="1"/>
    <n v="169"/>
    <b v="1"/>
    <s v="music/rock"/>
    <n v="115"/>
    <n v="67.88"/>
    <x v="4"/>
    <s v="rock"/>
    <x v="1270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x v="1271"/>
    <b v="1"/>
    <n v="31"/>
    <b v="1"/>
    <s v="music/rock"/>
    <n v="102"/>
    <n v="246.29"/>
    <x v="4"/>
    <s v="rock"/>
    <x v="1271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b v="1"/>
    <n v="28"/>
    <b v="1"/>
    <s v="music/rock"/>
    <n v="106"/>
    <n v="189.29"/>
    <x v="4"/>
    <s v="rock"/>
    <x v="1272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x v="1273"/>
    <b v="1"/>
    <n v="54"/>
    <b v="1"/>
    <s v="music/rock"/>
    <n v="104"/>
    <n v="76.67"/>
    <x v="4"/>
    <s v="rock"/>
    <x v="1273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b v="1"/>
    <n v="467"/>
    <b v="1"/>
    <s v="music/rock"/>
    <n v="155"/>
    <n v="82.96"/>
    <x v="4"/>
    <s v="rock"/>
    <x v="1274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x v="1275"/>
    <b v="1"/>
    <n v="389"/>
    <b v="1"/>
    <s v="music/rock"/>
    <n v="162"/>
    <n v="62.52"/>
    <x v="4"/>
    <s v="rock"/>
    <x v="1275"/>
    <n v="41493.867905092593"/>
  </r>
  <r>
    <n v="1276"/>
    <s v="MR. DREAM GOES TO JAIL"/>
    <s v="Sponsor this Brooklyn punk band's debut seven-inch, MR. DREAM GOES TO JAIL."/>
    <n v="3000"/>
    <n v="3132.63"/>
    <x v="0"/>
    <s v="US"/>
    <s v="USD"/>
    <x v="1276"/>
    <x v="1276"/>
    <b v="1"/>
    <n v="68"/>
    <b v="1"/>
    <s v="music/rock"/>
    <n v="104"/>
    <n v="46.07"/>
    <x v="4"/>
    <s v="rock"/>
    <x v="1276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b v="1"/>
    <n v="413"/>
    <b v="1"/>
    <s v="music/rock"/>
    <n v="106"/>
    <n v="38.54"/>
    <x v="4"/>
    <s v="rock"/>
    <x v="1277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x v="1278"/>
    <b v="1"/>
    <n v="190"/>
    <b v="1"/>
    <s v="music/rock"/>
    <n v="155"/>
    <n v="53.01"/>
    <x v="4"/>
    <s v="rock"/>
    <x v="1278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x v="1279"/>
    <b v="1"/>
    <n v="189"/>
    <b v="1"/>
    <s v="music/rock"/>
    <n v="111"/>
    <n v="73.36"/>
    <x v="4"/>
    <s v="rock"/>
    <x v="1279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x v="1280"/>
    <b v="1"/>
    <n v="130"/>
    <b v="1"/>
    <s v="music/rock"/>
    <n v="111"/>
    <n v="127.98"/>
    <x v="4"/>
    <s v="rock"/>
    <x v="1280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b v="1"/>
    <n v="74"/>
    <b v="1"/>
    <s v="music/rock"/>
    <n v="111"/>
    <n v="104.73"/>
    <x v="4"/>
    <s v="rock"/>
    <x v="1281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b v="1"/>
    <n v="274"/>
    <b v="1"/>
    <s v="music/rock"/>
    <n v="124"/>
    <n v="67.67"/>
    <x v="4"/>
    <s v="rock"/>
    <x v="1282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x v="1283"/>
    <b v="1"/>
    <n v="22"/>
    <b v="1"/>
    <s v="music/rock"/>
    <n v="211"/>
    <n v="95.93"/>
    <x v="4"/>
    <s v="rock"/>
    <x v="1283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x v="1284"/>
    <b v="0"/>
    <n v="31"/>
    <b v="1"/>
    <s v="theater/plays"/>
    <n v="101"/>
    <n v="65.16"/>
    <x v="1"/>
    <s v="plays"/>
    <x v="1284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x v="1285"/>
    <b v="0"/>
    <n v="63"/>
    <b v="1"/>
    <s v="theater/plays"/>
    <n v="102"/>
    <n v="32.270000000000003"/>
    <x v="1"/>
    <s v="plays"/>
    <x v="1285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x v="1286"/>
    <b v="0"/>
    <n v="20"/>
    <b v="1"/>
    <s v="theater/plays"/>
    <n v="108"/>
    <n v="81.25"/>
    <x v="1"/>
    <s v="plays"/>
    <x v="1286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b v="0"/>
    <n v="25"/>
    <b v="1"/>
    <s v="theater/plays"/>
    <n v="242"/>
    <n v="24.2"/>
    <x v="1"/>
    <s v="plays"/>
    <x v="1287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b v="0"/>
    <n v="61"/>
    <b v="1"/>
    <s v="theater/plays"/>
    <n v="100"/>
    <n v="65.87"/>
    <x v="1"/>
    <s v="plays"/>
    <x v="1288"/>
    <n v="42592.166666666672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x v="1289"/>
    <b v="0"/>
    <n v="52"/>
    <b v="1"/>
    <s v="theater/plays"/>
    <n v="125"/>
    <n v="36.08"/>
    <x v="1"/>
    <s v="plays"/>
    <x v="1289"/>
    <n v="42739.134780092587"/>
  </r>
  <r>
    <n v="1290"/>
    <s v="I Died... I Came Back, ... Whatever"/>
    <s v="Sometimes your Heart has to STOP for your Life to START."/>
    <n v="3500"/>
    <n v="3800"/>
    <x v="0"/>
    <s v="US"/>
    <s v="USD"/>
    <x v="1290"/>
    <x v="1290"/>
    <b v="0"/>
    <n v="86"/>
    <b v="1"/>
    <s v="theater/plays"/>
    <n v="109"/>
    <n v="44.19"/>
    <x v="1"/>
    <s v="plays"/>
    <x v="1290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b v="0"/>
    <n v="42"/>
    <b v="1"/>
    <s v="theater/plays"/>
    <n v="146"/>
    <n v="104.07"/>
    <x v="1"/>
    <s v="plays"/>
    <x v="1291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x v="1292"/>
    <b v="0"/>
    <n v="52"/>
    <b v="1"/>
    <s v="theater/plays"/>
    <n v="110"/>
    <n v="35.96"/>
    <x v="1"/>
    <s v="plays"/>
    <x v="1292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b v="0"/>
    <n v="120"/>
    <b v="1"/>
    <s v="theater/plays"/>
    <n v="102"/>
    <n v="127.79"/>
    <x v="1"/>
    <s v="plays"/>
    <x v="1293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x v="1294"/>
    <b v="0"/>
    <n v="22"/>
    <b v="1"/>
    <s v="theater/plays"/>
    <n v="122"/>
    <n v="27.73"/>
    <x v="1"/>
    <s v="plays"/>
    <x v="1294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x v="1295"/>
    <b v="0"/>
    <n v="64"/>
    <b v="1"/>
    <s v="theater/plays"/>
    <n v="102"/>
    <n v="39.83"/>
    <x v="1"/>
    <s v="plays"/>
    <x v="1295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x v="1296"/>
    <b v="0"/>
    <n v="23"/>
    <b v="1"/>
    <s v="theater/plays"/>
    <n v="141"/>
    <n v="52.17"/>
    <x v="1"/>
    <s v="plays"/>
    <x v="1296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x v="1297"/>
    <b v="0"/>
    <n v="238"/>
    <b v="1"/>
    <s v="theater/plays"/>
    <n v="110"/>
    <n v="92.04"/>
    <x v="1"/>
    <s v="plays"/>
    <x v="1297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x v="1298"/>
    <b v="0"/>
    <n v="33"/>
    <b v="1"/>
    <s v="theater/plays"/>
    <n v="105"/>
    <n v="63.42"/>
    <x v="1"/>
    <s v="plays"/>
    <x v="1298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x v="1299"/>
    <b v="0"/>
    <n v="32"/>
    <b v="1"/>
    <s v="theater/plays"/>
    <n v="124"/>
    <n v="135.63"/>
    <x v="1"/>
    <s v="plays"/>
    <x v="1299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x v="1300"/>
    <b v="0"/>
    <n v="24"/>
    <b v="1"/>
    <s v="theater/plays"/>
    <n v="135"/>
    <n v="168.75"/>
    <x v="1"/>
    <s v="plays"/>
    <x v="1300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x v="1301"/>
    <b v="0"/>
    <n v="29"/>
    <b v="1"/>
    <s v="theater/plays"/>
    <n v="103"/>
    <n v="70.86"/>
    <x v="1"/>
    <s v="plays"/>
    <x v="1301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x v="1302"/>
    <b v="0"/>
    <n v="50"/>
    <b v="1"/>
    <s v="theater/plays"/>
    <n v="100"/>
    <n v="50"/>
    <x v="1"/>
    <s v="plays"/>
    <x v="1302"/>
    <n v="42705.099664351852"/>
  </r>
  <r>
    <n v="1303"/>
    <s v="Forward Arena Theatre Company: Summer Season"/>
    <s v="Groundbreaking queer theatre."/>
    <n v="3500"/>
    <n v="4559.13"/>
    <x v="0"/>
    <s v="GB"/>
    <s v="GBP"/>
    <x v="1303"/>
    <x v="1303"/>
    <b v="0"/>
    <n v="108"/>
    <b v="1"/>
    <s v="theater/plays"/>
    <n v="130"/>
    <n v="42.21"/>
    <x v="1"/>
    <s v="plays"/>
    <x v="1303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x v="1304"/>
    <b v="0"/>
    <n v="104"/>
    <b v="0"/>
    <s v="technology/wearables"/>
    <n v="40"/>
    <n v="152.41"/>
    <x v="2"/>
    <s v="wearables"/>
    <x v="1304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x v="1305"/>
    <b v="0"/>
    <n v="86"/>
    <b v="0"/>
    <s v="technology/wearables"/>
    <n v="26"/>
    <n v="90.62"/>
    <x v="2"/>
    <s v="wearables"/>
    <x v="130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b v="0"/>
    <n v="356"/>
    <b v="0"/>
    <s v="technology/wearables"/>
    <n v="65"/>
    <n v="201.6"/>
    <x v="2"/>
    <s v="wearables"/>
    <x v="1306"/>
    <n v="41977.457569444443"/>
  </r>
  <r>
    <n v="1307"/>
    <s v="VR Card - Customized Virtual Reality Viewer (Canceled)"/>
    <s v="Get VR to Everyone with Mailable, Ready to Use Viewers"/>
    <n v="50000"/>
    <n v="5757"/>
    <x v="1"/>
    <s v="US"/>
    <s v="USD"/>
    <x v="1307"/>
    <x v="1307"/>
    <b v="0"/>
    <n v="45"/>
    <b v="0"/>
    <s v="technology/wearables"/>
    <n v="12"/>
    <n v="127.93"/>
    <x v="2"/>
    <s v="wearables"/>
    <x v="1307"/>
    <n v="42417.503229166665"/>
  </r>
  <r>
    <n v="1308"/>
    <s v="Boost Band: Wristband Phone Charger (Canceled)"/>
    <s v="Boost Band, a wristband that charges any device"/>
    <n v="10000"/>
    <n v="1136"/>
    <x v="1"/>
    <s v="US"/>
    <s v="USD"/>
    <x v="1308"/>
    <x v="1308"/>
    <b v="0"/>
    <n v="38"/>
    <b v="0"/>
    <s v="technology/wearables"/>
    <n v="11"/>
    <n v="29.89"/>
    <x v="2"/>
    <s v="wearables"/>
    <x v="1308"/>
    <n v="42651.613564814819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x v="1309"/>
    <b v="0"/>
    <n v="35"/>
    <b v="0"/>
    <s v="technology/wearables"/>
    <n v="112"/>
    <n v="367.97"/>
    <x v="2"/>
    <s v="wearables"/>
    <x v="1309"/>
    <n v="42292.882731481484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x v="1310"/>
    <b v="0"/>
    <n v="24"/>
    <b v="0"/>
    <s v="technology/wearables"/>
    <n v="16"/>
    <n v="129.16999999999999"/>
    <x v="2"/>
    <s v="wearables"/>
    <x v="1310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x v="1311"/>
    <b v="0"/>
    <n v="100"/>
    <b v="0"/>
    <s v="technology/wearables"/>
    <n v="32"/>
    <n v="800.7"/>
    <x v="2"/>
    <s v="wearables"/>
    <x v="1311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x v="1312"/>
    <b v="0"/>
    <n v="1"/>
    <b v="0"/>
    <s v="technology/wearables"/>
    <n v="1"/>
    <n v="28"/>
    <x v="2"/>
    <s v="wearables"/>
    <x v="1312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x v="1313"/>
    <b v="0"/>
    <n v="122"/>
    <b v="0"/>
    <s v="technology/wearables"/>
    <n v="31"/>
    <n v="102.02"/>
    <x v="2"/>
    <s v="wearables"/>
    <x v="1313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x v="1314"/>
    <b v="0"/>
    <n v="11"/>
    <b v="0"/>
    <s v="technology/wearables"/>
    <n v="1"/>
    <n v="184.36"/>
    <x v="2"/>
    <s v="wearables"/>
    <x v="1314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x v="1315"/>
    <b v="0"/>
    <n v="248"/>
    <b v="0"/>
    <s v="technology/wearables"/>
    <n v="40"/>
    <n v="162.91999999999999"/>
    <x v="2"/>
    <s v="wearables"/>
    <x v="1315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x v="1316"/>
    <b v="0"/>
    <n v="1"/>
    <b v="0"/>
    <s v="technology/wearables"/>
    <n v="0"/>
    <n v="1"/>
    <x v="2"/>
    <s v="wearables"/>
    <x v="1316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b v="0"/>
    <n v="19"/>
    <b v="0"/>
    <s v="technology/wearables"/>
    <n v="6"/>
    <n v="603.53"/>
    <x v="2"/>
    <s v="wearables"/>
    <x v="1317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x v="1318"/>
    <b v="0"/>
    <n v="135"/>
    <b v="0"/>
    <s v="technology/wearables"/>
    <n v="15"/>
    <n v="45.41"/>
    <x v="2"/>
    <s v="wearables"/>
    <x v="1318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x v="1319"/>
    <b v="0"/>
    <n v="9"/>
    <b v="0"/>
    <s v="technology/wearables"/>
    <n v="15"/>
    <n v="97.33"/>
    <x v="2"/>
    <s v="wearables"/>
    <x v="1319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x v="1320"/>
    <b v="0"/>
    <n v="3"/>
    <b v="0"/>
    <s v="technology/wearables"/>
    <n v="1"/>
    <n v="167.67"/>
    <x v="2"/>
    <s v="wearables"/>
    <x v="1320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x v="1321"/>
    <b v="0"/>
    <n v="7"/>
    <b v="0"/>
    <s v="technology/wearables"/>
    <n v="1"/>
    <n v="859.86"/>
    <x v="2"/>
    <s v="wearables"/>
    <x v="1321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x v="1322"/>
    <b v="0"/>
    <n v="4"/>
    <b v="0"/>
    <s v="technology/wearables"/>
    <n v="0"/>
    <n v="26.5"/>
    <x v="2"/>
    <s v="wearables"/>
    <x v="1322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x v="1323"/>
    <b v="0"/>
    <n v="44"/>
    <b v="0"/>
    <s v="technology/wearables"/>
    <n v="9"/>
    <n v="30.27"/>
    <x v="2"/>
    <s v="wearables"/>
    <x v="1323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x v="1324"/>
    <b v="0"/>
    <n v="90"/>
    <b v="0"/>
    <s v="technology/wearables"/>
    <n v="10"/>
    <n v="54.67"/>
    <x v="2"/>
    <s v="wearables"/>
    <x v="1324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x v="1325"/>
    <b v="0"/>
    <n v="8"/>
    <b v="0"/>
    <s v="technology/wearables"/>
    <n v="2"/>
    <n v="60.75"/>
    <x v="2"/>
    <s v="wearables"/>
    <x v="1325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x v="1326"/>
    <b v="0"/>
    <n v="11"/>
    <b v="0"/>
    <s v="technology/wearables"/>
    <n v="1"/>
    <n v="102.73"/>
    <x v="2"/>
    <s v="wearables"/>
    <x v="1326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x v="1327"/>
    <b v="0"/>
    <n v="41"/>
    <b v="0"/>
    <s v="technology/wearables"/>
    <n v="4"/>
    <n v="41.59"/>
    <x v="2"/>
    <s v="wearables"/>
    <x v="132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x v="1328"/>
    <b v="0"/>
    <n v="15"/>
    <b v="0"/>
    <s v="technology/wearables"/>
    <n v="2"/>
    <n v="116.53"/>
    <x v="2"/>
    <s v="wearables"/>
    <x v="1328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x v="1329"/>
    <b v="0"/>
    <n v="9"/>
    <b v="0"/>
    <s v="technology/wearables"/>
    <n v="1"/>
    <n v="45.33"/>
    <x v="2"/>
    <s v="wearables"/>
    <x v="132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x v="1330"/>
    <b v="0"/>
    <n v="50"/>
    <b v="0"/>
    <s v="technology/wearables"/>
    <n v="22"/>
    <n v="157.46"/>
    <x v="2"/>
    <s v="wearables"/>
    <x v="1330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x v="1331"/>
    <b v="0"/>
    <n v="34"/>
    <b v="0"/>
    <s v="technology/wearables"/>
    <n v="1"/>
    <n v="100.5"/>
    <x v="2"/>
    <s v="wearables"/>
    <x v="1331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x v="1332"/>
    <b v="0"/>
    <n v="0"/>
    <b v="0"/>
    <s v="technology/wearables"/>
    <n v="0"/>
    <n v="0"/>
    <x v="2"/>
    <s v="wearables"/>
    <x v="133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x v="1333"/>
    <b v="0"/>
    <n v="0"/>
    <b v="0"/>
    <s v="technology/wearables"/>
    <n v="0"/>
    <n v="0"/>
    <x v="2"/>
    <s v="wearables"/>
    <x v="1333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x v="1334"/>
    <b v="0"/>
    <n v="276"/>
    <b v="0"/>
    <s v="technology/wearables"/>
    <n v="11"/>
    <n v="51.82"/>
    <x v="2"/>
    <s v="wearables"/>
    <x v="1334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x v="1335"/>
    <b v="0"/>
    <n v="16"/>
    <b v="0"/>
    <s v="technology/wearables"/>
    <n v="20"/>
    <n v="308.75"/>
    <x v="2"/>
    <s v="wearables"/>
    <x v="1335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x v="1336"/>
    <b v="0"/>
    <n v="224"/>
    <b v="0"/>
    <s v="technology/wearables"/>
    <n v="85"/>
    <n v="379.23"/>
    <x v="2"/>
    <s v="wearables"/>
    <x v="1336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x v="1337"/>
    <b v="0"/>
    <n v="140"/>
    <b v="0"/>
    <s v="technology/wearables"/>
    <n v="49"/>
    <n v="176.36"/>
    <x v="2"/>
    <s v="wearables"/>
    <x v="1337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x v="1338"/>
    <b v="0"/>
    <n v="15"/>
    <b v="0"/>
    <s v="technology/wearables"/>
    <n v="3"/>
    <n v="66.069999999999993"/>
    <x v="2"/>
    <s v="wearables"/>
    <x v="1338"/>
    <n v="42218.803622685184"/>
  </r>
  <r>
    <n v="1339"/>
    <s v="Linkoo (Canceled)"/>
    <s v="World's Smallest customizable Phone &amp; GPS Watch for kids !"/>
    <n v="50000"/>
    <n v="3317"/>
    <x v="1"/>
    <s v="US"/>
    <s v="USD"/>
    <x v="1339"/>
    <x v="1339"/>
    <b v="0"/>
    <n v="37"/>
    <b v="0"/>
    <s v="technology/wearables"/>
    <n v="7"/>
    <n v="89.65"/>
    <x v="2"/>
    <s v="wearables"/>
    <x v="1339"/>
    <n v="41981.68883101851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x v="1340"/>
    <b v="0"/>
    <n v="0"/>
    <b v="0"/>
    <s v="technology/wearables"/>
    <n v="0"/>
    <n v="0"/>
    <x v="2"/>
    <s v="wearables"/>
    <x v="1340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b v="0"/>
    <n v="46"/>
    <b v="0"/>
    <s v="technology/wearables"/>
    <n v="70"/>
    <n v="382.39"/>
    <x v="2"/>
    <s v="wearables"/>
    <x v="1341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x v="1342"/>
    <b v="0"/>
    <n v="1"/>
    <b v="0"/>
    <s v="technology/wearables"/>
    <n v="0"/>
    <n v="100"/>
    <x v="2"/>
    <s v="wearables"/>
    <x v="1342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x v="1343"/>
    <b v="0"/>
    <n v="323"/>
    <b v="0"/>
    <s v="technology/wearables"/>
    <n v="102"/>
    <n v="158.36000000000001"/>
    <x v="2"/>
    <s v="wearables"/>
    <x v="1343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x v="1344"/>
    <b v="0"/>
    <n v="139"/>
    <b v="1"/>
    <s v="publishing/nonfiction"/>
    <n v="378"/>
    <n v="40.76"/>
    <x v="3"/>
    <s v="nonfiction"/>
    <x v="1344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x v="1345"/>
    <b v="0"/>
    <n v="7"/>
    <b v="1"/>
    <s v="publishing/nonfiction"/>
    <n v="125"/>
    <n v="53.57"/>
    <x v="3"/>
    <s v="nonfiction"/>
    <x v="1345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x v="1346"/>
    <b v="0"/>
    <n v="149"/>
    <b v="1"/>
    <s v="publishing/nonfiction"/>
    <n v="147"/>
    <n v="48.45"/>
    <x v="3"/>
    <s v="nonfiction"/>
    <x v="1346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b v="0"/>
    <n v="31"/>
    <b v="1"/>
    <s v="publishing/nonfiction"/>
    <n v="102"/>
    <n v="82.42"/>
    <x v="3"/>
    <s v="nonfiction"/>
    <x v="1347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b v="0"/>
    <n v="26"/>
    <b v="1"/>
    <s v="publishing/nonfiction"/>
    <n v="102"/>
    <n v="230.19"/>
    <x v="3"/>
    <s v="nonfiction"/>
    <x v="1348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x v="1349"/>
    <b v="0"/>
    <n v="172"/>
    <b v="1"/>
    <s v="publishing/nonfiction"/>
    <n v="204"/>
    <n v="59.36"/>
    <x v="3"/>
    <s v="nonfiction"/>
    <x v="1349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x v="1350"/>
    <b v="0"/>
    <n v="78"/>
    <b v="1"/>
    <s v="publishing/nonfiction"/>
    <n v="104"/>
    <n v="66.7"/>
    <x v="3"/>
    <s v="nonfiction"/>
    <x v="1350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x v="1351"/>
    <b v="0"/>
    <n v="120"/>
    <b v="1"/>
    <s v="publishing/nonfiction"/>
    <n v="101"/>
    <n v="168.78"/>
    <x v="3"/>
    <s v="nonfiction"/>
    <x v="1351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b v="0"/>
    <n v="227"/>
    <b v="1"/>
    <s v="publishing/nonfiction"/>
    <n v="136"/>
    <n v="59.97"/>
    <x v="3"/>
    <s v="nonfiction"/>
    <x v="1352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x v="1353"/>
    <b v="0"/>
    <n v="42"/>
    <b v="1"/>
    <s v="publishing/nonfiction"/>
    <n v="134"/>
    <n v="31.81"/>
    <x v="3"/>
    <s v="nonfiction"/>
    <x v="1353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x v="1354"/>
    <b v="0"/>
    <n v="64"/>
    <b v="1"/>
    <s v="publishing/nonfiction"/>
    <n v="130"/>
    <n v="24.42"/>
    <x v="3"/>
    <s v="nonfiction"/>
    <x v="1354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x v="1355"/>
    <b v="0"/>
    <n v="121"/>
    <b v="1"/>
    <s v="publishing/nonfiction"/>
    <n v="123"/>
    <n v="25.35"/>
    <x v="3"/>
    <s v="nonfiction"/>
    <x v="1355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b v="0"/>
    <n v="87"/>
    <b v="1"/>
    <s v="publishing/nonfiction"/>
    <n v="183"/>
    <n v="71.44"/>
    <x v="3"/>
    <s v="nonfiction"/>
    <x v="1356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x v="1357"/>
    <b v="0"/>
    <n v="65"/>
    <b v="1"/>
    <s v="publishing/nonfiction"/>
    <n v="125"/>
    <n v="38.549999999999997"/>
    <x v="3"/>
    <s v="nonfiction"/>
    <x v="1357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x v="1358"/>
    <b v="0"/>
    <n v="49"/>
    <b v="1"/>
    <s v="publishing/nonfiction"/>
    <n v="112"/>
    <n v="68.37"/>
    <x v="3"/>
    <s v="nonfiction"/>
    <x v="1358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x v="1359"/>
    <b v="0"/>
    <n v="19"/>
    <b v="1"/>
    <s v="publishing/nonfiction"/>
    <n v="116"/>
    <n v="40.21"/>
    <x v="3"/>
    <s v="nonfiction"/>
    <x v="1359"/>
    <n v="40730.814699074072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x v="1360"/>
    <b v="0"/>
    <n v="81"/>
    <b v="1"/>
    <s v="publishing/nonfiction"/>
    <n v="173"/>
    <n v="32.07"/>
    <x v="3"/>
    <s v="nonfiction"/>
    <x v="1360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x v="1361"/>
    <b v="0"/>
    <n v="264"/>
    <b v="1"/>
    <s v="publishing/nonfiction"/>
    <n v="126"/>
    <n v="28.63"/>
    <x v="3"/>
    <s v="nonfiction"/>
    <x v="1361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x v="1362"/>
    <b v="0"/>
    <n v="25"/>
    <b v="1"/>
    <s v="publishing/nonfiction"/>
    <n v="109"/>
    <n v="43.64"/>
    <x v="3"/>
    <s v="nonfiction"/>
    <x v="1362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x v="1363"/>
    <b v="0"/>
    <n v="5"/>
    <b v="1"/>
    <s v="publishing/nonfiction"/>
    <n v="100"/>
    <n v="40"/>
    <x v="3"/>
    <s v="nonfiction"/>
    <x v="1363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b v="0"/>
    <n v="144"/>
    <b v="1"/>
    <s v="music/rock"/>
    <n v="119"/>
    <n v="346.04"/>
    <x v="4"/>
    <s v="rock"/>
    <x v="1364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b v="0"/>
    <n v="92"/>
    <b v="1"/>
    <s v="music/rock"/>
    <n v="100"/>
    <n v="81.739999999999995"/>
    <x v="4"/>
    <s v="rock"/>
    <x v="1365"/>
    <n v="42079.691574074073"/>
  </r>
  <r>
    <n v="1366"/>
    <s v="Kick It! A Tribute to the A.K.s"/>
    <s v="A musical memorial for Alexi Petersen."/>
    <n v="7500"/>
    <n v="9486.69"/>
    <x v="0"/>
    <s v="US"/>
    <s v="USD"/>
    <x v="1366"/>
    <x v="1366"/>
    <b v="0"/>
    <n v="147"/>
    <b v="1"/>
    <s v="music/rock"/>
    <n v="126"/>
    <n v="64.540000000000006"/>
    <x v="4"/>
    <s v="rock"/>
    <x v="1366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x v="1367"/>
    <b v="0"/>
    <n v="90"/>
    <b v="1"/>
    <s v="music/rock"/>
    <n v="114"/>
    <n v="63.48"/>
    <x v="4"/>
    <s v="rock"/>
    <x v="1367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x v="1368"/>
    <b v="0"/>
    <n v="87"/>
    <b v="1"/>
    <s v="music/rock"/>
    <n v="111"/>
    <n v="63.62"/>
    <x v="4"/>
    <s v="rock"/>
    <x v="1368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b v="0"/>
    <n v="406"/>
    <b v="1"/>
    <s v="music/rock"/>
    <n v="105"/>
    <n v="83.97"/>
    <x v="4"/>
    <s v="rock"/>
    <x v="1369"/>
    <n v="41740.594282407408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x v="1370"/>
    <b v="0"/>
    <n v="20"/>
    <b v="1"/>
    <s v="music/rock"/>
    <n v="104"/>
    <n v="77.75"/>
    <x v="4"/>
    <s v="rock"/>
    <x v="1370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x v="1371"/>
    <b v="0"/>
    <n v="70"/>
    <b v="1"/>
    <s v="music/rock"/>
    <n v="107"/>
    <n v="107.07"/>
    <x v="4"/>
    <s v="rock"/>
    <x v="1371"/>
    <n v="42131.758587962962"/>
  </r>
  <r>
    <n v="1372"/>
    <s v="Ted Lukas &amp; the Misled new CD - &quot;FEED&quot;"/>
    <s v="Please help us raise funds to press our new CD!"/>
    <n v="500"/>
    <n v="620"/>
    <x v="0"/>
    <s v="US"/>
    <s v="USD"/>
    <x v="1372"/>
    <x v="1372"/>
    <b v="0"/>
    <n v="16"/>
    <b v="1"/>
    <s v="music/rock"/>
    <n v="124"/>
    <n v="38.75"/>
    <x v="4"/>
    <s v="rock"/>
    <x v="1372"/>
    <n v="41102.739953703705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x v="1373"/>
    <b v="0"/>
    <n v="52"/>
    <b v="1"/>
    <s v="music/rock"/>
    <n v="105"/>
    <n v="201.94"/>
    <x v="4"/>
    <s v="rock"/>
    <x v="1373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x v="1374"/>
    <b v="0"/>
    <n v="66"/>
    <b v="1"/>
    <s v="music/rock"/>
    <n v="189"/>
    <n v="43.06"/>
    <x v="4"/>
    <s v="rock"/>
    <x v="1374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b v="0"/>
    <n v="109"/>
    <b v="1"/>
    <s v="music/rock"/>
    <n v="171"/>
    <n v="62.87"/>
    <x v="4"/>
    <s v="rock"/>
    <x v="1375"/>
    <n v="42750.066192129627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x v="1376"/>
    <b v="0"/>
    <n v="168"/>
    <b v="1"/>
    <s v="music/rock"/>
    <n v="252"/>
    <n v="55.61"/>
    <x v="4"/>
    <s v="rock"/>
    <x v="1376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b v="0"/>
    <n v="31"/>
    <b v="1"/>
    <s v="music/rock"/>
    <n v="116"/>
    <n v="48.71"/>
    <x v="4"/>
    <s v="rock"/>
    <x v="1377"/>
    <n v="42769.174305555556"/>
  </r>
  <r>
    <n v="1378"/>
    <s v="SIX BY SEVEN"/>
    <s v="A psychedelic post rock masterpiece!"/>
    <n v="2000"/>
    <n v="4067"/>
    <x v="0"/>
    <s v="GB"/>
    <s v="GBP"/>
    <x v="1378"/>
    <x v="1378"/>
    <b v="0"/>
    <n v="133"/>
    <b v="1"/>
    <s v="music/rock"/>
    <n v="203"/>
    <n v="30.58"/>
    <x v="4"/>
    <s v="rock"/>
    <x v="1378"/>
    <n v="42583.759374999994"/>
  </r>
  <r>
    <n v="1379"/>
    <s v="J. Walter Makes a Record"/>
    <s v="---------The long-awaited debut full-length from Justin Ruddy--------"/>
    <n v="10000"/>
    <n v="11160"/>
    <x v="0"/>
    <s v="US"/>
    <s v="USD"/>
    <x v="1379"/>
    <x v="1379"/>
    <b v="0"/>
    <n v="151"/>
    <b v="1"/>
    <s v="music/rock"/>
    <n v="112"/>
    <n v="73.91"/>
    <x v="4"/>
    <s v="rock"/>
    <x v="1379"/>
    <n v="42160.491620370376"/>
  </r>
  <r>
    <n v="1380"/>
    <s v="BARNFEST 2015"/>
    <s v="A DIY MUSIC FESTIVAL FROM ST. LOUIS MO! Bands make their own festival, help make it legit!"/>
    <n v="25"/>
    <n v="106"/>
    <x v="0"/>
    <s v="US"/>
    <s v="USD"/>
    <x v="1380"/>
    <x v="1380"/>
    <b v="0"/>
    <n v="5"/>
    <b v="1"/>
    <s v="music/rock"/>
    <n v="424"/>
    <n v="21.2"/>
    <x v="4"/>
    <s v="rock"/>
    <x v="1380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b v="0"/>
    <n v="73"/>
    <b v="1"/>
    <s v="music/rock"/>
    <n v="107"/>
    <n v="73.36"/>
    <x v="4"/>
    <s v="rock"/>
    <x v="1381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x v="1382"/>
    <b v="0"/>
    <n v="148"/>
    <b v="1"/>
    <s v="music/rock"/>
    <n v="104"/>
    <n v="56.41"/>
    <x v="4"/>
    <s v="rock"/>
    <x v="1382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b v="0"/>
    <n v="93"/>
    <b v="1"/>
    <s v="music/rock"/>
    <n v="212"/>
    <n v="50.25"/>
    <x v="4"/>
    <s v="rock"/>
    <x v="1383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x v="1384"/>
    <b v="0"/>
    <n v="63"/>
    <b v="1"/>
    <s v="music/rock"/>
    <n v="124"/>
    <n v="68.94"/>
    <x v="4"/>
    <s v="rock"/>
    <x v="1384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x v="1385"/>
    <b v="0"/>
    <n v="134"/>
    <b v="1"/>
    <s v="music/rock"/>
    <n v="110"/>
    <n v="65.91"/>
    <x v="4"/>
    <s v="rock"/>
    <x v="1385"/>
    <n v="42489.507638888885"/>
  </r>
  <r>
    <n v="1386"/>
    <s v="MALTESE CROSS: The First Album"/>
    <s v="We are a classic hard rock/heavy metal band just trying to keep rock alive!"/>
    <n v="400"/>
    <n v="875"/>
    <x v="0"/>
    <s v="US"/>
    <s v="USD"/>
    <x v="1386"/>
    <x v="1386"/>
    <b v="0"/>
    <n v="14"/>
    <b v="1"/>
    <s v="music/rock"/>
    <n v="219"/>
    <n v="62.5"/>
    <x v="4"/>
    <s v="rock"/>
    <x v="1386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x v="1387"/>
    <b v="0"/>
    <n v="78"/>
    <b v="1"/>
    <s v="music/rock"/>
    <n v="137"/>
    <n v="70.06"/>
    <x v="4"/>
    <s v="rock"/>
    <x v="1387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b v="0"/>
    <n v="112"/>
    <b v="1"/>
    <s v="music/rock"/>
    <n v="135"/>
    <n v="60.18"/>
    <x v="4"/>
    <s v="rock"/>
    <x v="1388"/>
    <n v="42660.676388888889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x v="1389"/>
    <b v="0"/>
    <n v="34"/>
    <b v="1"/>
    <s v="music/rock"/>
    <n v="145"/>
    <n v="21.38"/>
    <x v="4"/>
    <s v="rock"/>
    <x v="1389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x v="1390"/>
    <b v="0"/>
    <n v="19"/>
    <b v="1"/>
    <s v="music/rock"/>
    <n v="109"/>
    <n v="160.79"/>
    <x v="4"/>
    <s v="rock"/>
    <x v="1390"/>
    <n v="42121.716666666667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x v="1391"/>
    <b v="0"/>
    <n v="13"/>
    <b v="1"/>
    <s v="music/rock"/>
    <n v="110"/>
    <n v="42.38"/>
    <x v="4"/>
    <s v="rock"/>
    <x v="1391"/>
    <n v="42238.2076388888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x v="1392"/>
    <b v="0"/>
    <n v="104"/>
    <b v="1"/>
    <s v="music/rock"/>
    <n v="114"/>
    <n v="27.32"/>
    <x v="4"/>
    <s v="rock"/>
    <x v="1392"/>
    <n v="42432.154930555553"/>
  </r>
  <r>
    <n v="1393"/>
    <s v="WolfHunt | Social Commentary Rock Project"/>
    <s v="Rock n' Roll tales of our times"/>
    <n v="10000"/>
    <n v="10235"/>
    <x v="0"/>
    <s v="US"/>
    <s v="USD"/>
    <x v="1393"/>
    <x v="1393"/>
    <b v="0"/>
    <n v="52"/>
    <b v="1"/>
    <s v="music/rock"/>
    <n v="102"/>
    <n v="196.83"/>
    <x v="4"/>
    <s v="rock"/>
    <x v="1393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x v="1394"/>
    <b v="0"/>
    <n v="17"/>
    <b v="1"/>
    <s v="music/rock"/>
    <n v="122"/>
    <n v="53.88"/>
    <x v="4"/>
    <s v="rock"/>
    <x v="1394"/>
    <n v="42795.125"/>
  </r>
  <r>
    <n v="1395"/>
    <s v="Quiet Oaks Full Length Album"/>
    <s v="Help Quiet Oaks record their debut album!!!"/>
    <n v="3500"/>
    <n v="3916"/>
    <x v="0"/>
    <s v="US"/>
    <s v="USD"/>
    <x v="1395"/>
    <x v="1395"/>
    <b v="0"/>
    <n v="82"/>
    <b v="1"/>
    <s v="music/rock"/>
    <n v="112"/>
    <n v="47.76"/>
    <x v="4"/>
    <s v="rock"/>
    <x v="1395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b v="0"/>
    <n v="73"/>
    <b v="1"/>
    <s v="music/rock"/>
    <n v="107"/>
    <n v="88.19"/>
    <x v="4"/>
    <s v="rock"/>
    <x v="1396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x v="1397"/>
    <b v="0"/>
    <n v="158"/>
    <b v="1"/>
    <s v="music/rock"/>
    <n v="114"/>
    <n v="72.06"/>
    <x v="4"/>
    <s v="rock"/>
    <x v="1397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x v="1398"/>
    <b v="0"/>
    <n v="65"/>
    <b v="1"/>
    <s v="music/rock"/>
    <n v="110"/>
    <n v="74.25"/>
    <x v="4"/>
    <s v="rock"/>
    <x v="1398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x v="1399"/>
    <b v="0"/>
    <n v="184"/>
    <b v="1"/>
    <s v="music/rock"/>
    <n v="126"/>
    <n v="61.7"/>
    <x v="4"/>
    <s v="rock"/>
    <x v="1399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x v="1400"/>
    <b v="0"/>
    <n v="34"/>
    <b v="1"/>
    <s v="music/rock"/>
    <n v="167"/>
    <n v="17.239999999999998"/>
    <x v="4"/>
    <s v="rock"/>
    <x v="1400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b v="0"/>
    <n v="240"/>
    <b v="1"/>
    <s v="music/rock"/>
    <n v="497"/>
    <n v="51.72"/>
    <x v="4"/>
    <s v="rock"/>
    <x v="1401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x v="1402"/>
    <b v="0"/>
    <n v="113"/>
    <b v="1"/>
    <s v="music/rock"/>
    <n v="109"/>
    <n v="24.15"/>
    <x v="4"/>
    <s v="rock"/>
    <x v="1402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x v="1403"/>
    <b v="0"/>
    <n v="66"/>
    <b v="1"/>
    <s v="music/rock"/>
    <n v="103"/>
    <n v="62.17"/>
    <x v="4"/>
    <s v="rock"/>
    <x v="1403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b v="1"/>
    <n v="5"/>
    <b v="0"/>
    <s v="publishing/translations"/>
    <n v="2"/>
    <n v="48.2"/>
    <x v="3"/>
    <s v="translations"/>
    <x v="1404"/>
    <n v="42057.510243055556"/>
  </r>
  <r>
    <n v="1405"/>
    <s v="The Bible translated into Emoticons"/>
    <s v="Will more people read the Bible if it were translated into Emoticons?"/>
    <n v="25000"/>
    <n v="105"/>
    <x v="2"/>
    <s v="US"/>
    <s v="USD"/>
    <x v="1405"/>
    <x v="1405"/>
    <b v="1"/>
    <n v="17"/>
    <b v="0"/>
    <s v="publishing/translations"/>
    <n v="0"/>
    <n v="6.18"/>
    <x v="3"/>
    <s v="translations"/>
    <x v="1405"/>
    <n v="41971.722233796296"/>
  </r>
  <r>
    <n v="1406"/>
    <s v="Man Down! Translation project"/>
    <s v="The White coat and the battle dress uniform"/>
    <n v="12000"/>
    <n v="15"/>
    <x v="2"/>
    <s v="IT"/>
    <s v="EUR"/>
    <x v="1406"/>
    <x v="1406"/>
    <b v="0"/>
    <n v="3"/>
    <b v="0"/>
    <s v="publishing/translations"/>
    <n v="0"/>
    <n v="5"/>
    <x v="3"/>
    <s v="translations"/>
    <x v="1406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x v="1407"/>
    <b v="0"/>
    <n v="2"/>
    <b v="0"/>
    <s v="publishing/translations"/>
    <n v="1"/>
    <n v="7.5"/>
    <x v="3"/>
    <s v="translations"/>
    <x v="1407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b v="0"/>
    <n v="6"/>
    <b v="0"/>
    <s v="publishing/translations"/>
    <n v="7"/>
    <n v="12"/>
    <x v="3"/>
    <s v="translations"/>
    <x v="1408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x v="1409"/>
    <b v="0"/>
    <n v="0"/>
    <b v="0"/>
    <s v="publishing/translations"/>
    <n v="0"/>
    <n v="0"/>
    <x v="3"/>
    <s v="translations"/>
    <x v="1409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x v="1410"/>
    <b v="0"/>
    <n v="1"/>
    <b v="0"/>
    <s v="publishing/translations"/>
    <n v="0"/>
    <n v="1"/>
    <x v="3"/>
    <s v="translations"/>
    <x v="1410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x v="1411"/>
    <b v="0"/>
    <n v="3"/>
    <b v="0"/>
    <s v="publishing/translations"/>
    <n v="0"/>
    <n v="2.33"/>
    <x v="3"/>
    <s v="translations"/>
    <x v="141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x v="1412"/>
    <b v="0"/>
    <n v="13"/>
    <b v="0"/>
    <s v="publishing/translations"/>
    <n v="5"/>
    <n v="24.62"/>
    <x v="3"/>
    <s v="translations"/>
    <x v="141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x v="1413"/>
    <b v="0"/>
    <n v="1"/>
    <b v="0"/>
    <s v="publishing/translations"/>
    <n v="5"/>
    <n v="100"/>
    <x v="3"/>
    <s v="translations"/>
    <x v="1413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x v="1414"/>
    <b v="0"/>
    <n v="1"/>
    <b v="0"/>
    <s v="publishing/translations"/>
    <n v="0"/>
    <n v="1"/>
    <x v="3"/>
    <s v="translations"/>
    <x v="1414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x v="1415"/>
    <b v="0"/>
    <n v="9"/>
    <b v="0"/>
    <s v="publishing/translations"/>
    <n v="18"/>
    <n v="88.89"/>
    <x v="3"/>
    <s v="translations"/>
    <x v="1415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x v="1416"/>
    <b v="0"/>
    <n v="0"/>
    <b v="0"/>
    <s v="publishing/translations"/>
    <n v="0"/>
    <n v="0"/>
    <x v="3"/>
    <s v="translations"/>
    <x v="1416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x v="1417"/>
    <b v="0"/>
    <n v="2"/>
    <b v="0"/>
    <s v="publishing/translations"/>
    <n v="1"/>
    <n v="27.5"/>
    <x v="3"/>
    <s v="translations"/>
    <x v="1417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x v="1418"/>
    <b v="0"/>
    <n v="1"/>
    <b v="0"/>
    <s v="publishing/translations"/>
    <n v="0"/>
    <n v="6"/>
    <x v="3"/>
    <s v="translations"/>
    <x v="1418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x v="1419"/>
    <b v="0"/>
    <n v="10"/>
    <b v="0"/>
    <s v="publishing/translations"/>
    <n v="7"/>
    <n v="44.5"/>
    <x v="3"/>
    <s v="translations"/>
    <x v="1419"/>
    <n v="42652.456238425926"/>
  </r>
  <r>
    <n v="1420"/>
    <s v="Shakespeare in the Hood - Romeo and Juliet"/>
    <s v="Help me butcher Shakespeare in a satirical fashion."/>
    <n v="110"/>
    <n v="3"/>
    <x v="2"/>
    <s v="US"/>
    <s v="USD"/>
    <x v="1420"/>
    <x v="1420"/>
    <b v="0"/>
    <n v="3"/>
    <b v="0"/>
    <s v="publishing/translations"/>
    <n v="3"/>
    <n v="1"/>
    <x v="3"/>
    <s v="translations"/>
    <x v="1420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b v="0"/>
    <n v="2"/>
    <b v="0"/>
    <s v="publishing/translations"/>
    <n v="0"/>
    <n v="100"/>
    <x v="3"/>
    <s v="translations"/>
    <x v="1421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x v="1422"/>
    <b v="0"/>
    <n v="2"/>
    <b v="0"/>
    <s v="publishing/translations"/>
    <n v="0"/>
    <n v="13"/>
    <x v="3"/>
    <s v="translations"/>
    <x v="1422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x v="1423"/>
    <b v="0"/>
    <n v="1"/>
    <b v="0"/>
    <s v="publishing/translations"/>
    <n v="0"/>
    <n v="100"/>
    <x v="3"/>
    <s v="translations"/>
    <x v="1423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x v="1424"/>
    <b v="0"/>
    <n v="14"/>
    <b v="0"/>
    <s v="publishing/translations"/>
    <n v="20"/>
    <n v="109.07"/>
    <x v="3"/>
    <s v="translations"/>
    <x v="1424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b v="0"/>
    <n v="0"/>
    <b v="0"/>
    <s v="publishing/translations"/>
    <n v="0"/>
    <n v="0"/>
    <x v="3"/>
    <s v="translations"/>
    <x v="1425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x v="1426"/>
    <b v="0"/>
    <n v="0"/>
    <b v="0"/>
    <s v="publishing/translations"/>
    <n v="0"/>
    <n v="0"/>
    <x v="3"/>
    <s v="translations"/>
    <x v="1426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x v="1427"/>
    <b v="0"/>
    <n v="4"/>
    <b v="0"/>
    <s v="publishing/translations"/>
    <n v="8"/>
    <n v="104.75"/>
    <x v="3"/>
    <s v="translations"/>
    <x v="1427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x v="1428"/>
    <b v="0"/>
    <n v="3"/>
    <b v="0"/>
    <s v="publishing/translations"/>
    <n v="5"/>
    <n v="15"/>
    <x v="3"/>
    <s v="translations"/>
    <x v="1428"/>
    <n v="42462.338159722218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x v="1429"/>
    <b v="0"/>
    <n v="0"/>
    <b v="0"/>
    <s v="publishing/translations"/>
    <n v="0"/>
    <n v="0"/>
    <x v="3"/>
    <s v="translations"/>
    <x v="1429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x v="1430"/>
    <b v="0"/>
    <n v="5"/>
    <b v="0"/>
    <s v="publishing/translations"/>
    <n v="8"/>
    <n v="80.599999999999994"/>
    <x v="3"/>
    <s v="translations"/>
    <x v="1430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x v="1431"/>
    <b v="0"/>
    <n v="47"/>
    <b v="0"/>
    <s v="publishing/translations"/>
    <n v="32"/>
    <n v="115.55"/>
    <x v="3"/>
    <s v="translations"/>
    <x v="14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x v="1432"/>
    <b v="0"/>
    <n v="0"/>
    <b v="0"/>
    <s v="publishing/translations"/>
    <n v="0"/>
    <n v="0"/>
    <x v="3"/>
    <s v="translations"/>
    <x v="1432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x v="1433"/>
    <b v="0"/>
    <n v="10"/>
    <b v="0"/>
    <s v="publishing/translations"/>
    <n v="7"/>
    <n v="80.5"/>
    <x v="3"/>
    <s v="translations"/>
    <x v="1433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x v="1434"/>
    <b v="0"/>
    <n v="11"/>
    <b v="0"/>
    <s v="publishing/translations"/>
    <n v="10"/>
    <n v="744.55"/>
    <x v="3"/>
    <s v="translations"/>
    <x v="1434"/>
    <n v="42163.62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x v="1435"/>
    <b v="0"/>
    <n v="2"/>
    <b v="0"/>
    <s v="publishing/translations"/>
    <n v="0"/>
    <n v="7.5"/>
    <x v="3"/>
    <s v="translations"/>
    <x v="1435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x v="1436"/>
    <b v="0"/>
    <n v="2"/>
    <b v="0"/>
    <s v="publishing/translations"/>
    <n v="1"/>
    <n v="38.5"/>
    <x v="3"/>
    <s v="translations"/>
    <x v="143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x v="1437"/>
    <b v="0"/>
    <n v="22"/>
    <b v="0"/>
    <s v="publishing/translations"/>
    <n v="27"/>
    <n v="36.68"/>
    <x v="3"/>
    <s v="translations"/>
    <x v="1437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x v="1438"/>
    <b v="0"/>
    <n v="8"/>
    <b v="0"/>
    <s v="publishing/translations"/>
    <n v="3"/>
    <n v="75"/>
    <x v="3"/>
    <s v="translations"/>
    <x v="1438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x v="1439"/>
    <b v="0"/>
    <n v="6"/>
    <b v="0"/>
    <s v="publishing/translations"/>
    <n v="7"/>
    <n v="30"/>
    <x v="3"/>
    <s v="translations"/>
    <x v="143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x v="1440"/>
    <b v="0"/>
    <n v="1"/>
    <b v="0"/>
    <s v="publishing/translations"/>
    <n v="0"/>
    <n v="1"/>
    <x v="3"/>
    <s v="translations"/>
    <x v="1440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x v="1441"/>
    <b v="0"/>
    <n v="3"/>
    <b v="0"/>
    <s v="publishing/translations"/>
    <n v="1"/>
    <n v="673.33"/>
    <x v="3"/>
    <s v="translations"/>
    <x v="1441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x v="1442"/>
    <b v="0"/>
    <n v="0"/>
    <b v="0"/>
    <s v="publishing/translations"/>
    <n v="0"/>
    <n v="0"/>
    <x v="3"/>
    <s v="translations"/>
    <x v="144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x v="1443"/>
    <b v="0"/>
    <n v="0"/>
    <b v="0"/>
    <s v="publishing/translations"/>
    <n v="0"/>
    <n v="0"/>
    <x v="3"/>
    <s v="translations"/>
    <x v="1443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x v="1444"/>
    <b v="0"/>
    <n v="0"/>
    <b v="0"/>
    <s v="publishing/translations"/>
    <n v="0"/>
    <n v="0"/>
    <x v="3"/>
    <s v="translations"/>
    <x v="1444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x v="1445"/>
    <b v="0"/>
    <n v="0"/>
    <b v="0"/>
    <s v="publishing/translations"/>
    <n v="0"/>
    <n v="0"/>
    <x v="3"/>
    <s v="translations"/>
    <x v="1445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x v="1446"/>
    <b v="0"/>
    <n v="0"/>
    <b v="0"/>
    <s v="publishing/translations"/>
    <n v="0"/>
    <n v="0"/>
    <x v="3"/>
    <s v="translations"/>
    <x v="1446"/>
    <n v="42481.447662037041"/>
  </r>
  <r>
    <n v="1447"/>
    <s v="Indian Language Dictionary"/>
    <s v="I'm creating a dictionary of multiple Indian languages."/>
    <n v="500000"/>
    <n v="75"/>
    <x v="2"/>
    <s v="US"/>
    <s v="USD"/>
    <x v="1447"/>
    <x v="1447"/>
    <b v="0"/>
    <n v="3"/>
    <b v="0"/>
    <s v="publishing/translations"/>
    <n v="0"/>
    <n v="25"/>
    <x v="3"/>
    <s v="translations"/>
    <x v="1447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b v="0"/>
    <n v="0"/>
    <b v="0"/>
    <s v="publishing/translations"/>
    <n v="0"/>
    <n v="0"/>
    <x v="3"/>
    <s v="translations"/>
    <x v="1448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x v="1449"/>
    <b v="0"/>
    <n v="0"/>
    <b v="0"/>
    <s v="publishing/translations"/>
    <n v="0"/>
    <n v="0"/>
    <x v="3"/>
    <s v="translations"/>
    <x v="1449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x v="1450"/>
    <b v="0"/>
    <n v="1"/>
    <b v="0"/>
    <s v="publishing/translations"/>
    <n v="0"/>
    <n v="1"/>
    <x v="3"/>
    <s v="translations"/>
    <x v="1450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x v="1451"/>
    <b v="0"/>
    <n v="2"/>
    <b v="0"/>
    <s v="publishing/translations"/>
    <n v="0"/>
    <n v="1"/>
    <x v="3"/>
    <s v="translations"/>
    <x v="1451"/>
    <n v="41962.00068287037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x v="1452"/>
    <b v="0"/>
    <n v="0"/>
    <b v="0"/>
    <s v="publishing/translations"/>
    <n v="0"/>
    <n v="0"/>
    <x v="3"/>
    <s v="translations"/>
    <x v="145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x v="1453"/>
    <b v="0"/>
    <n v="0"/>
    <b v="0"/>
    <s v="publishing/translations"/>
    <n v="0"/>
    <n v="0"/>
    <x v="3"/>
    <s v="translations"/>
    <x v="1453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b v="0"/>
    <n v="1"/>
    <b v="0"/>
    <s v="publishing/translations"/>
    <n v="1"/>
    <n v="15"/>
    <x v="3"/>
    <s v="translations"/>
    <x v="1454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x v="1455"/>
    <b v="0"/>
    <n v="7"/>
    <b v="0"/>
    <s v="publishing/translations"/>
    <n v="11"/>
    <n v="225"/>
    <x v="3"/>
    <s v="translations"/>
    <x v="1455"/>
    <n v="41887.568749999999"/>
  </r>
  <r>
    <n v="1456"/>
    <s v="Sometimes you don't need love (Canceled)"/>
    <s v="English Version of my auto-published novel"/>
    <n v="5000"/>
    <n v="145"/>
    <x v="1"/>
    <s v="IT"/>
    <s v="EUR"/>
    <x v="1456"/>
    <x v="1456"/>
    <b v="0"/>
    <n v="3"/>
    <b v="0"/>
    <s v="publishing/translations"/>
    <n v="3"/>
    <n v="48.33"/>
    <x v="3"/>
    <s v="translations"/>
    <x v="1456"/>
    <n v="42738.668576388889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x v="1457"/>
    <b v="0"/>
    <n v="0"/>
    <b v="0"/>
    <s v="publishing/translations"/>
    <n v="0"/>
    <n v="0"/>
    <x v="3"/>
    <s v="translations"/>
    <x v="145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x v="1458"/>
    <b v="0"/>
    <n v="0"/>
    <b v="0"/>
    <s v="publishing/translations"/>
    <n v="0"/>
    <n v="0"/>
    <x v="3"/>
    <s v="translations"/>
    <x v="145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x v="1459"/>
    <b v="0"/>
    <n v="0"/>
    <b v="0"/>
    <s v="publishing/translations"/>
    <n v="0"/>
    <n v="0"/>
    <x v="3"/>
    <s v="translations"/>
    <x v="145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x v="1460"/>
    <b v="0"/>
    <n v="0"/>
    <b v="0"/>
    <s v="publishing/translations"/>
    <n v="0"/>
    <n v="0"/>
    <x v="3"/>
    <s v="translations"/>
    <x v="1460"/>
    <n v="41973.989583333328"/>
  </r>
  <r>
    <n v="1461"/>
    <s v="Relatively Prime Series 2"/>
    <s v="Series 2 of Relatively Prime, a podcast of stories from the Mathematical Domain"/>
    <n v="15000"/>
    <n v="15186.69"/>
    <x v="0"/>
    <s v="US"/>
    <s v="USD"/>
    <x v="1461"/>
    <x v="1461"/>
    <b v="1"/>
    <n v="340"/>
    <b v="1"/>
    <s v="publishing/radio &amp; podcasts"/>
    <n v="101"/>
    <n v="44.67"/>
    <x v="3"/>
    <s v="radio &amp; podcasts"/>
    <x v="1461"/>
    <n v="41933"/>
  </r>
  <r>
    <n v="1462"/>
    <s v="Unbound: Fiction on the Radio"/>
    <s v="A new radio show focused on short fiction produced by Louisville Public Media"/>
    <n v="4000"/>
    <n v="4340.7"/>
    <x v="0"/>
    <s v="US"/>
    <s v="USD"/>
    <x v="1462"/>
    <x v="1462"/>
    <b v="1"/>
    <n v="150"/>
    <b v="1"/>
    <s v="publishing/radio &amp; podcasts"/>
    <n v="109"/>
    <n v="28.94"/>
    <x v="3"/>
    <s v="radio &amp; podcasts"/>
    <x v="1462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x v="1463"/>
    <b v="1"/>
    <n v="25"/>
    <b v="1"/>
    <s v="publishing/radio &amp; podcasts"/>
    <n v="148"/>
    <n v="35.44"/>
    <x v="3"/>
    <s v="radio &amp; podcasts"/>
    <x v="1463"/>
    <n v="41371.869652777779"/>
  </r>
  <r>
    <n v="1464"/>
    <s v="Science Studio"/>
    <s v="The Best Science Media on the Web"/>
    <n v="5000"/>
    <n v="8160"/>
    <x v="0"/>
    <s v="US"/>
    <s v="USD"/>
    <x v="1464"/>
    <x v="1464"/>
    <b v="1"/>
    <n v="234"/>
    <b v="1"/>
    <s v="publishing/radio &amp; podcasts"/>
    <n v="163"/>
    <n v="34.869999999999997"/>
    <x v="3"/>
    <s v="radio &amp; podcasts"/>
    <x v="1464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b v="1"/>
    <n v="2602"/>
    <b v="1"/>
    <s v="publishing/radio &amp; podcasts"/>
    <n v="456"/>
    <n v="52.62"/>
    <x v="3"/>
    <s v="radio &amp; podcasts"/>
    <x v="1465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x v="1466"/>
    <b v="1"/>
    <n v="248"/>
    <b v="1"/>
    <s v="publishing/radio &amp; podcasts"/>
    <n v="108"/>
    <n v="69.599999999999994"/>
    <x v="3"/>
    <s v="radio &amp; podcasts"/>
    <x v="1466"/>
    <n v="42381.208333333328"/>
  </r>
  <r>
    <n v="1467"/>
    <s v="Radio Ambulante"/>
    <s v="We are a new Spanish language podcast telling uniquely Latin American stories."/>
    <n v="40000"/>
    <n v="46032"/>
    <x v="0"/>
    <s v="US"/>
    <s v="USD"/>
    <x v="1467"/>
    <x v="1467"/>
    <b v="1"/>
    <n v="600"/>
    <b v="1"/>
    <s v="publishing/radio &amp; podcasts"/>
    <n v="115"/>
    <n v="76.72"/>
    <x v="3"/>
    <s v="radio &amp; podcasts"/>
    <x v="1467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b v="1"/>
    <n v="293"/>
    <b v="1"/>
    <s v="publishing/radio &amp; podcasts"/>
    <n v="102"/>
    <n v="33.19"/>
    <x v="3"/>
    <s v="radio &amp; podcasts"/>
    <x v="1468"/>
    <n v="40706.01445601852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x v="1469"/>
    <b v="1"/>
    <n v="321"/>
    <b v="1"/>
    <s v="publishing/radio &amp; podcasts"/>
    <n v="108"/>
    <n v="149.46"/>
    <x v="3"/>
    <s v="radio &amp; podcasts"/>
    <x v="1469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x v="1470"/>
    <b v="1"/>
    <n v="81"/>
    <b v="1"/>
    <s v="publishing/radio &amp; podcasts"/>
    <n v="125"/>
    <n v="23.17"/>
    <x v="3"/>
    <s v="radio &amp; podcasts"/>
    <x v="1470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x v="1471"/>
    <b v="1"/>
    <n v="343"/>
    <b v="1"/>
    <s v="publishing/radio &amp; podcasts"/>
    <n v="104"/>
    <n v="96.88"/>
    <x v="3"/>
    <s v="radio &amp; podcasts"/>
    <x v="1471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b v="1"/>
    <n v="336"/>
    <b v="1"/>
    <s v="publishing/radio &amp; podcasts"/>
    <n v="139"/>
    <n v="103.2"/>
    <x v="3"/>
    <s v="radio &amp; podcasts"/>
    <x v="1472"/>
    <n v="41563.542858796296"/>
  </r>
  <r>
    <n v="1473"/>
    <s v="ONE LOVES ONLY FORM"/>
    <s v="Public Radio Project"/>
    <n v="1500"/>
    <n v="1807.74"/>
    <x v="0"/>
    <s v="US"/>
    <s v="USD"/>
    <x v="1473"/>
    <x v="1473"/>
    <b v="1"/>
    <n v="47"/>
    <b v="1"/>
    <s v="publishing/radio &amp; podcasts"/>
    <n v="121"/>
    <n v="38.46"/>
    <x v="3"/>
    <s v="radio &amp; podcasts"/>
    <x v="1473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x v="1474"/>
    <b v="1"/>
    <n v="76"/>
    <b v="1"/>
    <s v="publishing/radio &amp; podcasts"/>
    <n v="112"/>
    <n v="44.32"/>
    <x v="3"/>
    <s v="radio &amp; podcasts"/>
    <x v="1474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x v="1475"/>
    <b v="1"/>
    <n v="441"/>
    <b v="1"/>
    <s v="publishing/radio &amp; podcasts"/>
    <n v="189"/>
    <n v="64.17"/>
    <x v="3"/>
    <s v="radio &amp; podcasts"/>
    <x v="1475"/>
    <n v="41993.207638888889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x v="1476"/>
    <b v="1"/>
    <n v="916"/>
    <b v="1"/>
    <s v="publishing/radio &amp; podcasts"/>
    <n v="662"/>
    <n v="43.33"/>
    <x v="3"/>
    <s v="radio &amp; podcasts"/>
    <x v="1476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x v="1477"/>
    <b v="1"/>
    <n v="369"/>
    <b v="1"/>
    <s v="publishing/radio &amp; podcasts"/>
    <n v="111"/>
    <n v="90.5"/>
    <x v="3"/>
    <s v="radio &amp; podcasts"/>
    <x v="1477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b v="1"/>
    <n v="20242"/>
    <b v="1"/>
    <s v="publishing/radio &amp; podcasts"/>
    <n v="1182"/>
    <n v="29.19"/>
    <x v="3"/>
    <s v="radio &amp; podcasts"/>
    <x v="1478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x v="1479"/>
    <b v="1"/>
    <n v="71"/>
    <b v="1"/>
    <s v="publishing/radio &amp; podcasts"/>
    <n v="137"/>
    <n v="30.96"/>
    <x v="3"/>
    <s v="radio &amp; podcasts"/>
    <x v="1479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x v="1480"/>
    <b v="1"/>
    <n v="635"/>
    <b v="1"/>
    <s v="publishing/radio &amp; podcasts"/>
    <n v="117"/>
    <n v="92.16"/>
    <x v="3"/>
    <s v="radio &amp; podcasts"/>
    <x v="1480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x v="1481"/>
    <b v="0"/>
    <n v="6"/>
    <b v="0"/>
    <s v="publishing/fiction"/>
    <n v="2"/>
    <n v="17.5"/>
    <x v="3"/>
    <s v="fiction"/>
    <x v="1481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x v="1482"/>
    <b v="0"/>
    <n v="1"/>
    <b v="0"/>
    <s v="publishing/fiction"/>
    <n v="0"/>
    <n v="5"/>
    <x v="3"/>
    <s v="fiction"/>
    <x v="1482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x v="1483"/>
    <b v="0"/>
    <n v="2"/>
    <b v="0"/>
    <s v="publishing/fiction"/>
    <n v="1"/>
    <n v="25"/>
    <x v="3"/>
    <s v="fiction"/>
    <x v="1483"/>
    <n v="42573.192997685182"/>
  </r>
  <r>
    <n v="1484"/>
    <s v="a book called filtered down thru the stars"/>
    <s v="The mussings of an old wizard"/>
    <n v="2000"/>
    <n v="0"/>
    <x v="2"/>
    <s v="US"/>
    <s v="USD"/>
    <x v="1484"/>
    <x v="1484"/>
    <b v="0"/>
    <n v="0"/>
    <b v="0"/>
    <s v="publishing/fiction"/>
    <n v="0"/>
    <n v="0"/>
    <x v="3"/>
    <s v="fiction"/>
    <x v="148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x v="1485"/>
    <b v="0"/>
    <n v="3"/>
    <b v="0"/>
    <s v="publishing/fiction"/>
    <n v="2"/>
    <n v="50"/>
    <x v="3"/>
    <s v="fiction"/>
    <x v="1485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x v="1486"/>
    <b v="0"/>
    <n v="3"/>
    <b v="0"/>
    <s v="publishing/fiction"/>
    <n v="0"/>
    <n v="16"/>
    <x v="3"/>
    <s v="fiction"/>
    <x v="1486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x v="1487"/>
    <b v="0"/>
    <n v="0"/>
    <b v="0"/>
    <s v="publishing/fiction"/>
    <n v="0"/>
    <n v="0"/>
    <x v="3"/>
    <s v="fiction"/>
    <x v="1487"/>
    <n v="42584.917488425926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x v="1488"/>
    <b v="0"/>
    <n v="6"/>
    <b v="0"/>
    <s v="publishing/fiction"/>
    <n v="2"/>
    <n v="60"/>
    <x v="3"/>
    <s v="fiction"/>
    <x v="1488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x v="1489"/>
    <b v="0"/>
    <n v="0"/>
    <b v="0"/>
    <s v="publishing/fiction"/>
    <n v="0"/>
    <n v="0"/>
    <x v="3"/>
    <s v="fiction"/>
    <x v="1489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x v="1490"/>
    <b v="0"/>
    <n v="19"/>
    <b v="0"/>
    <s v="publishing/fiction"/>
    <n v="31"/>
    <n v="47.11"/>
    <x v="3"/>
    <s v="fiction"/>
    <x v="1490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x v="1491"/>
    <b v="0"/>
    <n v="1"/>
    <b v="0"/>
    <s v="publishing/fiction"/>
    <n v="8"/>
    <n v="100"/>
    <x v="3"/>
    <s v="fiction"/>
    <x v="1491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b v="0"/>
    <n v="2"/>
    <b v="0"/>
    <s v="publishing/fiction"/>
    <n v="1"/>
    <n v="15"/>
    <x v="3"/>
    <s v="fiction"/>
    <x v="1492"/>
    <n v="40712.884791666671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x v="1493"/>
    <b v="0"/>
    <n v="0"/>
    <b v="0"/>
    <s v="publishing/fiction"/>
    <n v="0"/>
    <n v="0"/>
    <x v="3"/>
    <s v="fiction"/>
    <x v="1493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x v="1494"/>
    <b v="0"/>
    <n v="11"/>
    <b v="0"/>
    <s v="publishing/fiction"/>
    <n v="9"/>
    <n v="40.450000000000003"/>
    <x v="3"/>
    <s v="fiction"/>
    <x v="1494"/>
    <n v="42097.651388888888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x v="1495"/>
    <b v="0"/>
    <n v="0"/>
    <b v="0"/>
    <s v="publishing/fiction"/>
    <n v="0"/>
    <n v="0"/>
    <x v="3"/>
    <s v="fiction"/>
    <x v="14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x v="1496"/>
    <b v="0"/>
    <n v="0"/>
    <b v="0"/>
    <s v="publishing/fiction"/>
    <n v="0"/>
    <n v="0"/>
    <x v="3"/>
    <s v="fiction"/>
    <x v="149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x v="1497"/>
    <b v="0"/>
    <n v="1"/>
    <b v="0"/>
    <s v="publishing/fiction"/>
    <n v="0"/>
    <n v="1"/>
    <x v="3"/>
    <s v="fiction"/>
    <x v="1497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x v="1498"/>
    <b v="0"/>
    <n v="3"/>
    <b v="0"/>
    <s v="publishing/fiction"/>
    <n v="2"/>
    <n v="19"/>
    <x v="3"/>
    <s v="fiction"/>
    <x v="149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x v="1499"/>
    <b v="0"/>
    <n v="1"/>
    <b v="0"/>
    <s v="publishing/fiction"/>
    <n v="0"/>
    <n v="5"/>
    <x v="3"/>
    <s v="fiction"/>
    <x v="1499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x v="1500"/>
    <b v="0"/>
    <n v="15"/>
    <b v="0"/>
    <s v="publishing/fiction"/>
    <n v="25"/>
    <n v="46.73"/>
    <x v="3"/>
    <s v="fiction"/>
    <x v="1500"/>
    <n v="41395.904594907406"/>
  </r>
  <r>
    <n v="1501"/>
    <s v="This is Nowhere"/>
    <s v="A hardcover book of surf, outdoor and nature photos from the British Columbia coast."/>
    <n v="52000"/>
    <n v="86492"/>
    <x v="0"/>
    <s v="CA"/>
    <s v="CAD"/>
    <x v="1501"/>
    <x v="1501"/>
    <b v="1"/>
    <n v="885"/>
    <b v="1"/>
    <s v="photography/photobooks"/>
    <n v="166"/>
    <n v="97.73"/>
    <x v="8"/>
    <s v="photobooks"/>
    <x v="1501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x v="1502"/>
    <b v="1"/>
    <n v="329"/>
    <b v="1"/>
    <s v="photography/photobooks"/>
    <n v="101"/>
    <n v="67.84"/>
    <x v="8"/>
    <s v="photobooks"/>
    <x v="1502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x v="1503"/>
    <b v="1"/>
    <n v="71"/>
    <b v="1"/>
    <s v="photography/photobooks"/>
    <n v="108"/>
    <n v="56.98"/>
    <x v="8"/>
    <s v="photobooks"/>
    <x v="1503"/>
    <n v="42666.347233796296"/>
  </r>
  <r>
    <n v="1504"/>
    <s v="RYU X RIO"/>
    <s v="A football photography book like no other about the 2014 World Cup in Brazil, by Ryu Voelkel."/>
    <n v="6500"/>
    <n v="18066"/>
    <x v="0"/>
    <s v="GB"/>
    <s v="GBP"/>
    <x v="1504"/>
    <x v="1504"/>
    <b v="1"/>
    <n v="269"/>
    <b v="1"/>
    <s v="photography/photobooks"/>
    <n v="278"/>
    <n v="67.16"/>
    <x v="8"/>
    <s v="photobooks"/>
    <x v="1504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b v="1"/>
    <n v="345"/>
    <b v="1"/>
    <s v="photography/photobooks"/>
    <n v="104"/>
    <n v="48.04"/>
    <x v="8"/>
    <s v="photobooks"/>
    <x v="1505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x v="1506"/>
    <b v="1"/>
    <n v="43"/>
    <b v="1"/>
    <s v="photography/photobooks"/>
    <n v="111"/>
    <n v="38.86"/>
    <x v="8"/>
    <s v="photobooks"/>
    <x v="1506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b v="1"/>
    <n v="33"/>
    <b v="1"/>
    <s v="photography/photobooks"/>
    <n v="215"/>
    <n v="78.180000000000007"/>
    <x v="8"/>
    <s v="photobooks"/>
    <x v="1507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x v="1508"/>
    <b v="1"/>
    <n v="211"/>
    <b v="1"/>
    <s v="photography/photobooks"/>
    <n v="111"/>
    <n v="97.11"/>
    <x v="8"/>
    <s v="photobooks"/>
    <x v="1508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x v="1509"/>
    <b v="1"/>
    <n v="196"/>
    <b v="1"/>
    <s v="photography/photobooks"/>
    <n v="124"/>
    <n v="110.39"/>
    <x v="8"/>
    <s v="photobooks"/>
    <x v="1509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b v="1"/>
    <n v="405"/>
    <b v="1"/>
    <s v="photography/photobooks"/>
    <n v="101"/>
    <n v="39.92"/>
    <x v="8"/>
    <s v="photobooks"/>
    <x v="1510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b v="1"/>
    <n v="206"/>
    <b v="1"/>
    <s v="photography/photobooks"/>
    <n v="112"/>
    <n v="75.98"/>
    <x v="8"/>
    <s v="photobooks"/>
    <x v="1511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x v="1512"/>
    <b v="1"/>
    <n v="335"/>
    <b v="1"/>
    <s v="photography/photobooks"/>
    <n v="559"/>
    <n v="58.38"/>
    <x v="8"/>
    <s v="photobooks"/>
    <x v="1512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x v="1513"/>
    <b v="1"/>
    <n v="215"/>
    <b v="1"/>
    <s v="photography/photobooks"/>
    <n v="150"/>
    <n v="55.82"/>
    <x v="8"/>
    <s v="photobooks"/>
    <x v="1513"/>
    <n v="41836.637337962966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x v="1514"/>
    <b v="1"/>
    <n v="176"/>
    <b v="1"/>
    <s v="photography/photobooks"/>
    <n v="106"/>
    <n v="151.24"/>
    <x v="8"/>
    <s v="photobooks"/>
    <x v="1514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b v="1"/>
    <n v="555"/>
    <b v="1"/>
    <s v="photography/photobooks"/>
    <n v="157"/>
    <n v="849.67"/>
    <x v="8"/>
    <s v="photobooks"/>
    <x v="1515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x v="1516"/>
    <b v="1"/>
    <n v="116"/>
    <b v="1"/>
    <s v="photography/photobooks"/>
    <n v="109"/>
    <n v="159.24"/>
    <x v="8"/>
    <s v="photobooks"/>
    <x v="1516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x v="1517"/>
    <b v="1"/>
    <n v="615"/>
    <b v="1"/>
    <s v="photography/photobooks"/>
    <n v="162"/>
    <n v="39.51"/>
    <x v="8"/>
    <s v="photobooks"/>
    <x v="1517"/>
    <n v="41979.2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x v="1518"/>
    <b v="1"/>
    <n v="236"/>
    <b v="1"/>
    <s v="photography/photobooks"/>
    <n v="205"/>
    <n v="130.53"/>
    <x v="8"/>
    <s v="photobooks"/>
    <x v="1518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x v="1519"/>
    <b v="1"/>
    <n v="145"/>
    <b v="1"/>
    <s v="photography/photobooks"/>
    <n v="103"/>
    <n v="64.16"/>
    <x v="8"/>
    <s v="photobooks"/>
    <x v="1519"/>
    <n v="41810.915972222225"/>
  </r>
  <r>
    <n v="1520"/>
    <s v="TULIPS"/>
    <s v="A self-published photography book by Andrew Miksys from his new series about Belarus"/>
    <n v="18000"/>
    <n v="18625"/>
    <x v="0"/>
    <s v="US"/>
    <s v="USD"/>
    <x v="1520"/>
    <x v="1520"/>
    <b v="1"/>
    <n v="167"/>
    <b v="1"/>
    <s v="photography/photobooks"/>
    <n v="103"/>
    <n v="111.53"/>
    <x v="8"/>
    <s v="photobooks"/>
    <x v="1520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x v="1521"/>
    <b v="1"/>
    <n v="235"/>
    <b v="1"/>
    <s v="photography/photobooks"/>
    <n v="107"/>
    <n v="170.45"/>
    <x v="8"/>
    <s v="photobooks"/>
    <x v="1521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b v="1"/>
    <n v="452"/>
    <b v="1"/>
    <s v="photography/photobooks"/>
    <n v="139"/>
    <n v="133.74"/>
    <x v="8"/>
    <s v="photobooks"/>
    <x v="1522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b v="1"/>
    <n v="241"/>
    <b v="1"/>
    <s v="photography/photobooks"/>
    <n v="125"/>
    <n v="95.83"/>
    <x v="8"/>
    <s v="photobooks"/>
    <x v="1523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x v="1524"/>
    <b v="1"/>
    <n v="28"/>
    <b v="1"/>
    <s v="photography/photobooks"/>
    <n v="207"/>
    <n v="221.79"/>
    <x v="8"/>
    <s v="photobooks"/>
    <x v="1524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b v="1"/>
    <n v="140"/>
    <b v="1"/>
    <s v="photography/photobooks"/>
    <n v="174"/>
    <n v="32.32"/>
    <x v="8"/>
    <s v="photobooks"/>
    <x v="1525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b v="1"/>
    <n v="280"/>
    <b v="1"/>
    <s v="photography/photobooks"/>
    <n v="120"/>
    <n v="98.84"/>
    <x v="8"/>
    <s v="photobooks"/>
    <x v="1526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x v="1527"/>
    <b v="1"/>
    <n v="70"/>
    <b v="1"/>
    <s v="photography/photobooks"/>
    <n v="110"/>
    <n v="55.22"/>
    <x v="8"/>
    <s v="photobooks"/>
    <x v="1527"/>
    <n v="42808.558865740735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x v="1528"/>
    <b v="1"/>
    <n v="160"/>
    <b v="1"/>
    <s v="photography/photobooks"/>
    <n v="282"/>
    <n v="52.79"/>
    <x v="8"/>
    <s v="photobooks"/>
    <x v="1528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x v="1529"/>
    <b v="1"/>
    <n v="141"/>
    <b v="1"/>
    <s v="photography/photobooks"/>
    <n v="101"/>
    <n v="135.66999999999999"/>
    <x v="8"/>
    <s v="photobooks"/>
    <x v="1529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x v="1530"/>
    <b v="1"/>
    <n v="874"/>
    <b v="1"/>
    <s v="photography/photobooks"/>
    <n v="135"/>
    <n v="53.99"/>
    <x v="8"/>
    <s v="photobooks"/>
    <x v="1530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x v="1531"/>
    <b v="1"/>
    <n v="73"/>
    <b v="1"/>
    <s v="photography/photobooks"/>
    <n v="176"/>
    <n v="56.64"/>
    <x v="8"/>
    <s v="photobooks"/>
    <x v="1531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x v="1532"/>
    <b v="1"/>
    <n v="294"/>
    <b v="1"/>
    <s v="photography/photobooks"/>
    <n v="484"/>
    <n v="82.32"/>
    <x v="8"/>
    <s v="photobooks"/>
    <x v="1532"/>
    <n v="42415.6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x v="1533"/>
    <b v="1"/>
    <n v="740"/>
    <b v="1"/>
    <s v="photography/photobooks"/>
    <n v="145"/>
    <n v="88.26"/>
    <x v="8"/>
    <s v="photobooks"/>
    <x v="1533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x v="1534"/>
    <b v="1"/>
    <n v="369"/>
    <b v="1"/>
    <s v="photography/photobooks"/>
    <n v="418"/>
    <n v="84.91"/>
    <x v="8"/>
    <s v="photobooks"/>
    <x v="1534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b v="1"/>
    <n v="110"/>
    <b v="1"/>
    <s v="photography/photobooks"/>
    <n v="132"/>
    <n v="48.15"/>
    <x v="8"/>
    <s v="photobooks"/>
    <x v="1535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b v="1"/>
    <n v="455"/>
    <b v="1"/>
    <s v="photography/photobooks"/>
    <n v="250"/>
    <n v="66.02"/>
    <x v="8"/>
    <s v="photobooks"/>
    <x v="1536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x v="1537"/>
    <b v="1"/>
    <n v="224"/>
    <b v="1"/>
    <s v="photography/photobooks"/>
    <n v="180"/>
    <n v="96.38"/>
    <x v="8"/>
    <s v="photobooks"/>
    <x v="1537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x v="1538"/>
    <b v="1"/>
    <n v="46"/>
    <b v="1"/>
    <s v="photography/photobooks"/>
    <n v="103"/>
    <n v="156.16999999999999"/>
    <x v="8"/>
    <s v="photobooks"/>
    <x v="1538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x v="1539"/>
    <b v="0"/>
    <n v="284"/>
    <b v="1"/>
    <s v="photography/photobooks"/>
    <n v="136"/>
    <n v="95.76"/>
    <x v="8"/>
    <s v="photobooks"/>
    <x v="1539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b v="1"/>
    <n v="98"/>
    <b v="1"/>
    <s v="photography/photobooks"/>
    <n v="118"/>
    <n v="180.41"/>
    <x v="8"/>
    <s v="photobooks"/>
    <x v="1540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x v="1541"/>
    <b v="0"/>
    <n v="2"/>
    <b v="0"/>
    <s v="photography/nature"/>
    <n v="0"/>
    <n v="3"/>
    <x v="8"/>
    <s v="nature"/>
    <x v="154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x v="1542"/>
    <b v="0"/>
    <n v="1"/>
    <b v="0"/>
    <s v="photography/nature"/>
    <n v="4"/>
    <n v="20"/>
    <x v="8"/>
    <s v="nature"/>
    <x v="1542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x v="1543"/>
    <b v="0"/>
    <n v="1"/>
    <b v="0"/>
    <s v="photography/nature"/>
    <n v="0"/>
    <n v="10"/>
    <x v="8"/>
    <s v="nature"/>
    <x v="1543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x v="1544"/>
    <b v="0"/>
    <n v="0"/>
    <b v="0"/>
    <s v="photography/nature"/>
    <n v="0"/>
    <n v="0"/>
    <x v="8"/>
    <s v="nature"/>
    <x v="1544"/>
    <n v="42095.012499999997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x v="1545"/>
    <b v="0"/>
    <n v="1"/>
    <b v="0"/>
    <s v="photography/nature"/>
    <n v="0"/>
    <n v="1"/>
    <x v="8"/>
    <s v="nature"/>
    <x v="1545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x v="1546"/>
    <b v="0"/>
    <n v="11"/>
    <b v="0"/>
    <s v="photography/nature"/>
    <n v="29"/>
    <n v="26.27"/>
    <x v="8"/>
    <s v="nature"/>
    <x v="1546"/>
    <n v="41899.212951388887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x v="1547"/>
    <b v="0"/>
    <n v="0"/>
    <b v="0"/>
    <s v="photography/nature"/>
    <n v="0"/>
    <n v="0"/>
    <x v="8"/>
    <s v="nature"/>
    <x v="1547"/>
    <n v="42789.426875000005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x v="1548"/>
    <b v="0"/>
    <n v="1"/>
    <b v="0"/>
    <s v="photography/nature"/>
    <n v="9"/>
    <n v="60"/>
    <x v="8"/>
    <s v="nature"/>
    <x v="1548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x v="1549"/>
    <b v="0"/>
    <n v="6"/>
    <b v="0"/>
    <s v="photography/nature"/>
    <n v="34"/>
    <n v="28.33"/>
    <x v="8"/>
    <s v="nature"/>
    <x v="1549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x v="1550"/>
    <b v="0"/>
    <n v="7"/>
    <b v="0"/>
    <s v="photography/nature"/>
    <n v="13"/>
    <n v="14.43"/>
    <x v="8"/>
    <s v="nature"/>
    <x v="1550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x v="1551"/>
    <b v="0"/>
    <n v="0"/>
    <b v="0"/>
    <s v="photography/nature"/>
    <n v="0"/>
    <n v="0"/>
    <x v="8"/>
    <s v="nature"/>
    <x v="1551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x v="1552"/>
    <b v="0"/>
    <n v="16"/>
    <b v="0"/>
    <s v="photography/nature"/>
    <n v="49"/>
    <n v="132.19"/>
    <x v="8"/>
    <s v="nature"/>
    <x v="1552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x v="1553"/>
    <b v="0"/>
    <n v="0"/>
    <b v="0"/>
    <s v="photography/nature"/>
    <n v="0"/>
    <n v="0"/>
    <x v="8"/>
    <s v="nature"/>
    <x v="1553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x v="1554"/>
    <b v="0"/>
    <n v="0"/>
    <b v="0"/>
    <s v="photography/nature"/>
    <n v="0"/>
    <n v="0"/>
    <x v="8"/>
    <s v="nature"/>
    <x v="1554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x v="1555"/>
    <b v="0"/>
    <n v="0"/>
    <b v="0"/>
    <s v="photography/nature"/>
    <n v="0"/>
    <n v="0"/>
    <x v="8"/>
    <s v="nature"/>
    <x v="1555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x v="1556"/>
    <b v="0"/>
    <n v="12"/>
    <b v="0"/>
    <s v="photography/nature"/>
    <n v="45"/>
    <n v="56.42"/>
    <x v="8"/>
    <s v="nature"/>
    <x v="1556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x v="1557"/>
    <b v="0"/>
    <n v="1"/>
    <b v="0"/>
    <s v="photography/nature"/>
    <n v="4"/>
    <n v="100"/>
    <x v="8"/>
    <s v="nature"/>
    <x v="1557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x v="1558"/>
    <b v="0"/>
    <n v="3"/>
    <b v="0"/>
    <s v="photography/nature"/>
    <n v="5"/>
    <n v="11.67"/>
    <x v="8"/>
    <s v="nature"/>
    <x v="1558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x v="1559"/>
    <b v="0"/>
    <n v="1"/>
    <b v="0"/>
    <s v="photography/nature"/>
    <n v="0"/>
    <n v="50"/>
    <x v="8"/>
    <s v="nature"/>
    <x v="1559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x v="1560"/>
    <b v="0"/>
    <n v="4"/>
    <b v="0"/>
    <s v="photography/nature"/>
    <n v="4"/>
    <n v="23.5"/>
    <x v="8"/>
    <s v="nature"/>
    <x v="1560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x v="1561"/>
    <b v="0"/>
    <n v="1"/>
    <b v="0"/>
    <s v="publishing/art books"/>
    <n v="1"/>
    <n v="67"/>
    <x v="3"/>
    <s v="art books"/>
    <x v="1561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b v="0"/>
    <n v="0"/>
    <b v="0"/>
    <s v="publishing/art books"/>
    <n v="0"/>
    <n v="0"/>
    <x v="3"/>
    <s v="art books"/>
    <x v="1562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x v="1563"/>
    <b v="0"/>
    <n v="2"/>
    <b v="0"/>
    <s v="publishing/art books"/>
    <n v="1"/>
    <n v="42.5"/>
    <x v="3"/>
    <s v="art books"/>
    <x v="1563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x v="1564"/>
    <b v="0"/>
    <n v="1"/>
    <b v="0"/>
    <s v="publishing/art books"/>
    <n v="0"/>
    <n v="10"/>
    <x v="3"/>
    <s v="art books"/>
    <x v="1564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x v="1565"/>
    <b v="0"/>
    <n v="1"/>
    <b v="0"/>
    <s v="publishing/art books"/>
    <n v="3"/>
    <n v="100"/>
    <x v="3"/>
    <s v="art books"/>
    <x v="1565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x v="1566"/>
    <b v="0"/>
    <n v="59"/>
    <b v="0"/>
    <s v="publishing/art books"/>
    <n v="21"/>
    <n v="108.05"/>
    <x v="3"/>
    <s v="art books"/>
    <x v="1566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x v="1567"/>
    <b v="0"/>
    <n v="13"/>
    <b v="0"/>
    <s v="publishing/art books"/>
    <n v="4"/>
    <n v="26.92"/>
    <x v="3"/>
    <s v="art books"/>
    <x v="1567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x v="1568"/>
    <b v="0"/>
    <n v="22"/>
    <b v="0"/>
    <s v="publishing/art books"/>
    <n v="14"/>
    <n v="155"/>
    <x v="3"/>
    <s v="art books"/>
    <x v="1568"/>
    <n v="41997.062326388885"/>
  </r>
  <r>
    <n v="1569"/>
    <s v="to be removed (Canceled)"/>
    <s v="to be removed"/>
    <n v="30000"/>
    <n v="0"/>
    <x v="1"/>
    <s v="US"/>
    <s v="USD"/>
    <x v="1568"/>
    <x v="1569"/>
    <b v="0"/>
    <n v="0"/>
    <b v="0"/>
    <s v="publishing/art books"/>
    <n v="0"/>
    <n v="0"/>
    <x v="3"/>
    <s v="art books"/>
    <x v="1569"/>
    <n v="41419.679560185185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x v="1570"/>
    <b v="0"/>
    <n v="52"/>
    <b v="0"/>
    <s v="publishing/art books"/>
    <n v="41"/>
    <n v="47.77"/>
    <x v="3"/>
    <s v="art books"/>
    <x v="1570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b v="0"/>
    <n v="4"/>
    <b v="0"/>
    <s v="publishing/art books"/>
    <n v="1"/>
    <n v="20"/>
    <x v="3"/>
    <s v="art books"/>
    <x v="1571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x v="1572"/>
    <b v="0"/>
    <n v="3"/>
    <b v="0"/>
    <s v="publishing/art books"/>
    <n v="5"/>
    <n v="41.67"/>
    <x v="3"/>
    <s v="art books"/>
    <x v="1572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b v="0"/>
    <n v="3"/>
    <b v="0"/>
    <s v="publishing/art books"/>
    <n v="2"/>
    <n v="74.33"/>
    <x v="3"/>
    <s v="art books"/>
    <x v="1573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x v="1574"/>
    <b v="0"/>
    <n v="6"/>
    <b v="0"/>
    <s v="publishing/art books"/>
    <n v="5"/>
    <n v="84.33"/>
    <x v="3"/>
    <s v="art books"/>
    <x v="1574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x v="1575"/>
    <b v="0"/>
    <n v="35"/>
    <b v="0"/>
    <s v="publishing/art books"/>
    <n v="23"/>
    <n v="65.459999999999994"/>
    <x v="3"/>
    <s v="art books"/>
    <x v="1575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x v="1576"/>
    <b v="0"/>
    <n v="10"/>
    <b v="0"/>
    <s v="publishing/art books"/>
    <n v="13"/>
    <n v="65"/>
    <x v="3"/>
    <s v="art books"/>
    <x v="1576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x v="1577"/>
    <b v="0"/>
    <n v="2"/>
    <b v="0"/>
    <s v="publishing/art books"/>
    <n v="1"/>
    <n v="27.5"/>
    <x v="3"/>
    <s v="art books"/>
    <x v="1577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b v="0"/>
    <n v="4"/>
    <b v="0"/>
    <s v="publishing/art books"/>
    <n v="11"/>
    <n v="51.25"/>
    <x v="3"/>
    <s v="art books"/>
    <x v="1578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x v="1579"/>
    <b v="0"/>
    <n v="2"/>
    <b v="0"/>
    <s v="publishing/art books"/>
    <n v="1"/>
    <n v="14"/>
    <x v="3"/>
    <s v="art books"/>
    <x v="1579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x v="1580"/>
    <b v="0"/>
    <n v="0"/>
    <b v="0"/>
    <s v="publishing/art books"/>
    <n v="0"/>
    <n v="0"/>
    <x v="3"/>
    <s v="art books"/>
    <x v="1580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x v="1581"/>
    <b v="0"/>
    <n v="1"/>
    <b v="0"/>
    <s v="photography/places"/>
    <n v="1"/>
    <n v="5"/>
    <x v="8"/>
    <s v="places"/>
    <x v="1581"/>
    <n v="42357.448958333334"/>
  </r>
  <r>
    <n v="1582"/>
    <s v="Scenes from New Orleans"/>
    <s v="I create canvas prints of images from in and around New Orleans"/>
    <n v="1000"/>
    <n v="93"/>
    <x v="2"/>
    <s v="US"/>
    <s v="USD"/>
    <x v="1581"/>
    <x v="1582"/>
    <b v="0"/>
    <n v="3"/>
    <b v="0"/>
    <s v="photography/places"/>
    <n v="9"/>
    <n v="31"/>
    <x v="8"/>
    <s v="places"/>
    <x v="1582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x v="1583"/>
    <b v="0"/>
    <n v="1"/>
    <b v="0"/>
    <s v="photography/places"/>
    <n v="0"/>
    <n v="15"/>
    <x v="8"/>
    <s v="places"/>
    <x v="1583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x v="1584"/>
    <b v="0"/>
    <n v="0"/>
    <b v="0"/>
    <s v="photography/places"/>
    <n v="0"/>
    <n v="0"/>
    <x v="8"/>
    <s v="places"/>
    <x v="1584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x v="1585"/>
    <b v="0"/>
    <n v="12"/>
    <b v="0"/>
    <s v="photography/places"/>
    <n v="79"/>
    <n v="131.66999999999999"/>
    <x v="8"/>
    <s v="places"/>
    <x v="1585"/>
    <n v="42729.458333333328"/>
  </r>
  <r>
    <n v="1586"/>
    <s v="Missouri In Pictures"/>
    <s v="Show the world the beauty that is in all of our back yards!"/>
    <n v="1500"/>
    <n v="0"/>
    <x v="2"/>
    <s v="US"/>
    <s v="USD"/>
    <x v="1585"/>
    <x v="1586"/>
    <b v="0"/>
    <n v="0"/>
    <b v="0"/>
    <s v="photography/places"/>
    <n v="0"/>
    <n v="0"/>
    <x v="8"/>
    <s v="places"/>
    <x v="1586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x v="1587"/>
    <b v="0"/>
    <n v="1"/>
    <b v="0"/>
    <s v="photography/places"/>
    <n v="0"/>
    <n v="1"/>
    <x v="8"/>
    <s v="places"/>
    <x v="1587"/>
    <n v="41986.950983796298"/>
  </r>
  <r>
    <n v="1588"/>
    <s v="The Right Side of Texas"/>
    <s v="Southeast Texas as seen through the lens of a cell phone camera"/>
    <n v="516"/>
    <n v="0"/>
    <x v="2"/>
    <s v="US"/>
    <s v="USD"/>
    <x v="1587"/>
    <x v="1588"/>
    <b v="0"/>
    <n v="0"/>
    <b v="0"/>
    <s v="photography/places"/>
    <n v="0"/>
    <n v="0"/>
    <x v="8"/>
    <s v="places"/>
    <x v="1588"/>
    <n v="42035.841666666667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x v="1589"/>
    <b v="0"/>
    <n v="0"/>
    <b v="0"/>
    <s v="photography/places"/>
    <n v="0"/>
    <n v="0"/>
    <x v="8"/>
    <s v="places"/>
    <x v="1589"/>
    <n v="42286.984791666662"/>
  </r>
  <r>
    <n v="1590"/>
    <s v="An Italian Adventure"/>
    <s v="Discover Italy through photography."/>
    <n v="60000"/>
    <n v="1020"/>
    <x v="2"/>
    <s v="IT"/>
    <s v="EUR"/>
    <x v="1589"/>
    <x v="1590"/>
    <b v="0"/>
    <n v="2"/>
    <b v="0"/>
    <s v="photography/places"/>
    <n v="2"/>
    <n v="510"/>
    <x v="8"/>
    <s v="places"/>
    <x v="1590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b v="0"/>
    <n v="92"/>
    <b v="0"/>
    <s v="photography/places"/>
    <n v="29"/>
    <n v="44.48"/>
    <x v="8"/>
    <s v="places"/>
    <x v="1591"/>
    <n v="42463.68450231482"/>
  </r>
  <r>
    <n v="1592"/>
    <s v="The Views of Pittsburgh"/>
    <s v="A portfolio collage of beautiful pictures of authentic Pittsburgh locations and scenery."/>
    <n v="25"/>
    <n v="0"/>
    <x v="2"/>
    <s v="US"/>
    <s v="USD"/>
    <x v="1591"/>
    <x v="1592"/>
    <b v="0"/>
    <n v="0"/>
    <b v="0"/>
    <s v="photography/places"/>
    <n v="0"/>
    <n v="0"/>
    <x v="8"/>
    <s v="places"/>
    <x v="1592"/>
    <n v="42091.031076388885"/>
  </r>
  <r>
    <n v="1593"/>
    <s v="Picturing Italy"/>
    <s v="A trip to fulfill a dream of capturing the wonders and history of ancient Italy in person."/>
    <n v="22000"/>
    <n v="3"/>
    <x v="2"/>
    <s v="US"/>
    <s v="USD"/>
    <x v="1592"/>
    <x v="1593"/>
    <b v="0"/>
    <n v="3"/>
    <b v="0"/>
    <s v="photography/places"/>
    <n v="0"/>
    <n v="1"/>
    <x v="8"/>
    <s v="places"/>
    <x v="1593"/>
    <n v="42063.845543981486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x v="1594"/>
    <b v="0"/>
    <n v="10"/>
    <b v="0"/>
    <s v="photography/places"/>
    <n v="21"/>
    <n v="20.5"/>
    <x v="8"/>
    <s v="places"/>
    <x v="1594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x v="1595"/>
    <b v="0"/>
    <n v="7"/>
    <b v="0"/>
    <s v="photography/places"/>
    <n v="0"/>
    <n v="40"/>
    <x v="8"/>
    <s v="places"/>
    <x v="1595"/>
    <n v="41808.842361111114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x v="1596"/>
    <b v="0"/>
    <n v="3"/>
    <b v="0"/>
    <s v="photography/places"/>
    <n v="2"/>
    <n v="25"/>
    <x v="8"/>
    <s v="places"/>
    <x v="1596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x v="1597"/>
    <b v="0"/>
    <n v="0"/>
    <b v="0"/>
    <s v="photography/places"/>
    <n v="0"/>
    <n v="0"/>
    <x v="8"/>
    <s v="places"/>
    <x v="1597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x v="1598"/>
    <b v="0"/>
    <n v="1"/>
    <b v="0"/>
    <s v="photography/places"/>
    <n v="0"/>
    <n v="1"/>
    <x v="8"/>
    <s v="places"/>
    <x v="1598"/>
    <n v="42211.66733796296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x v="1599"/>
    <b v="0"/>
    <n v="0"/>
    <b v="0"/>
    <s v="photography/places"/>
    <n v="0"/>
    <n v="0"/>
    <x v="8"/>
    <s v="places"/>
    <x v="1599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x v="1600"/>
    <b v="0"/>
    <n v="9"/>
    <b v="0"/>
    <s v="photography/places"/>
    <n v="7"/>
    <n v="40.78"/>
    <x v="8"/>
    <s v="places"/>
    <x v="1600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x v="1601"/>
    <b v="0"/>
    <n v="56"/>
    <b v="1"/>
    <s v="music/rock"/>
    <n v="108"/>
    <n v="48.33"/>
    <x v="4"/>
    <s v="rock"/>
    <x v="1601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x v="1602"/>
    <b v="0"/>
    <n v="32"/>
    <b v="1"/>
    <s v="music/rock"/>
    <n v="100"/>
    <n v="46.95"/>
    <x v="4"/>
    <s v="rock"/>
    <x v="1602"/>
    <n v="40830.958333333336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x v="1603"/>
    <b v="0"/>
    <n v="30"/>
    <b v="1"/>
    <s v="music/rock"/>
    <n v="100"/>
    <n v="66.69"/>
    <x v="4"/>
    <s v="rock"/>
    <x v="1603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b v="0"/>
    <n v="70"/>
    <b v="1"/>
    <s v="music/rock"/>
    <n v="122"/>
    <n v="48.84"/>
    <x v="4"/>
    <s v="rock"/>
    <x v="1604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b v="0"/>
    <n v="44"/>
    <b v="1"/>
    <s v="music/rock"/>
    <n v="101"/>
    <n v="137.31"/>
    <x v="4"/>
    <s v="rock"/>
    <x v="1605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b v="0"/>
    <n v="92"/>
    <b v="1"/>
    <s v="music/rock"/>
    <n v="101"/>
    <n v="87.83"/>
    <x v="4"/>
    <s v="rock"/>
    <x v="1606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x v="1607"/>
    <b v="0"/>
    <n v="205"/>
    <b v="1"/>
    <s v="music/rock"/>
    <n v="145"/>
    <n v="70.790000000000006"/>
    <x v="4"/>
    <s v="rock"/>
    <x v="1607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x v="1608"/>
    <b v="0"/>
    <n v="23"/>
    <b v="1"/>
    <s v="music/rock"/>
    <n v="101"/>
    <n v="52.83"/>
    <x v="4"/>
    <s v="rock"/>
    <x v="1608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x v="1609"/>
    <b v="0"/>
    <n v="4"/>
    <b v="1"/>
    <s v="music/rock"/>
    <n v="118"/>
    <n v="443.75"/>
    <x v="4"/>
    <s v="rock"/>
    <x v="1609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x v="1610"/>
    <b v="0"/>
    <n v="112"/>
    <b v="1"/>
    <s v="music/rock"/>
    <n v="272"/>
    <n v="48.54"/>
    <x v="4"/>
    <s v="rock"/>
    <x v="1610"/>
    <n v="41258.924884259257"/>
  </r>
  <r>
    <n v="1611"/>
    <s v="Skelton-Luns CD/7&quot;             No Big Deal."/>
    <s v="Skelton-Luns CD/7&quot; No Big Deal."/>
    <n v="800"/>
    <n v="1001"/>
    <x v="0"/>
    <s v="US"/>
    <s v="USD"/>
    <x v="1610"/>
    <x v="1611"/>
    <b v="0"/>
    <n v="27"/>
    <b v="1"/>
    <s v="music/rock"/>
    <n v="125"/>
    <n v="37.07"/>
    <x v="4"/>
    <s v="rock"/>
    <x v="1611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x v="1612"/>
    <b v="0"/>
    <n v="11"/>
    <b v="1"/>
    <s v="music/rock"/>
    <n v="110"/>
    <n v="50"/>
    <x v="4"/>
    <s v="rock"/>
    <x v="1612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x v="1613"/>
    <b v="0"/>
    <n v="26"/>
    <b v="1"/>
    <s v="music/rock"/>
    <n v="102"/>
    <n v="39.04"/>
    <x v="4"/>
    <s v="rock"/>
    <x v="1613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b v="0"/>
    <n v="77"/>
    <b v="1"/>
    <s v="music/rock"/>
    <n v="103"/>
    <n v="66.69"/>
    <x v="4"/>
    <s v="rock"/>
    <x v="1614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x v="1615"/>
    <b v="0"/>
    <n v="136"/>
    <b v="1"/>
    <s v="music/rock"/>
    <n v="114"/>
    <n v="67.13"/>
    <x v="4"/>
    <s v="rock"/>
    <x v="1615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x v="1616"/>
    <b v="0"/>
    <n v="157"/>
    <b v="1"/>
    <s v="music/rock"/>
    <n v="104"/>
    <n v="66.37"/>
    <x v="4"/>
    <s v="rock"/>
    <x v="1616"/>
    <n v="41235.916666666664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x v="1617"/>
    <b v="0"/>
    <n v="158"/>
    <b v="1"/>
    <s v="music/rock"/>
    <n v="146"/>
    <n v="64.62"/>
    <x v="4"/>
    <s v="rock"/>
    <x v="1617"/>
    <n v="41579.791666666664"/>
  </r>
  <r>
    <n v="1618"/>
    <s v="Janus Word Album"/>
    <s v="Janus Word combines hard rock with melodic acoustic music for a unique and awesome sound."/>
    <n v="1500"/>
    <n v="1576"/>
    <x v="0"/>
    <s v="US"/>
    <s v="USD"/>
    <x v="1617"/>
    <x v="1618"/>
    <b v="0"/>
    <n v="27"/>
    <b v="1"/>
    <s v="music/rock"/>
    <n v="105"/>
    <n v="58.37"/>
    <x v="4"/>
    <s v="rock"/>
    <x v="1618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x v="1619"/>
    <b v="0"/>
    <n v="23"/>
    <b v="1"/>
    <s v="music/rock"/>
    <n v="133"/>
    <n v="86.96"/>
    <x v="4"/>
    <s v="rock"/>
    <x v="1619"/>
    <n v="41897.18618055556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x v="1620"/>
    <b v="0"/>
    <n v="17"/>
    <b v="1"/>
    <s v="music/rock"/>
    <n v="113"/>
    <n v="66.47"/>
    <x v="4"/>
    <s v="rock"/>
    <x v="1620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x v="1621"/>
    <b v="0"/>
    <n v="37"/>
    <b v="1"/>
    <s v="music/rock"/>
    <n v="121"/>
    <n v="163.78"/>
    <x v="4"/>
    <s v="rock"/>
    <x v="1621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x v="1622"/>
    <b v="0"/>
    <n v="65"/>
    <b v="1"/>
    <s v="music/rock"/>
    <n v="102"/>
    <n v="107.98"/>
    <x v="4"/>
    <s v="rock"/>
    <x v="1622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x v="1623"/>
    <b v="0"/>
    <n v="18"/>
    <b v="1"/>
    <s v="music/rock"/>
    <n v="101"/>
    <n v="42.11"/>
    <x v="4"/>
    <s v="rock"/>
    <x v="1623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x v="1624"/>
    <b v="0"/>
    <n v="25"/>
    <b v="1"/>
    <s v="music/rock"/>
    <n v="118"/>
    <n v="47.2"/>
    <x v="4"/>
    <s v="rock"/>
    <x v="1624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x v="1625"/>
    <b v="0"/>
    <n v="104"/>
    <b v="1"/>
    <s v="music/rock"/>
    <n v="155"/>
    <n v="112.02"/>
    <x v="4"/>
    <s v="rock"/>
    <x v="1625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x v="1626"/>
    <b v="0"/>
    <n v="108"/>
    <b v="1"/>
    <s v="music/rock"/>
    <n v="101"/>
    <n v="74.95"/>
    <x v="4"/>
    <s v="rock"/>
    <x v="1626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x v="1627"/>
    <b v="0"/>
    <n v="38"/>
    <b v="1"/>
    <s v="music/rock"/>
    <n v="117"/>
    <n v="61.58"/>
    <x v="4"/>
    <s v="rock"/>
    <x v="1627"/>
    <n v="41239.207638888889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x v="1628"/>
    <b v="0"/>
    <n v="88"/>
    <b v="1"/>
    <s v="music/rock"/>
    <n v="101"/>
    <n v="45.88"/>
    <x v="4"/>
    <s v="rock"/>
    <x v="1628"/>
    <n v="41807.73706018518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x v="1629"/>
    <b v="0"/>
    <n v="82"/>
    <b v="1"/>
    <s v="music/rock"/>
    <n v="104"/>
    <n v="75.849999999999994"/>
    <x v="4"/>
    <s v="rock"/>
    <x v="1629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x v="1630"/>
    <b v="0"/>
    <n v="126"/>
    <b v="1"/>
    <s v="music/rock"/>
    <n v="265"/>
    <n v="84.21"/>
    <x v="4"/>
    <s v="rock"/>
    <x v="1630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x v="1631"/>
    <b v="0"/>
    <n v="133"/>
    <b v="1"/>
    <s v="music/rock"/>
    <n v="156"/>
    <n v="117.23"/>
    <x v="4"/>
    <s v="rock"/>
    <x v="1631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b v="0"/>
    <n v="47"/>
    <b v="1"/>
    <s v="music/rock"/>
    <n v="102"/>
    <n v="86.49"/>
    <x v="4"/>
    <s v="rock"/>
    <x v="1632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x v="1633"/>
    <b v="0"/>
    <n v="58"/>
    <b v="1"/>
    <s v="music/rock"/>
    <n v="100"/>
    <n v="172.41"/>
    <x v="4"/>
    <s v="rock"/>
    <x v="1633"/>
    <n v="40924.208333333336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x v="1634"/>
    <b v="0"/>
    <n v="32"/>
    <b v="1"/>
    <s v="music/rock"/>
    <n v="101"/>
    <n v="62.81"/>
    <x v="4"/>
    <s v="rock"/>
    <x v="1634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x v="1635"/>
    <b v="0"/>
    <n v="37"/>
    <b v="1"/>
    <s v="music/rock"/>
    <n v="125"/>
    <n v="67.73"/>
    <x v="4"/>
    <s v="rock"/>
    <x v="1635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x v="1636"/>
    <b v="0"/>
    <n v="87"/>
    <b v="1"/>
    <s v="music/rock"/>
    <n v="104"/>
    <n v="53.56"/>
    <x v="4"/>
    <s v="rock"/>
    <x v="1636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x v="1637"/>
    <b v="0"/>
    <n v="15"/>
    <b v="1"/>
    <s v="music/rock"/>
    <n v="104"/>
    <n v="34.6"/>
    <x v="4"/>
    <s v="rock"/>
    <x v="1637"/>
    <n v="40178.98541666667"/>
  </r>
  <r>
    <n v="1638"/>
    <s v="Avenues EP 2013"/>
    <s v="Avenues will be going in to the studio to record a new EP with Matt Allison!"/>
    <n v="1000"/>
    <n v="1050"/>
    <x v="0"/>
    <s v="US"/>
    <s v="USD"/>
    <x v="1637"/>
    <x v="1638"/>
    <b v="0"/>
    <n v="27"/>
    <b v="1"/>
    <s v="music/rock"/>
    <n v="105"/>
    <n v="38.89"/>
    <x v="4"/>
    <s v="rock"/>
    <x v="1638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x v="1639"/>
    <b v="0"/>
    <n v="19"/>
    <b v="1"/>
    <s v="music/rock"/>
    <n v="100"/>
    <n v="94.74"/>
    <x v="4"/>
    <s v="rock"/>
    <x v="1639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x v="1640"/>
    <b v="0"/>
    <n v="17"/>
    <b v="1"/>
    <s v="music/rock"/>
    <n v="170"/>
    <n v="39.97"/>
    <x v="4"/>
    <s v="rock"/>
    <x v="1640"/>
    <n v="40393.082638888889"/>
  </r>
  <r>
    <n v="1641"/>
    <s v="Tanya Dartson- Run for Your Life music video"/>
    <s v="Music Video For Upbeat and Inspiring Song - Run For Your Life"/>
    <n v="2500"/>
    <n v="2535"/>
    <x v="0"/>
    <s v="US"/>
    <s v="USD"/>
    <x v="1640"/>
    <x v="1641"/>
    <b v="0"/>
    <n v="26"/>
    <b v="1"/>
    <s v="music/pop"/>
    <n v="101"/>
    <n v="97.5"/>
    <x v="4"/>
    <s v="pop"/>
    <x v="1641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x v="1642"/>
    <b v="0"/>
    <n v="28"/>
    <b v="1"/>
    <s v="music/pop"/>
    <n v="100"/>
    <n v="42.86"/>
    <x v="4"/>
    <s v="pop"/>
    <x v="1642"/>
    <n v="40708.024618055555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x v="1643"/>
    <b v="0"/>
    <n v="37"/>
    <b v="1"/>
    <s v="music/pop"/>
    <n v="125"/>
    <n v="168.51"/>
    <x v="4"/>
    <s v="pop"/>
    <x v="1643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x v="1644"/>
    <b v="0"/>
    <n v="128"/>
    <b v="1"/>
    <s v="music/pop"/>
    <n v="110"/>
    <n v="85.55"/>
    <x v="4"/>
    <s v="pop"/>
    <x v="1644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x v="1645"/>
    <b v="0"/>
    <n v="10"/>
    <b v="1"/>
    <s v="music/pop"/>
    <n v="111"/>
    <n v="554"/>
    <x v="4"/>
    <s v="pop"/>
    <x v="1645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x v="1646"/>
    <b v="0"/>
    <n v="83"/>
    <b v="1"/>
    <s v="music/pop"/>
    <n v="110"/>
    <n v="26.55"/>
    <x v="4"/>
    <s v="pop"/>
    <x v="1646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x v="1647"/>
    <b v="0"/>
    <n v="46"/>
    <b v="1"/>
    <s v="music/pop"/>
    <n v="105"/>
    <n v="113.83"/>
    <x v="4"/>
    <s v="pop"/>
    <x v="1647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x v="1648"/>
    <b v="0"/>
    <n v="90"/>
    <b v="1"/>
    <s v="music/pop"/>
    <n v="125"/>
    <n v="32.01"/>
    <x v="4"/>
    <s v="pop"/>
    <x v="1648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x v="1649"/>
    <b v="0"/>
    <n v="81"/>
    <b v="1"/>
    <s v="music/pop"/>
    <n v="101"/>
    <n v="47.19"/>
    <x v="4"/>
    <s v="pop"/>
    <x v="1649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x v="1650"/>
    <b v="0"/>
    <n v="32"/>
    <b v="1"/>
    <s v="music/pop"/>
    <n v="142"/>
    <n v="88.47"/>
    <x v="4"/>
    <s v="pop"/>
    <x v="1650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b v="0"/>
    <n v="20"/>
    <b v="1"/>
    <s v="music/pop"/>
    <n v="101"/>
    <n v="100.75"/>
    <x v="4"/>
    <s v="pop"/>
    <x v="1651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x v="1652"/>
    <b v="0"/>
    <n v="70"/>
    <b v="1"/>
    <s v="music/pop"/>
    <n v="101"/>
    <n v="64.709999999999994"/>
    <x v="4"/>
    <s v="pop"/>
    <x v="1652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x v="1653"/>
    <b v="0"/>
    <n v="168"/>
    <b v="1"/>
    <s v="music/pop"/>
    <n v="174"/>
    <n v="51.85"/>
    <x v="4"/>
    <s v="pop"/>
    <x v="1653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x v="1654"/>
    <b v="0"/>
    <n v="34"/>
    <b v="1"/>
    <s v="music/pop"/>
    <n v="120"/>
    <n v="38.79"/>
    <x v="4"/>
    <s v="pop"/>
    <x v="1654"/>
    <n v="41017.890740740739"/>
  </r>
  <r>
    <n v="1655"/>
    <s v="Meg Porter Debut EP!"/>
    <s v="Berklee College of Music student, Meg Porter needs YOUR help to fund her very first EP!"/>
    <n v="1500"/>
    <n v="2143"/>
    <x v="0"/>
    <s v="US"/>
    <s v="USD"/>
    <x v="1654"/>
    <x v="1655"/>
    <b v="0"/>
    <n v="48"/>
    <b v="1"/>
    <s v="music/pop"/>
    <n v="143"/>
    <n v="44.65"/>
    <x v="4"/>
    <s v="pop"/>
    <x v="1655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x v="1656"/>
    <b v="0"/>
    <n v="48"/>
    <b v="1"/>
    <s v="music/pop"/>
    <n v="100"/>
    <n v="156.77000000000001"/>
    <x v="4"/>
    <s v="pop"/>
    <x v="1656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b v="0"/>
    <n v="221"/>
    <b v="1"/>
    <s v="music/pop"/>
    <n v="105"/>
    <n v="118.7"/>
    <x v="4"/>
    <s v="pop"/>
    <x v="1657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x v="1658"/>
    <b v="0"/>
    <n v="107"/>
    <b v="1"/>
    <s v="music/pop"/>
    <n v="132"/>
    <n v="74.150000000000006"/>
    <x v="4"/>
    <s v="pop"/>
    <x v="1658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x v="1659"/>
    <b v="0"/>
    <n v="45"/>
    <b v="1"/>
    <s v="music/pop"/>
    <n v="113"/>
    <n v="12.53"/>
    <x v="4"/>
    <s v="pop"/>
    <x v="1659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x v="1660"/>
    <b v="0"/>
    <n v="36"/>
    <b v="1"/>
    <s v="music/pop"/>
    <n v="1254"/>
    <n v="27.86"/>
    <x v="4"/>
    <s v="pop"/>
    <x v="1660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b v="0"/>
    <n v="101"/>
    <b v="1"/>
    <s v="music/pop"/>
    <n v="103"/>
    <n v="80.180000000000007"/>
    <x v="4"/>
    <s v="pop"/>
    <x v="1661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b v="0"/>
    <n v="62"/>
    <b v="1"/>
    <s v="music/pop"/>
    <n v="103"/>
    <n v="132.44"/>
    <x v="4"/>
    <s v="pop"/>
    <x v="1662"/>
    <n v="40908.239999999998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x v="1663"/>
    <b v="0"/>
    <n v="32"/>
    <b v="1"/>
    <s v="music/pop"/>
    <n v="108"/>
    <n v="33.75"/>
    <x v="4"/>
    <s v="pop"/>
    <x v="1663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x v="1664"/>
    <b v="0"/>
    <n v="89"/>
    <b v="1"/>
    <s v="music/pop"/>
    <n v="122"/>
    <n v="34.380000000000003"/>
    <x v="4"/>
    <s v="pop"/>
    <x v="1664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x v="1665"/>
    <b v="0"/>
    <n v="93"/>
    <b v="1"/>
    <s v="music/pop"/>
    <n v="119"/>
    <n v="44.96"/>
    <x v="4"/>
    <s v="pop"/>
    <x v="1665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x v="1666"/>
    <b v="0"/>
    <n v="98"/>
    <b v="1"/>
    <s v="music/pop"/>
    <n v="161"/>
    <n v="41.04"/>
    <x v="4"/>
    <s v="pop"/>
    <x v="1666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x v="1667"/>
    <b v="0"/>
    <n v="82"/>
    <b v="1"/>
    <s v="music/pop"/>
    <n v="127"/>
    <n v="52.6"/>
    <x v="4"/>
    <s v="pop"/>
    <x v="1667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x v="1668"/>
    <b v="0"/>
    <n v="116"/>
    <b v="1"/>
    <s v="music/pop"/>
    <n v="103"/>
    <n v="70.78"/>
    <x v="4"/>
    <s v="pop"/>
    <x v="1668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x v="1669"/>
    <b v="0"/>
    <n v="52"/>
    <b v="1"/>
    <s v="music/pop"/>
    <n v="140"/>
    <n v="53.75"/>
    <x v="4"/>
    <s v="pop"/>
    <x v="1669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b v="0"/>
    <n v="23"/>
    <b v="1"/>
    <s v="music/pop"/>
    <n v="103"/>
    <n v="44.61"/>
    <x v="4"/>
    <s v="pop"/>
    <x v="1670"/>
    <n v="40364.166666666664"/>
  </r>
  <r>
    <n v="1671"/>
    <s v="Luke O'Brien's Kickstarter"/>
    <s v="I am seeking funding in order to help take my music from a hobby to a career."/>
    <n v="2000"/>
    <n v="2013.47"/>
    <x v="0"/>
    <s v="US"/>
    <s v="USD"/>
    <x v="1670"/>
    <x v="1671"/>
    <b v="0"/>
    <n v="77"/>
    <b v="1"/>
    <s v="music/pop"/>
    <n v="101"/>
    <n v="26.15"/>
    <x v="4"/>
    <s v="pop"/>
    <x v="1671"/>
    <n v="42583.54414351852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x v="1672"/>
    <b v="0"/>
    <n v="49"/>
    <b v="1"/>
    <s v="music/pop"/>
    <n v="113"/>
    <n v="39.18"/>
    <x v="4"/>
    <s v="pop"/>
    <x v="1672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x v="1673"/>
    <b v="0"/>
    <n v="59"/>
    <b v="1"/>
    <s v="music/pop"/>
    <n v="128"/>
    <n v="45.59"/>
    <x v="4"/>
    <s v="pop"/>
    <x v="1673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b v="0"/>
    <n v="113"/>
    <b v="1"/>
    <s v="music/pop"/>
    <n v="202"/>
    <n v="89.25"/>
    <x v="4"/>
    <s v="pop"/>
    <x v="1674"/>
    <n v="42600.290972222225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x v="1675"/>
    <b v="0"/>
    <n v="34"/>
    <b v="1"/>
    <s v="music/pop"/>
    <n v="137"/>
    <n v="40.42"/>
    <x v="4"/>
    <s v="pop"/>
    <x v="1675"/>
    <n v="40832.918749999997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x v="1676"/>
    <b v="0"/>
    <n v="42"/>
    <b v="1"/>
    <s v="music/pop"/>
    <n v="115"/>
    <n v="82.38"/>
    <x v="4"/>
    <s v="pop"/>
    <x v="1676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x v="1677"/>
    <b v="0"/>
    <n v="42"/>
    <b v="1"/>
    <s v="music/pop"/>
    <n v="112"/>
    <n v="159.52000000000001"/>
    <x v="4"/>
    <s v="pop"/>
    <x v="1677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x v="1678"/>
    <b v="0"/>
    <n v="49"/>
    <b v="1"/>
    <s v="music/pop"/>
    <n v="118"/>
    <n v="36.24"/>
    <x v="4"/>
    <s v="pop"/>
    <x v="1678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b v="0"/>
    <n v="56"/>
    <b v="1"/>
    <s v="music/pop"/>
    <n v="175"/>
    <n v="62.5"/>
    <x v="4"/>
    <s v="pop"/>
    <x v="1679"/>
    <n v="40746.068807870368"/>
  </r>
  <r>
    <n v="1680"/>
    <s v="Kick Out a Record"/>
    <s v="Working Musician dilemma #164: how the taxman put Kick the Record 2.0 on hold"/>
    <n v="1000"/>
    <n v="1175"/>
    <x v="0"/>
    <s v="US"/>
    <s v="USD"/>
    <x v="1679"/>
    <x v="1680"/>
    <b v="0"/>
    <n v="25"/>
    <b v="1"/>
    <s v="music/pop"/>
    <n v="118"/>
    <n v="47"/>
    <x v="4"/>
    <s v="pop"/>
    <x v="1680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b v="0"/>
    <n v="884"/>
    <b v="0"/>
    <s v="music/faith"/>
    <n v="101"/>
    <n v="74.58"/>
    <x v="4"/>
    <s v="faith"/>
    <x v="1681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x v="1682"/>
    <b v="0"/>
    <n v="0"/>
    <b v="0"/>
    <s v="music/faith"/>
    <n v="0"/>
    <n v="0"/>
    <x v="4"/>
    <s v="faith"/>
    <x v="1682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x v="1683"/>
    <b v="0"/>
    <n v="10"/>
    <b v="0"/>
    <s v="music/faith"/>
    <n v="22"/>
    <n v="76"/>
    <x v="4"/>
    <s v="faith"/>
    <x v="1683"/>
    <n v="42832.781689814816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x v="1684"/>
    <b v="0"/>
    <n v="101"/>
    <b v="0"/>
    <s v="music/faith"/>
    <n v="109"/>
    <n v="86.44"/>
    <x v="4"/>
    <s v="faith"/>
    <x v="1684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x v="1685"/>
    <b v="0"/>
    <n v="15"/>
    <b v="0"/>
    <s v="music/faith"/>
    <n v="103"/>
    <n v="24"/>
    <x v="4"/>
    <s v="faith"/>
    <x v="1685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x v="1686"/>
    <b v="0"/>
    <n v="1"/>
    <b v="0"/>
    <s v="music/faith"/>
    <n v="0"/>
    <n v="18"/>
    <x v="4"/>
    <s v="faith"/>
    <x v="1686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b v="0"/>
    <n v="39"/>
    <b v="0"/>
    <s v="music/faith"/>
    <n v="31"/>
    <n v="80.13"/>
    <x v="4"/>
    <s v="faith"/>
    <x v="1687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x v="1688"/>
    <b v="0"/>
    <n v="7"/>
    <b v="0"/>
    <s v="music/faith"/>
    <n v="44"/>
    <n v="253.14"/>
    <x v="4"/>
    <s v="faith"/>
    <x v="1688"/>
    <n v="42834.492986111116"/>
  </r>
  <r>
    <n v="1689"/>
    <s v="Fly Away"/>
    <s v="Praising the Living God in the second half of life."/>
    <n v="2400"/>
    <n v="2400"/>
    <x v="3"/>
    <s v="US"/>
    <s v="USD"/>
    <x v="1688"/>
    <x v="1689"/>
    <b v="0"/>
    <n v="14"/>
    <b v="0"/>
    <s v="music/faith"/>
    <n v="100"/>
    <n v="171.43"/>
    <x v="4"/>
    <s v="faith"/>
    <x v="1689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x v="1690"/>
    <b v="0"/>
    <n v="11"/>
    <b v="0"/>
    <s v="music/faith"/>
    <n v="25"/>
    <n v="57.73"/>
    <x v="4"/>
    <s v="faith"/>
    <x v="1690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b v="0"/>
    <n v="38"/>
    <b v="0"/>
    <s v="music/faith"/>
    <n v="33"/>
    <n v="264.26"/>
    <x v="4"/>
    <s v="faith"/>
    <x v="1691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x v="1692"/>
    <b v="0"/>
    <n v="15"/>
    <b v="0"/>
    <s v="music/faith"/>
    <n v="48"/>
    <n v="159.33000000000001"/>
    <x v="4"/>
    <s v="faith"/>
    <x v="1692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b v="0"/>
    <n v="8"/>
    <b v="0"/>
    <s v="music/faith"/>
    <n v="9"/>
    <n v="35"/>
    <x v="4"/>
    <s v="faith"/>
    <x v="169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x v="1694"/>
    <b v="0"/>
    <n v="1"/>
    <b v="0"/>
    <s v="music/faith"/>
    <n v="0"/>
    <n v="5"/>
    <x v="4"/>
    <s v="faith"/>
    <x v="1694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b v="0"/>
    <n v="23"/>
    <b v="0"/>
    <s v="music/faith"/>
    <n v="12"/>
    <n v="61.09"/>
    <x v="4"/>
    <s v="faith"/>
    <x v="1695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x v="1696"/>
    <b v="0"/>
    <n v="0"/>
    <b v="0"/>
    <s v="music/faith"/>
    <n v="0"/>
    <n v="0"/>
    <x v="4"/>
    <s v="faith"/>
    <x v="1696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x v="1697"/>
    <b v="0"/>
    <n v="22"/>
    <b v="0"/>
    <s v="music/faith"/>
    <n v="20"/>
    <n v="114.82"/>
    <x v="4"/>
    <s v="faith"/>
    <x v="1697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b v="0"/>
    <n v="0"/>
    <b v="0"/>
    <s v="music/faith"/>
    <n v="0"/>
    <n v="0"/>
    <x v="4"/>
    <s v="faith"/>
    <x v="1698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x v="1699"/>
    <b v="0"/>
    <n v="4"/>
    <b v="0"/>
    <s v="music/faith"/>
    <n v="4"/>
    <n v="54"/>
    <x v="4"/>
    <s v="faith"/>
    <x v="1699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x v="1700"/>
    <b v="0"/>
    <n v="79"/>
    <b v="0"/>
    <s v="music/faith"/>
    <n v="26"/>
    <n v="65.97"/>
    <x v="4"/>
    <s v="faith"/>
    <x v="1700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x v="1701"/>
    <b v="0"/>
    <n v="2"/>
    <b v="0"/>
    <s v="music/faith"/>
    <n v="0"/>
    <n v="5"/>
    <x v="4"/>
    <s v="faith"/>
    <x v="1701"/>
    <n v="42019.664409722223"/>
  </r>
  <r>
    <n v="1702"/>
    <s v="lyndale lewis and new vision prosper cd release"/>
    <s v="I can do all things through christ jesus"/>
    <n v="16500"/>
    <n v="1"/>
    <x v="2"/>
    <s v="US"/>
    <s v="USD"/>
    <x v="1701"/>
    <x v="1702"/>
    <b v="0"/>
    <n v="1"/>
    <b v="0"/>
    <s v="music/faith"/>
    <n v="0"/>
    <n v="1"/>
    <x v="4"/>
    <s v="faith"/>
    <x v="170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x v="1703"/>
    <b v="0"/>
    <n v="2"/>
    <b v="0"/>
    <s v="music/faith"/>
    <n v="1"/>
    <n v="25.5"/>
    <x v="4"/>
    <s v="faith"/>
    <x v="1703"/>
    <n v="42247.281678240746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x v="1704"/>
    <b v="0"/>
    <n v="11"/>
    <b v="0"/>
    <s v="music/faith"/>
    <n v="65"/>
    <n v="118.36"/>
    <x v="4"/>
    <s v="faith"/>
    <x v="1704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x v="1705"/>
    <b v="0"/>
    <n v="0"/>
    <b v="0"/>
    <s v="music/faith"/>
    <n v="0"/>
    <n v="0"/>
    <x v="4"/>
    <s v="faith"/>
    <x v="1705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x v="1706"/>
    <b v="0"/>
    <n v="0"/>
    <b v="0"/>
    <s v="music/faith"/>
    <n v="0"/>
    <n v="0"/>
    <x v="4"/>
    <s v="faith"/>
    <x v="170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x v="1707"/>
    <b v="0"/>
    <n v="9"/>
    <b v="0"/>
    <s v="music/faith"/>
    <n v="10"/>
    <n v="54.11"/>
    <x v="4"/>
    <s v="faith"/>
    <x v="1707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x v="1708"/>
    <b v="0"/>
    <n v="0"/>
    <b v="0"/>
    <s v="music/faith"/>
    <n v="0"/>
    <n v="0"/>
    <x v="4"/>
    <s v="faith"/>
    <x v="1708"/>
    <n v="42491.866967592592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x v="1709"/>
    <b v="0"/>
    <n v="4"/>
    <b v="0"/>
    <s v="music/faith"/>
    <n v="5"/>
    <n v="21.25"/>
    <x v="4"/>
    <s v="faith"/>
    <x v="1709"/>
    <n v="41882.818749999999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x v="1710"/>
    <b v="0"/>
    <n v="1"/>
    <b v="0"/>
    <s v="music/faith"/>
    <n v="1"/>
    <n v="34"/>
    <x v="4"/>
    <s v="faith"/>
    <x v="1710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x v="1711"/>
    <b v="0"/>
    <n v="2"/>
    <b v="0"/>
    <s v="music/faith"/>
    <n v="11"/>
    <n v="525"/>
    <x v="4"/>
    <s v="faith"/>
    <x v="1711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x v="1712"/>
    <b v="0"/>
    <n v="0"/>
    <b v="0"/>
    <s v="music/faith"/>
    <n v="0"/>
    <n v="0"/>
    <x v="4"/>
    <s v="faith"/>
    <x v="1712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x v="1713"/>
    <b v="0"/>
    <n v="1"/>
    <b v="0"/>
    <s v="music/faith"/>
    <n v="2"/>
    <n v="50"/>
    <x v="4"/>
    <s v="faith"/>
    <x v="1713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x v="1714"/>
    <b v="0"/>
    <n v="17"/>
    <b v="0"/>
    <s v="music/faith"/>
    <n v="8"/>
    <n v="115.71"/>
    <x v="4"/>
    <s v="faith"/>
    <x v="1714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x v="1715"/>
    <b v="0"/>
    <n v="2"/>
    <b v="0"/>
    <s v="music/faith"/>
    <n v="0"/>
    <n v="5.5"/>
    <x v="4"/>
    <s v="faith"/>
    <x v="1715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x v="1716"/>
    <b v="0"/>
    <n v="3"/>
    <b v="0"/>
    <s v="music/faith"/>
    <n v="8"/>
    <n v="50"/>
    <x v="4"/>
    <s v="faith"/>
    <x v="1716"/>
    <n v="42713.619201388887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x v="1717"/>
    <b v="0"/>
    <n v="41"/>
    <b v="0"/>
    <s v="music/faith"/>
    <n v="43"/>
    <n v="34.020000000000003"/>
    <x v="4"/>
    <s v="faith"/>
    <x v="1717"/>
    <n v="42481.166666666672"/>
  </r>
  <r>
    <n v="1718"/>
    <s v="The Prodigal Son"/>
    <s v="A melody for the galaxy."/>
    <n v="35000"/>
    <n v="75"/>
    <x v="2"/>
    <s v="US"/>
    <s v="USD"/>
    <x v="1717"/>
    <x v="1718"/>
    <b v="0"/>
    <n v="2"/>
    <b v="0"/>
    <s v="music/faith"/>
    <n v="0"/>
    <n v="37.5"/>
    <x v="4"/>
    <s v="faith"/>
    <x v="1718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x v="1719"/>
    <b v="0"/>
    <n v="3"/>
    <b v="0"/>
    <s v="music/faith"/>
    <n v="1"/>
    <n v="11.67"/>
    <x v="4"/>
    <s v="faith"/>
    <x v="1719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x v="1720"/>
    <b v="0"/>
    <n v="8"/>
    <b v="0"/>
    <s v="music/faith"/>
    <n v="6"/>
    <n v="28.13"/>
    <x v="4"/>
    <s v="faith"/>
    <x v="1720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x v="1721"/>
    <b v="0"/>
    <n v="0"/>
    <b v="0"/>
    <s v="music/faith"/>
    <n v="0"/>
    <n v="0"/>
    <x v="4"/>
    <s v="faith"/>
    <x v="1721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x v="1722"/>
    <b v="0"/>
    <n v="1"/>
    <b v="0"/>
    <s v="music/faith"/>
    <n v="0"/>
    <n v="1"/>
    <x v="4"/>
    <s v="faith"/>
    <x v="1722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x v="1723"/>
    <b v="0"/>
    <n v="3"/>
    <b v="0"/>
    <s v="music/faith"/>
    <n v="7"/>
    <n v="216.67"/>
    <x v="4"/>
    <s v="faith"/>
    <x v="1723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x v="1724"/>
    <b v="0"/>
    <n v="4"/>
    <b v="0"/>
    <s v="music/faith"/>
    <n v="1"/>
    <n v="8.75"/>
    <x v="4"/>
    <s v="faith"/>
    <x v="1724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x v="1725"/>
    <b v="0"/>
    <n v="9"/>
    <b v="0"/>
    <s v="music/faith"/>
    <n v="10"/>
    <n v="62.22"/>
    <x v="4"/>
    <s v="faith"/>
    <x v="1725"/>
    <n v="41875.96815972222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x v="1726"/>
    <b v="0"/>
    <n v="16"/>
    <b v="0"/>
    <s v="music/faith"/>
    <n v="34"/>
    <n v="137.25"/>
    <x v="4"/>
    <s v="faith"/>
    <x v="1726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x v="1727"/>
    <b v="0"/>
    <n v="1"/>
    <b v="0"/>
    <s v="music/faith"/>
    <n v="0"/>
    <n v="1"/>
    <x v="4"/>
    <s v="faith"/>
    <x v="1727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x v="1728"/>
    <b v="0"/>
    <n v="7"/>
    <b v="0"/>
    <s v="music/faith"/>
    <n v="68"/>
    <n v="122.14"/>
    <x v="4"/>
    <s v="faith"/>
    <x v="172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x v="1729"/>
    <b v="0"/>
    <n v="0"/>
    <b v="0"/>
    <s v="music/faith"/>
    <n v="0"/>
    <n v="0"/>
    <x v="4"/>
    <s v="faith"/>
    <x v="1729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x v="1730"/>
    <b v="0"/>
    <n v="0"/>
    <b v="0"/>
    <s v="music/faith"/>
    <n v="0"/>
    <n v="0"/>
    <x v="4"/>
    <s v="faith"/>
    <x v="1730"/>
    <n v="42302.087766203709"/>
  </r>
  <r>
    <n v="1731"/>
    <s v="Sam Cox Band First Christian Tour"/>
    <s v="We are a Christin Worship band looking to midwest tour. God Bless!"/>
    <n v="1000"/>
    <n v="0"/>
    <x v="2"/>
    <s v="US"/>
    <s v="USD"/>
    <x v="1730"/>
    <x v="1731"/>
    <b v="0"/>
    <n v="0"/>
    <b v="0"/>
    <s v="music/faith"/>
    <n v="0"/>
    <n v="0"/>
    <x v="4"/>
    <s v="faith"/>
    <x v="1731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x v="1732"/>
    <b v="0"/>
    <n v="0"/>
    <b v="0"/>
    <s v="music/faith"/>
    <n v="0"/>
    <n v="0"/>
    <x v="4"/>
    <s v="faith"/>
    <x v="1732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x v="1733"/>
    <b v="0"/>
    <n v="0"/>
    <b v="0"/>
    <s v="music/faith"/>
    <n v="0"/>
    <n v="0"/>
    <x v="4"/>
    <s v="faith"/>
    <x v="173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x v="1734"/>
    <b v="0"/>
    <n v="1"/>
    <b v="0"/>
    <s v="music/faith"/>
    <n v="0"/>
    <n v="1"/>
    <x v="4"/>
    <s v="faith"/>
    <x v="1734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x v="1735"/>
    <b v="0"/>
    <n v="2"/>
    <b v="0"/>
    <s v="music/faith"/>
    <n v="11"/>
    <n v="55"/>
    <x v="4"/>
    <s v="faith"/>
    <x v="1735"/>
    <n v="42589.814178240747"/>
  </r>
  <r>
    <n v="1736"/>
    <s v="In His Presence"/>
    <s v="A unique meditative album reflecting on the life of Christ, inviting Him into your presence"/>
    <n v="3000"/>
    <n v="22"/>
    <x v="2"/>
    <s v="US"/>
    <s v="USD"/>
    <x v="1735"/>
    <x v="1736"/>
    <b v="0"/>
    <n v="1"/>
    <b v="0"/>
    <s v="music/faith"/>
    <n v="1"/>
    <n v="22"/>
    <x v="4"/>
    <s v="faith"/>
    <x v="173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x v="1737"/>
    <b v="0"/>
    <n v="15"/>
    <b v="0"/>
    <s v="music/faith"/>
    <n v="21"/>
    <n v="56.67"/>
    <x v="4"/>
    <s v="faith"/>
    <x v="1737"/>
    <n v="42205.948981481488"/>
  </r>
  <r>
    <n v="1738"/>
    <s v="The Flashing Lights"/>
    <s v="Music that inspires and gives hope for overcoming and change. And it is good music."/>
    <n v="5000"/>
    <n v="20"/>
    <x v="2"/>
    <s v="US"/>
    <s v="USD"/>
    <x v="1737"/>
    <x v="1738"/>
    <b v="0"/>
    <n v="1"/>
    <b v="0"/>
    <s v="music/faith"/>
    <n v="0"/>
    <n v="20"/>
    <x v="4"/>
    <s v="faith"/>
    <x v="1738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x v="1739"/>
    <b v="0"/>
    <n v="1"/>
    <b v="0"/>
    <s v="music/faith"/>
    <n v="0"/>
    <n v="1"/>
    <x v="4"/>
    <s v="faith"/>
    <x v="1739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x v="1740"/>
    <b v="0"/>
    <n v="0"/>
    <b v="0"/>
    <s v="music/faith"/>
    <n v="0"/>
    <n v="0"/>
    <x v="4"/>
    <s v="faith"/>
    <x v="1740"/>
    <n v="42201.817384259266"/>
  </r>
  <r>
    <n v="1741"/>
    <s v="Caught off Guard"/>
    <s v="A photo journal documenting my experiences and travels across New Zealand"/>
    <n v="1200"/>
    <n v="1330"/>
    <x v="0"/>
    <s v="GB"/>
    <s v="GBP"/>
    <x v="1740"/>
    <x v="1741"/>
    <b v="0"/>
    <n v="52"/>
    <b v="1"/>
    <s v="photography/photobooks"/>
    <n v="111"/>
    <n v="25.58"/>
    <x v="8"/>
    <s v="photobooks"/>
    <x v="1741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b v="0"/>
    <n v="34"/>
    <b v="1"/>
    <s v="photography/photobooks"/>
    <n v="109"/>
    <n v="63.97"/>
    <x v="8"/>
    <s v="photobooks"/>
    <x v="1742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x v="1743"/>
    <b v="0"/>
    <n v="67"/>
    <b v="1"/>
    <s v="photography/photobooks"/>
    <n v="100"/>
    <n v="89.93"/>
    <x v="8"/>
    <s v="photobooks"/>
    <x v="1743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x v="1744"/>
    <b v="0"/>
    <n v="70"/>
    <b v="1"/>
    <s v="photography/photobooks"/>
    <n v="118"/>
    <n v="93.07"/>
    <x v="8"/>
    <s v="photobooks"/>
    <x v="1744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x v="1745"/>
    <b v="0"/>
    <n v="89"/>
    <b v="1"/>
    <s v="photography/photobooks"/>
    <n v="114"/>
    <n v="89.67"/>
    <x v="8"/>
    <s v="photobooks"/>
    <x v="1745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b v="0"/>
    <n v="107"/>
    <b v="1"/>
    <s v="photography/photobooks"/>
    <n v="148"/>
    <n v="207.62"/>
    <x v="8"/>
    <s v="photobooks"/>
    <x v="1746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x v="1747"/>
    <b v="0"/>
    <n v="159"/>
    <b v="1"/>
    <s v="photography/photobooks"/>
    <n v="105"/>
    <n v="59.41"/>
    <x v="8"/>
    <s v="photobooks"/>
    <x v="1747"/>
    <n v="42321.625"/>
  </r>
  <r>
    <n v="1748"/>
    <s v="So It Is: Vancouver"/>
    <s v="Telling the story of the city through remarkable people who live in Vancouver today."/>
    <n v="50000"/>
    <n v="64974"/>
    <x v="0"/>
    <s v="CA"/>
    <s v="CAD"/>
    <x v="1747"/>
    <x v="1748"/>
    <b v="0"/>
    <n v="181"/>
    <b v="1"/>
    <s v="photography/photobooks"/>
    <n v="130"/>
    <n v="358.97"/>
    <x v="8"/>
    <s v="photobooks"/>
    <x v="1748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x v="1749"/>
    <b v="0"/>
    <n v="131"/>
    <b v="1"/>
    <s v="photography/photobooks"/>
    <n v="123"/>
    <n v="94.74"/>
    <x v="8"/>
    <s v="photobooks"/>
    <x v="1749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x v="1750"/>
    <b v="0"/>
    <n v="125"/>
    <b v="1"/>
    <s v="photography/photobooks"/>
    <n v="202"/>
    <n v="80.650000000000006"/>
    <x v="8"/>
    <s v="photobooks"/>
    <x v="1750"/>
    <n v="42479.836851851855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x v="1751"/>
    <b v="0"/>
    <n v="61"/>
    <b v="1"/>
    <s v="photography/photobooks"/>
    <n v="103"/>
    <n v="168.69"/>
    <x v="8"/>
    <s v="photobooks"/>
    <x v="1751"/>
    <n v="42082.739849537036"/>
  </r>
  <r>
    <n v="1752"/>
    <s v="Adfectus Book"/>
    <s v="A little book of calm, in picture form, that will soothe the soul and un-furrow the brow."/>
    <n v="1200"/>
    <n v="3122"/>
    <x v="0"/>
    <s v="GB"/>
    <s v="GBP"/>
    <x v="1751"/>
    <x v="1752"/>
    <b v="0"/>
    <n v="90"/>
    <b v="1"/>
    <s v="photography/photobooks"/>
    <n v="260"/>
    <n v="34.69"/>
    <x v="8"/>
    <s v="photobooks"/>
    <x v="1752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x v="1753"/>
    <b v="0"/>
    <n v="35"/>
    <b v="1"/>
    <s v="photography/photobooks"/>
    <n v="108"/>
    <n v="462.86"/>
    <x v="8"/>
    <s v="photobooks"/>
    <x v="1753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x v="1754"/>
    <b v="0"/>
    <n v="90"/>
    <b v="1"/>
    <s v="photography/photobooks"/>
    <n v="111"/>
    <n v="104.39"/>
    <x v="8"/>
    <s v="photobooks"/>
    <x v="1754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x v="1755"/>
    <b v="0"/>
    <n v="4"/>
    <b v="1"/>
    <s v="photography/photobooks"/>
    <n v="120"/>
    <n v="7.5"/>
    <x v="8"/>
    <s v="photobooks"/>
    <x v="1755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x v="1756"/>
    <b v="0"/>
    <n v="120"/>
    <b v="1"/>
    <s v="photography/photobooks"/>
    <n v="103"/>
    <n v="47.13"/>
    <x v="8"/>
    <s v="photobooks"/>
    <x v="1756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x v="1757"/>
    <b v="0"/>
    <n v="14"/>
    <b v="1"/>
    <s v="photography/photobooks"/>
    <n v="116"/>
    <n v="414.29"/>
    <x v="8"/>
    <s v="photobooks"/>
    <x v="1757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x v="1758"/>
    <b v="0"/>
    <n v="27"/>
    <b v="1"/>
    <s v="photography/photobooks"/>
    <n v="115"/>
    <n v="42.48"/>
    <x v="8"/>
    <s v="photobooks"/>
    <x v="1758"/>
    <n v="42565.955925925926"/>
  </r>
  <r>
    <n v="1759"/>
    <s v="Death Valley"/>
    <s v="Death Valley will be the first photo book of Andi State"/>
    <n v="5000"/>
    <n v="5330"/>
    <x v="0"/>
    <s v="US"/>
    <s v="USD"/>
    <x v="1758"/>
    <x v="1759"/>
    <b v="0"/>
    <n v="49"/>
    <b v="1"/>
    <s v="photography/photobooks"/>
    <n v="107"/>
    <n v="108.78"/>
    <x v="8"/>
    <s v="photobooks"/>
    <x v="1759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x v="1760"/>
    <b v="0"/>
    <n v="102"/>
    <b v="1"/>
    <s v="photography/photobooks"/>
    <n v="165"/>
    <n v="81.099999999999994"/>
    <x v="8"/>
    <s v="photobooks"/>
    <x v="1760"/>
    <n v="42425.67260416667"/>
  </r>
  <r>
    <n v="1761"/>
    <s v="I Wanted To See Boobs"/>
    <s v="A hardcover photobook telling the naked truth of a young photographers journey."/>
    <n v="100"/>
    <n v="155"/>
    <x v="0"/>
    <s v="GB"/>
    <s v="GBP"/>
    <x v="1760"/>
    <x v="1761"/>
    <b v="0"/>
    <n v="3"/>
    <b v="1"/>
    <s v="photography/photobooks"/>
    <n v="155"/>
    <n v="51.67"/>
    <x v="8"/>
    <s v="photobooks"/>
    <x v="1761"/>
    <n v="42259.567824074074"/>
  </r>
  <r>
    <n v="1762"/>
    <s v="&quot;The Naked Pixel&quot; Ali Pakele"/>
    <s v="Project rewards $25 gets you 190+ digital images"/>
    <n v="100"/>
    <n v="885"/>
    <x v="0"/>
    <s v="US"/>
    <s v="USD"/>
    <x v="1761"/>
    <x v="1762"/>
    <b v="0"/>
    <n v="25"/>
    <b v="1"/>
    <s v="photography/photobooks"/>
    <n v="885"/>
    <n v="35.4"/>
    <x v="8"/>
    <s v="photobooks"/>
    <x v="1762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x v="1763"/>
    <b v="0"/>
    <n v="118"/>
    <b v="1"/>
    <s v="photography/photobooks"/>
    <n v="102"/>
    <n v="103.64"/>
    <x v="8"/>
    <s v="photobooks"/>
    <x v="1763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x v="1764"/>
    <b v="1"/>
    <n v="39"/>
    <b v="0"/>
    <s v="photography/photobooks"/>
    <n v="20"/>
    <n v="55.28"/>
    <x v="8"/>
    <s v="photobooks"/>
    <x v="1764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b v="1"/>
    <n v="103"/>
    <b v="0"/>
    <s v="photography/photobooks"/>
    <n v="59"/>
    <n v="72.17"/>
    <x v="8"/>
    <s v="photobooks"/>
    <x v="1765"/>
    <n v="41864.980462962965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x v="1766"/>
    <b v="1"/>
    <n v="0"/>
    <b v="0"/>
    <s v="photography/photobooks"/>
    <n v="0"/>
    <n v="0"/>
    <x v="8"/>
    <s v="photobooks"/>
    <x v="176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x v="1767"/>
    <b v="1"/>
    <n v="39"/>
    <b v="0"/>
    <s v="photography/photobooks"/>
    <n v="46"/>
    <n v="58.62"/>
    <x v="8"/>
    <s v="photobooks"/>
    <x v="1767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x v="1768"/>
    <b v="1"/>
    <n v="15"/>
    <b v="0"/>
    <s v="photography/photobooks"/>
    <n v="4"/>
    <n v="12.47"/>
    <x v="8"/>
    <s v="photobooks"/>
    <x v="1768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x v="1769"/>
    <b v="1"/>
    <n v="22"/>
    <b v="0"/>
    <s v="photography/photobooks"/>
    <n v="3"/>
    <n v="49.14"/>
    <x v="8"/>
    <s v="photobooks"/>
    <x v="1769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b v="1"/>
    <n v="92"/>
    <b v="0"/>
    <s v="photography/photobooks"/>
    <n v="57"/>
    <n v="150.5"/>
    <x v="8"/>
    <s v="photobooks"/>
    <x v="1770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x v="1771"/>
    <b v="1"/>
    <n v="25"/>
    <b v="0"/>
    <s v="photography/photobooks"/>
    <n v="21"/>
    <n v="35.799999999999997"/>
    <x v="8"/>
    <s v="photobooks"/>
    <x v="1771"/>
    <n v="41935.979629629634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x v="1772"/>
    <b v="1"/>
    <n v="19"/>
    <b v="0"/>
    <s v="photography/photobooks"/>
    <n v="16"/>
    <n v="45.16"/>
    <x v="8"/>
    <s v="photobooks"/>
    <x v="1772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x v="1773"/>
    <b v="1"/>
    <n v="19"/>
    <b v="0"/>
    <s v="photography/photobooks"/>
    <n v="6"/>
    <n v="98.79"/>
    <x v="8"/>
    <s v="photobooks"/>
    <x v="1773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x v="1774"/>
    <b v="1"/>
    <n v="13"/>
    <b v="0"/>
    <s v="photography/photobooks"/>
    <n v="46"/>
    <n v="88.31"/>
    <x v="8"/>
    <s v="photobooks"/>
    <x v="1774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x v="1775"/>
    <b v="1"/>
    <n v="124"/>
    <b v="0"/>
    <s v="photography/photobooks"/>
    <n v="65"/>
    <n v="170.63"/>
    <x v="8"/>
    <s v="photobooks"/>
    <x v="1775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x v="1776"/>
    <b v="1"/>
    <n v="4"/>
    <b v="0"/>
    <s v="photography/photobooks"/>
    <n v="7"/>
    <n v="83.75"/>
    <x v="8"/>
    <s v="photobooks"/>
    <x v="1776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b v="1"/>
    <n v="10"/>
    <b v="0"/>
    <s v="photography/photobooks"/>
    <n v="14"/>
    <n v="65.099999999999994"/>
    <x v="8"/>
    <s v="photobooks"/>
    <x v="1777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x v="1778"/>
    <b v="1"/>
    <n v="15"/>
    <b v="0"/>
    <s v="photography/photobooks"/>
    <n v="2"/>
    <n v="66.33"/>
    <x v="8"/>
    <s v="photobooks"/>
    <x v="1778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x v="1779"/>
    <b v="1"/>
    <n v="38"/>
    <b v="0"/>
    <s v="photography/photobooks"/>
    <n v="36"/>
    <n v="104.89"/>
    <x v="8"/>
    <s v="photobooks"/>
    <x v="1779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x v="1780"/>
    <b v="1"/>
    <n v="152"/>
    <b v="0"/>
    <s v="photography/photobooks"/>
    <n v="40"/>
    <n v="78.44"/>
    <x v="8"/>
    <s v="photobooks"/>
    <x v="1780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x v="1781"/>
    <b v="1"/>
    <n v="24"/>
    <b v="0"/>
    <s v="photography/photobooks"/>
    <n v="26"/>
    <n v="59.04"/>
    <x v="8"/>
    <s v="photobooks"/>
    <x v="1781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x v="1782"/>
    <b v="1"/>
    <n v="76"/>
    <b v="0"/>
    <s v="photography/photobooks"/>
    <n v="15"/>
    <n v="71.34"/>
    <x v="8"/>
    <s v="photobooks"/>
    <x v="1782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x v="1783"/>
    <b v="1"/>
    <n v="185"/>
    <b v="0"/>
    <s v="photography/photobooks"/>
    <n v="24"/>
    <n v="51.23"/>
    <x v="8"/>
    <s v="photobooks"/>
    <x v="1783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x v="1784"/>
    <b v="1"/>
    <n v="33"/>
    <b v="0"/>
    <s v="photography/photobooks"/>
    <n v="40"/>
    <n v="60.24"/>
    <x v="8"/>
    <s v="photobooks"/>
    <x v="1784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x v="1785"/>
    <b v="1"/>
    <n v="108"/>
    <b v="0"/>
    <s v="photography/photobooks"/>
    <n v="20"/>
    <n v="44.94"/>
    <x v="8"/>
    <s v="photobooks"/>
    <x v="1785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x v="1786"/>
    <b v="1"/>
    <n v="29"/>
    <b v="0"/>
    <s v="photography/photobooks"/>
    <n v="48"/>
    <n v="31.21"/>
    <x v="8"/>
    <s v="photobooks"/>
    <x v="1786"/>
    <n v="41988.550659722227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x v="1787"/>
    <b v="1"/>
    <n v="24"/>
    <b v="0"/>
    <s v="photography/photobooks"/>
    <n v="15"/>
    <n v="63.88"/>
    <x v="8"/>
    <s v="photobooks"/>
    <x v="1787"/>
    <n v="42098.613854166666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x v="1788"/>
    <b v="1"/>
    <n v="4"/>
    <b v="0"/>
    <s v="photography/photobooks"/>
    <n v="1"/>
    <n v="19"/>
    <x v="8"/>
    <s v="photobooks"/>
    <x v="178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x v="1789"/>
    <b v="1"/>
    <n v="4"/>
    <b v="0"/>
    <s v="photography/photobooks"/>
    <n v="1"/>
    <n v="10"/>
    <x v="8"/>
    <s v="photobooks"/>
    <x v="1789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x v="1790"/>
    <b v="1"/>
    <n v="15"/>
    <b v="0"/>
    <s v="photography/photobooks"/>
    <n v="5"/>
    <n v="109.07"/>
    <x v="8"/>
    <s v="photobooks"/>
    <x v="1790"/>
    <n v="42040.674513888895"/>
  </r>
  <r>
    <n v="1791"/>
    <s v="disCover: Napoli"/>
    <s v="For the love of street photography and the beauty of traditional cultures in southern Italy."/>
    <n v="3000"/>
    <n v="107"/>
    <x v="2"/>
    <s v="GB"/>
    <s v="GBP"/>
    <x v="1790"/>
    <x v="1791"/>
    <b v="1"/>
    <n v="4"/>
    <b v="0"/>
    <s v="photography/photobooks"/>
    <n v="4"/>
    <n v="26.75"/>
    <x v="8"/>
    <s v="photobooks"/>
    <x v="1791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x v="1792"/>
    <b v="1"/>
    <n v="139"/>
    <b v="0"/>
    <s v="photography/photobooks"/>
    <n v="61"/>
    <n v="109.94"/>
    <x v="8"/>
    <s v="photobooks"/>
    <x v="179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x v="1793"/>
    <b v="1"/>
    <n v="2"/>
    <b v="0"/>
    <s v="photography/photobooks"/>
    <n v="1"/>
    <n v="20"/>
    <x v="8"/>
    <s v="photobooks"/>
    <x v="1793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b v="1"/>
    <n v="18"/>
    <b v="0"/>
    <s v="photography/photobooks"/>
    <n v="11"/>
    <n v="55.39"/>
    <x v="8"/>
    <s v="photobooks"/>
    <x v="1794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x v="1795"/>
    <b v="1"/>
    <n v="81"/>
    <b v="0"/>
    <s v="photography/photobooks"/>
    <n v="39"/>
    <n v="133.9"/>
    <x v="8"/>
    <s v="photobooks"/>
    <x v="1795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x v="1796"/>
    <b v="1"/>
    <n v="86"/>
    <b v="0"/>
    <s v="photography/photobooks"/>
    <n v="22"/>
    <n v="48.72"/>
    <x v="8"/>
    <s v="photobooks"/>
    <x v="1796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x v="1797"/>
    <b v="1"/>
    <n v="140"/>
    <b v="0"/>
    <s v="photography/photobooks"/>
    <n v="68"/>
    <n v="48.25"/>
    <x v="8"/>
    <s v="photobooks"/>
    <x v="1797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x v="1798"/>
    <b v="1"/>
    <n v="37"/>
    <b v="0"/>
    <s v="photography/photobooks"/>
    <n v="14"/>
    <n v="58.97"/>
    <x v="8"/>
    <s v="photobooks"/>
    <x v="1798"/>
    <n v="42404.32677083333"/>
  </r>
  <r>
    <n v="1799"/>
    <s v="The UnDiscovered Image"/>
    <s v="The UnDiscovered Image, a monthly publication dedicated to photographers."/>
    <n v="4000"/>
    <n v="69.83"/>
    <x v="2"/>
    <s v="GB"/>
    <s v="GBP"/>
    <x v="1798"/>
    <x v="1799"/>
    <b v="1"/>
    <n v="6"/>
    <b v="0"/>
    <s v="photography/photobooks"/>
    <n v="2"/>
    <n v="11.64"/>
    <x v="8"/>
    <s v="photobooks"/>
    <x v="1799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b v="1"/>
    <n v="113"/>
    <b v="0"/>
    <s v="photography/photobooks"/>
    <n v="20"/>
    <n v="83.72"/>
    <x v="8"/>
    <s v="photobooks"/>
    <x v="1800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x v="1801"/>
    <b v="1"/>
    <n v="37"/>
    <b v="0"/>
    <s v="photography/photobooks"/>
    <n v="14"/>
    <n v="63.65"/>
    <x v="8"/>
    <s v="photobooks"/>
    <x v="1801"/>
    <n v="42353.506944444445"/>
  </r>
  <r>
    <n v="1802"/>
    <s v="Out Of The Dark"/>
    <s v="Inner Darkness turned into a photobook. Personal work i shot during my recovery...in Berlin."/>
    <n v="3500"/>
    <n v="1697"/>
    <x v="2"/>
    <s v="DE"/>
    <s v="EUR"/>
    <x v="1801"/>
    <x v="1802"/>
    <b v="1"/>
    <n v="18"/>
    <b v="0"/>
    <s v="photography/photobooks"/>
    <n v="48"/>
    <n v="94.28"/>
    <x v="8"/>
    <s v="photobooks"/>
    <x v="1802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x v="1803"/>
    <b v="1"/>
    <n v="75"/>
    <b v="0"/>
    <s v="photography/photobooks"/>
    <n v="31"/>
    <n v="71.87"/>
    <x v="8"/>
    <s v="photobooks"/>
    <x v="1803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x v="1804"/>
    <b v="1"/>
    <n v="52"/>
    <b v="0"/>
    <s v="photography/photobooks"/>
    <n v="35"/>
    <n v="104.85"/>
    <x v="8"/>
    <s v="photobooks"/>
    <x v="1804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b v="1"/>
    <n v="122"/>
    <b v="0"/>
    <s v="photography/photobooks"/>
    <n v="36"/>
    <n v="67.14"/>
    <x v="8"/>
    <s v="photobooks"/>
    <x v="1805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x v="1806"/>
    <b v="1"/>
    <n v="8"/>
    <b v="0"/>
    <s v="photography/photobooks"/>
    <n v="3"/>
    <n v="73.88"/>
    <x v="8"/>
    <s v="photobooks"/>
    <x v="1806"/>
    <n v="41912.638298611113"/>
  </r>
  <r>
    <n v="1807"/>
    <s v="Anywhere but Here"/>
    <s v="I want to explore alternative cultures and lifestyles in America."/>
    <n v="5000"/>
    <n v="553"/>
    <x v="2"/>
    <s v="US"/>
    <s v="USD"/>
    <x v="1806"/>
    <x v="1807"/>
    <b v="1"/>
    <n v="8"/>
    <b v="0"/>
    <s v="photography/photobooks"/>
    <n v="11"/>
    <n v="69.13"/>
    <x v="8"/>
    <s v="photobooks"/>
    <x v="1807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b v="1"/>
    <n v="96"/>
    <b v="0"/>
    <s v="photography/photobooks"/>
    <n v="41"/>
    <n v="120.77"/>
    <x v="8"/>
    <s v="photobooks"/>
    <x v="180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x v="1809"/>
    <b v="1"/>
    <n v="9"/>
    <b v="0"/>
    <s v="photography/photobooks"/>
    <n v="11"/>
    <n v="42.22"/>
    <x v="8"/>
    <s v="photobooks"/>
    <x v="1809"/>
    <n v="42064.907858796301"/>
  </r>
  <r>
    <n v="1810"/>
    <s v="Film Speed"/>
    <s v="Film Speed is a series of Zines focusing on architecture shot completely on 35 and 120mm film."/>
    <n v="450"/>
    <n v="15"/>
    <x v="2"/>
    <s v="US"/>
    <s v="USD"/>
    <x v="1809"/>
    <x v="1810"/>
    <b v="0"/>
    <n v="2"/>
    <b v="0"/>
    <s v="photography/photobooks"/>
    <n v="3"/>
    <n v="7.5"/>
    <x v="8"/>
    <s v="photobooks"/>
    <x v="1810"/>
    <n v="41872.91002314815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x v="1811"/>
    <b v="0"/>
    <n v="26"/>
    <b v="0"/>
    <s v="photography/photobooks"/>
    <n v="0"/>
    <n v="1.54"/>
    <x v="8"/>
    <s v="photobooks"/>
    <x v="1811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x v="1812"/>
    <b v="0"/>
    <n v="23"/>
    <b v="0"/>
    <s v="photography/photobooks"/>
    <n v="13"/>
    <n v="37.61"/>
    <x v="8"/>
    <s v="photobooks"/>
    <x v="1812"/>
    <n v="42554.318703703699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x v="1813"/>
    <b v="0"/>
    <n v="0"/>
    <b v="0"/>
    <s v="photography/photobooks"/>
    <n v="0"/>
    <n v="0"/>
    <x v="8"/>
    <s v="photobooks"/>
    <x v="1813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x v="1814"/>
    <b v="0"/>
    <n v="140"/>
    <b v="0"/>
    <s v="photography/photobooks"/>
    <n v="49"/>
    <n v="42.16"/>
    <x v="8"/>
    <s v="photobooks"/>
    <x v="1814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x v="1815"/>
    <b v="0"/>
    <n v="0"/>
    <b v="0"/>
    <s v="photography/photobooks"/>
    <n v="0"/>
    <n v="0"/>
    <x v="8"/>
    <s v="photobooks"/>
    <x v="1815"/>
    <n v="42186.906678240746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x v="1816"/>
    <b v="0"/>
    <n v="6"/>
    <b v="0"/>
    <s v="photography/photobooks"/>
    <n v="2"/>
    <n v="84.83"/>
    <x v="8"/>
    <s v="photobooks"/>
    <x v="1816"/>
    <n v="42576.791666666672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x v="1817"/>
    <b v="0"/>
    <n v="100"/>
    <b v="0"/>
    <s v="photography/photobooks"/>
    <n v="52"/>
    <n v="94.19"/>
    <x v="8"/>
    <s v="photobooks"/>
    <x v="1817"/>
    <n v="42765.290972222225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x v="1818"/>
    <b v="0"/>
    <n v="0"/>
    <b v="0"/>
    <s v="photography/photobooks"/>
    <n v="0"/>
    <n v="0"/>
    <x v="8"/>
    <s v="photobooks"/>
    <x v="1818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x v="1819"/>
    <b v="0"/>
    <n v="4"/>
    <b v="0"/>
    <s v="photography/photobooks"/>
    <n v="2"/>
    <n v="6.25"/>
    <x v="8"/>
    <s v="photobooks"/>
    <x v="1819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x v="1820"/>
    <b v="0"/>
    <n v="8"/>
    <b v="0"/>
    <s v="photography/photobooks"/>
    <n v="7"/>
    <n v="213.38"/>
    <x v="8"/>
    <s v="photobooks"/>
    <x v="1820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x v="1821"/>
    <b v="0"/>
    <n v="57"/>
    <b v="1"/>
    <s v="music/rock"/>
    <n v="135"/>
    <n v="59.16"/>
    <x v="4"/>
    <s v="rock"/>
    <x v="1821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x v="1822"/>
    <b v="0"/>
    <n v="11"/>
    <b v="1"/>
    <s v="music/rock"/>
    <n v="100"/>
    <n v="27.27"/>
    <x v="4"/>
    <s v="rock"/>
    <x v="1822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x v="1823"/>
    <b v="0"/>
    <n v="33"/>
    <b v="1"/>
    <s v="music/rock"/>
    <n v="116"/>
    <n v="24.58"/>
    <x v="4"/>
    <s v="rock"/>
    <x v="1823"/>
    <n v="41206.684907407405"/>
  </r>
  <r>
    <n v="1824"/>
    <s v="Tin Man's Broken Wisdom Fund"/>
    <s v="cd fund raiser"/>
    <n v="3000"/>
    <n v="3002"/>
    <x v="0"/>
    <s v="US"/>
    <s v="USD"/>
    <x v="1823"/>
    <x v="1824"/>
    <b v="0"/>
    <n v="40"/>
    <b v="1"/>
    <s v="music/rock"/>
    <n v="100"/>
    <n v="75.05"/>
    <x v="4"/>
    <s v="rock"/>
    <x v="1824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b v="0"/>
    <n v="50"/>
    <b v="1"/>
    <s v="music/rock"/>
    <n v="105"/>
    <n v="42.02"/>
    <x v="4"/>
    <s v="rock"/>
    <x v="1825"/>
    <n v="41466.83452546296"/>
  </r>
  <r>
    <n v="1826"/>
    <s v="BEAR GHOST! Professional Recording! Yay!"/>
    <s v="Hear your favorite Bear Ghost in eargasmic quality!"/>
    <n v="2000"/>
    <n v="2020"/>
    <x v="0"/>
    <s v="US"/>
    <s v="USD"/>
    <x v="1825"/>
    <x v="1826"/>
    <b v="0"/>
    <n v="38"/>
    <b v="1"/>
    <s v="music/rock"/>
    <n v="101"/>
    <n v="53.16"/>
    <x v="4"/>
    <s v="rock"/>
    <x v="1826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b v="0"/>
    <n v="96"/>
    <b v="1"/>
    <s v="music/rock"/>
    <n v="101"/>
    <n v="83.89"/>
    <x v="4"/>
    <s v="rock"/>
    <x v="1827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b v="0"/>
    <n v="48"/>
    <b v="1"/>
    <s v="music/rock"/>
    <n v="100"/>
    <n v="417.33"/>
    <x v="4"/>
    <s v="rock"/>
    <x v="1828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x v="1829"/>
    <b v="0"/>
    <n v="33"/>
    <b v="1"/>
    <s v="music/rock"/>
    <n v="167"/>
    <n v="75.77"/>
    <x v="4"/>
    <s v="rock"/>
    <x v="1829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x v="1830"/>
    <b v="0"/>
    <n v="226"/>
    <b v="1"/>
    <s v="music/rock"/>
    <n v="102"/>
    <n v="67.39"/>
    <x v="4"/>
    <s v="rock"/>
    <x v="1830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x v="1831"/>
    <b v="0"/>
    <n v="14"/>
    <b v="1"/>
    <s v="music/rock"/>
    <n v="103"/>
    <n v="73.569999999999993"/>
    <x v="4"/>
    <s v="rock"/>
    <x v="1831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x v="1832"/>
    <b v="0"/>
    <n v="20"/>
    <b v="1"/>
    <s v="music/rock"/>
    <n v="143"/>
    <n v="25"/>
    <x v="4"/>
    <s v="rock"/>
    <x v="1832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x v="1833"/>
    <b v="0"/>
    <n v="25"/>
    <b v="1"/>
    <s v="music/rock"/>
    <n v="263"/>
    <n v="42"/>
    <x v="4"/>
    <s v="rock"/>
    <x v="1833"/>
    <n v="41335.332638888889"/>
  </r>
  <r>
    <n v="1834"/>
    <s v="TDJ - All Part of the Plan EP/Tour"/>
    <s v="Help us fund our first tour and promote our new EP!"/>
    <n v="10000"/>
    <n v="11805"/>
    <x v="0"/>
    <s v="US"/>
    <s v="USD"/>
    <x v="1833"/>
    <x v="1834"/>
    <b v="0"/>
    <n v="90"/>
    <b v="1"/>
    <s v="music/rock"/>
    <n v="118"/>
    <n v="131.16999999999999"/>
    <x v="4"/>
    <s v="rock"/>
    <x v="1834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x v="1835"/>
    <b v="0"/>
    <n v="11"/>
    <b v="1"/>
    <s v="music/rock"/>
    <n v="104"/>
    <n v="47.27"/>
    <x v="4"/>
    <s v="rock"/>
    <x v="1835"/>
    <n v="42460.660543981481"/>
  </r>
  <r>
    <n v="1836"/>
    <s v="KICKSTART OUR &lt;+3"/>
    <s v="Help fund our 2013 Sound &amp; Lighting Touring rig!"/>
    <n v="5000"/>
    <n v="10017"/>
    <x v="0"/>
    <s v="US"/>
    <s v="USD"/>
    <x v="1835"/>
    <x v="1836"/>
    <b v="0"/>
    <n v="55"/>
    <b v="1"/>
    <s v="music/rock"/>
    <n v="200"/>
    <n v="182.13"/>
    <x v="4"/>
    <s v="rock"/>
    <x v="1836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b v="0"/>
    <n v="30"/>
    <b v="1"/>
    <s v="music/rock"/>
    <n v="307"/>
    <n v="61.37"/>
    <x v="4"/>
    <s v="rock"/>
    <x v="1837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x v="1838"/>
    <b v="0"/>
    <n v="28"/>
    <b v="1"/>
    <s v="music/rock"/>
    <n v="100"/>
    <n v="35.770000000000003"/>
    <x v="4"/>
    <s v="rock"/>
    <x v="1838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x v="1839"/>
    <b v="0"/>
    <n v="45"/>
    <b v="1"/>
    <s v="music/rock"/>
    <n v="205"/>
    <n v="45.62"/>
    <x v="4"/>
    <s v="rock"/>
    <x v="1839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x v="1840"/>
    <b v="0"/>
    <n v="13"/>
    <b v="1"/>
    <s v="music/rock"/>
    <n v="109"/>
    <n v="75.38"/>
    <x v="4"/>
    <s v="rock"/>
    <x v="1840"/>
    <n v="41401.207638888889"/>
  </r>
  <r>
    <n v="1841"/>
    <s v="Hydra Effect Debut EP"/>
    <s v="Hard Rock with a Positive Message. Help us fund, release and promote our debut EP!"/>
    <n v="2000"/>
    <n v="2035"/>
    <x v="0"/>
    <s v="US"/>
    <s v="USD"/>
    <x v="1840"/>
    <x v="1841"/>
    <b v="0"/>
    <n v="40"/>
    <b v="1"/>
    <s v="music/rock"/>
    <n v="102"/>
    <n v="50.88"/>
    <x v="4"/>
    <s v="rock"/>
    <x v="1841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x v="1842"/>
    <b v="0"/>
    <n v="21"/>
    <b v="1"/>
    <s v="music/rock"/>
    <n v="125"/>
    <n v="119.29"/>
    <x v="4"/>
    <s v="rock"/>
    <x v="1842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b v="0"/>
    <n v="134"/>
    <b v="1"/>
    <s v="music/rock"/>
    <n v="124"/>
    <n v="92.54"/>
    <x v="4"/>
    <s v="rock"/>
    <x v="1843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x v="1844"/>
    <b v="0"/>
    <n v="20"/>
    <b v="1"/>
    <s v="music/rock"/>
    <n v="101"/>
    <n v="76.05"/>
    <x v="4"/>
    <s v="rock"/>
    <x v="1844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b v="0"/>
    <n v="19"/>
    <b v="1"/>
    <s v="music/rock"/>
    <n v="100"/>
    <n v="52.63"/>
    <x v="4"/>
    <s v="rock"/>
    <x v="1845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x v="1846"/>
    <b v="0"/>
    <n v="209"/>
    <b v="1"/>
    <s v="music/rock"/>
    <n v="138"/>
    <n v="98.99"/>
    <x v="4"/>
    <s v="rock"/>
    <x v="1846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b v="0"/>
    <n v="38"/>
    <b v="1"/>
    <s v="music/rock"/>
    <n v="121"/>
    <n v="79.53"/>
    <x v="4"/>
    <s v="rock"/>
    <x v="1847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b v="0"/>
    <n v="24"/>
    <b v="1"/>
    <s v="music/rock"/>
    <n v="107"/>
    <n v="134.21"/>
    <x v="4"/>
    <s v="rock"/>
    <x v="1848"/>
    <n v="40755.290972222225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x v="1849"/>
    <b v="0"/>
    <n v="8"/>
    <b v="1"/>
    <s v="music/rock"/>
    <n v="100"/>
    <n v="37.630000000000003"/>
    <x v="4"/>
    <s v="rock"/>
    <x v="1849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x v="1850"/>
    <b v="0"/>
    <n v="179"/>
    <b v="1"/>
    <s v="music/rock"/>
    <n v="102"/>
    <n v="51.04"/>
    <x v="4"/>
    <s v="rock"/>
    <x v="1850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x v="1851"/>
    <b v="0"/>
    <n v="26"/>
    <b v="1"/>
    <s v="music/rock"/>
    <n v="100"/>
    <n v="50.04"/>
    <x v="4"/>
    <s v="rock"/>
    <x v="1851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b v="0"/>
    <n v="131"/>
    <b v="1"/>
    <s v="music/rock"/>
    <n v="117"/>
    <n v="133.93"/>
    <x v="4"/>
    <s v="rock"/>
    <x v="1852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x v="1853"/>
    <b v="0"/>
    <n v="14"/>
    <b v="1"/>
    <s v="music/rock"/>
    <n v="102"/>
    <n v="58.21"/>
    <x v="4"/>
    <s v="rock"/>
    <x v="1853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x v="1854"/>
    <b v="0"/>
    <n v="174"/>
    <b v="1"/>
    <s v="music/rock"/>
    <n v="102"/>
    <n v="88.04"/>
    <x v="4"/>
    <s v="rock"/>
    <x v="1854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x v="1855"/>
    <b v="0"/>
    <n v="191"/>
    <b v="1"/>
    <s v="music/rock"/>
    <n v="154"/>
    <n v="70.58"/>
    <x v="4"/>
    <s v="rock"/>
    <x v="1855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x v="1856"/>
    <b v="0"/>
    <n v="38"/>
    <b v="1"/>
    <s v="music/rock"/>
    <n v="101"/>
    <n v="53.29"/>
    <x v="4"/>
    <s v="rock"/>
    <x v="1856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x v="1857"/>
    <b v="0"/>
    <n v="22"/>
    <b v="1"/>
    <s v="music/rock"/>
    <n v="100"/>
    <n v="136.36000000000001"/>
    <x v="4"/>
    <s v="rock"/>
    <x v="1857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b v="0"/>
    <n v="149"/>
    <b v="1"/>
    <s v="music/rock"/>
    <n v="109"/>
    <n v="40.549999999999997"/>
    <x v="4"/>
    <s v="rock"/>
    <x v="1858"/>
    <n v="40893.242141203707"/>
  </r>
  <r>
    <n v="1859"/>
    <s v="Queen Kwong Tour to London and Paris"/>
    <s v="Queen Kwong is going ON TOUR to London and Paris!"/>
    <n v="3000"/>
    <n v="3955"/>
    <x v="0"/>
    <s v="US"/>
    <s v="USD"/>
    <x v="1858"/>
    <x v="1859"/>
    <b v="0"/>
    <n v="56"/>
    <b v="1"/>
    <s v="music/rock"/>
    <n v="132"/>
    <n v="70.63"/>
    <x v="4"/>
    <s v="rock"/>
    <x v="1859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x v="1860"/>
    <b v="0"/>
    <n v="19"/>
    <b v="1"/>
    <s v="music/rock"/>
    <n v="133"/>
    <n v="52.68"/>
    <x v="4"/>
    <s v="rock"/>
    <x v="1860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b v="0"/>
    <n v="0"/>
    <b v="0"/>
    <s v="games/mobile games"/>
    <n v="0"/>
    <n v="0"/>
    <x v="6"/>
    <s v="mobile games"/>
    <x v="1861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x v="1862"/>
    <b v="0"/>
    <n v="16"/>
    <b v="0"/>
    <s v="games/mobile games"/>
    <n v="8"/>
    <n v="90.94"/>
    <x v="6"/>
    <s v="mobile games"/>
    <x v="1862"/>
    <n v="42802.3125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x v="1863"/>
    <b v="0"/>
    <n v="2"/>
    <b v="0"/>
    <s v="games/mobile games"/>
    <n v="0"/>
    <n v="5"/>
    <x v="6"/>
    <s v="mobile games"/>
    <x v="186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x v="1864"/>
    <b v="0"/>
    <n v="48"/>
    <b v="0"/>
    <s v="games/mobile games"/>
    <n v="43"/>
    <n v="58.08"/>
    <x v="6"/>
    <s v="mobile games"/>
    <x v="1864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x v="1865"/>
    <b v="0"/>
    <n v="2"/>
    <b v="0"/>
    <s v="games/mobile games"/>
    <n v="0"/>
    <n v="2"/>
    <x v="6"/>
    <s v="mobile games"/>
    <x v="1865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x v="1866"/>
    <b v="0"/>
    <n v="2"/>
    <b v="0"/>
    <s v="games/mobile games"/>
    <n v="1"/>
    <n v="62.5"/>
    <x v="6"/>
    <s v="mobile games"/>
    <x v="1866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b v="0"/>
    <n v="1"/>
    <b v="0"/>
    <s v="games/mobile games"/>
    <n v="0"/>
    <n v="10"/>
    <x v="6"/>
    <s v="mobile games"/>
    <x v="1867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x v="1868"/>
    <b v="0"/>
    <n v="17"/>
    <b v="0"/>
    <s v="games/mobile games"/>
    <n v="5"/>
    <n v="71.59"/>
    <x v="6"/>
    <s v="mobile games"/>
    <x v="1868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b v="0"/>
    <n v="0"/>
    <b v="0"/>
    <s v="games/mobile games"/>
    <n v="0"/>
    <n v="0"/>
    <x v="6"/>
    <s v="mobile games"/>
    <x v="1869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x v="1870"/>
    <b v="0"/>
    <n v="11"/>
    <b v="0"/>
    <s v="games/mobile games"/>
    <n v="10"/>
    <n v="32.82"/>
    <x v="6"/>
    <s v="mobile games"/>
    <x v="1870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x v="1871"/>
    <b v="0"/>
    <n v="95"/>
    <b v="0"/>
    <s v="games/mobile games"/>
    <n v="72"/>
    <n v="49.12"/>
    <x v="6"/>
    <s v="mobile games"/>
    <x v="1871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x v="1872"/>
    <b v="0"/>
    <n v="13"/>
    <b v="0"/>
    <s v="games/mobile games"/>
    <n v="1"/>
    <n v="16.309999999999999"/>
    <x v="6"/>
    <s v="mobile games"/>
    <x v="1872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x v="1873"/>
    <b v="0"/>
    <n v="2"/>
    <b v="0"/>
    <s v="games/mobile games"/>
    <n v="0"/>
    <n v="18"/>
    <x v="6"/>
    <s v="mobile games"/>
    <x v="187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x v="1874"/>
    <b v="0"/>
    <n v="2"/>
    <b v="0"/>
    <s v="games/mobile games"/>
    <n v="0"/>
    <n v="13"/>
    <x v="6"/>
    <s v="mobile games"/>
    <x v="1874"/>
    <n v="42549.969131944439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x v="1875"/>
    <b v="0"/>
    <n v="3"/>
    <b v="0"/>
    <s v="games/mobile games"/>
    <n v="1"/>
    <n v="17"/>
    <x v="6"/>
    <s v="mobile games"/>
    <x v="1875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x v="1876"/>
    <b v="0"/>
    <n v="0"/>
    <b v="0"/>
    <s v="games/mobile games"/>
    <n v="0"/>
    <n v="0"/>
    <x v="6"/>
    <s v="mobile games"/>
    <x v="1876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x v="1877"/>
    <b v="0"/>
    <n v="0"/>
    <b v="0"/>
    <s v="games/mobile games"/>
    <n v="0"/>
    <n v="0"/>
    <x v="6"/>
    <s v="mobile games"/>
    <x v="1877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x v="1878"/>
    <b v="0"/>
    <n v="0"/>
    <b v="0"/>
    <s v="games/mobile games"/>
    <n v="0"/>
    <n v="0"/>
    <x v="6"/>
    <s v="mobile games"/>
    <x v="1878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x v="1879"/>
    <b v="0"/>
    <n v="2"/>
    <b v="0"/>
    <s v="games/mobile games"/>
    <n v="0"/>
    <n v="3"/>
    <x v="6"/>
    <s v="mobile games"/>
    <x v="1879"/>
    <n v="42443.607974537037"/>
  </r>
  <r>
    <n v="1880"/>
    <s v="Sim Betting Football"/>
    <s v="Sim Betting Football is the only football (soccer) betting simulation  game."/>
    <n v="5000"/>
    <n v="1004"/>
    <x v="2"/>
    <s v="GB"/>
    <s v="GBP"/>
    <x v="1879"/>
    <x v="1880"/>
    <b v="0"/>
    <n v="24"/>
    <b v="0"/>
    <s v="games/mobile games"/>
    <n v="20"/>
    <n v="41.83"/>
    <x v="6"/>
    <s v="mobile games"/>
    <x v="1880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x v="1881"/>
    <b v="0"/>
    <n v="70"/>
    <b v="1"/>
    <s v="music/indie rock"/>
    <n v="173"/>
    <n v="49.34"/>
    <x v="4"/>
    <s v="indie rock"/>
    <x v="1881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x v="1882"/>
    <b v="0"/>
    <n v="81"/>
    <b v="1"/>
    <s v="music/indie rock"/>
    <n v="101"/>
    <n v="41.73"/>
    <x v="4"/>
    <s v="indie rock"/>
    <x v="1882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x v="1883"/>
    <b v="0"/>
    <n v="32"/>
    <b v="1"/>
    <s v="music/indie rock"/>
    <n v="105"/>
    <n v="32.72"/>
    <x v="4"/>
    <s v="indie rock"/>
    <x v="1883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x v="1884"/>
    <b v="0"/>
    <n v="26"/>
    <b v="1"/>
    <s v="music/indie rock"/>
    <n v="135"/>
    <n v="51.96"/>
    <x v="4"/>
    <s v="indie rock"/>
    <x v="1884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x v="1885"/>
    <b v="0"/>
    <n v="105"/>
    <b v="1"/>
    <s v="music/indie rock"/>
    <n v="116"/>
    <n v="50.69"/>
    <x v="4"/>
    <s v="indie rock"/>
    <x v="1885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x v="1886"/>
    <b v="0"/>
    <n v="29"/>
    <b v="1"/>
    <s v="music/indie rock"/>
    <n v="102"/>
    <n v="42.24"/>
    <x v="4"/>
    <s v="indie rock"/>
    <x v="1886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x v="1887"/>
    <b v="0"/>
    <n v="8"/>
    <b v="1"/>
    <s v="music/indie rock"/>
    <n v="111"/>
    <n v="416.88"/>
    <x v="4"/>
    <s v="indie rock"/>
    <x v="1887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b v="0"/>
    <n v="89"/>
    <b v="1"/>
    <s v="music/indie rock"/>
    <n v="166"/>
    <n v="46.65"/>
    <x v="4"/>
    <s v="indie rock"/>
    <x v="1888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x v="1889"/>
    <b v="0"/>
    <n v="44"/>
    <b v="1"/>
    <s v="music/indie rock"/>
    <n v="107"/>
    <n v="48.45"/>
    <x v="4"/>
    <s v="indie rock"/>
    <x v="1889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x v="1890"/>
    <b v="0"/>
    <n v="246"/>
    <b v="1"/>
    <s v="music/indie rock"/>
    <n v="145"/>
    <n v="70.53"/>
    <x v="4"/>
    <s v="indie rock"/>
    <x v="1890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b v="0"/>
    <n v="120"/>
    <b v="1"/>
    <s v="music/indie rock"/>
    <n v="106"/>
    <n v="87.96"/>
    <x v="4"/>
    <s v="indie rock"/>
    <x v="1891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x v="1892"/>
    <b v="0"/>
    <n v="26"/>
    <b v="1"/>
    <s v="music/indie rock"/>
    <n v="137"/>
    <n v="26.27"/>
    <x v="4"/>
    <s v="indie rock"/>
    <x v="1892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b v="0"/>
    <n v="45"/>
    <b v="1"/>
    <s v="music/indie rock"/>
    <n v="104"/>
    <n v="57.78"/>
    <x v="4"/>
    <s v="indie rock"/>
    <x v="1893"/>
    <n v="40649.165972222225"/>
  </r>
  <r>
    <n v="1894"/>
    <s v="Help me release my first 3 song EP!!"/>
    <s v="Im trying to raise $1000 for a 3 song EP in a studio!"/>
    <n v="1000"/>
    <n v="1145"/>
    <x v="0"/>
    <s v="US"/>
    <s v="USD"/>
    <x v="1893"/>
    <x v="1894"/>
    <b v="0"/>
    <n v="20"/>
    <b v="1"/>
    <s v="music/indie rock"/>
    <n v="115"/>
    <n v="57.25"/>
    <x v="4"/>
    <s v="indie rock"/>
    <x v="1894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x v="1895"/>
    <b v="0"/>
    <n v="47"/>
    <b v="1"/>
    <s v="music/indie rock"/>
    <n v="102"/>
    <n v="196.34"/>
    <x v="4"/>
    <s v="indie rock"/>
    <x v="1895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x v="1896"/>
    <b v="0"/>
    <n v="13"/>
    <b v="1"/>
    <s v="music/indie rock"/>
    <n v="124"/>
    <n v="43"/>
    <x v="4"/>
    <s v="indie rock"/>
    <x v="1896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x v="1897"/>
    <b v="0"/>
    <n v="183"/>
    <b v="1"/>
    <s v="music/indie rock"/>
    <n v="102"/>
    <n v="35.549999999999997"/>
    <x v="4"/>
    <s v="indie rock"/>
    <x v="1897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x v="1898"/>
    <b v="0"/>
    <n v="21"/>
    <b v="1"/>
    <s v="music/indie rock"/>
    <n v="145"/>
    <n v="68.81"/>
    <x v="4"/>
    <s v="indie rock"/>
    <x v="1898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x v="1899"/>
    <b v="0"/>
    <n v="42"/>
    <b v="1"/>
    <s v="music/indie rock"/>
    <n v="133"/>
    <n v="28.57"/>
    <x v="4"/>
    <s v="indie rock"/>
    <x v="1899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b v="0"/>
    <n v="54"/>
    <b v="1"/>
    <s v="music/indie rock"/>
    <n v="109"/>
    <n v="50.63"/>
    <x v="4"/>
    <s v="indie rock"/>
    <x v="1900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x v="1901"/>
    <b v="0"/>
    <n v="25"/>
    <b v="0"/>
    <s v="technology/gadgets"/>
    <n v="3"/>
    <n v="106.8"/>
    <x v="2"/>
    <s v="gadgets"/>
    <x v="1901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x v="1902"/>
    <b v="0"/>
    <n v="3"/>
    <b v="0"/>
    <s v="technology/gadgets"/>
    <n v="1"/>
    <n v="4"/>
    <x v="2"/>
    <s v="gadgets"/>
    <x v="190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x v="1903"/>
    <b v="0"/>
    <n v="41"/>
    <b v="0"/>
    <s v="technology/gadgets"/>
    <n v="47"/>
    <n v="34.1"/>
    <x v="2"/>
    <s v="gadgets"/>
    <x v="1903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x v="1904"/>
    <b v="0"/>
    <n v="2"/>
    <b v="0"/>
    <s v="technology/gadgets"/>
    <n v="0"/>
    <n v="25"/>
    <x v="2"/>
    <s v="gadgets"/>
    <x v="190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x v="1905"/>
    <b v="0"/>
    <n v="4"/>
    <b v="0"/>
    <s v="technology/gadgets"/>
    <n v="0"/>
    <n v="10.5"/>
    <x v="2"/>
    <s v="gadgets"/>
    <x v="1905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x v="1906"/>
    <b v="0"/>
    <n v="99"/>
    <b v="0"/>
    <s v="technology/gadgets"/>
    <n v="43"/>
    <n v="215.96"/>
    <x v="2"/>
    <s v="gadgets"/>
    <x v="1906"/>
    <n v="42544.671099537038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x v="1907"/>
    <b v="0"/>
    <n v="4"/>
    <b v="0"/>
    <s v="technology/gadgets"/>
    <n v="0"/>
    <n v="21.25"/>
    <x v="2"/>
    <s v="gadgets"/>
    <x v="1907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x v="1908"/>
    <b v="0"/>
    <n v="4"/>
    <b v="0"/>
    <s v="technology/gadgets"/>
    <n v="2"/>
    <n v="108.25"/>
    <x v="2"/>
    <s v="gadgets"/>
    <x v="1908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x v="1909"/>
    <b v="0"/>
    <n v="38"/>
    <b v="0"/>
    <s v="technology/gadgets"/>
    <n v="14"/>
    <n v="129.97"/>
    <x v="2"/>
    <s v="gadgets"/>
    <x v="1909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x v="1910"/>
    <b v="0"/>
    <n v="285"/>
    <b v="0"/>
    <s v="technology/gadgets"/>
    <n v="39"/>
    <n v="117.49"/>
    <x v="2"/>
    <s v="gadgets"/>
    <x v="1910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x v="1911"/>
    <b v="0"/>
    <n v="1"/>
    <b v="0"/>
    <s v="technology/gadgets"/>
    <n v="0"/>
    <n v="10"/>
    <x v="2"/>
    <s v="gadgets"/>
    <x v="1911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x v="1912"/>
    <b v="0"/>
    <n v="42"/>
    <b v="0"/>
    <s v="technology/gadgets"/>
    <n v="59"/>
    <n v="70.599999999999994"/>
    <x v="2"/>
    <s v="gadgets"/>
    <x v="1912"/>
    <n v="42159.226388888885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x v="1913"/>
    <b v="0"/>
    <n v="26"/>
    <b v="0"/>
    <s v="technology/gadgets"/>
    <n v="1"/>
    <n v="24.5"/>
    <x v="2"/>
    <s v="gadgets"/>
    <x v="1913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b v="0"/>
    <n v="2"/>
    <b v="0"/>
    <s v="technology/gadgets"/>
    <n v="9"/>
    <n v="30"/>
    <x v="2"/>
    <s v="gadgets"/>
    <x v="1914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x v="1915"/>
    <b v="0"/>
    <n v="4"/>
    <b v="0"/>
    <s v="technology/gadgets"/>
    <n v="2"/>
    <n v="2"/>
    <x v="2"/>
    <s v="gadgets"/>
    <x v="1915"/>
    <n v="41884.04886574074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x v="1916"/>
    <b v="0"/>
    <n v="6"/>
    <b v="0"/>
    <s v="technology/gadgets"/>
    <n v="1"/>
    <n v="17"/>
    <x v="2"/>
    <s v="gadgets"/>
    <x v="1916"/>
    <n v="42681.758969907409"/>
  </r>
  <r>
    <n v="1917"/>
    <s v="Chronovisor:The MOST innovative watch for night time reading"/>
    <s v="Let's build a legendary brand altogether"/>
    <n v="390000"/>
    <n v="205025"/>
    <x v="2"/>
    <s v="HK"/>
    <s v="HKD"/>
    <x v="1916"/>
    <x v="1917"/>
    <b v="0"/>
    <n v="70"/>
    <b v="0"/>
    <s v="technology/gadgets"/>
    <n v="53"/>
    <n v="2928.93"/>
    <x v="2"/>
    <s v="gadgets"/>
    <x v="1917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x v="1918"/>
    <b v="0"/>
    <n v="9"/>
    <b v="0"/>
    <s v="technology/gadgets"/>
    <n v="1"/>
    <n v="28.89"/>
    <x v="2"/>
    <s v="gadgets"/>
    <x v="1918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x v="1919"/>
    <b v="0"/>
    <n v="8"/>
    <b v="0"/>
    <s v="technology/gadgets"/>
    <n v="47"/>
    <n v="29.63"/>
    <x v="2"/>
    <s v="gadgets"/>
    <x v="1919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x v="1920"/>
    <b v="0"/>
    <n v="105"/>
    <b v="0"/>
    <s v="technology/gadgets"/>
    <n v="43"/>
    <n v="40.98"/>
    <x v="2"/>
    <s v="gadgets"/>
    <x v="1920"/>
    <n v="42298.958333333328"/>
  </r>
  <r>
    <n v="1921"/>
    <s v="The Fine Spirits are making an album!"/>
    <s v="The Fine Spirits are making an album, but we need your help!"/>
    <n v="1500"/>
    <n v="2052"/>
    <x v="0"/>
    <s v="US"/>
    <s v="USD"/>
    <x v="1920"/>
    <x v="1921"/>
    <b v="0"/>
    <n v="38"/>
    <b v="1"/>
    <s v="music/indie rock"/>
    <n v="137"/>
    <n v="54"/>
    <x v="4"/>
    <s v="indie rock"/>
    <x v="1921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x v="1922"/>
    <b v="0"/>
    <n v="64"/>
    <b v="1"/>
    <s v="music/indie rock"/>
    <n v="116"/>
    <n v="36.11"/>
    <x v="4"/>
    <s v="indie rock"/>
    <x v="1922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x v="1923"/>
    <b v="0"/>
    <n v="13"/>
    <b v="1"/>
    <s v="music/indie rock"/>
    <n v="241"/>
    <n v="23.15"/>
    <x v="4"/>
    <s v="indie rock"/>
    <x v="1923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x v="1924"/>
    <b v="0"/>
    <n v="33"/>
    <b v="1"/>
    <s v="music/indie rock"/>
    <n v="114"/>
    <n v="104"/>
    <x v="4"/>
    <s v="indie rock"/>
    <x v="1924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x v="1925"/>
    <b v="0"/>
    <n v="52"/>
    <b v="1"/>
    <s v="music/indie rock"/>
    <n v="110"/>
    <n v="31.83"/>
    <x v="4"/>
    <s v="indie rock"/>
    <x v="1925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b v="0"/>
    <n v="107"/>
    <b v="1"/>
    <s v="music/indie rock"/>
    <n v="195"/>
    <n v="27.39"/>
    <x v="4"/>
    <s v="indie rock"/>
    <x v="1926"/>
    <n v="40484.018055555556"/>
  </r>
  <r>
    <n v="1927"/>
    <s v="GBS Detroit Presents Hampshire"/>
    <s v="Hampshire is headed to GBS Detroit."/>
    <n v="600"/>
    <n v="620"/>
    <x v="0"/>
    <s v="US"/>
    <s v="USD"/>
    <x v="1926"/>
    <x v="1927"/>
    <b v="0"/>
    <n v="11"/>
    <b v="1"/>
    <s v="music/indie rock"/>
    <n v="103"/>
    <n v="56.36"/>
    <x v="4"/>
    <s v="indie rock"/>
    <x v="1927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x v="1928"/>
    <b v="0"/>
    <n v="34"/>
    <b v="1"/>
    <s v="music/indie rock"/>
    <n v="103"/>
    <n v="77.349999999999994"/>
    <x v="4"/>
    <s v="indie rock"/>
    <x v="1928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x v="1929"/>
    <b v="0"/>
    <n v="75"/>
    <b v="1"/>
    <s v="music/indie rock"/>
    <n v="100"/>
    <n v="42.8"/>
    <x v="4"/>
    <s v="indie rock"/>
    <x v="1929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x v="1930"/>
    <b v="0"/>
    <n v="26"/>
    <b v="1"/>
    <s v="music/indie rock"/>
    <n v="127"/>
    <n v="48.85"/>
    <x v="4"/>
    <s v="indie rock"/>
    <x v="1930"/>
    <n v="41462.558819444443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x v="1931"/>
    <b v="0"/>
    <n v="50"/>
    <b v="1"/>
    <s v="music/indie rock"/>
    <n v="121"/>
    <n v="48.24"/>
    <x v="4"/>
    <s v="indie rock"/>
    <x v="1931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b v="0"/>
    <n v="80"/>
    <b v="1"/>
    <s v="music/indie rock"/>
    <n v="107"/>
    <n v="70.209999999999994"/>
    <x v="4"/>
    <s v="indie rock"/>
    <x v="1932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x v="1933"/>
    <b v="0"/>
    <n v="110"/>
    <b v="1"/>
    <s v="music/indie rock"/>
    <n v="172"/>
    <n v="94.05"/>
    <x v="4"/>
    <s v="indie rock"/>
    <x v="1933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x v="1934"/>
    <b v="0"/>
    <n v="77"/>
    <b v="1"/>
    <s v="music/indie rock"/>
    <n v="124"/>
    <n v="80.27"/>
    <x v="4"/>
    <s v="indie rock"/>
    <x v="1934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x v="1935"/>
    <b v="0"/>
    <n v="50"/>
    <b v="1"/>
    <s v="music/indie rock"/>
    <n v="108"/>
    <n v="54.2"/>
    <x v="4"/>
    <s v="indie rock"/>
    <x v="1935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x v="1936"/>
    <b v="0"/>
    <n v="145"/>
    <b v="1"/>
    <s v="music/indie rock"/>
    <n v="117"/>
    <n v="60.27"/>
    <x v="4"/>
    <s v="indie rock"/>
    <x v="1936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x v="1937"/>
    <b v="0"/>
    <n v="29"/>
    <b v="1"/>
    <s v="music/indie rock"/>
    <n v="187"/>
    <n v="38.74"/>
    <x v="4"/>
    <s v="indie rock"/>
    <x v="1937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x v="1938"/>
    <b v="0"/>
    <n v="114"/>
    <b v="1"/>
    <s v="music/indie rock"/>
    <n v="116"/>
    <n v="152.54"/>
    <x v="4"/>
    <s v="indie rock"/>
    <x v="1938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b v="0"/>
    <n v="96"/>
    <b v="1"/>
    <s v="music/indie rock"/>
    <n v="111"/>
    <n v="115.31"/>
    <x v="4"/>
    <s v="indie rock"/>
    <x v="1939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x v="1940"/>
    <b v="0"/>
    <n v="31"/>
    <b v="1"/>
    <s v="music/indie rock"/>
    <n v="171"/>
    <n v="35.840000000000003"/>
    <x v="4"/>
    <s v="indie rock"/>
    <x v="1940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x v="1941"/>
    <b v="1"/>
    <n v="4883"/>
    <b v="1"/>
    <s v="technology/hardware"/>
    <n v="126"/>
    <n v="64.569999999999993"/>
    <x v="2"/>
    <s v="hardware"/>
    <x v="1941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x v="1942"/>
    <b v="1"/>
    <n v="95"/>
    <b v="1"/>
    <s v="technology/hardware"/>
    <n v="138"/>
    <n v="87.44"/>
    <x v="2"/>
    <s v="hardware"/>
    <x v="1942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x v="1943"/>
    <b v="1"/>
    <n v="2478"/>
    <b v="1"/>
    <s v="technology/hardware"/>
    <n v="1705"/>
    <n v="68.819999999999993"/>
    <x v="2"/>
    <s v="hardware"/>
    <x v="1943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b v="1"/>
    <n v="1789"/>
    <b v="1"/>
    <s v="technology/hardware"/>
    <n v="788"/>
    <n v="176.2"/>
    <x v="2"/>
    <s v="hardware"/>
    <x v="1944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x v="1945"/>
    <b v="1"/>
    <n v="680"/>
    <b v="1"/>
    <s v="technology/hardware"/>
    <n v="348"/>
    <n v="511.79"/>
    <x v="2"/>
    <s v="hardware"/>
    <x v="1945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x v="1946"/>
    <b v="1"/>
    <n v="70"/>
    <b v="1"/>
    <s v="technology/hardware"/>
    <n v="150"/>
    <n v="160.44"/>
    <x v="2"/>
    <s v="hardware"/>
    <x v="1946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b v="1"/>
    <n v="23"/>
    <b v="1"/>
    <s v="technology/hardware"/>
    <n v="101"/>
    <n v="35"/>
    <x v="2"/>
    <s v="hardware"/>
    <x v="1947"/>
    <n v="40140.249305555553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x v="1948"/>
    <b v="1"/>
    <n v="4245"/>
    <b v="1"/>
    <s v="technology/hardware"/>
    <n v="800"/>
    <n v="188.51"/>
    <x v="2"/>
    <s v="hardware"/>
    <x v="1948"/>
    <n v="42527.709722222222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x v="1949"/>
    <b v="1"/>
    <n v="943"/>
    <b v="1"/>
    <s v="technology/hardware"/>
    <n v="106"/>
    <n v="56.2"/>
    <x v="2"/>
    <s v="hardware"/>
    <x v="1949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x v="1950"/>
    <b v="1"/>
    <n v="1876"/>
    <b v="1"/>
    <s v="technology/hardware"/>
    <n v="201"/>
    <n v="51.31"/>
    <x v="2"/>
    <s v="hardware"/>
    <x v="1950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x v="1951"/>
    <b v="1"/>
    <n v="834"/>
    <b v="1"/>
    <s v="technology/hardware"/>
    <n v="212"/>
    <n v="127.36"/>
    <x v="2"/>
    <s v="hardware"/>
    <x v="1951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x v="1952"/>
    <b v="1"/>
    <n v="682"/>
    <b v="1"/>
    <s v="technology/hardware"/>
    <n v="198"/>
    <n v="101.86"/>
    <x v="2"/>
    <s v="hardware"/>
    <x v="1952"/>
    <n v="41563.6066550925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x v="1953"/>
    <b v="1"/>
    <n v="147"/>
    <b v="1"/>
    <s v="technology/hardware"/>
    <n v="226"/>
    <n v="230.56"/>
    <x v="2"/>
    <s v="hardware"/>
    <x v="1953"/>
    <n v="40970.125"/>
  </r>
  <r>
    <n v="1954"/>
    <s v="Orison â€“ Rethink the Power of Energy"/>
    <s v="The First Home Battery System You Simply Plug in to Install"/>
    <n v="50000"/>
    <n v="349474"/>
    <x v="0"/>
    <s v="US"/>
    <s v="USD"/>
    <x v="1953"/>
    <x v="1954"/>
    <b v="1"/>
    <n v="415"/>
    <b v="1"/>
    <s v="technology/hardware"/>
    <n v="699"/>
    <n v="842.11"/>
    <x v="2"/>
    <s v="hardware"/>
    <x v="1954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b v="1"/>
    <n v="290"/>
    <b v="1"/>
    <s v="technology/hardware"/>
    <n v="399"/>
    <n v="577.28"/>
    <x v="2"/>
    <s v="hardware"/>
    <x v="1955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x v="1956"/>
    <b v="1"/>
    <n v="365"/>
    <b v="1"/>
    <s v="technology/hardware"/>
    <n v="294"/>
    <n v="483.34"/>
    <x v="2"/>
    <s v="hardware"/>
    <x v="1956"/>
    <n v="42112.882002314815"/>
  </r>
  <r>
    <n v="1957"/>
    <s v="freeSoC and freeSoC Mini"/>
    <s v="An open hardware platform for the best microcontroller in the world."/>
    <n v="30000"/>
    <n v="50251.41"/>
    <x v="0"/>
    <s v="US"/>
    <s v="USD"/>
    <x v="1956"/>
    <x v="1957"/>
    <b v="1"/>
    <n v="660"/>
    <b v="1"/>
    <s v="technology/hardware"/>
    <n v="168"/>
    <n v="76.14"/>
    <x v="2"/>
    <s v="hardware"/>
    <x v="1957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x v="1958"/>
    <b v="1"/>
    <n v="1356"/>
    <b v="1"/>
    <s v="technology/hardware"/>
    <n v="1436"/>
    <n v="74.11"/>
    <x v="2"/>
    <s v="hardware"/>
    <x v="1958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b v="1"/>
    <n v="424"/>
    <b v="1"/>
    <s v="technology/hardware"/>
    <n v="157"/>
    <n v="36.97"/>
    <x v="2"/>
    <s v="hardware"/>
    <x v="1959"/>
    <n v="419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x v="1960"/>
    <b v="1"/>
    <n v="33"/>
    <b v="1"/>
    <s v="technology/hardware"/>
    <n v="118"/>
    <n v="2500.9699999999998"/>
    <x v="2"/>
    <s v="hardware"/>
    <x v="1960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x v="1961"/>
    <b v="1"/>
    <n v="1633"/>
    <b v="1"/>
    <s v="technology/hardware"/>
    <n v="1105"/>
    <n v="67.69"/>
    <x v="2"/>
    <s v="hardware"/>
    <x v="1961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b v="1"/>
    <n v="306"/>
    <b v="1"/>
    <s v="technology/hardware"/>
    <n v="193"/>
    <n v="63.05"/>
    <x v="2"/>
    <s v="hardware"/>
    <x v="1962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x v="1963"/>
    <b v="1"/>
    <n v="205"/>
    <b v="1"/>
    <s v="technology/hardware"/>
    <n v="127"/>
    <n v="117.6"/>
    <x v="2"/>
    <s v="hardware"/>
    <x v="1963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x v="1964"/>
    <b v="1"/>
    <n v="1281"/>
    <b v="1"/>
    <s v="technology/hardware"/>
    <n v="260"/>
    <n v="180.75"/>
    <x v="2"/>
    <s v="hardware"/>
    <x v="1964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x v="1965"/>
    <b v="1"/>
    <n v="103"/>
    <b v="1"/>
    <s v="technology/hardware"/>
    <n v="262"/>
    <n v="127.32"/>
    <x v="2"/>
    <s v="hardware"/>
    <x v="1965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b v="1"/>
    <n v="1513"/>
    <b v="1"/>
    <s v="technology/hardware"/>
    <n v="207"/>
    <n v="136.63999999999999"/>
    <x v="2"/>
    <s v="hardware"/>
    <x v="1966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x v="1967"/>
    <b v="1"/>
    <n v="405"/>
    <b v="1"/>
    <s v="technology/hardware"/>
    <n v="370"/>
    <n v="182.78"/>
    <x v="2"/>
    <s v="hardware"/>
    <x v="1967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x v="1968"/>
    <b v="1"/>
    <n v="510"/>
    <b v="1"/>
    <s v="technology/hardware"/>
    <n v="285"/>
    <n v="279.38"/>
    <x v="2"/>
    <s v="hardware"/>
    <x v="1968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x v="1969"/>
    <b v="1"/>
    <n v="1887"/>
    <b v="1"/>
    <s v="technology/hardware"/>
    <n v="579"/>
    <n v="61.38"/>
    <x v="2"/>
    <s v="hardware"/>
    <x v="1969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x v="1970"/>
    <b v="1"/>
    <n v="701"/>
    <b v="1"/>
    <s v="technology/hardware"/>
    <n v="1132"/>
    <n v="80.73"/>
    <x v="2"/>
    <s v="hardware"/>
    <x v="1970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b v="1"/>
    <n v="3863"/>
    <b v="1"/>
    <s v="technology/hardware"/>
    <n v="263"/>
    <n v="272.36"/>
    <x v="2"/>
    <s v="hardware"/>
    <x v="1971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x v="1972"/>
    <b v="1"/>
    <n v="238"/>
    <b v="1"/>
    <s v="technology/hardware"/>
    <n v="674"/>
    <n v="70.849999999999994"/>
    <x v="2"/>
    <s v="hardware"/>
    <x v="1972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b v="1"/>
    <n v="2051"/>
    <b v="1"/>
    <s v="technology/hardware"/>
    <n v="257"/>
    <n v="247.94"/>
    <x v="2"/>
    <s v="hardware"/>
    <x v="1973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b v="1"/>
    <n v="402"/>
    <b v="1"/>
    <s v="technology/hardware"/>
    <n v="375"/>
    <n v="186.81"/>
    <x v="2"/>
    <s v="hardware"/>
    <x v="1974"/>
    <n v="41505.334131944444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x v="1975"/>
    <b v="1"/>
    <n v="253"/>
    <b v="1"/>
    <s v="technology/hardware"/>
    <n v="209"/>
    <n v="131.99"/>
    <x v="2"/>
    <s v="hardware"/>
    <x v="1975"/>
    <n v="41343.755219907405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x v="1976"/>
    <b v="1"/>
    <n v="473"/>
    <b v="1"/>
    <s v="technology/hardware"/>
    <n v="347"/>
    <n v="29.31"/>
    <x v="2"/>
    <s v="hardware"/>
    <x v="1976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x v="1977"/>
    <b v="1"/>
    <n v="821"/>
    <b v="1"/>
    <s v="technology/hardware"/>
    <n v="402"/>
    <n v="245.02"/>
    <x v="2"/>
    <s v="hardware"/>
    <x v="1977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b v="1"/>
    <n v="388"/>
    <b v="1"/>
    <s v="technology/hardware"/>
    <n v="1027"/>
    <n v="1323.25"/>
    <x v="2"/>
    <s v="hardware"/>
    <x v="1978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x v="1979"/>
    <b v="1"/>
    <n v="813"/>
    <b v="1"/>
    <s v="technology/hardware"/>
    <n v="115"/>
    <n v="282.66000000000003"/>
    <x v="2"/>
    <s v="hardware"/>
    <x v="1979"/>
    <n v="42327.207638888889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x v="1980"/>
    <b v="1"/>
    <n v="1945"/>
    <b v="1"/>
    <s v="technology/hardware"/>
    <n v="355"/>
    <n v="91.21"/>
    <x v="2"/>
    <s v="hardware"/>
    <x v="1980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x v="1981"/>
    <b v="0"/>
    <n v="12"/>
    <b v="0"/>
    <s v="photography/people"/>
    <n v="5"/>
    <n v="31.75"/>
    <x v="8"/>
    <s v="people"/>
    <x v="1981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x v="1982"/>
    <b v="0"/>
    <n v="0"/>
    <b v="0"/>
    <s v="photography/people"/>
    <n v="0"/>
    <n v="0"/>
    <x v="8"/>
    <s v="people"/>
    <x v="1982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x v="1983"/>
    <b v="0"/>
    <n v="16"/>
    <b v="0"/>
    <s v="photography/people"/>
    <n v="4"/>
    <n v="88.69"/>
    <x v="8"/>
    <s v="people"/>
    <x v="1983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x v="1984"/>
    <b v="0"/>
    <n v="7"/>
    <b v="0"/>
    <s v="photography/people"/>
    <n v="21"/>
    <n v="453.14"/>
    <x v="8"/>
    <s v="people"/>
    <x v="1984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x v="1985"/>
    <b v="0"/>
    <n v="4"/>
    <b v="0"/>
    <s v="photography/people"/>
    <n v="3"/>
    <n v="12.75"/>
    <x v="8"/>
    <s v="people"/>
    <x v="1985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x v="1986"/>
    <b v="0"/>
    <n v="1"/>
    <b v="0"/>
    <s v="photography/people"/>
    <n v="0"/>
    <n v="1"/>
    <x v="8"/>
    <s v="people"/>
    <x v="1986"/>
    <n v="42443.392164351855"/>
  </r>
  <r>
    <n v="1987"/>
    <s v="Ethiopia: Beheld"/>
    <s v="A collection of images that depicts the beauty and diversity within Ethiopia"/>
    <n v="5500"/>
    <n v="2336"/>
    <x v="2"/>
    <s v="GB"/>
    <s v="GBP"/>
    <x v="1986"/>
    <x v="1987"/>
    <b v="0"/>
    <n v="28"/>
    <b v="0"/>
    <s v="photography/people"/>
    <n v="42"/>
    <n v="83.43"/>
    <x v="8"/>
    <s v="people"/>
    <x v="1987"/>
    <n v="42064.639768518522"/>
  </r>
  <r>
    <n v="1988"/>
    <s v="Phillip Michael Photography"/>
    <s v="Expressing art in an image!"/>
    <n v="6000"/>
    <n v="25"/>
    <x v="2"/>
    <s v="US"/>
    <s v="USD"/>
    <x v="1987"/>
    <x v="1988"/>
    <b v="0"/>
    <n v="1"/>
    <b v="0"/>
    <s v="photography/people"/>
    <n v="0"/>
    <n v="25"/>
    <x v="8"/>
    <s v="people"/>
    <x v="1988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x v="1989"/>
    <b v="0"/>
    <n v="1"/>
    <b v="0"/>
    <s v="photography/people"/>
    <n v="1"/>
    <n v="50"/>
    <x v="8"/>
    <s v="people"/>
    <x v="1989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x v="1990"/>
    <b v="0"/>
    <n v="5"/>
    <b v="0"/>
    <s v="photography/people"/>
    <n v="17"/>
    <n v="101.8"/>
    <x v="8"/>
    <s v="people"/>
    <x v="1990"/>
    <n v="42413.195972222224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x v="1991"/>
    <b v="0"/>
    <n v="3"/>
    <b v="0"/>
    <s v="photography/people"/>
    <n v="7"/>
    <n v="46.67"/>
    <x v="8"/>
    <s v="people"/>
    <x v="1991"/>
    <n v="42188.89335648148"/>
  </r>
  <r>
    <n v="1992"/>
    <s v="The Wonderful World of Princes &amp; Princesses"/>
    <s v="A complete revamp of all the Disney Princes &amp; Princesses!"/>
    <n v="1500"/>
    <n v="2"/>
    <x v="2"/>
    <s v="US"/>
    <s v="USD"/>
    <x v="1991"/>
    <x v="1992"/>
    <b v="0"/>
    <n v="2"/>
    <b v="0"/>
    <s v="photography/people"/>
    <n v="0"/>
    <n v="1"/>
    <x v="8"/>
    <s v="people"/>
    <x v="1992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x v="1993"/>
    <b v="0"/>
    <n v="0"/>
    <b v="0"/>
    <s v="photography/people"/>
    <n v="0"/>
    <n v="0"/>
    <x v="8"/>
    <s v="people"/>
    <x v="1993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x v="1994"/>
    <b v="0"/>
    <n v="0"/>
    <b v="0"/>
    <s v="photography/people"/>
    <n v="0"/>
    <n v="0"/>
    <x v="8"/>
    <s v="people"/>
    <x v="1994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x v="1995"/>
    <b v="0"/>
    <n v="3"/>
    <b v="0"/>
    <s v="photography/people"/>
    <n v="8"/>
    <n v="26"/>
    <x v="8"/>
    <s v="people"/>
    <x v="1995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x v="1996"/>
    <b v="0"/>
    <n v="0"/>
    <b v="0"/>
    <s v="photography/people"/>
    <n v="0"/>
    <n v="0"/>
    <x v="8"/>
    <s v="people"/>
    <x v="1996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x v="1997"/>
    <b v="0"/>
    <n v="0"/>
    <b v="0"/>
    <s v="photography/people"/>
    <n v="0"/>
    <n v="0"/>
    <x v="8"/>
    <s v="people"/>
    <x v="199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x v="1998"/>
    <b v="0"/>
    <n v="3"/>
    <b v="0"/>
    <s v="photography/people"/>
    <n v="26"/>
    <n v="218.33"/>
    <x v="8"/>
    <s v="people"/>
    <x v="1998"/>
    <n v="41852.118495370371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x v="1999"/>
    <b v="0"/>
    <n v="7"/>
    <b v="0"/>
    <s v="photography/people"/>
    <n v="1"/>
    <n v="33.71"/>
    <x v="8"/>
    <s v="people"/>
    <x v="1999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x v="2000"/>
    <b v="0"/>
    <n v="25"/>
    <b v="0"/>
    <s v="photography/people"/>
    <n v="13"/>
    <n v="25"/>
    <x v="8"/>
    <s v="people"/>
    <x v="2000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x v="2001"/>
    <b v="1"/>
    <n v="1637"/>
    <b v="1"/>
    <s v="technology/hardware"/>
    <n v="382"/>
    <n v="128.38999999999999"/>
    <x v="2"/>
    <s v="hardware"/>
    <x v="2001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x v="2002"/>
    <b v="1"/>
    <n v="1375"/>
    <b v="1"/>
    <s v="technology/hardware"/>
    <n v="217"/>
    <n v="78.83"/>
    <x v="2"/>
    <s v="hardware"/>
    <x v="2002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b v="1"/>
    <n v="17"/>
    <b v="1"/>
    <s v="technology/hardware"/>
    <n v="312"/>
    <n v="91.76"/>
    <x v="2"/>
    <s v="hardware"/>
    <x v="2003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b v="1"/>
    <n v="354"/>
    <b v="1"/>
    <s v="technology/hardware"/>
    <n v="234"/>
    <n v="331.1"/>
    <x v="2"/>
    <s v="hardware"/>
    <x v="2004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x v="2005"/>
    <b v="1"/>
    <n v="191"/>
    <b v="1"/>
    <s v="technology/hardware"/>
    <n v="124"/>
    <n v="194.26"/>
    <x v="2"/>
    <s v="hardware"/>
    <x v="2005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b v="1"/>
    <n v="303"/>
    <b v="1"/>
    <s v="technology/hardware"/>
    <n v="248"/>
    <n v="408.98"/>
    <x v="2"/>
    <s v="hardware"/>
    <x v="2006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b v="1"/>
    <n v="137"/>
    <b v="1"/>
    <s v="technology/hardware"/>
    <n v="116"/>
    <n v="84.46"/>
    <x v="2"/>
    <s v="hardware"/>
    <x v="2007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x v="2008"/>
    <b v="1"/>
    <n v="41"/>
    <b v="1"/>
    <s v="technology/hardware"/>
    <n v="117"/>
    <n v="44.85"/>
    <x v="2"/>
    <s v="hardware"/>
    <x v="2008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x v="2009"/>
    <b v="1"/>
    <n v="398"/>
    <b v="1"/>
    <s v="technology/hardware"/>
    <n v="305"/>
    <n v="383.36"/>
    <x v="2"/>
    <s v="hardware"/>
    <x v="2009"/>
    <n v="42697.365081018521"/>
  </r>
  <r>
    <n v="2010"/>
    <s v="Weighitz: Weigh Smarter"/>
    <s v="Weighitz are miniature smart scales designed to weigh anything in the home."/>
    <n v="30000"/>
    <n v="96015.9"/>
    <x v="0"/>
    <s v="US"/>
    <s v="USD"/>
    <x v="2009"/>
    <x v="2010"/>
    <b v="1"/>
    <n v="1737"/>
    <b v="1"/>
    <s v="technology/hardware"/>
    <n v="320"/>
    <n v="55.28"/>
    <x v="2"/>
    <s v="hardware"/>
    <x v="2010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x v="2011"/>
    <b v="1"/>
    <n v="971"/>
    <b v="1"/>
    <s v="technology/hardware"/>
    <n v="820"/>
    <n v="422.02"/>
    <x v="2"/>
    <s v="hardware"/>
    <x v="2011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x v="2012"/>
    <b v="1"/>
    <n v="183"/>
    <b v="1"/>
    <s v="technology/hardware"/>
    <n v="235"/>
    <n v="64.180000000000007"/>
    <x v="2"/>
    <s v="hardware"/>
    <x v="2012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x v="2013"/>
    <b v="1"/>
    <n v="4562"/>
    <b v="1"/>
    <s v="technology/hardware"/>
    <n v="495"/>
    <n v="173.58"/>
    <x v="2"/>
    <s v="hardware"/>
    <x v="2013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b v="1"/>
    <n v="26457"/>
    <b v="1"/>
    <s v="technology/hardware"/>
    <n v="7814"/>
    <n v="88.6"/>
    <x v="2"/>
    <s v="hardware"/>
    <x v="2014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x v="2015"/>
    <b v="1"/>
    <n v="162"/>
    <b v="1"/>
    <s v="technology/hardware"/>
    <n v="113"/>
    <n v="50.22"/>
    <x v="2"/>
    <s v="hardware"/>
    <x v="2015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x v="2016"/>
    <b v="1"/>
    <n v="479"/>
    <b v="1"/>
    <s v="technology/hardware"/>
    <n v="922"/>
    <n v="192.39"/>
    <x v="2"/>
    <s v="hardware"/>
    <x v="2016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b v="1"/>
    <n v="426"/>
    <b v="1"/>
    <s v="technology/hardware"/>
    <n v="125"/>
    <n v="73.42"/>
    <x v="2"/>
    <s v="hardware"/>
    <x v="2017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x v="2018"/>
    <b v="1"/>
    <n v="450"/>
    <b v="1"/>
    <s v="technology/hardware"/>
    <n v="102"/>
    <n v="147.68"/>
    <x v="2"/>
    <s v="hardware"/>
    <x v="2018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b v="1"/>
    <n v="1780"/>
    <b v="1"/>
    <s v="technology/hardware"/>
    <n v="485"/>
    <n v="108.97"/>
    <x v="2"/>
    <s v="hardware"/>
    <x v="2019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x v="2020"/>
    <b v="1"/>
    <n v="122"/>
    <b v="1"/>
    <s v="technology/hardware"/>
    <n v="192"/>
    <n v="23.65"/>
    <x v="2"/>
    <s v="hardware"/>
    <x v="2020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b v="1"/>
    <n v="95"/>
    <b v="1"/>
    <s v="technology/hardware"/>
    <n v="281"/>
    <n v="147.94999999999999"/>
    <x v="2"/>
    <s v="hardware"/>
    <x v="2021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x v="2022"/>
    <b v="1"/>
    <n v="325"/>
    <b v="1"/>
    <s v="technology/hardware"/>
    <n v="125"/>
    <n v="385.04"/>
    <x v="2"/>
    <s v="hardware"/>
    <x v="2022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b v="1"/>
    <n v="353"/>
    <b v="1"/>
    <s v="technology/hardware"/>
    <n v="161"/>
    <n v="457.39"/>
    <x v="2"/>
    <s v="hardware"/>
    <x v="2023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x v="2024"/>
    <b v="1"/>
    <n v="105"/>
    <b v="1"/>
    <s v="technology/hardware"/>
    <n v="585"/>
    <n v="222.99"/>
    <x v="2"/>
    <s v="hardware"/>
    <x v="2024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x v="2025"/>
    <b v="1"/>
    <n v="729"/>
    <b v="1"/>
    <s v="technology/hardware"/>
    <n v="201"/>
    <n v="220.74"/>
    <x v="2"/>
    <s v="hardware"/>
    <x v="2025"/>
    <n v="42166.184560185182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x v="2026"/>
    <b v="1"/>
    <n v="454"/>
    <b v="1"/>
    <s v="technology/hardware"/>
    <n v="133"/>
    <n v="73.5"/>
    <x v="2"/>
    <s v="hardware"/>
    <x v="2026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x v="2027"/>
    <b v="1"/>
    <n v="539"/>
    <b v="1"/>
    <s v="technology/hardware"/>
    <n v="120"/>
    <n v="223.1"/>
    <x v="2"/>
    <s v="hardware"/>
    <x v="2027"/>
    <n v="42093.772210648152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x v="2028"/>
    <b v="1"/>
    <n v="79"/>
    <b v="1"/>
    <s v="technology/hardware"/>
    <n v="126"/>
    <n v="47.91"/>
    <x v="2"/>
    <s v="hardware"/>
    <x v="2028"/>
    <n v="40252.913194444445"/>
  </r>
  <r>
    <n v="2029"/>
    <s v="Lumin8 Pro"/>
    <s v="Lumin8 Pro is a fun and easy to use light controller that makes light dance to your favorite music."/>
    <n v="2500"/>
    <n v="9030"/>
    <x v="0"/>
    <s v="US"/>
    <s v="USD"/>
    <x v="2028"/>
    <x v="2029"/>
    <b v="1"/>
    <n v="94"/>
    <b v="1"/>
    <s v="technology/hardware"/>
    <n v="361"/>
    <n v="96.06"/>
    <x v="2"/>
    <s v="hardware"/>
    <x v="2029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x v="2030"/>
    <b v="1"/>
    <n v="625"/>
    <b v="1"/>
    <s v="technology/hardware"/>
    <n v="226"/>
    <n v="118.61"/>
    <x v="2"/>
    <s v="hardware"/>
    <x v="2030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x v="2031"/>
    <b v="1"/>
    <n v="508"/>
    <b v="1"/>
    <s v="technology/hardware"/>
    <n v="120"/>
    <n v="118.45"/>
    <x v="2"/>
    <s v="hardware"/>
    <x v="2031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x v="2032"/>
    <b v="1"/>
    <n v="531"/>
    <b v="1"/>
    <s v="technology/hardware"/>
    <n v="304"/>
    <n v="143.21"/>
    <x v="2"/>
    <s v="hardware"/>
    <x v="2032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b v="1"/>
    <n v="158"/>
    <b v="1"/>
    <s v="technology/hardware"/>
    <n v="179"/>
    <n v="282.72000000000003"/>
    <x v="2"/>
    <s v="hardware"/>
    <x v="2033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b v="1"/>
    <n v="508"/>
    <b v="1"/>
    <s v="technology/hardware"/>
    <n v="387"/>
    <n v="593.94000000000005"/>
    <x v="2"/>
    <s v="hardware"/>
    <x v="2034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x v="2035"/>
    <b v="1"/>
    <n v="644"/>
    <b v="1"/>
    <s v="technology/hardware"/>
    <n v="211"/>
    <n v="262.16000000000003"/>
    <x v="2"/>
    <s v="hardware"/>
    <x v="2035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b v="1"/>
    <n v="848"/>
    <b v="1"/>
    <s v="technology/hardware"/>
    <n v="132"/>
    <n v="46.58"/>
    <x v="2"/>
    <s v="hardware"/>
    <x v="2036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x v="2037"/>
    <b v="1"/>
    <n v="429"/>
    <b v="1"/>
    <s v="technology/hardware"/>
    <n v="300"/>
    <n v="70.040000000000006"/>
    <x v="2"/>
    <s v="hardware"/>
    <x v="2037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x v="2038"/>
    <b v="1"/>
    <n v="204"/>
    <b v="1"/>
    <s v="technology/hardware"/>
    <n v="421"/>
    <n v="164.91"/>
    <x v="2"/>
    <s v="hardware"/>
    <x v="2038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x v="2039"/>
    <b v="1"/>
    <n v="379"/>
    <b v="1"/>
    <s v="technology/hardware"/>
    <n v="136"/>
    <n v="449.26"/>
    <x v="2"/>
    <s v="hardware"/>
    <x v="2039"/>
    <n v="42705.207638888889"/>
  </r>
  <r>
    <n v="2040"/>
    <s v="Programmable Capacitor"/>
    <s v="4.29 Billion+ Capacitor Combinations._x000a_No Coding Required."/>
    <n v="3000"/>
    <n v="7445.14"/>
    <x v="0"/>
    <s v="US"/>
    <s v="USD"/>
    <x v="2039"/>
    <x v="2040"/>
    <b v="1"/>
    <n v="271"/>
    <b v="1"/>
    <s v="technology/hardware"/>
    <n v="248"/>
    <n v="27.47"/>
    <x v="2"/>
    <s v="hardware"/>
    <x v="2040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x v="2041"/>
    <b v="0"/>
    <n v="120"/>
    <b v="1"/>
    <s v="technology/hardware"/>
    <n v="182"/>
    <n v="143.97999999999999"/>
    <x v="2"/>
    <s v="hardware"/>
    <x v="2041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x v="2042"/>
    <b v="0"/>
    <n v="140"/>
    <b v="1"/>
    <s v="technology/hardware"/>
    <n v="124"/>
    <n v="88.24"/>
    <x v="2"/>
    <s v="hardware"/>
    <x v="2042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x v="2043"/>
    <b v="0"/>
    <n v="193"/>
    <b v="1"/>
    <s v="technology/hardware"/>
    <n v="506"/>
    <n v="36.33"/>
    <x v="2"/>
    <s v="hardware"/>
    <x v="2043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x v="2044"/>
    <b v="0"/>
    <n v="180"/>
    <b v="1"/>
    <s v="technology/hardware"/>
    <n v="108"/>
    <n v="90.18"/>
    <x v="2"/>
    <s v="hardware"/>
    <x v="2044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b v="0"/>
    <n v="263"/>
    <b v="1"/>
    <s v="technology/hardware"/>
    <n v="819"/>
    <n v="152.62"/>
    <x v="2"/>
    <s v="hardware"/>
    <x v="2045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x v="2046"/>
    <b v="0"/>
    <n v="217"/>
    <b v="1"/>
    <s v="technology/hardware"/>
    <n v="121"/>
    <n v="55.81"/>
    <x v="2"/>
    <s v="hardware"/>
    <x v="2046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b v="0"/>
    <n v="443"/>
    <b v="1"/>
    <s v="technology/hardware"/>
    <n v="103"/>
    <n v="227.85"/>
    <x v="2"/>
    <s v="hardware"/>
    <x v="2047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b v="0"/>
    <n v="1373"/>
    <b v="1"/>
    <s v="technology/hardware"/>
    <n v="148"/>
    <n v="91.83"/>
    <x v="2"/>
    <s v="hardware"/>
    <x v="2048"/>
    <n v="41417.651516203703"/>
  </r>
  <r>
    <n v="2049"/>
    <s v="LOCK8 - the World's First Smart Bike Lock"/>
    <s v="Keyless. Alarm secured. GPS tracking."/>
    <n v="50000"/>
    <n v="60095.35"/>
    <x v="0"/>
    <s v="GB"/>
    <s v="GBP"/>
    <x v="2048"/>
    <x v="2049"/>
    <b v="0"/>
    <n v="742"/>
    <b v="1"/>
    <s v="technology/hardware"/>
    <n v="120"/>
    <n v="80.989999999999995"/>
    <x v="2"/>
    <s v="hardware"/>
    <x v="2049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b v="0"/>
    <n v="170"/>
    <b v="1"/>
    <s v="technology/hardware"/>
    <n v="473"/>
    <n v="278.39"/>
    <x v="2"/>
    <s v="hardware"/>
    <x v="2050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x v="2051"/>
    <b v="0"/>
    <n v="242"/>
    <b v="1"/>
    <s v="technology/hardware"/>
    <n v="130"/>
    <n v="43.1"/>
    <x v="2"/>
    <s v="hardware"/>
    <x v="2051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x v="2052"/>
    <b v="0"/>
    <n v="541"/>
    <b v="1"/>
    <s v="technology/hardware"/>
    <n v="353"/>
    <n v="326.29000000000002"/>
    <x v="2"/>
    <s v="hardware"/>
    <x v="2052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x v="2053"/>
    <b v="0"/>
    <n v="121"/>
    <b v="1"/>
    <s v="technology/hardware"/>
    <n v="101"/>
    <n v="41.74"/>
    <x v="2"/>
    <s v="hardware"/>
    <x v="2053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x v="2054"/>
    <b v="0"/>
    <n v="621"/>
    <b v="1"/>
    <s v="technology/hardware"/>
    <n v="114"/>
    <n v="64.02"/>
    <x v="2"/>
    <s v="hardware"/>
    <x v="2054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x v="2055"/>
    <b v="0"/>
    <n v="101"/>
    <b v="1"/>
    <s v="technology/hardware"/>
    <n v="167"/>
    <n v="99.46"/>
    <x v="2"/>
    <s v="hardware"/>
    <x v="2055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x v="2056"/>
    <b v="0"/>
    <n v="554"/>
    <b v="1"/>
    <s v="technology/hardware"/>
    <n v="153"/>
    <n v="138.49"/>
    <x v="2"/>
    <s v="hardware"/>
    <x v="2056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b v="0"/>
    <n v="666"/>
    <b v="1"/>
    <s v="technology/hardware"/>
    <n v="202"/>
    <n v="45.55"/>
    <x v="2"/>
    <s v="hardware"/>
    <x v="2057"/>
    <n v="42426.494583333333"/>
  </r>
  <r>
    <n v="2058"/>
    <s v="Raspberry Pi Debug Clip"/>
    <s v="Making using the serial terminal on the Raspberry Pi as easy as Pi!"/>
    <n v="2560"/>
    <n v="4308"/>
    <x v="0"/>
    <s v="GB"/>
    <s v="GBP"/>
    <x v="2057"/>
    <x v="2058"/>
    <b v="0"/>
    <n v="410"/>
    <b v="1"/>
    <s v="technology/hardware"/>
    <n v="168"/>
    <n v="10.51"/>
    <x v="2"/>
    <s v="hardware"/>
    <x v="2058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b v="0"/>
    <n v="375"/>
    <b v="1"/>
    <s v="technology/hardware"/>
    <n v="143"/>
    <n v="114.77"/>
    <x v="2"/>
    <s v="hardware"/>
    <x v="2059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x v="2060"/>
    <b v="0"/>
    <n v="1364"/>
    <b v="1"/>
    <s v="technology/hardware"/>
    <n v="196"/>
    <n v="36"/>
    <x v="2"/>
    <s v="hardware"/>
    <x v="2060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x v="2061"/>
    <b v="0"/>
    <n v="35"/>
    <b v="1"/>
    <s v="technology/hardware"/>
    <n v="108"/>
    <n v="154.16999999999999"/>
    <x v="2"/>
    <s v="hardware"/>
    <x v="2061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b v="0"/>
    <n v="203"/>
    <b v="1"/>
    <s v="technology/hardware"/>
    <n v="115"/>
    <n v="566.39"/>
    <x v="2"/>
    <s v="hardware"/>
    <x v="2062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x v="2063"/>
    <b v="0"/>
    <n v="49"/>
    <b v="1"/>
    <s v="technology/hardware"/>
    <n v="148"/>
    <n v="120.86"/>
    <x v="2"/>
    <s v="hardware"/>
    <x v="2063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x v="2064"/>
    <b v="0"/>
    <n v="5812"/>
    <b v="1"/>
    <s v="technology/hardware"/>
    <n v="191"/>
    <n v="86.16"/>
    <x v="2"/>
    <s v="hardware"/>
    <x v="2064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b v="0"/>
    <n v="1556"/>
    <b v="1"/>
    <s v="technology/hardware"/>
    <n v="199"/>
    <n v="51.21"/>
    <x v="2"/>
    <s v="hardware"/>
    <x v="2065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x v="2066"/>
    <b v="0"/>
    <n v="65"/>
    <b v="1"/>
    <s v="technology/hardware"/>
    <n v="219"/>
    <n v="67.260000000000005"/>
    <x v="2"/>
    <s v="hardware"/>
    <x v="2066"/>
    <n v="41874.77179398148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x v="2067"/>
    <b v="0"/>
    <n v="10"/>
    <b v="1"/>
    <s v="technology/hardware"/>
    <n v="127"/>
    <n v="62.8"/>
    <x v="2"/>
    <s v="hardware"/>
    <x v="2067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b v="0"/>
    <n v="76"/>
    <b v="1"/>
    <s v="technology/hardware"/>
    <n v="105"/>
    <n v="346.13"/>
    <x v="2"/>
    <s v="hardware"/>
    <x v="2068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b v="0"/>
    <n v="263"/>
    <b v="1"/>
    <s v="technology/hardware"/>
    <n v="128"/>
    <n v="244.12"/>
    <x v="2"/>
    <s v="hardware"/>
    <x v="2069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x v="2070"/>
    <b v="0"/>
    <n v="1530"/>
    <b v="1"/>
    <s v="technology/hardware"/>
    <n v="317"/>
    <n v="259.25"/>
    <x v="2"/>
    <s v="hardware"/>
    <x v="2070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x v="2071"/>
    <b v="0"/>
    <n v="278"/>
    <b v="1"/>
    <s v="technology/hardware"/>
    <n v="281"/>
    <n v="201.96"/>
    <x v="2"/>
    <s v="hardware"/>
    <x v="2071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b v="0"/>
    <n v="350"/>
    <b v="1"/>
    <s v="technology/hardware"/>
    <n v="111"/>
    <n v="226.21"/>
    <x v="2"/>
    <s v="hardware"/>
    <x v="2072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b v="0"/>
    <n v="470"/>
    <b v="1"/>
    <s v="technology/hardware"/>
    <n v="153"/>
    <n v="324.69"/>
    <x v="2"/>
    <s v="hardware"/>
    <x v="2073"/>
    <n v="42132.66803240741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x v="2074"/>
    <b v="0"/>
    <n v="3"/>
    <b v="1"/>
    <s v="technology/hardware"/>
    <n v="103"/>
    <n v="205"/>
    <x v="2"/>
    <s v="hardware"/>
    <x v="2074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x v="2075"/>
    <b v="0"/>
    <n v="8200"/>
    <b v="1"/>
    <s v="technology/hardware"/>
    <n v="1678"/>
    <n v="20.47"/>
    <x v="2"/>
    <s v="hardware"/>
    <x v="2075"/>
    <n v="41480.681574074071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x v="2076"/>
    <b v="0"/>
    <n v="8359"/>
    <b v="1"/>
    <s v="technology/hardware"/>
    <n v="543"/>
    <n v="116.35"/>
    <x v="2"/>
    <s v="hardware"/>
    <x v="2076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x v="2077"/>
    <b v="0"/>
    <n v="188"/>
    <b v="1"/>
    <s v="technology/hardware"/>
    <n v="116"/>
    <n v="307.2"/>
    <x v="2"/>
    <s v="hardware"/>
    <x v="2077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x v="2078"/>
    <b v="0"/>
    <n v="48"/>
    <b v="1"/>
    <s v="technology/hardware"/>
    <n v="131"/>
    <n v="546.69000000000005"/>
    <x v="2"/>
    <s v="hardware"/>
    <x v="2078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x v="2079"/>
    <b v="0"/>
    <n v="607"/>
    <b v="1"/>
    <s v="technology/hardware"/>
    <n v="288"/>
    <n v="47.47"/>
    <x v="2"/>
    <s v="hardware"/>
    <x v="2079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x v="2080"/>
    <b v="0"/>
    <n v="50"/>
    <b v="1"/>
    <s v="technology/hardware"/>
    <n v="508"/>
    <n v="101.56"/>
    <x v="2"/>
    <s v="hardware"/>
    <x v="2080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x v="2081"/>
    <b v="0"/>
    <n v="55"/>
    <b v="1"/>
    <s v="music/indie rock"/>
    <n v="115"/>
    <n v="72.91"/>
    <x v="4"/>
    <s v="indie rock"/>
    <x v="2081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x v="2082"/>
    <b v="0"/>
    <n v="38"/>
    <b v="1"/>
    <s v="music/indie rock"/>
    <n v="111"/>
    <n v="43.71"/>
    <x v="4"/>
    <s v="indie rock"/>
    <x v="2082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x v="2083"/>
    <b v="0"/>
    <n v="25"/>
    <b v="1"/>
    <s v="music/indie rock"/>
    <n v="113"/>
    <n v="34"/>
    <x v="4"/>
    <s v="indie rock"/>
    <x v="2083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x v="2084"/>
    <b v="0"/>
    <n v="46"/>
    <b v="1"/>
    <s v="music/indie rock"/>
    <n v="108"/>
    <n v="70.650000000000006"/>
    <x v="4"/>
    <s v="indie rock"/>
    <x v="2084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x v="2085"/>
    <b v="0"/>
    <n v="83"/>
    <b v="1"/>
    <s v="music/indie rock"/>
    <n v="124"/>
    <n v="89.3"/>
    <x v="4"/>
    <s v="indie rock"/>
    <x v="2085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x v="2086"/>
    <b v="0"/>
    <n v="35"/>
    <b v="1"/>
    <s v="music/indie rock"/>
    <n v="101"/>
    <n v="115.09"/>
    <x v="4"/>
    <s v="indie rock"/>
    <x v="2086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b v="0"/>
    <n v="25"/>
    <b v="1"/>
    <s v="music/indie rock"/>
    <n v="104"/>
    <n v="62.12"/>
    <x v="4"/>
    <s v="indie rock"/>
    <x v="2087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x v="2088"/>
    <b v="0"/>
    <n v="75"/>
    <b v="1"/>
    <s v="music/indie rock"/>
    <n v="116"/>
    <n v="46.2"/>
    <x v="4"/>
    <s v="indie rock"/>
    <x v="2088"/>
    <n v="40432.165972222225"/>
  </r>
  <r>
    <n v="2089"/>
    <s v="Little Moses EP"/>
    <s v="Little Moses is trying to record their first EP, and we can't do it without your help!"/>
    <n v="2500"/>
    <n v="3010.01"/>
    <x v="0"/>
    <s v="US"/>
    <s v="USD"/>
    <x v="2088"/>
    <x v="2089"/>
    <b v="0"/>
    <n v="62"/>
    <b v="1"/>
    <s v="music/indie rock"/>
    <n v="120"/>
    <n v="48.55"/>
    <x v="4"/>
    <s v="indie rock"/>
    <x v="2089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x v="2090"/>
    <b v="0"/>
    <n v="160"/>
    <b v="1"/>
    <s v="music/indie rock"/>
    <n v="115"/>
    <n v="57.52"/>
    <x v="4"/>
    <s v="indie rock"/>
    <x v="2090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b v="0"/>
    <n v="246"/>
    <b v="1"/>
    <s v="music/indie rock"/>
    <n v="120"/>
    <n v="88.15"/>
    <x v="4"/>
    <s v="indie rock"/>
    <x v="2091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x v="2092"/>
    <b v="0"/>
    <n v="55"/>
    <b v="1"/>
    <s v="music/indie rock"/>
    <n v="101"/>
    <n v="110.49"/>
    <x v="4"/>
    <s v="indie rock"/>
    <x v="2092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x v="2093"/>
    <b v="0"/>
    <n v="23"/>
    <b v="1"/>
    <s v="music/indie rock"/>
    <n v="102"/>
    <n v="66.83"/>
    <x v="4"/>
    <s v="indie rock"/>
    <x v="2093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b v="0"/>
    <n v="72"/>
    <b v="1"/>
    <s v="music/indie rock"/>
    <n v="121"/>
    <n v="58.6"/>
    <x v="4"/>
    <s v="indie rock"/>
    <x v="2094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x v="2095"/>
    <b v="0"/>
    <n v="22"/>
    <b v="1"/>
    <s v="music/indie rock"/>
    <n v="100"/>
    <n v="113.64"/>
    <x v="4"/>
    <s v="indie rock"/>
    <x v="2095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x v="2096"/>
    <b v="0"/>
    <n v="14"/>
    <b v="1"/>
    <s v="music/indie rock"/>
    <n v="102"/>
    <n v="43.57"/>
    <x v="4"/>
    <s v="indie rock"/>
    <x v="2096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x v="2097"/>
    <b v="0"/>
    <n v="38"/>
    <b v="1"/>
    <s v="music/indie rock"/>
    <n v="100"/>
    <n v="78.95"/>
    <x v="4"/>
    <s v="indie rock"/>
    <x v="2097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x v="2098"/>
    <b v="0"/>
    <n v="32"/>
    <b v="1"/>
    <s v="music/indie rock"/>
    <n v="100"/>
    <n v="188.13"/>
    <x v="4"/>
    <s v="indie rock"/>
    <x v="2098"/>
    <n v="40976.11383101852"/>
  </r>
  <r>
    <n v="2099"/>
    <s v="Roosevelt Died."/>
    <s v="Our tour van died, we need help!"/>
    <n v="3000"/>
    <n v="3971"/>
    <x v="0"/>
    <s v="US"/>
    <s v="USD"/>
    <x v="2098"/>
    <x v="2099"/>
    <b v="0"/>
    <n v="63"/>
    <b v="1"/>
    <s v="music/indie rock"/>
    <n v="132"/>
    <n v="63.03"/>
    <x v="4"/>
    <s v="indie rock"/>
    <x v="2099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x v="2100"/>
    <b v="0"/>
    <n v="27"/>
    <b v="1"/>
    <s v="music/indie rock"/>
    <n v="137"/>
    <n v="30.37"/>
    <x v="4"/>
    <s v="indie rock"/>
    <x v="2100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b v="0"/>
    <n v="44"/>
    <b v="1"/>
    <s v="music/indie rock"/>
    <n v="113"/>
    <n v="51.48"/>
    <x v="4"/>
    <s v="indie rock"/>
    <x v="2101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x v="2102"/>
    <b v="0"/>
    <n v="38"/>
    <b v="1"/>
    <s v="music/indie rock"/>
    <n v="136"/>
    <n v="35.79"/>
    <x v="4"/>
    <s v="indie rock"/>
    <x v="2102"/>
    <n v="40668.868611111109"/>
  </r>
  <r>
    <n v="2103"/>
    <s v="Matthew Moon's New Album"/>
    <s v="Indie rocker, Matthew Moon, has something to share with you..."/>
    <n v="7777"/>
    <n v="11364"/>
    <x v="0"/>
    <s v="US"/>
    <s v="USD"/>
    <x v="2102"/>
    <x v="2103"/>
    <b v="0"/>
    <n v="115"/>
    <b v="1"/>
    <s v="music/indie rock"/>
    <n v="146"/>
    <n v="98.82"/>
    <x v="4"/>
    <s v="indie rock"/>
    <x v="2103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x v="2104"/>
    <b v="0"/>
    <n v="37"/>
    <b v="1"/>
    <s v="music/indie rock"/>
    <n v="130"/>
    <n v="28"/>
    <x v="4"/>
    <s v="indie rock"/>
    <x v="2104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x v="2105"/>
    <b v="0"/>
    <n v="99"/>
    <b v="1"/>
    <s v="music/indie rock"/>
    <n v="254"/>
    <n v="51.31"/>
    <x v="4"/>
    <s v="indie rock"/>
    <x v="2105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x v="2106"/>
    <b v="0"/>
    <n v="44"/>
    <b v="1"/>
    <s v="music/indie rock"/>
    <n v="107"/>
    <n v="53.52"/>
    <x v="4"/>
    <s v="indie rock"/>
    <x v="2106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x v="2107"/>
    <b v="0"/>
    <n v="58"/>
    <b v="1"/>
    <s v="music/indie rock"/>
    <n v="108"/>
    <n v="37.15"/>
    <x v="4"/>
    <s v="indie rock"/>
    <x v="2107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x v="2108"/>
    <b v="0"/>
    <n v="191"/>
    <b v="1"/>
    <s v="music/indie rock"/>
    <n v="107"/>
    <n v="89.9"/>
    <x v="4"/>
    <s v="indie rock"/>
    <x v="2108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x v="2109"/>
    <b v="0"/>
    <n v="40"/>
    <b v="1"/>
    <s v="music/indie rock"/>
    <n v="107"/>
    <n v="106.53"/>
    <x v="4"/>
    <s v="indie rock"/>
    <x v="2109"/>
    <n v="42190.708530092597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x v="2110"/>
    <b v="0"/>
    <n v="38"/>
    <b v="1"/>
    <s v="music/indie rock"/>
    <n v="100"/>
    <n v="52.82"/>
    <x v="4"/>
    <s v="indie rock"/>
    <x v="2110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x v="2111"/>
    <b v="0"/>
    <n v="39"/>
    <b v="1"/>
    <s v="music/indie rock"/>
    <n v="107"/>
    <n v="54.62"/>
    <x v="4"/>
    <s v="indie rock"/>
    <x v="2111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x v="2112"/>
    <b v="0"/>
    <n v="11"/>
    <b v="1"/>
    <s v="music/indie rock"/>
    <n v="100"/>
    <n v="27.27"/>
    <x v="4"/>
    <s v="indie rock"/>
    <x v="2112"/>
    <n v="41379.928159722222"/>
  </r>
  <r>
    <n v="2113"/>
    <s v="Summer Underground // Honeycomb LP"/>
    <s v="Help us fund our second full-length album Honeycomb!"/>
    <n v="7000"/>
    <n v="7340"/>
    <x v="0"/>
    <s v="US"/>
    <s v="USD"/>
    <x v="2112"/>
    <x v="2113"/>
    <b v="0"/>
    <n v="107"/>
    <b v="1"/>
    <s v="music/indie rock"/>
    <n v="105"/>
    <n v="68.599999999999994"/>
    <x v="4"/>
    <s v="indie rock"/>
    <x v="2113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b v="0"/>
    <n v="147"/>
    <b v="1"/>
    <s v="music/indie rock"/>
    <n v="105"/>
    <n v="35.61"/>
    <x v="4"/>
    <s v="indie rock"/>
    <x v="2114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x v="2115"/>
    <b v="0"/>
    <n v="36"/>
    <b v="1"/>
    <s v="music/indie rock"/>
    <n v="226"/>
    <n v="94.03"/>
    <x v="4"/>
    <s v="indie rock"/>
    <x v="2115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x v="2116"/>
    <b v="0"/>
    <n v="92"/>
    <b v="1"/>
    <s v="music/indie rock"/>
    <n v="101"/>
    <n v="526.46"/>
    <x v="4"/>
    <s v="indie rock"/>
    <x v="2116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x v="2117"/>
    <b v="0"/>
    <n v="35"/>
    <b v="1"/>
    <s v="music/indie rock"/>
    <n v="148"/>
    <n v="50.66"/>
    <x v="4"/>
    <s v="indie rock"/>
    <x v="2117"/>
    <n v="42304.207638888889"/>
  </r>
  <r>
    <n v="2118"/>
    <s v="PORCHES. vs. THE U.S.A."/>
    <s v="PORCHES.  and Documentarians tour from New York to San Francisco and back."/>
    <n v="1000"/>
    <n v="1346.11"/>
    <x v="0"/>
    <s v="US"/>
    <s v="USD"/>
    <x v="2117"/>
    <x v="2118"/>
    <b v="0"/>
    <n v="17"/>
    <b v="1"/>
    <s v="music/indie rock"/>
    <n v="135"/>
    <n v="79.180000000000007"/>
    <x v="4"/>
    <s v="indie rock"/>
    <x v="2118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x v="2119"/>
    <b v="0"/>
    <n v="22"/>
    <b v="1"/>
    <s v="music/indie rock"/>
    <n v="101"/>
    <n v="91.59"/>
    <x v="4"/>
    <s v="indie rock"/>
    <x v="2119"/>
    <n v="41137.130150462966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x v="2120"/>
    <b v="0"/>
    <n v="69"/>
    <b v="1"/>
    <s v="music/indie rock"/>
    <n v="101"/>
    <n v="116.96"/>
    <x v="4"/>
    <s v="indie rock"/>
    <x v="2120"/>
    <n v="41640.964537037034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x v="2121"/>
    <b v="0"/>
    <n v="10"/>
    <b v="0"/>
    <s v="games/video games"/>
    <n v="1"/>
    <n v="28.4"/>
    <x v="6"/>
    <s v="video games"/>
    <x v="2121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x v="2122"/>
    <b v="0"/>
    <n v="3"/>
    <b v="0"/>
    <s v="games/video games"/>
    <n v="0"/>
    <n v="103.33"/>
    <x v="6"/>
    <s v="video games"/>
    <x v="2122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b v="0"/>
    <n v="5"/>
    <b v="0"/>
    <s v="games/video games"/>
    <n v="10"/>
    <n v="10"/>
    <x v="6"/>
    <s v="video games"/>
    <x v="2123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x v="2124"/>
    <b v="0"/>
    <n v="5"/>
    <b v="0"/>
    <s v="games/video games"/>
    <n v="10"/>
    <n v="23"/>
    <x v="6"/>
    <s v="video games"/>
    <x v="2124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x v="2125"/>
    <b v="0"/>
    <n v="27"/>
    <b v="0"/>
    <s v="games/video games"/>
    <n v="1"/>
    <n v="31.56"/>
    <x v="6"/>
    <s v="video games"/>
    <x v="2125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x v="2126"/>
    <b v="0"/>
    <n v="2"/>
    <b v="0"/>
    <s v="games/video games"/>
    <n v="0"/>
    <n v="5"/>
    <x v="6"/>
    <s v="video games"/>
    <x v="2126"/>
    <n v="41981.973229166666"/>
  </r>
  <r>
    <n v="2127"/>
    <s v="Three Monkeys - Part 1: Into the Abyss"/>
    <s v="Three Monkeys is an audio adventure game for PC."/>
    <n v="28000"/>
    <n v="8076"/>
    <x v="2"/>
    <s v="GB"/>
    <s v="GBP"/>
    <x v="2126"/>
    <x v="2127"/>
    <b v="0"/>
    <n v="236"/>
    <b v="0"/>
    <s v="games/video games"/>
    <n v="29"/>
    <n v="34.22"/>
    <x v="6"/>
    <s v="video games"/>
    <x v="2127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x v="2128"/>
    <b v="0"/>
    <n v="1"/>
    <b v="0"/>
    <s v="games/video games"/>
    <n v="0"/>
    <n v="25"/>
    <x v="6"/>
    <s v="video games"/>
    <x v="2128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x v="2129"/>
    <b v="0"/>
    <n v="12"/>
    <b v="0"/>
    <s v="games/video games"/>
    <n v="12"/>
    <n v="19.670000000000002"/>
    <x v="6"/>
    <s v="video games"/>
    <x v="2129"/>
    <n v="42439.024305555555"/>
  </r>
  <r>
    <n v="2130"/>
    <s v="Wondrous Adventures: A Kid's Game"/>
    <s v="You are the hero tasked to save your home from the villainous Sanword."/>
    <n v="42000"/>
    <n v="85"/>
    <x v="2"/>
    <s v="US"/>
    <s v="USD"/>
    <x v="2129"/>
    <x v="2130"/>
    <b v="0"/>
    <n v="4"/>
    <b v="0"/>
    <s v="games/video games"/>
    <n v="0"/>
    <n v="21.25"/>
    <x v="6"/>
    <s v="video games"/>
    <x v="2130"/>
    <n v="41867.086377314816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x v="2131"/>
    <b v="0"/>
    <n v="3"/>
    <b v="0"/>
    <s v="games/video games"/>
    <n v="5"/>
    <n v="8.33"/>
    <x v="6"/>
    <s v="video games"/>
    <x v="2131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b v="0"/>
    <n v="99"/>
    <b v="0"/>
    <s v="games/video games"/>
    <n v="2"/>
    <n v="21.34"/>
    <x v="6"/>
    <s v="video games"/>
    <x v="2132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x v="2133"/>
    <b v="0"/>
    <n v="3"/>
    <b v="0"/>
    <s v="games/video games"/>
    <n v="2"/>
    <n v="5.33"/>
    <x v="6"/>
    <s v="video games"/>
    <x v="2133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x v="2134"/>
    <b v="0"/>
    <n v="3"/>
    <b v="0"/>
    <s v="games/video games"/>
    <n v="2"/>
    <n v="34.67"/>
    <x v="6"/>
    <s v="video games"/>
    <x v="213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x v="2135"/>
    <b v="0"/>
    <n v="22"/>
    <b v="0"/>
    <s v="games/video games"/>
    <n v="10"/>
    <n v="21.73"/>
    <x v="6"/>
    <s v="video games"/>
    <x v="2135"/>
    <n v="41186.963344907403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x v="2136"/>
    <b v="0"/>
    <n v="4"/>
    <b v="0"/>
    <s v="games/video games"/>
    <n v="0"/>
    <n v="11.92"/>
    <x v="6"/>
    <s v="video games"/>
    <x v="2136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x v="2137"/>
    <b v="0"/>
    <n v="534"/>
    <b v="0"/>
    <s v="games/video games"/>
    <n v="28"/>
    <n v="26.6"/>
    <x v="6"/>
    <s v="video games"/>
    <x v="2137"/>
    <n v="41978.771168981482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x v="2138"/>
    <b v="0"/>
    <n v="12"/>
    <b v="0"/>
    <s v="games/video games"/>
    <n v="13"/>
    <n v="10.67"/>
    <x v="6"/>
    <s v="video games"/>
    <x v="2138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x v="2139"/>
    <b v="0"/>
    <n v="56"/>
    <b v="0"/>
    <s v="games/video games"/>
    <n v="5"/>
    <n v="29.04"/>
    <x v="6"/>
    <s v="video games"/>
    <x v="2139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x v="2140"/>
    <b v="0"/>
    <n v="11"/>
    <b v="0"/>
    <s v="games/video games"/>
    <n v="0"/>
    <n v="50.91"/>
    <x v="6"/>
    <s v="video games"/>
    <x v="2140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x v="2141"/>
    <b v="0"/>
    <n v="0"/>
    <b v="0"/>
    <s v="games/video games"/>
    <n v="0"/>
    <n v="0"/>
    <x v="6"/>
    <s v="video games"/>
    <x v="214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x v="2142"/>
    <b v="0"/>
    <n v="12"/>
    <b v="0"/>
    <s v="games/video games"/>
    <n v="6"/>
    <n v="50.08"/>
    <x v="6"/>
    <s v="video games"/>
    <x v="2142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x v="2143"/>
    <b v="0"/>
    <n v="5"/>
    <b v="0"/>
    <s v="games/video games"/>
    <n v="11"/>
    <n v="45"/>
    <x v="6"/>
    <s v="video games"/>
    <x v="2143"/>
    <n v="40380.791666666664"/>
  </r>
  <r>
    <n v="2144"/>
    <s v="Project Starborn"/>
    <s v="A thousand community-built sandbox games (and more!) with a fully-customizable game engine."/>
    <n v="35500"/>
    <n v="607"/>
    <x v="2"/>
    <s v="US"/>
    <s v="USD"/>
    <x v="2143"/>
    <x v="2144"/>
    <b v="0"/>
    <n v="24"/>
    <b v="0"/>
    <s v="games/video games"/>
    <n v="2"/>
    <n v="25.29"/>
    <x v="6"/>
    <s v="video games"/>
    <x v="2144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x v="2145"/>
    <b v="0"/>
    <n v="89"/>
    <b v="0"/>
    <s v="games/video games"/>
    <n v="30"/>
    <n v="51.29"/>
    <x v="6"/>
    <s v="video games"/>
    <x v="2145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x v="2146"/>
    <b v="0"/>
    <n v="1"/>
    <b v="0"/>
    <s v="games/video games"/>
    <n v="0"/>
    <n v="1"/>
    <x v="6"/>
    <s v="video games"/>
    <x v="2146"/>
    <n v="42411.679513888885"/>
  </r>
  <r>
    <n v="2147"/>
    <s v="Johnny Rocketfingers 3"/>
    <s v="A Point and Click Adventure on Steroids."/>
    <n v="390000"/>
    <n v="2716"/>
    <x v="2"/>
    <s v="US"/>
    <s v="USD"/>
    <x v="2146"/>
    <x v="2147"/>
    <b v="0"/>
    <n v="55"/>
    <b v="0"/>
    <s v="games/video games"/>
    <n v="1"/>
    <n v="49.38"/>
    <x v="6"/>
    <s v="video games"/>
    <x v="2147"/>
    <n v="41959.337361111116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x v="2148"/>
    <b v="0"/>
    <n v="2"/>
    <b v="0"/>
    <s v="games/video games"/>
    <n v="2"/>
    <n v="1"/>
    <x v="6"/>
    <s v="video games"/>
    <x v="214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b v="0"/>
    <n v="0"/>
    <b v="0"/>
    <s v="games/video games"/>
    <n v="0"/>
    <n v="0"/>
    <x v="6"/>
    <s v="video games"/>
    <x v="2149"/>
    <n v="40390"/>
  </r>
  <r>
    <n v="2150"/>
    <s v="The Unknown Door"/>
    <s v="A pixel styled open world detective game."/>
    <n v="50000"/>
    <n v="405"/>
    <x v="2"/>
    <s v="NO"/>
    <s v="NOK"/>
    <x v="2149"/>
    <x v="2150"/>
    <b v="0"/>
    <n v="4"/>
    <b v="0"/>
    <s v="games/video games"/>
    <n v="1"/>
    <n v="101.25"/>
    <x v="6"/>
    <s v="video games"/>
    <x v="2150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x v="2151"/>
    <b v="0"/>
    <n v="6"/>
    <b v="0"/>
    <s v="games/video games"/>
    <n v="0"/>
    <n v="19.670000000000002"/>
    <x v="6"/>
    <s v="video games"/>
    <x v="2151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x v="2152"/>
    <b v="0"/>
    <n v="4"/>
    <b v="0"/>
    <s v="games/video games"/>
    <n v="0"/>
    <n v="12.5"/>
    <x v="6"/>
    <s v="video games"/>
    <x v="2152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x v="2153"/>
    <b v="0"/>
    <n v="4"/>
    <b v="0"/>
    <s v="games/video games"/>
    <n v="0"/>
    <n v="8.5"/>
    <x v="6"/>
    <s v="video games"/>
    <x v="2153"/>
    <n v="42014.332638888889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x v="2154"/>
    <b v="0"/>
    <n v="2"/>
    <b v="0"/>
    <s v="games/video games"/>
    <n v="1"/>
    <n v="1"/>
    <x v="6"/>
    <s v="video games"/>
    <x v="2154"/>
    <n v="41667.632256944446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x v="2155"/>
    <b v="0"/>
    <n v="5"/>
    <b v="0"/>
    <s v="games/video games"/>
    <n v="2"/>
    <n v="23"/>
    <x v="6"/>
    <s v="video games"/>
    <x v="2155"/>
    <n v="42460.70584490741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x v="2156"/>
    <b v="0"/>
    <n v="83"/>
    <b v="0"/>
    <s v="games/video games"/>
    <n v="3"/>
    <n v="17.989999999999998"/>
    <x v="6"/>
    <s v="video games"/>
    <x v="2156"/>
    <n v="41533.85423611111"/>
  </r>
  <r>
    <n v="2157"/>
    <s v="Nin"/>
    <s v="Gamers and 90's fans unite in this small tale of epic proportions!"/>
    <n v="75000"/>
    <n v="21144"/>
    <x v="2"/>
    <s v="US"/>
    <s v="USD"/>
    <x v="2156"/>
    <x v="2157"/>
    <b v="0"/>
    <n v="57"/>
    <b v="0"/>
    <s v="games/video games"/>
    <n v="28"/>
    <n v="370.95"/>
    <x v="6"/>
    <s v="video games"/>
    <x v="2157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x v="2158"/>
    <b v="0"/>
    <n v="311"/>
    <b v="0"/>
    <s v="games/video games"/>
    <n v="7"/>
    <n v="63.57"/>
    <x v="6"/>
    <s v="video games"/>
    <x v="2158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b v="0"/>
    <n v="2"/>
    <b v="0"/>
    <s v="games/video games"/>
    <n v="1"/>
    <n v="13"/>
    <x v="6"/>
    <s v="video games"/>
    <x v="2159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x v="2160"/>
    <b v="0"/>
    <n v="16"/>
    <b v="0"/>
    <s v="games/video games"/>
    <n v="1"/>
    <n v="5.31"/>
    <x v="6"/>
    <s v="video games"/>
    <x v="2160"/>
    <n v="41048.711863425924"/>
  </r>
  <r>
    <n v="2161"/>
    <s v="CallMeGhost DEBUT ALBUM preorder!"/>
    <s v="We're trying to fund hard copies of our debut album!"/>
    <n v="400"/>
    <n v="463"/>
    <x v="0"/>
    <s v="US"/>
    <s v="USD"/>
    <x v="2160"/>
    <x v="2161"/>
    <b v="0"/>
    <n v="13"/>
    <b v="1"/>
    <s v="music/rock"/>
    <n v="116"/>
    <n v="35.619999999999997"/>
    <x v="4"/>
    <s v="rock"/>
    <x v="2161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x v="2162"/>
    <b v="0"/>
    <n v="58"/>
    <b v="1"/>
    <s v="music/rock"/>
    <n v="112"/>
    <n v="87.1"/>
    <x v="4"/>
    <s v="rock"/>
    <x v="2162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x v="2163"/>
    <b v="0"/>
    <n v="44"/>
    <b v="1"/>
    <s v="music/rock"/>
    <n v="132"/>
    <n v="75.11"/>
    <x v="4"/>
    <s v="rock"/>
    <x v="2163"/>
    <n v="42163.159722222219"/>
  </r>
  <r>
    <n v="2164"/>
    <s v="Rosaline debut record"/>
    <s v="South Florida roots country/rock outfit's long awaited debut record"/>
    <n v="5500"/>
    <n v="5645"/>
    <x v="0"/>
    <s v="US"/>
    <s v="USD"/>
    <x v="2163"/>
    <x v="2164"/>
    <b v="0"/>
    <n v="83"/>
    <b v="1"/>
    <s v="music/rock"/>
    <n v="103"/>
    <n v="68.010000000000005"/>
    <x v="4"/>
    <s v="rock"/>
    <x v="2164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x v="2165"/>
    <b v="0"/>
    <n v="117"/>
    <b v="1"/>
    <s v="music/rock"/>
    <n v="139"/>
    <n v="29.62"/>
    <x v="4"/>
    <s v="rock"/>
    <x v="2165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x v="2166"/>
    <b v="0"/>
    <n v="32"/>
    <b v="1"/>
    <s v="music/rock"/>
    <n v="147"/>
    <n v="91.63"/>
    <x v="4"/>
    <s v="rock"/>
    <x v="2166"/>
    <n v="41978.879837962959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x v="2167"/>
    <b v="0"/>
    <n v="8"/>
    <b v="1"/>
    <s v="music/rock"/>
    <n v="120"/>
    <n v="22.5"/>
    <x v="4"/>
    <s v="rock"/>
    <x v="2167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x v="2168"/>
    <b v="0"/>
    <n v="340"/>
    <b v="1"/>
    <s v="music/rock"/>
    <n v="122"/>
    <n v="64.37"/>
    <x v="4"/>
    <s v="rock"/>
    <x v="2168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x v="2169"/>
    <b v="0"/>
    <n v="7"/>
    <b v="1"/>
    <s v="music/rock"/>
    <n v="100"/>
    <n v="21.86"/>
    <x v="4"/>
    <s v="rock"/>
    <x v="2169"/>
    <n v="42796.7008217592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x v="2170"/>
    <b v="0"/>
    <n v="19"/>
    <b v="1"/>
    <s v="music/rock"/>
    <n v="181"/>
    <n v="33.32"/>
    <x v="4"/>
    <s v="rock"/>
    <x v="2170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x v="2171"/>
    <b v="0"/>
    <n v="47"/>
    <b v="1"/>
    <s v="music/rock"/>
    <n v="106"/>
    <n v="90.28"/>
    <x v="4"/>
    <s v="rock"/>
    <x v="2171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x v="2172"/>
    <b v="0"/>
    <n v="13"/>
    <b v="1"/>
    <s v="music/rock"/>
    <n v="100"/>
    <n v="76.92"/>
    <x v="4"/>
    <s v="rock"/>
    <x v="2172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x v="2173"/>
    <b v="0"/>
    <n v="90"/>
    <b v="1"/>
    <s v="music/rock"/>
    <n v="127"/>
    <n v="59.23"/>
    <x v="4"/>
    <s v="rock"/>
    <x v="2173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x v="2174"/>
    <b v="0"/>
    <n v="63"/>
    <b v="1"/>
    <s v="music/rock"/>
    <n v="103"/>
    <n v="65.38"/>
    <x v="4"/>
    <s v="rock"/>
    <x v="2174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b v="0"/>
    <n v="26"/>
    <b v="1"/>
    <s v="music/rock"/>
    <n v="250"/>
    <n v="67.31"/>
    <x v="4"/>
    <s v="rock"/>
    <x v="2175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x v="2176"/>
    <b v="0"/>
    <n v="71"/>
    <b v="1"/>
    <s v="music/rock"/>
    <n v="126"/>
    <n v="88.75"/>
    <x v="4"/>
    <s v="rock"/>
    <x v="2176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x v="2177"/>
    <b v="0"/>
    <n v="38"/>
    <b v="1"/>
    <s v="music/rock"/>
    <n v="100"/>
    <n v="65.87"/>
    <x v="4"/>
    <s v="rock"/>
    <x v="2177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x v="2178"/>
    <b v="0"/>
    <n v="859"/>
    <b v="1"/>
    <s v="music/rock"/>
    <n v="139"/>
    <n v="40.35"/>
    <x v="4"/>
    <s v="rock"/>
    <x v="2178"/>
    <n v="42753.63653935185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x v="2179"/>
    <b v="0"/>
    <n v="21"/>
    <b v="1"/>
    <s v="music/rock"/>
    <n v="161"/>
    <n v="76.86"/>
    <x v="4"/>
    <s v="rock"/>
    <x v="2179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x v="2180"/>
    <b v="0"/>
    <n v="78"/>
    <b v="1"/>
    <s v="music/rock"/>
    <n v="107"/>
    <n v="68.709999999999994"/>
    <x v="4"/>
    <s v="rock"/>
    <x v="2180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x v="2181"/>
    <b v="0"/>
    <n v="53"/>
    <b v="1"/>
    <s v="games/tabletop games"/>
    <n v="153"/>
    <n v="57.77"/>
    <x v="6"/>
    <s v="tabletop games"/>
    <x v="2181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x v="2182"/>
    <b v="0"/>
    <n v="356"/>
    <b v="1"/>
    <s v="games/tabletop games"/>
    <n v="524"/>
    <n v="44.17"/>
    <x v="6"/>
    <s v="tabletop games"/>
    <x v="2182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x v="2183"/>
    <b v="0"/>
    <n v="279"/>
    <b v="1"/>
    <s v="games/tabletop games"/>
    <n v="489"/>
    <n v="31.57"/>
    <x v="6"/>
    <s v="tabletop games"/>
    <x v="2183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x v="2184"/>
    <b v="1"/>
    <n v="266"/>
    <b v="1"/>
    <s v="games/tabletop games"/>
    <n v="285"/>
    <n v="107.05"/>
    <x v="6"/>
    <s v="tabletop games"/>
    <x v="2184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x v="2185"/>
    <b v="0"/>
    <n v="623"/>
    <b v="1"/>
    <s v="games/tabletop games"/>
    <n v="1857"/>
    <n v="149.03"/>
    <x v="6"/>
    <s v="tabletop games"/>
    <x v="2185"/>
    <n v="41359.34998842592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x v="2186"/>
    <b v="0"/>
    <n v="392"/>
    <b v="1"/>
    <s v="games/tabletop games"/>
    <n v="110"/>
    <n v="55.96"/>
    <x v="6"/>
    <s v="tabletop games"/>
    <x v="2186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x v="2187"/>
    <b v="1"/>
    <n v="3562"/>
    <b v="1"/>
    <s v="games/tabletop games"/>
    <n v="1015"/>
    <n v="56.97"/>
    <x v="6"/>
    <s v="tabletop games"/>
    <x v="2187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x v="2188"/>
    <b v="0"/>
    <n v="514"/>
    <b v="1"/>
    <s v="games/tabletop games"/>
    <n v="412"/>
    <n v="44.06"/>
    <x v="6"/>
    <s v="tabletop games"/>
    <x v="2188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x v="2189"/>
    <b v="0"/>
    <n v="88"/>
    <b v="1"/>
    <s v="games/tabletop games"/>
    <n v="503"/>
    <n v="68.63"/>
    <x v="6"/>
    <s v="tabletop games"/>
    <x v="2189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x v="2190"/>
    <b v="0"/>
    <n v="537"/>
    <b v="1"/>
    <s v="games/tabletop games"/>
    <n v="185"/>
    <n v="65.319999999999993"/>
    <x v="6"/>
    <s v="tabletop games"/>
    <x v="2190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x v="2191"/>
    <b v="0"/>
    <n v="25"/>
    <b v="1"/>
    <s v="games/tabletop games"/>
    <n v="120"/>
    <n v="35.92"/>
    <x v="6"/>
    <s v="tabletop games"/>
    <x v="2191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b v="0"/>
    <n v="3238"/>
    <b v="1"/>
    <s v="games/tabletop games"/>
    <n v="1081"/>
    <n v="40.07"/>
    <x v="6"/>
    <s v="tabletop games"/>
    <x v="2192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x v="2193"/>
    <b v="0"/>
    <n v="897"/>
    <b v="1"/>
    <s v="games/tabletop games"/>
    <n v="452"/>
    <n v="75.650000000000006"/>
    <x v="6"/>
    <s v="tabletop games"/>
    <x v="2193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x v="2194"/>
    <b v="0"/>
    <n v="878"/>
    <b v="1"/>
    <s v="games/tabletop games"/>
    <n v="537"/>
    <n v="61.2"/>
    <x v="6"/>
    <s v="tabletop games"/>
    <x v="2194"/>
    <n v="42455.716319444444"/>
  </r>
  <r>
    <n v="2195"/>
    <s v="Purgatoria: City of Angels"/>
    <s v="A gritty, noir tabletop RPG with a fast-paced combo-based battle system."/>
    <n v="4600"/>
    <n v="5535"/>
    <x v="0"/>
    <s v="US"/>
    <s v="USD"/>
    <x v="2194"/>
    <x v="2195"/>
    <b v="0"/>
    <n v="115"/>
    <b v="1"/>
    <s v="games/tabletop games"/>
    <n v="120"/>
    <n v="48.13"/>
    <x v="6"/>
    <s v="tabletop games"/>
    <x v="2195"/>
    <n v="42227.771990740745"/>
  </r>
  <r>
    <n v="2196"/>
    <s v="LACORSA Grand Prix Game (relaunch)"/>
    <s v="Race your friends in style with this classic Grand Prix game."/>
    <n v="14000"/>
    <n v="15937"/>
    <x v="0"/>
    <s v="US"/>
    <s v="USD"/>
    <x v="2195"/>
    <x v="2196"/>
    <b v="0"/>
    <n v="234"/>
    <b v="1"/>
    <s v="games/tabletop games"/>
    <n v="114"/>
    <n v="68.11"/>
    <x v="6"/>
    <s v="tabletop games"/>
    <x v="2196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x v="2197"/>
    <b v="0"/>
    <n v="4330"/>
    <b v="1"/>
    <s v="games/tabletop games"/>
    <n v="951"/>
    <n v="65.89"/>
    <x v="6"/>
    <s v="tabletop games"/>
    <x v="2197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x v="2198"/>
    <b v="0"/>
    <n v="651"/>
    <b v="1"/>
    <s v="games/tabletop games"/>
    <n v="133"/>
    <n v="81.650000000000006"/>
    <x v="6"/>
    <s v="tabletop games"/>
    <x v="2198"/>
    <n v="42322.555555555555"/>
  </r>
  <r>
    <n v="2199"/>
    <s v="Decadolo. Flip it!"/>
    <s v="A new strategic board game designed to flip out your opponent."/>
    <n v="9000"/>
    <n v="13228"/>
    <x v="0"/>
    <s v="IE"/>
    <s v="EUR"/>
    <x v="2198"/>
    <x v="2199"/>
    <b v="1"/>
    <n v="251"/>
    <b v="1"/>
    <s v="games/tabletop games"/>
    <n v="147"/>
    <n v="52.7"/>
    <x v="6"/>
    <s v="tabletop games"/>
    <x v="2199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x v="2200"/>
    <b v="0"/>
    <n v="263"/>
    <b v="1"/>
    <s v="games/tabletop games"/>
    <n v="542"/>
    <n v="41.23"/>
    <x v="6"/>
    <s v="tabletop games"/>
    <x v="2200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x v="2201"/>
    <b v="0"/>
    <n v="28"/>
    <b v="1"/>
    <s v="music/electronic music"/>
    <n v="383"/>
    <n v="15.04"/>
    <x v="4"/>
    <s v="electronic music"/>
    <x v="2201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x v="2202"/>
    <b v="0"/>
    <n v="721"/>
    <b v="1"/>
    <s v="music/electronic music"/>
    <n v="704"/>
    <n v="39.07"/>
    <x v="4"/>
    <s v="electronic music"/>
    <x v="2202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x v="2203"/>
    <b v="0"/>
    <n v="50"/>
    <b v="1"/>
    <s v="music/electronic music"/>
    <n v="110"/>
    <n v="43.82"/>
    <x v="4"/>
    <s v="electronic music"/>
    <x v="2203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x v="2204"/>
    <b v="0"/>
    <n v="73"/>
    <b v="1"/>
    <s v="music/electronic music"/>
    <n v="133"/>
    <n v="27.3"/>
    <x v="4"/>
    <s v="electronic music"/>
    <x v="2204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b v="0"/>
    <n v="27"/>
    <b v="1"/>
    <s v="music/electronic music"/>
    <n v="152"/>
    <n v="42.22"/>
    <x v="4"/>
    <s v="electronic music"/>
    <x v="2205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x v="2206"/>
    <b v="0"/>
    <n v="34"/>
    <b v="1"/>
    <s v="music/electronic music"/>
    <n v="103"/>
    <n v="33.24"/>
    <x v="4"/>
    <s v="electronic music"/>
    <x v="2206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x v="2207"/>
    <b v="0"/>
    <n v="7"/>
    <b v="1"/>
    <s v="music/electronic music"/>
    <n v="100"/>
    <n v="285.70999999999998"/>
    <x v="4"/>
    <s v="electronic music"/>
    <x v="2207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x v="2208"/>
    <b v="0"/>
    <n v="24"/>
    <b v="1"/>
    <s v="music/electronic music"/>
    <n v="102"/>
    <n v="42.33"/>
    <x v="4"/>
    <s v="electronic music"/>
    <x v="2208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x v="2209"/>
    <b v="0"/>
    <n v="15"/>
    <b v="1"/>
    <s v="music/electronic music"/>
    <n v="151"/>
    <n v="50.27"/>
    <x v="4"/>
    <s v="electronic music"/>
    <x v="2209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b v="0"/>
    <n v="72"/>
    <b v="1"/>
    <s v="music/electronic music"/>
    <n v="111"/>
    <n v="61.9"/>
    <x v="4"/>
    <s v="electronic music"/>
    <x v="2210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x v="2211"/>
    <b v="0"/>
    <n v="120"/>
    <b v="1"/>
    <s v="music/electronic music"/>
    <n v="196"/>
    <n v="40.75"/>
    <x v="4"/>
    <s v="electronic music"/>
    <x v="2211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x v="2212"/>
    <b v="0"/>
    <n v="123"/>
    <b v="1"/>
    <s v="music/electronic music"/>
    <n v="114"/>
    <n v="55.8"/>
    <x v="4"/>
    <s v="electronic music"/>
    <x v="2212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b v="0"/>
    <n v="1"/>
    <b v="1"/>
    <s v="music/electronic music"/>
    <n v="200"/>
    <n v="10"/>
    <x v="4"/>
    <s v="electronic music"/>
    <x v="2213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x v="2214"/>
    <b v="0"/>
    <n v="24"/>
    <b v="1"/>
    <s v="music/electronic music"/>
    <n v="293"/>
    <n v="73.13"/>
    <x v="4"/>
    <s v="electronic music"/>
    <x v="2214"/>
    <n v="41676.792222222226"/>
  </r>
  <r>
    <n v="2215"/>
    <s v="&quot;Something to See, Not to Say&quot; - Anemometer's First EP Album"/>
    <s v="Ambient Electro Grind-fest!"/>
    <n v="550"/>
    <n v="860"/>
    <x v="0"/>
    <s v="US"/>
    <s v="USD"/>
    <x v="2214"/>
    <x v="2215"/>
    <b v="0"/>
    <n v="33"/>
    <b v="1"/>
    <s v="music/electronic music"/>
    <n v="156"/>
    <n v="26.06"/>
    <x v="4"/>
    <s v="electronic music"/>
    <x v="2215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x v="2216"/>
    <b v="0"/>
    <n v="14"/>
    <b v="1"/>
    <s v="music/electronic music"/>
    <n v="106"/>
    <n v="22.64"/>
    <x v="4"/>
    <s v="electronic music"/>
    <x v="2216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x v="2217"/>
    <b v="0"/>
    <n v="9"/>
    <b v="1"/>
    <s v="music/electronic music"/>
    <n v="101"/>
    <n v="47.22"/>
    <x v="4"/>
    <s v="electronic music"/>
    <x v="2217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x v="2218"/>
    <b v="0"/>
    <n v="76"/>
    <b v="1"/>
    <s v="music/electronic music"/>
    <n v="123"/>
    <n v="32.32"/>
    <x v="4"/>
    <s v="electronic music"/>
    <x v="2218"/>
    <n v="4115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x v="2219"/>
    <b v="0"/>
    <n v="19"/>
    <b v="1"/>
    <s v="music/electronic music"/>
    <n v="102"/>
    <n v="53.42"/>
    <x v="4"/>
    <s v="electronic music"/>
    <x v="2219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x v="2220"/>
    <b v="0"/>
    <n v="69"/>
    <b v="1"/>
    <s v="music/electronic music"/>
    <n v="101"/>
    <n v="51.3"/>
    <x v="4"/>
    <s v="electronic music"/>
    <x v="2220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x v="2221"/>
    <b v="0"/>
    <n v="218"/>
    <b v="1"/>
    <s v="games/tabletop games"/>
    <n v="108"/>
    <n v="37.200000000000003"/>
    <x v="6"/>
    <s v="tabletop games"/>
    <x v="2221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b v="0"/>
    <n v="30"/>
    <b v="1"/>
    <s v="games/tabletop games"/>
    <n v="163"/>
    <n v="27.1"/>
    <x v="6"/>
    <s v="tabletop games"/>
    <x v="2222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x v="2223"/>
    <b v="0"/>
    <n v="100"/>
    <b v="1"/>
    <s v="games/tabletop games"/>
    <n v="106"/>
    <n v="206.31"/>
    <x v="6"/>
    <s v="tabletop games"/>
    <x v="2223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x v="2224"/>
    <b v="0"/>
    <n v="296"/>
    <b v="1"/>
    <s v="games/tabletop games"/>
    <n v="243"/>
    <n v="82.15"/>
    <x v="6"/>
    <s v="tabletop games"/>
    <x v="2224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x v="2225"/>
    <b v="0"/>
    <n v="1204"/>
    <b v="1"/>
    <s v="games/tabletop games"/>
    <n v="945"/>
    <n v="164.8"/>
    <x v="6"/>
    <s v="tabletop games"/>
    <x v="2225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b v="0"/>
    <n v="321"/>
    <b v="1"/>
    <s v="games/tabletop games"/>
    <n v="108"/>
    <n v="60.82"/>
    <x v="6"/>
    <s v="tabletop games"/>
    <x v="2226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x v="2227"/>
    <b v="0"/>
    <n v="301"/>
    <b v="1"/>
    <s v="games/tabletop games"/>
    <n v="157"/>
    <n v="67.97"/>
    <x v="6"/>
    <s v="tabletop games"/>
    <x v="2227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b v="0"/>
    <n v="144"/>
    <b v="1"/>
    <s v="games/tabletop games"/>
    <n v="1174"/>
    <n v="81.56"/>
    <x v="6"/>
    <s v="tabletop games"/>
    <x v="2228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b v="0"/>
    <n v="539"/>
    <b v="1"/>
    <s v="games/tabletop games"/>
    <n v="171"/>
    <n v="25.43"/>
    <x v="6"/>
    <s v="tabletop games"/>
    <x v="2229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b v="0"/>
    <n v="498"/>
    <b v="1"/>
    <s v="games/tabletop games"/>
    <n v="126"/>
    <n v="21.5"/>
    <x v="6"/>
    <s v="tabletop games"/>
    <x v="2230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x v="2231"/>
    <b v="0"/>
    <n v="1113"/>
    <b v="1"/>
    <s v="games/tabletop games"/>
    <n v="1212"/>
    <n v="27.23"/>
    <x v="6"/>
    <s v="tabletop games"/>
    <x v="2231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x v="2232"/>
    <b v="0"/>
    <n v="988"/>
    <b v="1"/>
    <s v="games/tabletop games"/>
    <n v="496"/>
    <n v="25.09"/>
    <x v="6"/>
    <s v="tabletop games"/>
    <x v="2232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x v="2233"/>
    <b v="0"/>
    <n v="391"/>
    <b v="1"/>
    <s v="games/tabletop games"/>
    <n v="332"/>
    <n v="21.23"/>
    <x v="6"/>
    <s v="tabletop games"/>
    <x v="2233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x v="2234"/>
    <b v="0"/>
    <n v="28"/>
    <b v="1"/>
    <s v="games/tabletop games"/>
    <n v="1165"/>
    <n v="41.61"/>
    <x v="6"/>
    <s v="tabletop games"/>
    <x v="2234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x v="2235"/>
    <b v="0"/>
    <n v="147"/>
    <b v="1"/>
    <s v="games/tabletop games"/>
    <n v="153"/>
    <n v="135.59"/>
    <x v="6"/>
    <s v="tabletop games"/>
    <x v="2235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x v="2236"/>
    <b v="0"/>
    <n v="680"/>
    <b v="1"/>
    <s v="games/tabletop games"/>
    <n v="537"/>
    <n v="22.12"/>
    <x v="6"/>
    <s v="tabletop games"/>
    <x v="2236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x v="2237"/>
    <b v="0"/>
    <n v="983"/>
    <b v="1"/>
    <s v="games/tabletop games"/>
    <n v="353"/>
    <n v="64.63"/>
    <x v="6"/>
    <s v="tabletop games"/>
    <x v="2237"/>
    <n v="41955.332638888889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x v="2238"/>
    <b v="0"/>
    <n v="79"/>
    <b v="1"/>
    <s v="games/tabletop games"/>
    <n v="137"/>
    <n v="69.569999999999993"/>
    <x v="6"/>
    <s v="tabletop games"/>
    <x v="2238"/>
    <n v="42804.6217129629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x v="2239"/>
    <b v="0"/>
    <n v="426"/>
    <b v="1"/>
    <s v="games/tabletop games"/>
    <n v="128"/>
    <n v="75.13"/>
    <x v="6"/>
    <s v="tabletop games"/>
    <x v="2239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x v="2240"/>
    <b v="0"/>
    <n v="96"/>
    <b v="1"/>
    <s v="games/tabletop games"/>
    <n v="271"/>
    <n v="140.97999999999999"/>
    <x v="6"/>
    <s v="tabletop games"/>
    <x v="2240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x v="2241"/>
    <b v="0"/>
    <n v="163"/>
    <b v="1"/>
    <s v="games/tabletop games"/>
    <n v="806"/>
    <n v="49.47"/>
    <x v="6"/>
    <s v="tabletop games"/>
    <x v="2241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x v="2242"/>
    <b v="0"/>
    <n v="2525"/>
    <b v="1"/>
    <s v="games/tabletop games"/>
    <n v="1360"/>
    <n v="53.87"/>
    <x v="6"/>
    <s v="tabletop games"/>
    <x v="2242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b v="0"/>
    <n v="2035"/>
    <b v="1"/>
    <s v="games/tabletop games"/>
    <n v="930250"/>
    <n v="4.57"/>
    <x v="6"/>
    <s v="tabletop games"/>
    <x v="2243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x v="2244"/>
    <b v="0"/>
    <n v="290"/>
    <b v="1"/>
    <s v="games/tabletop games"/>
    <n v="377"/>
    <n v="65"/>
    <x v="6"/>
    <s v="tabletop games"/>
    <x v="2244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x v="2245"/>
    <b v="0"/>
    <n v="1980"/>
    <b v="1"/>
    <s v="games/tabletop games"/>
    <n v="2647"/>
    <n v="53.48"/>
    <x v="6"/>
    <s v="tabletop games"/>
    <x v="2245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x v="2246"/>
    <b v="0"/>
    <n v="57"/>
    <b v="1"/>
    <s v="games/tabletop games"/>
    <n v="100"/>
    <n v="43.91"/>
    <x v="6"/>
    <s v="tabletop games"/>
    <x v="2246"/>
    <n v="42251.79178240741"/>
  </r>
  <r>
    <n v="2247"/>
    <s v="Foragers"/>
    <s v="Take on the role of an ancient forager in this fun strategy game from the designer of Biblios."/>
    <n v="18500"/>
    <n v="19324"/>
    <x v="0"/>
    <s v="US"/>
    <s v="USD"/>
    <x v="2246"/>
    <x v="2247"/>
    <b v="0"/>
    <n v="380"/>
    <b v="1"/>
    <s v="games/tabletop games"/>
    <n v="104"/>
    <n v="50.85"/>
    <x v="6"/>
    <s v="tabletop games"/>
    <x v="2247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x v="2248"/>
    <b v="0"/>
    <n v="128"/>
    <b v="1"/>
    <s v="games/tabletop games"/>
    <n v="107"/>
    <n v="58.63"/>
    <x v="6"/>
    <s v="tabletop games"/>
    <x v="2248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x v="2249"/>
    <b v="0"/>
    <n v="180"/>
    <b v="1"/>
    <s v="games/tabletop games"/>
    <n v="169"/>
    <n v="32.82"/>
    <x v="6"/>
    <s v="tabletop games"/>
    <x v="2249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x v="2250"/>
    <b v="0"/>
    <n v="571"/>
    <b v="1"/>
    <s v="games/tabletop games"/>
    <n v="975"/>
    <n v="426.93"/>
    <x v="6"/>
    <s v="tabletop games"/>
    <x v="2250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x v="2251"/>
    <b v="0"/>
    <n v="480"/>
    <b v="1"/>
    <s v="games/tabletop games"/>
    <n v="134"/>
    <n v="23.81"/>
    <x v="6"/>
    <s v="tabletop games"/>
    <x v="2251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x v="2252"/>
    <b v="0"/>
    <n v="249"/>
    <b v="1"/>
    <s v="games/tabletop games"/>
    <n v="272"/>
    <n v="98.41"/>
    <x v="6"/>
    <s v="tabletop games"/>
    <x v="2252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x v="2253"/>
    <b v="0"/>
    <n v="84"/>
    <b v="1"/>
    <s v="games/tabletop games"/>
    <n v="113"/>
    <n v="107.32"/>
    <x v="6"/>
    <s v="tabletop games"/>
    <x v="2253"/>
    <n v="42326.672997685186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x v="2254"/>
    <b v="0"/>
    <n v="197"/>
    <b v="1"/>
    <s v="games/tabletop games"/>
    <n v="460"/>
    <n v="11.67"/>
    <x v="6"/>
    <s v="tabletop games"/>
    <x v="2254"/>
    <n v="42759.647777777776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x v="2255"/>
    <b v="0"/>
    <n v="271"/>
    <b v="1"/>
    <s v="games/tabletop games"/>
    <n v="287"/>
    <n v="41.78"/>
    <x v="6"/>
    <s v="tabletop games"/>
    <x v="2255"/>
    <n v="42497.95197916666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x v="2256"/>
    <b v="0"/>
    <n v="50"/>
    <b v="1"/>
    <s v="games/tabletop games"/>
    <n v="223"/>
    <n v="21.38"/>
    <x v="6"/>
    <s v="tabletop games"/>
    <x v="2256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b v="0"/>
    <n v="169"/>
    <b v="1"/>
    <s v="games/tabletop games"/>
    <n v="636"/>
    <n v="94.1"/>
    <x v="6"/>
    <s v="tabletop games"/>
    <x v="2257"/>
    <n v="42540.958333333328"/>
  </r>
  <r>
    <n v="2258"/>
    <s v="A Sundered World"/>
    <s v="A Dungeon World campaign setting that takes place after the end of the worlds."/>
    <n v="2200"/>
    <n v="3223"/>
    <x v="0"/>
    <s v="US"/>
    <s v="USD"/>
    <x v="2257"/>
    <x v="2258"/>
    <b v="0"/>
    <n v="205"/>
    <b v="1"/>
    <s v="games/tabletop games"/>
    <n v="147"/>
    <n v="15.72"/>
    <x v="6"/>
    <s v="tabletop games"/>
    <x v="2258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x v="2259"/>
    <b v="0"/>
    <n v="206"/>
    <b v="1"/>
    <s v="games/tabletop games"/>
    <n v="1867"/>
    <n v="90.64"/>
    <x v="6"/>
    <s v="tabletop games"/>
    <x v="2259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x v="2260"/>
    <b v="0"/>
    <n v="84"/>
    <b v="1"/>
    <s v="games/tabletop games"/>
    <n v="327"/>
    <n v="97.3"/>
    <x v="6"/>
    <s v="tabletop games"/>
    <x v="2260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x v="2261"/>
    <b v="0"/>
    <n v="210"/>
    <b v="1"/>
    <s v="games/tabletop games"/>
    <n v="780"/>
    <n v="37.119999999999997"/>
    <x v="6"/>
    <s v="tabletop games"/>
    <x v="2261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x v="2262"/>
    <b v="0"/>
    <n v="181"/>
    <b v="1"/>
    <s v="games/tabletop games"/>
    <n v="154"/>
    <n v="28.1"/>
    <x v="6"/>
    <s v="tabletop games"/>
    <x v="2262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x v="2263"/>
    <b v="0"/>
    <n v="60"/>
    <b v="1"/>
    <s v="games/tabletop games"/>
    <n v="116"/>
    <n v="144.43"/>
    <x v="6"/>
    <s v="tabletop games"/>
    <x v="2263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x v="2264"/>
    <b v="0"/>
    <n v="445"/>
    <b v="1"/>
    <s v="games/tabletop games"/>
    <n v="180"/>
    <n v="24.27"/>
    <x v="6"/>
    <s v="tabletop games"/>
    <x v="2264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x v="2265"/>
    <b v="0"/>
    <n v="17"/>
    <b v="1"/>
    <s v="games/tabletop games"/>
    <n v="299"/>
    <n v="35.119999999999997"/>
    <x v="6"/>
    <s v="tabletop games"/>
    <x v="2265"/>
    <n v="42696.853090277778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x v="2266"/>
    <b v="0"/>
    <n v="194"/>
    <b v="1"/>
    <s v="games/tabletop games"/>
    <n v="320"/>
    <n v="24.76"/>
    <x v="6"/>
    <s v="tabletop games"/>
    <x v="2266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b v="0"/>
    <n v="404"/>
    <b v="1"/>
    <s v="games/tabletop games"/>
    <n v="381"/>
    <n v="188.38"/>
    <x v="6"/>
    <s v="tabletop games"/>
    <x v="2267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x v="2268"/>
    <b v="0"/>
    <n v="194"/>
    <b v="1"/>
    <s v="games/tabletop games"/>
    <n v="103"/>
    <n v="148.08000000000001"/>
    <x v="6"/>
    <s v="tabletop games"/>
    <x v="2268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x v="2269"/>
    <b v="0"/>
    <n v="902"/>
    <b v="1"/>
    <s v="games/tabletop games"/>
    <n v="1802"/>
    <n v="49.93"/>
    <x v="6"/>
    <s v="tabletop games"/>
    <x v="2269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x v="2270"/>
    <b v="0"/>
    <n v="1670"/>
    <b v="1"/>
    <s v="games/tabletop games"/>
    <n v="720"/>
    <n v="107.82"/>
    <x v="6"/>
    <s v="tabletop games"/>
    <x v="2270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x v="2271"/>
    <b v="0"/>
    <n v="1328"/>
    <b v="1"/>
    <s v="games/tabletop games"/>
    <n v="283"/>
    <n v="42.63"/>
    <x v="6"/>
    <s v="tabletop games"/>
    <x v="2271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x v="2272"/>
    <b v="0"/>
    <n v="944"/>
    <b v="1"/>
    <s v="games/tabletop games"/>
    <n v="1357"/>
    <n v="14.37"/>
    <x v="6"/>
    <s v="tabletop games"/>
    <x v="2272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b v="0"/>
    <n v="147"/>
    <b v="1"/>
    <s v="games/tabletop games"/>
    <n v="220"/>
    <n v="37.479999999999997"/>
    <x v="6"/>
    <s v="tabletop games"/>
    <x v="2273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x v="2274"/>
    <b v="0"/>
    <n v="99"/>
    <b v="1"/>
    <s v="games/tabletop games"/>
    <n v="120"/>
    <n v="30.2"/>
    <x v="6"/>
    <s v="tabletop games"/>
    <x v="2274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x v="2275"/>
    <b v="0"/>
    <n v="79"/>
    <b v="1"/>
    <s v="games/tabletop games"/>
    <n v="408"/>
    <n v="33.549999999999997"/>
    <x v="6"/>
    <s v="tabletop games"/>
    <x v="2275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x v="2276"/>
    <b v="0"/>
    <n v="75"/>
    <b v="1"/>
    <s v="games/tabletop games"/>
    <n v="106"/>
    <n v="64.75"/>
    <x v="6"/>
    <s v="tabletop games"/>
    <x v="2276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x v="2277"/>
    <b v="0"/>
    <n v="207"/>
    <b v="1"/>
    <s v="games/tabletop games"/>
    <n v="141"/>
    <n v="57.93"/>
    <x v="6"/>
    <s v="tabletop games"/>
    <x v="2277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x v="2278"/>
    <b v="0"/>
    <n v="102"/>
    <b v="1"/>
    <s v="games/tabletop games"/>
    <n v="271"/>
    <n v="53.08"/>
    <x v="6"/>
    <s v="tabletop games"/>
    <x v="2278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x v="2279"/>
    <b v="0"/>
    <n v="32"/>
    <b v="1"/>
    <s v="games/tabletop games"/>
    <n v="154"/>
    <n v="48.06"/>
    <x v="6"/>
    <s v="tabletop games"/>
    <x v="2279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b v="0"/>
    <n v="480"/>
    <b v="1"/>
    <s v="games/tabletop games"/>
    <n v="404"/>
    <n v="82.4"/>
    <x v="6"/>
    <s v="tabletop games"/>
    <x v="2280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x v="2281"/>
    <b v="0"/>
    <n v="11"/>
    <b v="1"/>
    <s v="music/rock"/>
    <n v="185"/>
    <n v="50.45"/>
    <x v="4"/>
    <s v="rock"/>
    <x v="2281"/>
    <n v="40749.284722222219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x v="2282"/>
    <b v="0"/>
    <n v="12"/>
    <b v="1"/>
    <s v="music/rock"/>
    <n v="185"/>
    <n v="115.83"/>
    <x v="4"/>
    <s v="rock"/>
    <x v="2282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b v="0"/>
    <n v="48"/>
    <b v="1"/>
    <s v="music/rock"/>
    <n v="101"/>
    <n v="63.03"/>
    <x v="4"/>
    <s v="rock"/>
    <x v="2283"/>
    <n v="41038.083379629628"/>
  </r>
  <r>
    <n v="2284"/>
    <s v="Make a record, write a song, take the Vinyl Skyway. "/>
    <s v="The Vinyl Skyway reunite to make a third album. "/>
    <n v="6000"/>
    <n v="6373.27"/>
    <x v="0"/>
    <s v="US"/>
    <s v="USD"/>
    <x v="2283"/>
    <x v="2284"/>
    <b v="0"/>
    <n v="59"/>
    <b v="1"/>
    <s v="music/rock"/>
    <n v="106"/>
    <n v="108.02"/>
    <x v="4"/>
    <s v="rock"/>
    <x v="2284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x v="2285"/>
    <b v="0"/>
    <n v="79"/>
    <b v="1"/>
    <s v="music/rock"/>
    <n v="121"/>
    <n v="46.09"/>
    <x v="4"/>
    <s v="rock"/>
    <x v="2285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x v="2286"/>
    <b v="0"/>
    <n v="14"/>
    <b v="1"/>
    <s v="music/rock"/>
    <n v="100"/>
    <n v="107.21"/>
    <x v="4"/>
    <s v="rock"/>
    <x v="2286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x v="2287"/>
    <b v="0"/>
    <n v="106"/>
    <b v="1"/>
    <s v="music/rock"/>
    <n v="120"/>
    <n v="50.93"/>
    <x v="4"/>
    <s v="rock"/>
    <x v="2287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x v="2288"/>
    <b v="0"/>
    <n v="25"/>
    <b v="1"/>
    <s v="music/rock"/>
    <n v="100"/>
    <n v="40.04"/>
    <x v="4"/>
    <s v="rock"/>
    <x v="2288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x v="2289"/>
    <b v="0"/>
    <n v="25"/>
    <b v="1"/>
    <s v="music/rock"/>
    <n v="107"/>
    <n v="64.44"/>
    <x v="4"/>
    <s v="rock"/>
    <x v="2289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x v="2290"/>
    <b v="0"/>
    <n v="29"/>
    <b v="1"/>
    <s v="music/rock"/>
    <n v="104"/>
    <n v="53.83"/>
    <x v="4"/>
    <s v="rock"/>
    <x v="2290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x v="2291"/>
    <b v="0"/>
    <n v="43"/>
    <b v="1"/>
    <s v="music/rock"/>
    <n v="173"/>
    <n v="100.47"/>
    <x v="4"/>
    <s v="rock"/>
    <x v="2291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b v="0"/>
    <n v="46"/>
    <b v="1"/>
    <s v="music/rock"/>
    <n v="107"/>
    <n v="46.63"/>
    <x v="4"/>
    <s v="rock"/>
    <x v="2292"/>
    <n v="41017.697638888887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x v="2293"/>
    <b v="0"/>
    <n v="27"/>
    <b v="1"/>
    <s v="music/rock"/>
    <n v="108"/>
    <n v="34.07"/>
    <x v="4"/>
    <s v="rock"/>
    <x v="2293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x v="2294"/>
    <b v="0"/>
    <n v="112"/>
    <b v="1"/>
    <s v="music/rock"/>
    <n v="146"/>
    <n v="65.209999999999994"/>
    <x v="4"/>
    <s v="rock"/>
    <x v="2294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x v="2295"/>
    <b v="0"/>
    <n v="34"/>
    <b v="1"/>
    <s v="music/rock"/>
    <n v="125"/>
    <n v="44.21"/>
    <x v="4"/>
    <s v="rock"/>
    <x v="2295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x v="2296"/>
    <b v="0"/>
    <n v="145"/>
    <b v="1"/>
    <s v="music/rock"/>
    <n v="149"/>
    <n v="71.97"/>
    <x v="4"/>
    <s v="rock"/>
    <x v="2296"/>
    <n v="40962.731782407405"/>
  </r>
  <r>
    <n v="2297"/>
    <s v="Company Company: Debut EP"/>
    <s v="New Jersey Alternative Rock band COCO needs YOUR help self-releasing debut EP!"/>
    <n v="1000"/>
    <n v="1006"/>
    <x v="0"/>
    <s v="US"/>
    <s v="USD"/>
    <x v="2296"/>
    <x v="2297"/>
    <b v="0"/>
    <n v="19"/>
    <b v="1"/>
    <s v="music/rock"/>
    <n v="101"/>
    <n v="52.95"/>
    <x v="4"/>
    <s v="rock"/>
    <x v="2297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x v="2298"/>
    <b v="0"/>
    <n v="288"/>
    <b v="1"/>
    <s v="music/rock"/>
    <n v="105"/>
    <n v="109.45"/>
    <x v="4"/>
    <s v="rock"/>
    <x v="2298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299"/>
    <b v="0"/>
    <n v="14"/>
    <b v="1"/>
    <s v="music/rock"/>
    <n v="350"/>
    <n v="75.040000000000006"/>
    <x v="4"/>
    <s v="rock"/>
    <x v="2299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x v="2300"/>
    <b v="0"/>
    <n v="7"/>
    <b v="1"/>
    <s v="music/rock"/>
    <n v="101"/>
    <n v="115.71"/>
    <x v="4"/>
    <s v="rock"/>
    <x v="2300"/>
    <n v="41088.727037037039"/>
  </r>
  <r>
    <n v="2301"/>
    <s v="Time Crash"/>
    <s v="We are America's first trock band, and we're ready to bring you our first album!"/>
    <n v="5000"/>
    <n v="6680.22"/>
    <x v="0"/>
    <s v="US"/>
    <s v="USD"/>
    <x v="2300"/>
    <x v="2301"/>
    <b v="1"/>
    <n v="211"/>
    <b v="1"/>
    <s v="music/indie rock"/>
    <n v="134"/>
    <n v="31.66"/>
    <x v="4"/>
    <s v="indie rock"/>
    <x v="2301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x v="2302"/>
    <b v="1"/>
    <n v="85"/>
    <b v="1"/>
    <s v="music/indie rock"/>
    <n v="171"/>
    <n v="46.18"/>
    <x v="4"/>
    <s v="indie rock"/>
    <x v="2302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x v="2303"/>
    <b v="1"/>
    <n v="103"/>
    <b v="1"/>
    <s v="music/indie rock"/>
    <n v="109"/>
    <n v="68.48"/>
    <x v="4"/>
    <s v="indie rock"/>
    <x v="2303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x v="2304"/>
    <b v="1"/>
    <n v="113"/>
    <b v="1"/>
    <s v="music/indie rock"/>
    <n v="101"/>
    <n v="53.47"/>
    <x v="4"/>
    <s v="indie rock"/>
    <x v="2304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x v="2305"/>
    <b v="1"/>
    <n v="167"/>
    <b v="1"/>
    <s v="music/indie rock"/>
    <n v="101"/>
    <n v="109.11"/>
    <x v="4"/>
    <s v="indie rock"/>
    <x v="2305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x v="2306"/>
    <b v="1"/>
    <n v="73"/>
    <b v="1"/>
    <s v="music/indie rock"/>
    <n v="107"/>
    <n v="51.19"/>
    <x v="4"/>
    <s v="indie rock"/>
    <x v="2306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b v="1"/>
    <n v="75"/>
    <b v="1"/>
    <s v="music/indie rock"/>
    <n v="107"/>
    <n v="27.94"/>
    <x v="4"/>
    <s v="indie rock"/>
    <x v="2307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x v="2308"/>
    <b v="1"/>
    <n v="614"/>
    <b v="1"/>
    <s v="music/indie rock"/>
    <n v="101"/>
    <n v="82.5"/>
    <x v="4"/>
    <s v="indie rock"/>
    <x v="2308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x v="2309"/>
    <b v="1"/>
    <n v="107"/>
    <b v="1"/>
    <s v="music/indie rock"/>
    <n v="107"/>
    <n v="59.82"/>
    <x v="4"/>
    <s v="indie rock"/>
    <x v="2309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b v="1"/>
    <n v="1224"/>
    <b v="1"/>
    <s v="music/indie rock"/>
    <n v="429"/>
    <n v="64.819999999999993"/>
    <x v="4"/>
    <s v="indie rock"/>
    <x v="2310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x v="2311"/>
    <b v="1"/>
    <n v="104"/>
    <b v="1"/>
    <s v="music/indie rock"/>
    <n v="104"/>
    <n v="90.1"/>
    <x v="4"/>
    <s v="indie rock"/>
    <x v="2311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x v="2312"/>
    <b v="1"/>
    <n v="79"/>
    <b v="1"/>
    <s v="music/indie rock"/>
    <n v="108"/>
    <n v="40.96"/>
    <x v="4"/>
    <s v="indie rock"/>
    <x v="2312"/>
    <n v="41747.958333333336"/>
  </r>
  <r>
    <n v="2313"/>
    <s v="A SUNNY DAY IN GLASGOW"/>
    <s v="A Sunny Day in Glasgow are recording a new album and we need your help!"/>
    <n v="5000"/>
    <n v="8792.02"/>
    <x v="0"/>
    <s v="US"/>
    <s v="USD"/>
    <x v="2311"/>
    <x v="2313"/>
    <b v="1"/>
    <n v="157"/>
    <b v="1"/>
    <s v="music/indie rock"/>
    <n v="176"/>
    <n v="56"/>
    <x v="4"/>
    <s v="indie rock"/>
    <x v="2313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b v="1"/>
    <n v="50"/>
    <b v="1"/>
    <s v="music/indie rock"/>
    <n v="157"/>
    <n v="37.67"/>
    <x v="4"/>
    <s v="indie rock"/>
    <x v="2314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x v="2315"/>
    <b v="1"/>
    <n v="64"/>
    <b v="1"/>
    <s v="music/indie rock"/>
    <n v="103"/>
    <n v="40.08"/>
    <x v="4"/>
    <s v="indie rock"/>
    <x v="2315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b v="1"/>
    <n v="200"/>
    <b v="1"/>
    <s v="music/indie rock"/>
    <n v="104"/>
    <n v="78.03"/>
    <x v="4"/>
    <s v="indie rock"/>
    <x v="2316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x v="2317"/>
    <b v="1"/>
    <n v="22"/>
    <b v="1"/>
    <s v="music/indie rock"/>
    <n v="104"/>
    <n v="18.91"/>
    <x v="4"/>
    <s v="indie rock"/>
    <x v="2317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b v="1"/>
    <n v="163"/>
    <b v="1"/>
    <s v="music/indie rock"/>
    <n v="121"/>
    <n v="37.130000000000003"/>
    <x v="4"/>
    <s v="indie rock"/>
    <x v="2318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x v="2319"/>
    <b v="1"/>
    <n v="77"/>
    <b v="1"/>
    <s v="music/indie rock"/>
    <n v="108"/>
    <n v="41.96"/>
    <x v="4"/>
    <s v="indie rock"/>
    <x v="2319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x v="2320"/>
    <b v="1"/>
    <n v="89"/>
    <b v="1"/>
    <s v="music/indie rock"/>
    <n v="109"/>
    <n v="61.04"/>
    <x v="4"/>
    <s v="indie rock"/>
    <x v="2320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x v="2321"/>
    <b v="0"/>
    <n v="64"/>
    <b v="0"/>
    <s v="food/small batch"/>
    <n v="39"/>
    <n v="64.53"/>
    <x v="7"/>
    <s v="small batch"/>
    <x v="232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x v="2322"/>
    <b v="0"/>
    <n v="4"/>
    <b v="0"/>
    <s v="food/small batch"/>
    <n v="3"/>
    <n v="21.25"/>
    <x v="7"/>
    <s v="small batch"/>
    <x v="2322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x v="2323"/>
    <b v="0"/>
    <n v="4"/>
    <b v="0"/>
    <s v="food/small batch"/>
    <n v="48"/>
    <n v="30"/>
    <x v="7"/>
    <s v="small batch"/>
    <x v="2323"/>
    <n v="42814.755173611105"/>
  </r>
  <r>
    <n v="2324"/>
    <s v="Pies not Lies"/>
    <s v="A city centre shop selling great locally made food with room to chat and learn about eachother."/>
    <n v="7500"/>
    <n v="1555"/>
    <x v="3"/>
    <s v="GB"/>
    <s v="GBP"/>
    <x v="2322"/>
    <x v="2324"/>
    <b v="0"/>
    <n v="61"/>
    <b v="0"/>
    <s v="food/small batch"/>
    <n v="21"/>
    <n v="25.49"/>
    <x v="7"/>
    <s v="small batch"/>
    <x v="2324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x v="2325"/>
    <b v="0"/>
    <n v="7"/>
    <b v="0"/>
    <s v="food/small batch"/>
    <n v="8"/>
    <n v="11.43"/>
    <x v="7"/>
    <s v="small batch"/>
    <x v="2325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x v="2326"/>
    <b v="0"/>
    <n v="1"/>
    <b v="0"/>
    <s v="food/small batch"/>
    <n v="1"/>
    <n v="108"/>
    <x v="7"/>
    <s v="small batch"/>
    <x v="2326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x v="2327"/>
    <b v="1"/>
    <n v="3355"/>
    <b v="1"/>
    <s v="food/small batch"/>
    <n v="526"/>
    <n v="54.88"/>
    <x v="7"/>
    <s v="small batch"/>
    <x v="2327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b v="1"/>
    <n v="537"/>
    <b v="1"/>
    <s v="food/small batch"/>
    <n v="254"/>
    <n v="47.38"/>
    <x v="7"/>
    <s v="small batch"/>
    <x v="2328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x v="2329"/>
    <b v="1"/>
    <n v="125"/>
    <b v="1"/>
    <s v="food/small batch"/>
    <n v="106"/>
    <n v="211.84"/>
    <x v="7"/>
    <s v="small batch"/>
    <x v="2329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x v="2330"/>
    <b v="1"/>
    <n v="163"/>
    <b v="1"/>
    <s v="food/small batch"/>
    <n v="102"/>
    <n v="219.93"/>
    <x v="7"/>
    <s v="small batch"/>
    <x v="2330"/>
    <n v="4236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x v="2331"/>
    <b v="1"/>
    <n v="283"/>
    <b v="1"/>
    <s v="food/small batch"/>
    <n v="144"/>
    <n v="40.799999999999997"/>
    <x v="7"/>
    <s v="small batch"/>
    <x v="2331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b v="1"/>
    <n v="352"/>
    <b v="1"/>
    <s v="food/small batch"/>
    <n v="106"/>
    <n v="75.5"/>
    <x v="7"/>
    <s v="small batch"/>
    <x v="2332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x v="2333"/>
    <b v="1"/>
    <n v="94"/>
    <b v="1"/>
    <s v="food/small batch"/>
    <n v="212"/>
    <n v="13.54"/>
    <x v="7"/>
    <s v="small batch"/>
    <x v="2333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x v="2334"/>
    <b v="1"/>
    <n v="67"/>
    <b v="1"/>
    <s v="food/small batch"/>
    <n v="102"/>
    <n v="60.87"/>
    <x v="7"/>
    <s v="small batch"/>
    <x v="2334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x v="2335"/>
    <b v="1"/>
    <n v="221"/>
    <b v="1"/>
    <s v="food/small batch"/>
    <n v="102"/>
    <n v="115.69"/>
    <x v="7"/>
    <s v="small batch"/>
    <x v="2335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x v="2336"/>
    <b v="1"/>
    <n v="2165"/>
    <b v="1"/>
    <s v="food/small batch"/>
    <n v="521"/>
    <n v="48.1"/>
    <x v="7"/>
    <s v="small batch"/>
    <x v="2336"/>
    <n v="41706.924710648149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x v="2337"/>
    <b v="1"/>
    <n v="179"/>
    <b v="1"/>
    <s v="food/small batch"/>
    <n v="111"/>
    <n v="74.180000000000007"/>
    <x v="7"/>
    <s v="small batch"/>
    <x v="2337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b v="1"/>
    <n v="123"/>
    <b v="1"/>
    <s v="food/small batch"/>
    <n v="101"/>
    <n v="123.35"/>
    <x v="7"/>
    <s v="small batch"/>
    <x v="2338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x v="2339"/>
    <b v="1"/>
    <n v="1104"/>
    <b v="1"/>
    <s v="food/small batch"/>
    <n v="294"/>
    <n v="66.62"/>
    <x v="7"/>
    <s v="small batch"/>
    <x v="2339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x v="2340"/>
    <b v="1"/>
    <n v="403"/>
    <b v="1"/>
    <s v="food/small batch"/>
    <n v="106"/>
    <n v="104.99"/>
    <x v="7"/>
    <s v="small batch"/>
    <x v="2340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x v="2341"/>
    <b v="0"/>
    <n v="0"/>
    <b v="0"/>
    <s v="technology/web"/>
    <n v="0"/>
    <n v="0"/>
    <x v="2"/>
    <s v="web"/>
    <x v="2341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x v="2342"/>
    <b v="0"/>
    <n v="0"/>
    <b v="0"/>
    <s v="technology/web"/>
    <n v="0"/>
    <n v="0"/>
    <x v="2"/>
    <s v="web"/>
    <x v="2342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x v="2343"/>
    <b v="0"/>
    <n v="1"/>
    <b v="0"/>
    <s v="technology/web"/>
    <n v="3"/>
    <n v="300"/>
    <x v="2"/>
    <s v="web"/>
    <x v="2343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x v="2344"/>
    <b v="0"/>
    <n v="1"/>
    <b v="0"/>
    <s v="technology/web"/>
    <n v="0"/>
    <n v="1"/>
    <x v="2"/>
    <s v="web"/>
    <x v="2344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x v="2345"/>
    <b v="0"/>
    <n v="0"/>
    <b v="0"/>
    <s v="technology/web"/>
    <n v="0"/>
    <n v="0"/>
    <x v="2"/>
    <s v="web"/>
    <x v="2345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x v="2346"/>
    <b v="0"/>
    <n v="3"/>
    <b v="0"/>
    <s v="technology/web"/>
    <n v="0"/>
    <n v="13"/>
    <x v="2"/>
    <s v="web"/>
    <x v="2346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x v="2347"/>
    <b v="0"/>
    <n v="1"/>
    <b v="0"/>
    <s v="technology/web"/>
    <n v="2"/>
    <n v="15"/>
    <x v="2"/>
    <s v="web"/>
    <x v="2347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x v="2348"/>
    <b v="0"/>
    <n v="5"/>
    <b v="0"/>
    <s v="technology/web"/>
    <n v="0"/>
    <n v="54"/>
    <x v="2"/>
    <s v="web"/>
    <x v="2348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x v="2349"/>
    <b v="0"/>
    <n v="0"/>
    <b v="0"/>
    <s v="technology/web"/>
    <n v="0"/>
    <n v="0"/>
    <x v="2"/>
    <s v="web"/>
    <x v="2349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x v="2350"/>
    <b v="0"/>
    <n v="0"/>
    <b v="0"/>
    <s v="technology/web"/>
    <n v="0"/>
    <n v="0"/>
    <x v="2"/>
    <s v="web"/>
    <x v="2350"/>
    <n v="42738.842245370368"/>
  </r>
  <r>
    <n v="2351"/>
    <s v="NZ Auction site.  No listing or success fees. Only $2 p/m"/>
    <s v="Donate $30 or more and receive a free selfie stick."/>
    <n v="18900"/>
    <n v="108"/>
    <x v="1"/>
    <s v="NZ"/>
    <s v="NZD"/>
    <x v="2349"/>
    <x v="2351"/>
    <b v="0"/>
    <n v="7"/>
    <b v="0"/>
    <s v="technology/web"/>
    <n v="1"/>
    <n v="15.43"/>
    <x v="2"/>
    <s v="web"/>
    <x v="2351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x v="2352"/>
    <b v="0"/>
    <n v="0"/>
    <b v="0"/>
    <s v="technology/web"/>
    <n v="0"/>
    <n v="0"/>
    <x v="2"/>
    <s v="web"/>
    <x v="2352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x v="2353"/>
    <b v="0"/>
    <n v="0"/>
    <b v="0"/>
    <s v="technology/web"/>
    <n v="0"/>
    <n v="0"/>
    <x v="2"/>
    <s v="web"/>
    <x v="2353"/>
    <n v="42115.676180555558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x v="2354"/>
    <b v="0"/>
    <n v="1"/>
    <b v="0"/>
    <s v="technology/web"/>
    <n v="0"/>
    <n v="25"/>
    <x v="2"/>
    <s v="web"/>
    <x v="2354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x v="2355"/>
    <b v="0"/>
    <n v="2"/>
    <b v="0"/>
    <s v="technology/web"/>
    <n v="1"/>
    <n v="27.5"/>
    <x v="2"/>
    <s v="web"/>
    <x v="2355"/>
    <n v="42126.918240740735"/>
  </r>
  <r>
    <n v="2356"/>
    <s v="HardstyleUnited.com (Canceled)"/>
    <s v="HardstyleUnited.com The Global Hardstyle community. Your Hardstyle community."/>
    <n v="10000"/>
    <n v="0"/>
    <x v="1"/>
    <s v="NL"/>
    <s v="EUR"/>
    <x v="2354"/>
    <x v="2356"/>
    <b v="0"/>
    <n v="0"/>
    <b v="0"/>
    <s v="technology/web"/>
    <n v="0"/>
    <n v="0"/>
    <x v="2"/>
    <s v="web"/>
    <x v="2356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x v="2357"/>
    <b v="0"/>
    <n v="0"/>
    <b v="0"/>
    <s v="technology/web"/>
    <n v="0"/>
    <n v="0"/>
    <x v="2"/>
    <s v="web"/>
    <x v="2357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x v="2358"/>
    <b v="0"/>
    <n v="0"/>
    <b v="0"/>
    <s v="technology/web"/>
    <n v="0"/>
    <n v="0"/>
    <x v="2"/>
    <s v="web"/>
    <x v="2358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x v="2359"/>
    <b v="0"/>
    <n v="3"/>
    <b v="0"/>
    <s v="technology/web"/>
    <n v="15"/>
    <n v="367"/>
    <x v="2"/>
    <s v="web"/>
    <x v="2359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x v="2360"/>
    <b v="0"/>
    <n v="1"/>
    <b v="0"/>
    <s v="technology/web"/>
    <n v="0"/>
    <n v="2"/>
    <x v="2"/>
    <s v="web"/>
    <x v="2360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x v="2361"/>
    <b v="0"/>
    <n v="0"/>
    <b v="0"/>
    <s v="technology/web"/>
    <n v="0"/>
    <n v="0"/>
    <x v="2"/>
    <s v="web"/>
    <x v="2361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x v="2362"/>
    <b v="0"/>
    <n v="2"/>
    <b v="0"/>
    <s v="technology/web"/>
    <n v="29"/>
    <n v="60"/>
    <x v="2"/>
    <s v="web"/>
    <x v="2362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x v="2363"/>
    <b v="0"/>
    <n v="0"/>
    <b v="0"/>
    <s v="technology/web"/>
    <n v="0"/>
    <n v="0"/>
    <x v="2"/>
    <s v="web"/>
    <x v="236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x v="2364"/>
    <b v="0"/>
    <n v="0"/>
    <b v="0"/>
    <s v="technology/web"/>
    <n v="0"/>
    <n v="0"/>
    <x v="2"/>
    <s v="web"/>
    <x v="2364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x v="2365"/>
    <b v="0"/>
    <n v="0"/>
    <b v="0"/>
    <s v="technology/web"/>
    <n v="0"/>
    <n v="0"/>
    <x v="2"/>
    <s v="web"/>
    <x v="2365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x v="2366"/>
    <b v="0"/>
    <n v="27"/>
    <b v="0"/>
    <s v="technology/web"/>
    <n v="11"/>
    <n v="97.41"/>
    <x v="2"/>
    <s v="web"/>
    <x v="2366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x v="2367"/>
    <b v="0"/>
    <n v="14"/>
    <b v="0"/>
    <s v="technology/web"/>
    <n v="1"/>
    <n v="47.86"/>
    <x v="2"/>
    <s v="web"/>
    <x v="2367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x v="2368"/>
    <b v="0"/>
    <n v="2"/>
    <b v="0"/>
    <s v="technology/web"/>
    <n v="0"/>
    <n v="50"/>
    <x v="2"/>
    <s v="web"/>
    <x v="2368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x v="2369"/>
    <b v="0"/>
    <n v="0"/>
    <b v="0"/>
    <s v="technology/web"/>
    <n v="0"/>
    <n v="0"/>
    <x v="2"/>
    <s v="web"/>
    <x v="2369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x v="2370"/>
    <b v="0"/>
    <n v="4"/>
    <b v="0"/>
    <s v="technology/web"/>
    <n v="0"/>
    <n v="20.5"/>
    <x v="2"/>
    <s v="web"/>
    <x v="2370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x v="2371"/>
    <b v="0"/>
    <n v="0"/>
    <b v="0"/>
    <s v="technology/web"/>
    <n v="0"/>
    <n v="0"/>
    <x v="2"/>
    <s v="web"/>
    <x v="237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x v="2372"/>
    <b v="0"/>
    <n v="6"/>
    <b v="0"/>
    <s v="technology/web"/>
    <n v="3"/>
    <n v="30"/>
    <x v="2"/>
    <s v="web"/>
    <x v="2372"/>
    <n v="42118.069108796291"/>
  </r>
  <r>
    <n v="2373"/>
    <s v="Cykelauktion.com (Canceled)"/>
    <s v="We want to create a safe marketplace for buying and selling bicycles."/>
    <n v="850000"/>
    <n v="50"/>
    <x v="1"/>
    <s v="SE"/>
    <s v="SEK"/>
    <x v="2371"/>
    <x v="2373"/>
    <b v="0"/>
    <n v="1"/>
    <b v="0"/>
    <s v="technology/web"/>
    <n v="0"/>
    <n v="50"/>
    <x v="2"/>
    <s v="web"/>
    <x v="2373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x v="2374"/>
    <b v="0"/>
    <n v="1"/>
    <b v="0"/>
    <s v="technology/web"/>
    <n v="0"/>
    <n v="10"/>
    <x v="2"/>
    <s v="web"/>
    <x v="2374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x v="2375"/>
    <b v="0"/>
    <n v="0"/>
    <b v="0"/>
    <s v="technology/web"/>
    <n v="0"/>
    <n v="0"/>
    <x v="2"/>
    <s v="web"/>
    <x v="2375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x v="2376"/>
    <b v="0"/>
    <n v="4"/>
    <b v="0"/>
    <s v="technology/web"/>
    <n v="11"/>
    <n v="81.58"/>
    <x v="2"/>
    <s v="web"/>
    <x v="2376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x v="2377"/>
    <b v="0"/>
    <n v="0"/>
    <b v="0"/>
    <s v="technology/web"/>
    <n v="0"/>
    <n v="0"/>
    <x v="2"/>
    <s v="web"/>
    <x v="2377"/>
    <n v="42699.911840277782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x v="2378"/>
    <b v="0"/>
    <n v="0"/>
    <b v="0"/>
    <s v="technology/web"/>
    <n v="0"/>
    <n v="0"/>
    <x v="2"/>
    <s v="web"/>
    <x v="2378"/>
    <n v="42242.013078703705"/>
  </r>
  <r>
    <n v="2379"/>
    <s v="SelectCooks.com (Canceled)"/>
    <s v="Selectcooks.com is a community marketplace for people to list, find and hire chefs."/>
    <n v="30000"/>
    <n v="0"/>
    <x v="1"/>
    <s v="US"/>
    <s v="USD"/>
    <x v="2377"/>
    <x v="2379"/>
    <b v="0"/>
    <n v="0"/>
    <b v="0"/>
    <s v="technology/web"/>
    <n v="0"/>
    <n v="0"/>
    <x v="2"/>
    <s v="web"/>
    <x v="2379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x v="2380"/>
    <b v="0"/>
    <n v="3"/>
    <b v="0"/>
    <s v="technology/web"/>
    <n v="0"/>
    <n v="18.329999999999998"/>
    <x v="2"/>
    <s v="web"/>
    <x v="2380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x v="2381"/>
    <b v="0"/>
    <n v="7"/>
    <b v="0"/>
    <s v="technology/web"/>
    <n v="2"/>
    <n v="224.43"/>
    <x v="2"/>
    <s v="web"/>
    <x v="2381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x v="2382"/>
    <b v="0"/>
    <n v="2"/>
    <b v="0"/>
    <s v="technology/web"/>
    <n v="3"/>
    <n v="37.5"/>
    <x v="2"/>
    <s v="web"/>
    <x v="2382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b v="0"/>
    <n v="3"/>
    <b v="0"/>
    <s v="technology/web"/>
    <n v="4"/>
    <n v="145"/>
    <x v="2"/>
    <s v="web"/>
    <x v="2383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x v="2384"/>
    <b v="0"/>
    <n v="8"/>
    <b v="0"/>
    <s v="technology/web"/>
    <n v="1"/>
    <n v="1"/>
    <x v="2"/>
    <s v="web"/>
    <x v="2384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x v="2385"/>
    <b v="0"/>
    <n v="7"/>
    <b v="0"/>
    <s v="technology/web"/>
    <n v="1"/>
    <n v="112.57"/>
    <x v="2"/>
    <s v="web"/>
    <x v="2385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x v="2386"/>
    <b v="0"/>
    <n v="0"/>
    <b v="0"/>
    <s v="technology/web"/>
    <n v="0"/>
    <n v="0"/>
    <x v="2"/>
    <s v="web"/>
    <x v="2386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x v="2387"/>
    <b v="0"/>
    <n v="3"/>
    <b v="0"/>
    <s v="technology/web"/>
    <n v="1"/>
    <n v="342"/>
    <x v="2"/>
    <s v="web"/>
    <x v="2387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x v="2388"/>
    <b v="0"/>
    <n v="8"/>
    <b v="0"/>
    <s v="technology/web"/>
    <n v="1"/>
    <n v="57.88"/>
    <x v="2"/>
    <s v="web"/>
    <x v="2388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b v="0"/>
    <n v="1"/>
    <b v="0"/>
    <s v="technology/web"/>
    <n v="0"/>
    <n v="30"/>
    <x v="2"/>
    <s v="web"/>
    <x v="2389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x v="2390"/>
    <b v="0"/>
    <n v="0"/>
    <b v="0"/>
    <s v="technology/web"/>
    <n v="0"/>
    <n v="0"/>
    <x v="2"/>
    <s v="web"/>
    <x v="2390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x v="2391"/>
    <b v="0"/>
    <n v="1"/>
    <b v="0"/>
    <s v="technology/web"/>
    <n v="0"/>
    <n v="25"/>
    <x v="2"/>
    <s v="web"/>
    <x v="2391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x v="2392"/>
    <b v="0"/>
    <n v="0"/>
    <b v="0"/>
    <s v="technology/web"/>
    <n v="0"/>
    <n v="0"/>
    <x v="2"/>
    <s v="web"/>
    <x v="2392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x v="2393"/>
    <b v="0"/>
    <n v="1"/>
    <b v="0"/>
    <s v="technology/web"/>
    <n v="0"/>
    <n v="50"/>
    <x v="2"/>
    <s v="web"/>
    <x v="2393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b v="0"/>
    <n v="2"/>
    <b v="0"/>
    <s v="technology/web"/>
    <n v="0"/>
    <n v="1.5"/>
    <x v="2"/>
    <s v="web"/>
    <x v="2394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x v="2395"/>
    <b v="0"/>
    <n v="0"/>
    <b v="0"/>
    <s v="technology/web"/>
    <n v="0"/>
    <n v="0"/>
    <x v="2"/>
    <s v="web"/>
    <x v="2395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x v="2396"/>
    <b v="0"/>
    <n v="1"/>
    <b v="0"/>
    <s v="technology/web"/>
    <n v="0"/>
    <n v="10"/>
    <x v="2"/>
    <s v="web"/>
    <x v="2396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x v="2397"/>
    <b v="0"/>
    <n v="0"/>
    <b v="0"/>
    <s v="technology/web"/>
    <n v="0"/>
    <n v="0"/>
    <x v="2"/>
    <s v="web"/>
    <x v="239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x v="2398"/>
    <b v="0"/>
    <n v="0"/>
    <b v="0"/>
    <s v="technology/web"/>
    <n v="0"/>
    <n v="0"/>
    <x v="2"/>
    <s v="web"/>
    <x v="239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x v="2399"/>
    <b v="0"/>
    <n v="0"/>
    <b v="0"/>
    <s v="technology/web"/>
    <n v="0"/>
    <n v="0"/>
    <x v="2"/>
    <s v="web"/>
    <x v="239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x v="2400"/>
    <b v="0"/>
    <n v="0"/>
    <b v="0"/>
    <s v="technology/web"/>
    <n v="0"/>
    <n v="0"/>
    <x v="2"/>
    <s v="web"/>
    <x v="2400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b v="0"/>
    <n v="9"/>
    <b v="0"/>
    <s v="food/food trucks"/>
    <n v="1"/>
    <n v="22.33"/>
    <x v="7"/>
    <s v="food trucks"/>
    <x v="2401"/>
    <n v="42434.822870370372"/>
  </r>
  <r>
    <n v="2402"/>
    <s v="Cupcake Truck Unite"/>
    <s v="Small town, delicious treats, and a mobile truck"/>
    <n v="12000"/>
    <n v="52"/>
    <x v="2"/>
    <s v="US"/>
    <s v="USD"/>
    <x v="2400"/>
    <x v="2402"/>
    <b v="0"/>
    <n v="1"/>
    <b v="0"/>
    <s v="food/food trucks"/>
    <n v="0"/>
    <n v="52"/>
    <x v="7"/>
    <s v="food trucks"/>
    <x v="2402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x v="2403"/>
    <b v="0"/>
    <n v="12"/>
    <b v="0"/>
    <s v="food/food trucks"/>
    <n v="17"/>
    <n v="16.829999999999998"/>
    <x v="7"/>
    <s v="food trucks"/>
    <x v="2403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x v="2404"/>
    <b v="0"/>
    <n v="0"/>
    <b v="0"/>
    <s v="food/food trucks"/>
    <n v="0"/>
    <n v="0"/>
    <x v="7"/>
    <s v="food trucks"/>
    <x v="2404"/>
    <n v="42372.03943287037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x v="2405"/>
    <b v="0"/>
    <n v="20"/>
    <b v="0"/>
    <s v="food/food trucks"/>
    <n v="23"/>
    <n v="56.3"/>
    <x v="7"/>
    <s v="food trucks"/>
    <x v="2405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x v="2406"/>
    <b v="0"/>
    <n v="16"/>
    <b v="0"/>
    <s v="food/food trucks"/>
    <n v="41"/>
    <n v="84.06"/>
    <x v="7"/>
    <s v="food trucks"/>
    <x v="2406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x v="2407"/>
    <b v="0"/>
    <n v="33"/>
    <b v="0"/>
    <s v="food/food trucks"/>
    <n v="25"/>
    <n v="168.39"/>
    <x v="7"/>
    <s v="food trucks"/>
    <x v="2407"/>
    <n v="42105.25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x v="2408"/>
    <b v="0"/>
    <n v="2"/>
    <b v="0"/>
    <s v="food/food trucks"/>
    <n v="0"/>
    <n v="15"/>
    <x v="7"/>
    <s v="food trucks"/>
    <x v="2408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x v="2409"/>
    <b v="0"/>
    <n v="6"/>
    <b v="0"/>
    <s v="food/food trucks"/>
    <n v="2"/>
    <n v="76.67"/>
    <x v="7"/>
    <s v="food trucks"/>
    <x v="2409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x v="2410"/>
    <b v="0"/>
    <n v="0"/>
    <b v="0"/>
    <s v="food/food trucks"/>
    <n v="0"/>
    <n v="0"/>
    <x v="7"/>
    <s v="food trucks"/>
    <x v="2410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x v="2411"/>
    <b v="0"/>
    <n v="3"/>
    <b v="0"/>
    <s v="food/food trucks"/>
    <n v="1"/>
    <n v="50.33"/>
    <x v="7"/>
    <s v="food trucks"/>
    <x v="2411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x v="2412"/>
    <b v="0"/>
    <n v="0"/>
    <b v="0"/>
    <s v="food/food trucks"/>
    <n v="0"/>
    <n v="0"/>
    <x v="7"/>
    <s v="food trucks"/>
    <x v="2412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x v="2413"/>
    <b v="0"/>
    <n v="3"/>
    <b v="0"/>
    <s v="food/food trucks"/>
    <n v="1"/>
    <n v="8.33"/>
    <x v="7"/>
    <s v="food trucks"/>
    <x v="2413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x v="2414"/>
    <b v="0"/>
    <n v="13"/>
    <b v="0"/>
    <s v="food/food trucks"/>
    <n v="3"/>
    <n v="35.380000000000003"/>
    <x v="7"/>
    <s v="food trucks"/>
    <x v="2414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x v="2415"/>
    <b v="0"/>
    <n v="6"/>
    <b v="0"/>
    <s v="food/food trucks"/>
    <n v="1"/>
    <n v="55.83"/>
    <x v="7"/>
    <s v="food trucks"/>
    <x v="2415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b v="0"/>
    <n v="1"/>
    <b v="0"/>
    <s v="food/food trucks"/>
    <n v="0"/>
    <n v="5"/>
    <x v="7"/>
    <s v="food trucks"/>
    <x v="2416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x v="2417"/>
    <b v="0"/>
    <n v="0"/>
    <b v="0"/>
    <s v="food/food trucks"/>
    <n v="0"/>
    <n v="0"/>
    <x v="7"/>
    <s v="food trucks"/>
    <x v="2417"/>
    <n v="41861.884108796294"/>
  </r>
  <r>
    <n v="2418"/>
    <s v="Mexican food truck"/>
    <s v="I want to start my food truck business."/>
    <n v="25000"/>
    <n v="5"/>
    <x v="2"/>
    <s v="US"/>
    <s v="USD"/>
    <x v="2416"/>
    <x v="2418"/>
    <b v="0"/>
    <n v="5"/>
    <b v="0"/>
    <s v="food/food trucks"/>
    <n v="0"/>
    <n v="1"/>
    <x v="7"/>
    <s v="food trucks"/>
    <x v="2418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x v="2419"/>
    <b v="0"/>
    <n v="0"/>
    <b v="0"/>
    <s v="food/food trucks"/>
    <n v="0"/>
    <n v="0"/>
    <x v="7"/>
    <s v="food trucks"/>
    <x v="2419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x v="2420"/>
    <b v="0"/>
    <n v="36"/>
    <b v="0"/>
    <s v="food/food trucks"/>
    <n v="15"/>
    <n v="69.47"/>
    <x v="7"/>
    <s v="food trucks"/>
    <x v="2420"/>
    <n v="41953.070543981477"/>
  </r>
  <r>
    <n v="2421"/>
    <s v="hot dog cart"/>
    <s v="help me start Merrill's first hot dog cart in this empty lot"/>
    <n v="6000"/>
    <n v="1"/>
    <x v="2"/>
    <s v="US"/>
    <s v="USD"/>
    <x v="2419"/>
    <x v="2421"/>
    <b v="0"/>
    <n v="1"/>
    <b v="0"/>
    <s v="food/food trucks"/>
    <n v="0"/>
    <n v="1"/>
    <x v="7"/>
    <s v="food trucks"/>
    <x v="2421"/>
    <n v="42056.687453703707"/>
  </r>
  <r>
    <n v="2422"/>
    <s v="Help starting a family owned food truck"/>
    <s v="Family owned business serving BBQ and seafood to the public"/>
    <n v="500"/>
    <n v="1"/>
    <x v="2"/>
    <s v="US"/>
    <s v="USD"/>
    <x v="2420"/>
    <x v="2422"/>
    <b v="0"/>
    <n v="1"/>
    <b v="0"/>
    <s v="food/food trucks"/>
    <n v="0"/>
    <n v="1"/>
    <x v="7"/>
    <s v="food trucks"/>
    <x v="2422"/>
    <n v="42074.683287037042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x v="2423"/>
    <b v="0"/>
    <n v="1"/>
    <b v="0"/>
    <s v="food/food trucks"/>
    <n v="0"/>
    <n v="8"/>
    <x v="7"/>
    <s v="food trucks"/>
    <x v="2423"/>
    <n v="42004.704745370371"/>
  </r>
  <r>
    <n v="2424"/>
    <s v="Lily and Memphs"/>
    <s v="Great and creative food from the heart in the form of a sweet food truck!"/>
    <n v="25000"/>
    <n v="310"/>
    <x v="2"/>
    <s v="US"/>
    <s v="USD"/>
    <x v="2422"/>
    <x v="2424"/>
    <b v="0"/>
    <n v="9"/>
    <b v="0"/>
    <s v="food/food trucks"/>
    <n v="1"/>
    <n v="34.44"/>
    <x v="7"/>
    <s v="food trucks"/>
    <x v="2424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x v="2425"/>
    <b v="0"/>
    <n v="1"/>
    <b v="0"/>
    <s v="food/food trucks"/>
    <n v="0"/>
    <n v="1"/>
    <x v="7"/>
    <s v="food trucks"/>
    <x v="2425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x v="2426"/>
    <b v="0"/>
    <n v="0"/>
    <b v="0"/>
    <s v="food/food trucks"/>
    <n v="0"/>
    <n v="0"/>
    <x v="7"/>
    <s v="food trucks"/>
    <x v="2426"/>
    <n v="42224.170046296291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x v="2427"/>
    <b v="0"/>
    <n v="1"/>
    <b v="0"/>
    <s v="food/food trucks"/>
    <n v="0"/>
    <n v="1"/>
    <x v="7"/>
    <s v="food trucks"/>
    <x v="2427"/>
    <n v="42452.277002314819"/>
  </r>
  <r>
    <n v="2428"/>
    <s v="Premium Burgers"/>
    <s v="From Moo 2 You! We want to offer premium burgers to a taco flooded environment."/>
    <n v="35000"/>
    <n v="1"/>
    <x v="2"/>
    <s v="US"/>
    <s v="USD"/>
    <x v="2426"/>
    <x v="2428"/>
    <b v="0"/>
    <n v="1"/>
    <b v="0"/>
    <s v="food/food trucks"/>
    <n v="0"/>
    <n v="1"/>
    <x v="7"/>
    <s v="food trucks"/>
    <x v="2428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b v="0"/>
    <n v="4"/>
    <b v="0"/>
    <s v="food/food trucks"/>
    <n v="1"/>
    <n v="501.25"/>
    <x v="7"/>
    <s v="food trucks"/>
    <x v="2429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x v="2430"/>
    <b v="0"/>
    <n v="2"/>
    <b v="0"/>
    <s v="food/food trucks"/>
    <n v="1"/>
    <n v="10.5"/>
    <x v="7"/>
    <s v="food trucks"/>
    <x v="2430"/>
    <n v="42412.130833333329"/>
  </r>
  <r>
    <n v="2431"/>
    <s v="Murphy's good eatin'"/>
    <s v="Go to Colorado and run a food truck with homemade food of all kinds."/>
    <n v="100000"/>
    <n v="2"/>
    <x v="2"/>
    <s v="US"/>
    <s v="USD"/>
    <x v="2429"/>
    <x v="2431"/>
    <b v="0"/>
    <n v="2"/>
    <b v="0"/>
    <s v="food/food trucks"/>
    <n v="0"/>
    <n v="1"/>
    <x v="7"/>
    <s v="food trucks"/>
    <x v="2431"/>
    <n v="42549.0996874999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x v="2432"/>
    <b v="0"/>
    <n v="2"/>
    <b v="0"/>
    <s v="food/food trucks"/>
    <n v="0"/>
    <n v="1"/>
    <x v="7"/>
    <s v="food trucks"/>
    <x v="2432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b v="0"/>
    <n v="0"/>
    <b v="0"/>
    <s v="food/food trucks"/>
    <n v="0"/>
    <n v="0"/>
    <x v="7"/>
    <s v="food trucks"/>
    <x v="2433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x v="2434"/>
    <b v="0"/>
    <n v="2"/>
    <b v="0"/>
    <s v="food/food trucks"/>
    <n v="0"/>
    <n v="13"/>
    <x v="7"/>
    <s v="food trucks"/>
    <x v="2434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x v="2435"/>
    <b v="0"/>
    <n v="4"/>
    <b v="0"/>
    <s v="food/food trucks"/>
    <n v="0"/>
    <n v="306"/>
    <x v="7"/>
    <s v="food trucks"/>
    <x v="24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b v="0"/>
    <n v="2"/>
    <b v="0"/>
    <s v="food/food trucks"/>
    <n v="0"/>
    <n v="22.5"/>
    <x v="7"/>
    <s v="food trucks"/>
    <x v="2436"/>
    <n v="42398.615393518514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x v="2437"/>
    <b v="0"/>
    <n v="0"/>
    <b v="0"/>
    <s v="food/food trucks"/>
    <n v="0"/>
    <n v="0"/>
    <x v="7"/>
    <s v="food trucks"/>
    <x v="2437"/>
    <n v="42080.7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x v="2438"/>
    <b v="0"/>
    <n v="1"/>
    <b v="0"/>
    <s v="food/food trucks"/>
    <n v="0"/>
    <n v="50"/>
    <x v="7"/>
    <s v="food trucks"/>
    <x v="2438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b v="0"/>
    <n v="0"/>
    <b v="0"/>
    <s v="food/food trucks"/>
    <n v="0"/>
    <n v="0"/>
    <x v="7"/>
    <s v="food trucks"/>
    <x v="2439"/>
    <n v="42295.818622685183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x v="2440"/>
    <b v="0"/>
    <n v="2"/>
    <b v="0"/>
    <s v="food/food trucks"/>
    <n v="0"/>
    <n v="5"/>
    <x v="7"/>
    <s v="food trucks"/>
    <x v="2440"/>
    <n v="42413.899456018517"/>
  </r>
  <r>
    <n v="2441"/>
    <s v="Bring Alchemy Pops to the People!"/>
    <s v="YOU can help Alchemy Pops POP up on a street near you!"/>
    <n v="7500"/>
    <n v="8091"/>
    <x v="0"/>
    <s v="US"/>
    <s v="USD"/>
    <x v="2439"/>
    <x v="2441"/>
    <b v="0"/>
    <n v="109"/>
    <b v="1"/>
    <s v="food/small batch"/>
    <n v="108"/>
    <n v="74.23"/>
    <x v="7"/>
    <s v="small batch"/>
    <x v="2441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x v="2442"/>
    <b v="0"/>
    <n v="372"/>
    <b v="1"/>
    <s v="food/small batch"/>
    <n v="126"/>
    <n v="81.25"/>
    <x v="7"/>
    <s v="small batch"/>
    <x v="2442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b v="0"/>
    <n v="311"/>
    <b v="1"/>
    <s v="food/small batch"/>
    <n v="203"/>
    <n v="130.22999999999999"/>
    <x v="7"/>
    <s v="small batch"/>
    <x v="2443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x v="2444"/>
    <b v="0"/>
    <n v="61"/>
    <b v="1"/>
    <s v="food/small batch"/>
    <n v="109"/>
    <n v="53.41"/>
    <x v="7"/>
    <s v="small batch"/>
    <x v="2444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b v="0"/>
    <n v="115"/>
    <b v="1"/>
    <s v="food/small batch"/>
    <n v="173"/>
    <n v="75.13"/>
    <x v="7"/>
    <s v="small batch"/>
    <x v="2445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b v="0"/>
    <n v="111"/>
    <b v="1"/>
    <s v="food/small batch"/>
    <n v="168"/>
    <n v="75.67"/>
    <x v="7"/>
    <s v="small batch"/>
    <x v="2446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x v="2447"/>
    <b v="0"/>
    <n v="337"/>
    <b v="1"/>
    <s v="food/small batch"/>
    <n v="427"/>
    <n v="31.69"/>
    <x v="7"/>
    <s v="small batch"/>
    <x v="2447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x v="2448"/>
    <b v="0"/>
    <n v="9"/>
    <b v="1"/>
    <s v="food/small batch"/>
    <n v="108"/>
    <n v="47.78"/>
    <x v="7"/>
    <s v="small batch"/>
    <x v="2448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x v="2449"/>
    <b v="0"/>
    <n v="120"/>
    <b v="1"/>
    <s v="food/small batch"/>
    <n v="108"/>
    <n v="90"/>
    <x v="7"/>
    <s v="small batch"/>
    <x v="2449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b v="0"/>
    <n v="102"/>
    <b v="1"/>
    <s v="food/small batch"/>
    <n v="102"/>
    <n v="149.31"/>
    <x v="7"/>
    <s v="small batch"/>
    <x v="2450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x v="2451"/>
    <b v="0"/>
    <n v="186"/>
    <b v="1"/>
    <s v="food/small batch"/>
    <n v="115"/>
    <n v="62.07"/>
    <x v="7"/>
    <s v="small batch"/>
    <x v="2451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x v="2452"/>
    <b v="0"/>
    <n v="15"/>
    <b v="1"/>
    <s v="food/small batch"/>
    <n v="134"/>
    <n v="53.4"/>
    <x v="7"/>
    <s v="small batch"/>
    <x v="2452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x v="2453"/>
    <b v="0"/>
    <n v="67"/>
    <b v="1"/>
    <s v="food/small batch"/>
    <n v="155"/>
    <n v="69.27"/>
    <x v="7"/>
    <s v="small batch"/>
    <x v="2453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x v="2454"/>
    <b v="0"/>
    <n v="130"/>
    <b v="1"/>
    <s v="food/small batch"/>
    <n v="101"/>
    <n v="271.51"/>
    <x v="7"/>
    <s v="small batch"/>
    <x v="2454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x v="2455"/>
    <b v="0"/>
    <n v="16"/>
    <b v="1"/>
    <s v="food/small batch"/>
    <n v="182"/>
    <n v="34.130000000000003"/>
    <x v="7"/>
    <s v="small batch"/>
    <x v="2455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x v="2456"/>
    <b v="0"/>
    <n v="67"/>
    <b v="1"/>
    <s v="food/small batch"/>
    <n v="181"/>
    <n v="40.49"/>
    <x v="7"/>
    <s v="small batch"/>
    <x v="2456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x v="2457"/>
    <b v="0"/>
    <n v="124"/>
    <b v="1"/>
    <s v="food/small batch"/>
    <n v="102"/>
    <n v="189.76"/>
    <x v="7"/>
    <s v="small batch"/>
    <x v="2457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x v="2458"/>
    <b v="0"/>
    <n v="80"/>
    <b v="1"/>
    <s v="food/small batch"/>
    <n v="110"/>
    <n v="68.86"/>
    <x v="7"/>
    <s v="small batch"/>
    <x v="2458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b v="0"/>
    <n v="282"/>
    <b v="1"/>
    <s v="food/small batch"/>
    <n v="102"/>
    <n v="108.78"/>
    <x v="7"/>
    <s v="small batch"/>
    <x v="2459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x v="2460"/>
    <b v="0"/>
    <n v="68"/>
    <b v="1"/>
    <s v="food/small batch"/>
    <n v="101"/>
    <n v="125.99"/>
    <x v="7"/>
    <s v="small batch"/>
    <x v="2460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x v="2461"/>
    <b v="0"/>
    <n v="86"/>
    <b v="1"/>
    <s v="music/indie rock"/>
    <n v="104"/>
    <n v="90.52"/>
    <x v="4"/>
    <s v="indie rock"/>
    <x v="2461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x v="2462"/>
    <b v="0"/>
    <n v="115"/>
    <b v="1"/>
    <s v="music/indie rock"/>
    <n v="111"/>
    <n v="28.88"/>
    <x v="4"/>
    <s v="indie rock"/>
    <x v="2462"/>
    <n v="41109.186296296299"/>
  </r>
  <r>
    <n v="2463"/>
    <s v="Emma Ate the Lion &quot;Songs Two Count Too&quot;"/>
    <s v="Emma Ate The Lion's debut full length album"/>
    <n v="2000"/>
    <n v="2325"/>
    <x v="0"/>
    <s v="US"/>
    <s v="USD"/>
    <x v="2460"/>
    <x v="2463"/>
    <b v="0"/>
    <n v="75"/>
    <b v="1"/>
    <s v="music/indie rock"/>
    <n v="116"/>
    <n v="31"/>
    <x v="4"/>
    <s v="indie rock"/>
    <x v="2463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x v="2464"/>
    <b v="0"/>
    <n v="43"/>
    <b v="1"/>
    <s v="music/indie rock"/>
    <n v="111"/>
    <n v="51.67"/>
    <x v="4"/>
    <s v="indie rock"/>
    <x v="2464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x v="2465"/>
    <b v="0"/>
    <n v="48"/>
    <b v="1"/>
    <s v="music/indie rock"/>
    <n v="180"/>
    <n v="26.27"/>
    <x v="4"/>
    <s v="indie rock"/>
    <x v="2465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x v="2466"/>
    <b v="0"/>
    <n v="52"/>
    <b v="1"/>
    <s v="music/indie rock"/>
    <n v="100"/>
    <n v="48.08"/>
    <x v="4"/>
    <s v="indie rock"/>
    <x v="2466"/>
    <n v="41403.102465277778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x v="2467"/>
    <b v="0"/>
    <n v="43"/>
    <b v="1"/>
    <s v="music/indie rock"/>
    <n v="119"/>
    <n v="27.56"/>
    <x v="4"/>
    <s v="indie rock"/>
    <x v="2467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x v="2468"/>
    <b v="0"/>
    <n v="58"/>
    <b v="1"/>
    <s v="music/indie rock"/>
    <n v="107"/>
    <n v="36.97"/>
    <x v="4"/>
    <s v="indie rock"/>
    <x v="2468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b v="0"/>
    <n v="47"/>
    <b v="1"/>
    <s v="music/indie rock"/>
    <n v="114"/>
    <n v="29.02"/>
    <x v="4"/>
    <s v="indie rock"/>
    <x v="2469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x v="2470"/>
    <b v="0"/>
    <n v="36"/>
    <b v="1"/>
    <s v="music/indie rock"/>
    <n v="103"/>
    <n v="28.66"/>
    <x v="4"/>
    <s v="indie rock"/>
    <x v="2470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b v="0"/>
    <n v="17"/>
    <b v="1"/>
    <s v="music/indie rock"/>
    <n v="128"/>
    <n v="37.65"/>
    <x v="4"/>
    <s v="indie rock"/>
    <x v="2471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b v="0"/>
    <n v="104"/>
    <b v="1"/>
    <s v="music/indie rock"/>
    <n v="136"/>
    <n v="97.9"/>
    <x v="4"/>
    <s v="indie rock"/>
    <x v="2472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x v="2473"/>
    <b v="0"/>
    <n v="47"/>
    <b v="1"/>
    <s v="music/indie rock"/>
    <n v="100"/>
    <n v="42.55"/>
    <x v="4"/>
    <s v="indie rock"/>
    <x v="2473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b v="0"/>
    <n v="38"/>
    <b v="1"/>
    <s v="music/indie rock"/>
    <n v="100"/>
    <n v="131.58000000000001"/>
    <x v="4"/>
    <s v="indie rock"/>
    <x v="2474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x v="2475"/>
    <b v="0"/>
    <n v="81"/>
    <b v="1"/>
    <s v="music/indie rock"/>
    <n v="105"/>
    <n v="32.32"/>
    <x v="4"/>
    <s v="indie rock"/>
    <x v="2475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x v="2476"/>
    <b v="0"/>
    <n v="55"/>
    <b v="1"/>
    <s v="music/indie rock"/>
    <n v="105"/>
    <n v="61.1"/>
    <x v="4"/>
    <s v="indie rock"/>
    <x v="2476"/>
    <n v="41946.370023148149"/>
  </r>
  <r>
    <n v="2477"/>
    <s v="Debut Album"/>
    <s v="Releasing my first album in August, and I need your help in order to get it done!"/>
    <n v="750"/>
    <n v="1285"/>
    <x v="0"/>
    <s v="US"/>
    <s v="USD"/>
    <x v="2474"/>
    <x v="2477"/>
    <b v="0"/>
    <n v="41"/>
    <b v="1"/>
    <s v="music/indie rock"/>
    <n v="171"/>
    <n v="31.34"/>
    <x v="4"/>
    <s v="indie rock"/>
    <x v="2477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x v="2478"/>
    <b v="0"/>
    <n v="79"/>
    <b v="1"/>
    <s v="music/indie rock"/>
    <n v="128"/>
    <n v="129.11000000000001"/>
    <x v="4"/>
    <s v="indie rock"/>
    <x v="2478"/>
    <n v="41287.950381944444"/>
  </r>
  <r>
    <n v="2479"/>
    <s v="FUEL FAKE NATIVES"/>
    <s v="Fake Natives is headed on tour this summer. Help them fill their tank with fossil fuels."/>
    <n v="300"/>
    <n v="400.33"/>
    <x v="0"/>
    <s v="US"/>
    <s v="USD"/>
    <x v="2476"/>
    <x v="2479"/>
    <b v="0"/>
    <n v="16"/>
    <b v="1"/>
    <s v="music/indie rock"/>
    <n v="133"/>
    <n v="25.02"/>
    <x v="4"/>
    <s v="indie rock"/>
    <x v="2479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x v="2480"/>
    <b v="0"/>
    <n v="8"/>
    <b v="1"/>
    <s v="music/indie rock"/>
    <n v="100"/>
    <n v="250"/>
    <x v="4"/>
    <s v="indie rock"/>
    <x v="2480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b v="0"/>
    <n v="95"/>
    <b v="1"/>
    <s v="music/indie rock"/>
    <n v="113"/>
    <n v="47.54"/>
    <x v="4"/>
    <s v="indie rock"/>
    <x v="2481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b v="0"/>
    <n v="25"/>
    <b v="1"/>
    <s v="music/indie rock"/>
    <n v="100"/>
    <n v="40.04"/>
    <x v="4"/>
    <s v="indie rock"/>
    <x v="2482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x v="2483"/>
    <b v="0"/>
    <n v="19"/>
    <b v="1"/>
    <s v="music/indie rock"/>
    <n v="114"/>
    <n v="65.84"/>
    <x v="4"/>
    <s v="indie rock"/>
    <x v="2483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b v="0"/>
    <n v="90"/>
    <b v="1"/>
    <s v="music/indie rock"/>
    <n v="119"/>
    <n v="46.4"/>
    <x v="4"/>
    <s v="indie rock"/>
    <x v="2484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x v="2485"/>
    <b v="0"/>
    <n v="41"/>
    <b v="1"/>
    <s v="music/indie rock"/>
    <n v="103"/>
    <n v="50.37"/>
    <x v="4"/>
    <s v="indie rock"/>
    <x v="2485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b v="0"/>
    <n v="30"/>
    <b v="1"/>
    <s v="music/indie rock"/>
    <n v="266"/>
    <n v="26.57"/>
    <x v="4"/>
    <s v="indie rock"/>
    <x v="2486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x v="2487"/>
    <b v="0"/>
    <n v="38"/>
    <b v="1"/>
    <s v="music/indie rock"/>
    <n v="100"/>
    <n v="39.49"/>
    <x v="4"/>
    <s v="indie rock"/>
    <x v="2487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b v="0"/>
    <n v="65"/>
    <b v="1"/>
    <s v="music/indie rock"/>
    <n v="107"/>
    <n v="49.25"/>
    <x v="4"/>
    <s v="indie rock"/>
    <x v="2488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x v="2489"/>
    <b v="0"/>
    <n v="75"/>
    <b v="1"/>
    <s v="music/indie rock"/>
    <n v="134"/>
    <n v="62.38"/>
    <x v="4"/>
    <s v="indie rock"/>
    <x v="2489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x v="2490"/>
    <b v="0"/>
    <n v="16"/>
    <b v="1"/>
    <s v="music/indie rock"/>
    <n v="121"/>
    <n v="37.94"/>
    <x v="4"/>
    <s v="indie rock"/>
    <x v="2490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x v="2491"/>
    <b v="0"/>
    <n v="10"/>
    <b v="1"/>
    <s v="music/indie rock"/>
    <n v="103"/>
    <n v="51.6"/>
    <x v="4"/>
    <s v="indie rock"/>
    <x v="2491"/>
    <n v="40559.07708333333"/>
  </r>
  <r>
    <n v="2492"/>
    <s v="SUPER NICE EP 2012"/>
    <s v="We're a band from Hawaii trying to produce our first EP and we need help!"/>
    <n v="600"/>
    <n v="750"/>
    <x v="0"/>
    <s v="US"/>
    <s v="USD"/>
    <x v="2489"/>
    <x v="2492"/>
    <b v="0"/>
    <n v="27"/>
    <b v="1"/>
    <s v="music/indie rock"/>
    <n v="125"/>
    <n v="27.78"/>
    <x v="4"/>
    <s v="indie rock"/>
    <x v="2492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x v="2493"/>
    <b v="0"/>
    <n v="259"/>
    <b v="1"/>
    <s v="music/indie rock"/>
    <n v="129"/>
    <n v="99.38"/>
    <x v="4"/>
    <s v="indie rock"/>
    <x v="2493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x v="2494"/>
    <b v="0"/>
    <n v="39"/>
    <b v="1"/>
    <s v="music/indie rock"/>
    <n v="101"/>
    <n v="38.85"/>
    <x v="4"/>
    <s v="indie rock"/>
    <x v="2494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x v="2495"/>
    <b v="0"/>
    <n v="42"/>
    <b v="1"/>
    <s v="music/indie rock"/>
    <n v="128"/>
    <n v="45.55"/>
    <x v="4"/>
    <s v="indie rock"/>
    <x v="2495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x v="2496"/>
    <b v="0"/>
    <n v="10"/>
    <b v="1"/>
    <s v="music/indie rock"/>
    <n v="100"/>
    <n v="600"/>
    <x v="4"/>
    <s v="indie rock"/>
    <x v="2496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b v="0"/>
    <n v="56"/>
    <b v="1"/>
    <s v="music/indie rock"/>
    <n v="113"/>
    <n v="80.55"/>
    <x v="4"/>
    <s v="indie rock"/>
    <x v="2497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x v="2498"/>
    <b v="0"/>
    <n v="20"/>
    <b v="1"/>
    <s v="music/indie rock"/>
    <n v="106"/>
    <n v="52.8"/>
    <x v="4"/>
    <s v="indie rock"/>
    <x v="2498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x v="2499"/>
    <b v="0"/>
    <n v="170"/>
    <b v="1"/>
    <s v="music/indie rock"/>
    <n v="203"/>
    <n v="47.68"/>
    <x v="4"/>
    <s v="indie rock"/>
    <x v="2499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x v="2500"/>
    <b v="0"/>
    <n v="29"/>
    <b v="1"/>
    <s v="music/indie rock"/>
    <n v="113"/>
    <n v="23.45"/>
    <x v="4"/>
    <s v="indie rock"/>
    <x v="2500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b v="0"/>
    <n v="7"/>
    <b v="0"/>
    <s v="food/restaurants"/>
    <n v="3"/>
    <n v="40.14"/>
    <x v="7"/>
    <s v="restaurants"/>
    <x v="2501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x v="2502"/>
    <b v="0"/>
    <n v="5"/>
    <b v="0"/>
    <s v="food/restaurants"/>
    <n v="0"/>
    <n v="17.2"/>
    <x v="7"/>
    <s v="restaurants"/>
    <x v="2502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x v="2503"/>
    <b v="0"/>
    <n v="0"/>
    <b v="0"/>
    <s v="food/restaurants"/>
    <n v="0"/>
    <n v="0"/>
    <x v="7"/>
    <s v="restaurants"/>
    <x v="2503"/>
    <n v="42528.879166666666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x v="2504"/>
    <b v="0"/>
    <n v="0"/>
    <b v="0"/>
    <s v="food/restaurants"/>
    <n v="0"/>
    <n v="0"/>
    <x v="7"/>
    <s v="restaurants"/>
    <x v="2504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x v="2505"/>
    <b v="0"/>
    <n v="0"/>
    <b v="0"/>
    <s v="food/restaurants"/>
    <n v="0"/>
    <n v="0"/>
    <x v="7"/>
    <s v="restaurants"/>
    <x v="2505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x v="2506"/>
    <b v="0"/>
    <n v="2"/>
    <b v="0"/>
    <s v="food/restaurants"/>
    <n v="1"/>
    <n v="15"/>
    <x v="7"/>
    <s v="restaurants"/>
    <x v="2506"/>
    <n v="42280.875"/>
  </r>
  <r>
    <n v="2507"/>
    <s v="Help Cafe Talavera get a New Kitchen!"/>
    <s v="Unique dishes for a unique city!."/>
    <n v="42850"/>
    <n v="0"/>
    <x v="2"/>
    <s v="US"/>
    <s v="USD"/>
    <x v="2504"/>
    <x v="2507"/>
    <b v="0"/>
    <n v="0"/>
    <b v="0"/>
    <s v="food/restaurants"/>
    <n v="0"/>
    <n v="0"/>
    <x v="7"/>
    <s v="restaurants"/>
    <x v="2507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x v="2508"/>
    <b v="0"/>
    <n v="0"/>
    <b v="0"/>
    <s v="food/restaurants"/>
    <n v="0"/>
    <n v="0"/>
    <x v="7"/>
    <s v="restaurants"/>
    <x v="2508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x v="2509"/>
    <b v="0"/>
    <n v="28"/>
    <b v="0"/>
    <s v="food/restaurants"/>
    <n v="1"/>
    <n v="35.71"/>
    <x v="7"/>
    <s v="restaurants"/>
    <x v="2509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x v="2510"/>
    <b v="0"/>
    <n v="2"/>
    <b v="0"/>
    <s v="food/restaurants"/>
    <n v="0"/>
    <n v="37.5"/>
    <x v="7"/>
    <s v="restaurants"/>
    <x v="2510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x v="2511"/>
    <b v="0"/>
    <n v="0"/>
    <b v="0"/>
    <s v="food/restaurants"/>
    <n v="0"/>
    <n v="0"/>
    <x v="7"/>
    <s v="restaurants"/>
    <x v="2511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x v="2512"/>
    <b v="0"/>
    <n v="0"/>
    <b v="0"/>
    <s v="food/restaurants"/>
    <n v="0"/>
    <n v="0"/>
    <x v="7"/>
    <s v="restaurants"/>
    <x v="2512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b v="0"/>
    <n v="0"/>
    <b v="0"/>
    <s v="food/restaurants"/>
    <n v="0"/>
    <n v="0"/>
    <x v="7"/>
    <s v="restaurants"/>
    <x v="251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x v="2514"/>
    <b v="0"/>
    <n v="4"/>
    <b v="0"/>
    <s v="food/restaurants"/>
    <n v="2"/>
    <n v="52.5"/>
    <x v="7"/>
    <s v="restaurants"/>
    <x v="2514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b v="0"/>
    <n v="12"/>
    <b v="0"/>
    <s v="food/restaurants"/>
    <n v="19"/>
    <n v="77.5"/>
    <x v="7"/>
    <s v="restaurants"/>
    <x v="2515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x v="2516"/>
    <b v="0"/>
    <n v="0"/>
    <b v="0"/>
    <s v="food/restaurants"/>
    <n v="0"/>
    <n v="0"/>
    <x v="7"/>
    <s v="restaurants"/>
    <x v="2516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x v="2517"/>
    <b v="0"/>
    <n v="33"/>
    <b v="0"/>
    <s v="food/restaurants"/>
    <n v="10"/>
    <n v="53.55"/>
    <x v="7"/>
    <s v="restaurants"/>
    <x v="2517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x v="2518"/>
    <b v="0"/>
    <n v="0"/>
    <b v="0"/>
    <s v="food/restaurants"/>
    <n v="0"/>
    <n v="0"/>
    <x v="7"/>
    <s v="restaurants"/>
    <x v="2518"/>
    <n v="41956.722546296296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x v="2519"/>
    <b v="0"/>
    <n v="4"/>
    <b v="0"/>
    <s v="food/restaurants"/>
    <n v="0"/>
    <n v="16.25"/>
    <x v="7"/>
    <s v="restaurants"/>
    <x v="2519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x v="2520"/>
    <b v="0"/>
    <n v="0"/>
    <b v="0"/>
    <s v="food/restaurants"/>
    <n v="0"/>
    <n v="0"/>
    <x v="7"/>
    <s v="restaurants"/>
    <x v="2520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b v="0"/>
    <n v="132"/>
    <b v="1"/>
    <s v="music/classical music"/>
    <n v="109"/>
    <n v="103.68"/>
    <x v="4"/>
    <s v="classical music"/>
    <x v="2521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b v="0"/>
    <n v="27"/>
    <b v="1"/>
    <s v="music/classical music"/>
    <n v="100"/>
    <n v="185.19"/>
    <x v="4"/>
    <s v="classical music"/>
    <x v="2522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x v="2523"/>
    <b v="0"/>
    <n v="26"/>
    <b v="1"/>
    <s v="music/classical music"/>
    <n v="156"/>
    <n v="54.15"/>
    <x v="4"/>
    <s v="classical music"/>
    <x v="2523"/>
    <n v="41961.017268518524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x v="2524"/>
    <b v="0"/>
    <n v="43"/>
    <b v="1"/>
    <s v="music/classical music"/>
    <n v="102"/>
    <n v="177.21"/>
    <x v="4"/>
    <s v="classical music"/>
    <x v="2524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x v="2525"/>
    <b v="0"/>
    <n v="80"/>
    <b v="1"/>
    <s v="music/classical music"/>
    <n v="100"/>
    <n v="100.33"/>
    <x v="4"/>
    <s v="classical music"/>
    <x v="2525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x v="2526"/>
    <b v="0"/>
    <n v="33"/>
    <b v="1"/>
    <s v="music/classical music"/>
    <n v="113"/>
    <n v="136.91"/>
    <x v="4"/>
    <s v="classical music"/>
    <x v="2526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x v="2527"/>
    <b v="0"/>
    <n v="71"/>
    <b v="1"/>
    <s v="music/classical music"/>
    <n v="102"/>
    <n v="57.54"/>
    <x v="4"/>
    <s v="classical music"/>
    <x v="2527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x v="2528"/>
    <b v="0"/>
    <n v="81"/>
    <b v="1"/>
    <s v="music/classical music"/>
    <n v="107"/>
    <n v="52.96"/>
    <x v="4"/>
    <s v="classical music"/>
    <x v="2528"/>
    <n v="42236.458333333328"/>
  </r>
  <r>
    <n v="2529"/>
    <s v="UrbanArias is DC's Contemporary Opera Company"/>
    <s v="Opera. Short. New."/>
    <n v="6000"/>
    <n v="6257"/>
    <x v="0"/>
    <s v="US"/>
    <s v="USD"/>
    <x v="2526"/>
    <x v="2529"/>
    <b v="0"/>
    <n v="76"/>
    <b v="1"/>
    <s v="music/classical music"/>
    <n v="104"/>
    <n v="82.33"/>
    <x v="4"/>
    <s v="classical music"/>
    <x v="2529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x v="2530"/>
    <b v="0"/>
    <n v="48"/>
    <b v="1"/>
    <s v="music/classical music"/>
    <n v="100"/>
    <n v="135.41999999999999"/>
    <x v="4"/>
    <s v="classical music"/>
    <x v="2530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x v="2531"/>
    <b v="0"/>
    <n v="61"/>
    <b v="1"/>
    <s v="music/classical music"/>
    <n v="100"/>
    <n v="74.069999999999993"/>
    <x v="4"/>
    <s v="classical music"/>
    <x v="2531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x v="2532"/>
    <b v="0"/>
    <n v="60"/>
    <b v="1"/>
    <s v="music/classical music"/>
    <n v="126"/>
    <n v="84.08"/>
    <x v="4"/>
    <s v="classical music"/>
    <x v="2532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x v="2533"/>
    <b v="0"/>
    <n v="136"/>
    <b v="1"/>
    <s v="music/classical music"/>
    <n v="111"/>
    <n v="61.03"/>
    <x v="4"/>
    <s v="classical music"/>
    <x v="2533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b v="0"/>
    <n v="14"/>
    <b v="1"/>
    <s v="music/classical music"/>
    <n v="105"/>
    <n v="150"/>
    <x v="4"/>
    <s v="classical music"/>
    <x v="2534"/>
    <n v="40179.25"/>
  </r>
  <r>
    <n v="2535"/>
    <s v="Mark Hayes Requiem Recording"/>
    <s v="Mark Hayes: Requiem Recording"/>
    <n v="20000"/>
    <n v="20755"/>
    <x v="0"/>
    <s v="US"/>
    <s v="USD"/>
    <x v="2532"/>
    <x v="2535"/>
    <b v="0"/>
    <n v="78"/>
    <b v="1"/>
    <s v="music/classical music"/>
    <n v="104"/>
    <n v="266.08999999999997"/>
    <x v="4"/>
    <s v="classical music"/>
    <x v="2535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x v="2536"/>
    <b v="0"/>
    <n v="4"/>
    <b v="1"/>
    <s v="music/classical music"/>
    <n v="116"/>
    <n v="7.25"/>
    <x v="4"/>
    <s v="classical music"/>
    <x v="2536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x v="2537"/>
    <b v="0"/>
    <n v="11"/>
    <b v="1"/>
    <s v="music/classical music"/>
    <n v="110"/>
    <n v="100"/>
    <x v="4"/>
    <s v="classical music"/>
    <x v="2537"/>
    <n v="40756.648784722223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x v="2538"/>
    <b v="0"/>
    <n v="185"/>
    <b v="1"/>
    <s v="music/classical music"/>
    <n v="113"/>
    <n v="109.96"/>
    <x v="4"/>
    <s v="classical music"/>
    <x v="2538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x v="2539"/>
    <b v="0"/>
    <n v="59"/>
    <b v="1"/>
    <s v="music/classical music"/>
    <n v="100"/>
    <n v="169.92"/>
    <x v="4"/>
    <s v="classical music"/>
    <x v="2539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b v="0"/>
    <n v="27"/>
    <b v="1"/>
    <s v="music/classical music"/>
    <n v="103"/>
    <n v="95.74"/>
    <x v="4"/>
    <s v="classical music"/>
    <x v="2540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x v="2541"/>
    <b v="0"/>
    <n v="63"/>
    <b v="1"/>
    <s v="music/classical music"/>
    <n v="107"/>
    <n v="59.46"/>
    <x v="4"/>
    <s v="classical music"/>
    <x v="2541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x v="2542"/>
    <b v="0"/>
    <n v="13"/>
    <b v="1"/>
    <s v="music/classical music"/>
    <n v="104"/>
    <n v="55.77"/>
    <x v="4"/>
    <s v="classical music"/>
    <x v="2542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x v="2543"/>
    <b v="0"/>
    <n v="13"/>
    <b v="1"/>
    <s v="music/classical music"/>
    <n v="156"/>
    <n v="30.08"/>
    <x v="4"/>
    <s v="classical music"/>
    <x v="2543"/>
    <n v="40545.125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x v="2544"/>
    <b v="0"/>
    <n v="57"/>
    <b v="1"/>
    <s v="music/classical music"/>
    <n v="101"/>
    <n v="88.44"/>
    <x v="4"/>
    <s v="classical music"/>
    <x v="2544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x v="2545"/>
    <b v="0"/>
    <n v="61"/>
    <b v="1"/>
    <s v="music/classical music"/>
    <n v="195"/>
    <n v="64.03"/>
    <x v="4"/>
    <s v="classical music"/>
    <x v="2545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x v="2546"/>
    <b v="0"/>
    <n v="65"/>
    <b v="1"/>
    <s v="music/classical music"/>
    <n v="112"/>
    <n v="60.15"/>
    <x v="4"/>
    <s v="classical music"/>
    <x v="2546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x v="2547"/>
    <b v="0"/>
    <n v="134"/>
    <b v="1"/>
    <s v="music/classical music"/>
    <n v="120"/>
    <n v="49.19"/>
    <x v="4"/>
    <s v="classical music"/>
    <x v="2547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x v="2548"/>
    <b v="0"/>
    <n v="37"/>
    <b v="1"/>
    <s v="music/classical music"/>
    <n v="102"/>
    <n v="165.16"/>
    <x v="4"/>
    <s v="classical music"/>
    <x v="2548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x v="2549"/>
    <b v="0"/>
    <n v="37"/>
    <b v="1"/>
    <s v="music/classical music"/>
    <n v="103"/>
    <n v="43.62"/>
    <x v="4"/>
    <s v="classical music"/>
    <x v="2549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x v="2550"/>
    <b v="0"/>
    <n v="150"/>
    <b v="1"/>
    <s v="music/classical music"/>
    <n v="101"/>
    <n v="43.7"/>
    <x v="4"/>
    <s v="classical music"/>
    <x v="2550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x v="2551"/>
    <b v="0"/>
    <n v="56"/>
    <b v="1"/>
    <s v="music/classical music"/>
    <n v="103"/>
    <n v="67.42"/>
    <x v="4"/>
    <s v="classical music"/>
    <x v="2551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x v="2552"/>
    <b v="0"/>
    <n v="18"/>
    <b v="1"/>
    <s v="music/classical music"/>
    <n v="107"/>
    <n v="177.5"/>
    <x v="4"/>
    <s v="classical music"/>
    <x v="2552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x v="2553"/>
    <b v="0"/>
    <n v="60"/>
    <b v="1"/>
    <s v="music/classical music"/>
    <n v="156"/>
    <n v="38.880000000000003"/>
    <x v="4"/>
    <s v="classical music"/>
    <x v="2553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x v="2554"/>
    <b v="0"/>
    <n v="67"/>
    <b v="1"/>
    <s v="music/classical music"/>
    <n v="123"/>
    <n v="54.99"/>
    <x v="4"/>
    <s v="classical music"/>
    <x v="2554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x v="2555"/>
    <b v="0"/>
    <n v="35"/>
    <b v="1"/>
    <s v="music/classical music"/>
    <n v="107"/>
    <n v="61.34"/>
    <x v="4"/>
    <s v="classical music"/>
    <x v="2555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b v="0"/>
    <n v="34"/>
    <b v="1"/>
    <s v="music/classical music"/>
    <n v="106"/>
    <n v="23.12"/>
    <x v="4"/>
    <s v="classical music"/>
    <x v="2556"/>
    <n v="41267.991400462961"/>
  </r>
  <r>
    <n v="2557"/>
    <s v="European Tour"/>
    <s v="Raising money for our concert tour of Switzerland and Germany in June/July 2014"/>
    <n v="900"/>
    <n v="1066"/>
    <x v="0"/>
    <s v="GB"/>
    <s v="GBP"/>
    <x v="2554"/>
    <x v="2557"/>
    <b v="0"/>
    <n v="36"/>
    <b v="1"/>
    <s v="music/classical music"/>
    <n v="118"/>
    <n v="29.61"/>
    <x v="4"/>
    <s v="classical music"/>
    <x v="2557"/>
    <n v="41774.745208333334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x v="2558"/>
    <b v="0"/>
    <n v="18"/>
    <b v="1"/>
    <s v="music/classical music"/>
    <n v="109"/>
    <n v="75.61"/>
    <x v="4"/>
    <s v="classical music"/>
    <x v="2558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x v="2559"/>
    <b v="0"/>
    <n v="25"/>
    <b v="1"/>
    <s v="music/classical music"/>
    <n v="111"/>
    <n v="35.6"/>
    <x v="4"/>
    <s v="classical music"/>
    <x v="2559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x v="2560"/>
    <b v="0"/>
    <n v="21"/>
    <b v="1"/>
    <s v="music/classical music"/>
    <n v="100"/>
    <n v="143"/>
    <x v="4"/>
    <s v="classical music"/>
    <x v="2560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x v="2561"/>
    <b v="0"/>
    <n v="0"/>
    <b v="0"/>
    <s v="food/food trucks"/>
    <n v="0"/>
    <n v="0"/>
    <x v="7"/>
    <s v="food trucks"/>
    <x v="2561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x v="2562"/>
    <b v="0"/>
    <n v="3"/>
    <b v="0"/>
    <s v="food/food trucks"/>
    <n v="1"/>
    <n v="25"/>
    <x v="7"/>
    <s v="food trucks"/>
    <x v="2562"/>
    <n v="42654.524756944447"/>
  </r>
  <r>
    <n v="2563"/>
    <s v="Phoenix Pearl Boba Tea Truck (Canceled)"/>
    <s v="Michigan based bubble tea and specialty ice cream food truck"/>
    <n v="20000"/>
    <n v="0"/>
    <x v="1"/>
    <s v="US"/>
    <s v="USD"/>
    <x v="2560"/>
    <x v="2563"/>
    <b v="0"/>
    <n v="0"/>
    <b v="0"/>
    <s v="food/food trucks"/>
    <n v="0"/>
    <n v="0"/>
    <x v="7"/>
    <s v="food trucks"/>
    <x v="2563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x v="2564"/>
    <b v="0"/>
    <n v="0"/>
    <b v="0"/>
    <s v="food/food trucks"/>
    <n v="0"/>
    <n v="0"/>
    <x v="7"/>
    <s v="food trucks"/>
    <x v="2564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x v="2565"/>
    <b v="0"/>
    <n v="1"/>
    <b v="0"/>
    <s v="food/food trucks"/>
    <n v="1"/>
    <n v="100"/>
    <x v="7"/>
    <s v="food trucks"/>
    <x v="2565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x v="2566"/>
    <b v="0"/>
    <n v="0"/>
    <b v="0"/>
    <s v="food/food trucks"/>
    <n v="0"/>
    <n v="0"/>
    <x v="7"/>
    <s v="food trucks"/>
    <x v="2566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x v="2567"/>
    <b v="0"/>
    <n v="2"/>
    <b v="0"/>
    <s v="food/food trucks"/>
    <n v="0"/>
    <n v="60"/>
    <x v="7"/>
    <s v="food trucks"/>
    <x v="2567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x v="2568"/>
    <b v="0"/>
    <n v="1"/>
    <b v="0"/>
    <s v="food/food trucks"/>
    <n v="1"/>
    <n v="50"/>
    <x v="7"/>
    <s v="food trucks"/>
    <x v="2568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x v="2569"/>
    <b v="0"/>
    <n v="2"/>
    <b v="0"/>
    <s v="food/food trucks"/>
    <n v="2"/>
    <n v="72.5"/>
    <x v="7"/>
    <s v="food trucks"/>
    <x v="2569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x v="2570"/>
    <b v="0"/>
    <n v="2"/>
    <b v="0"/>
    <s v="food/food trucks"/>
    <n v="1"/>
    <n v="29.5"/>
    <x v="7"/>
    <s v="food trucks"/>
    <x v="2570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x v="2571"/>
    <b v="0"/>
    <n v="4"/>
    <b v="0"/>
    <s v="food/food trucks"/>
    <n v="0"/>
    <n v="62.5"/>
    <x v="7"/>
    <s v="food trucks"/>
    <x v="2571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x v="2572"/>
    <b v="0"/>
    <n v="0"/>
    <b v="0"/>
    <s v="food/food trucks"/>
    <n v="0"/>
    <n v="0"/>
    <x v="7"/>
    <s v="food trucks"/>
    <x v="2572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x v="2573"/>
    <b v="0"/>
    <n v="0"/>
    <b v="0"/>
    <s v="food/food trucks"/>
    <n v="0"/>
    <n v="0"/>
    <x v="7"/>
    <s v="food trucks"/>
    <x v="2573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b v="0"/>
    <n v="0"/>
    <b v="0"/>
    <s v="food/food trucks"/>
    <n v="0"/>
    <n v="0"/>
    <x v="7"/>
    <s v="food trucks"/>
    <x v="2574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x v="2575"/>
    <b v="0"/>
    <n v="0"/>
    <b v="0"/>
    <s v="food/food trucks"/>
    <n v="0"/>
    <n v="0"/>
    <x v="7"/>
    <s v="food trucks"/>
    <x v="2575"/>
    <n v="42016.108726851846"/>
  </r>
  <r>
    <n v="2576"/>
    <s v="2 Go Fast Food (Canceled)"/>
    <s v="A New Twist with an American and Philippine fast food Mobile Trailer."/>
    <n v="10000"/>
    <n v="0"/>
    <x v="1"/>
    <s v="US"/>
    <s v="USD"/>
    <x v="2573"/>
    <x v="2576"/>
    <b v="0"/>
    <n v="0"/>
    <b v="0"/>
    <s v="food/food trucks"/>
    <n v="0"/>
    <n v="0"/>
    <x v="7"/>
    <s v="food trucks"/>
    <x v="2576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x v="2577"/>
    <b v="0"/>
    <n v="0"/>
    <b v="0"/>
    <s v="food/food trucks"/>
    <n v="0"/>
    <n v="0"/>
    <x v="7"/>
    <s v="food trucks"/>
    <x v="2577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b v="0"/>
    <n v="0"/>
    <b v="0"/>
    <s v="food/food trucks"/>
    <n v="0"/>
    <n v="0"/>
    <x v="7"/>
    <s v="food trucks"/>
    <x v="2578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x v="2579"/>
    <b v="0"/>
    <n v="12"/>
    <b v="0"/>
    <s v="food/food trucks"/>
    <n v="0"/>
    <n v="23.08"/>
    <x v="7"/>
    <s v="food trucks"/>
    <x v="2579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x v="2580"/>
    <b v="0"/>
    <n v="2"/>
    <b v="0"/>
    <s v="food/food trucks"/>
    <n v="1"/>
    <n v="25.5"/>
    <x v="7"/>
    <s v="food trucks"/>
    <x v="2580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x v="2581"/>
    <b v="0"/>
    <n v="11"/>
    <b v="0"/>
    <s v="food/food trucks"/>
    <n v="11"/>
    <n v="48.18"/>
    <x v="7"/>
    <s v="food trucks"/>
    <x v="2581"/>
    <n v="42324.670115740737"/>
  </r>
  <r>
    <n v="2582"/>
    <s v="Drunken Wings"/>
    <s v="The place where chicken meets liquor for the first time!"/>
    <n v="90000"/>
    <n v="1"/>
    <x v="2"/>
    <s v="US"/>
    <s v="USD"/>
    <x v="2579"/>
    <x v="2582"/>
    <b v="0"/>
    <n v="1"/>
    <b v="0"/>
    <s v="food/food trucks"/>
    <n v="0"/>
    <n v="1"/>
    <x v="7"/>
    <s v="food trucks"/>
    <x v="2582"/>
    <n v="42672.988819444443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x v="2583"/>
    <b v="0"/>
    <n v="5"/>
    <b v="0"/>
    <s v="food/food trucks"/>
    <n v="1"/>
    <n v="1"/>
    <x v="7"/>
    <s v="food trucks"/>
    <x v="2583"/>
    <n v="42079.727777777778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x v="2584"/>
    <b v="0"/>
    <n v="0"/>
    <b v="0"/>
    <s v="food/food trucks"/>
    <n v="0"/>
    <n v="0"/>
    <x v="7"/>
    <s v="food trucks"/>
    <x v="2584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x v="2585"/>
    <b v="0"/>
    <n v="1"/>
    <b v="0"/>
    <s v="food/food trucks"/>
    <n v="0"/>
    <n v="50"/>
    <x v="7"/>
    <s v="food trucks"/>
    <x v="2585"/>
    <n v="41825.963333333333"/>
  </r>
  <r>
    <n v="2586"/>
    <s v="Inspire Healthy Eating"/>
    <s v="I would like to bring fresh salad and food to the streets of London at a reasonable price."/>
    <n v="3000"/>
    <n v="5"/>
    <x v="2"/>
    <s v="GB"/>
    <s v="GBP"/>
    <x v="2583"/>
    <x v="2586"/>
    <b v="0"/>
    <n v="1"/>
    <b v="0"/>
    <s v="food/food trucks"/>
    <n v="0"/>
    <n v="5"/>
    <x v="7"/>
    <s v="food trucks"/>
    <x v="2586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x v="2587"/>
    <b v="0"/>
    <n v="6"/>
    <b v="0"/>
    <s v="food/food trucks"/>
    <n v="2"/>
    <n v="202.83"/>
    <x v="7"/>
    <s v="food trucks"/>
    <x v="2587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x v="2588"/>
    <b v="0"/>
    <n v="8"/>
    <b v="0"/>
    <s v="food/food trucks"/>
    <n v="4"/>
    <n v="29.13"/>
    <x v="7"/>
    <s v="food trucks"/>
    <x v="2588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x v="2589"/>
    <b v="0"/>
    <n v="1"/>
    <b v="0"/>
    <s v="food/food trucks"/>
    <n v="0"/>
    <n v="5"/>
    <x v="7"/>
    <s v="food trucks"/>
    <x v="2589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x v="2590"/>
    <b v="0"/>
    <n v="0"/>
    <b v="0"/>
    <s v="food/food trucks"/>
    <n v="0"/>
    <n v="0"/>
    <x v="7"/>
    <s v="food trucks"/>
    <x v="2590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x v="2591"/>
    <b v="0"/>
    <n v="2"/>
    <b v="0"/>
    <s v="food/food trucks"/>
    <n v="2"/>
    <n v="13"/>
    <x v="7"/>
    <s v="food trucks"/>
    <x v="2591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x v="2592"/>
    <b v="0"/>
    <n v="1"/>
    <b v="0"/>
    <s v="food/food trucks"/>
    <n v="0"/>
    <n v="50"/>
    <x v="7"/>
    <s v="food trucks"/>
    <x v="2592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x v="2593"/>
    <b v="0"/>
    <n v="0"/>
    <b v="0"/>
    <s v="food/food trucks"/>
    <n v="0"/>
    <n v="0"/>
    <x v="7"/>
    <s v="food trucks"/>
    <x v="2593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x v="2594"/>
    <b v="0"/>
    <n v="1"/>
    <b v="0"/>
    <s v="food/food trucks"/>
    <n v="0"/>
    <n v="1"/>
    <x v="7"/>
    <s v="food trucks"/>
    <x v="2594"/>
    <n v="41858.967916666668"/>
  </r>
  <r>
    <n v="2595"/>
    <s v="Food Truck for Little Fox Bakery"/>
    <s v="Looking to put the best baked goods in Bowling Green on wheels"/>
    <n v="15000"/>
    <n v="1825"/>
    <x v="2"/>
    <s v="US"/>
    <s v="USD"/>
    <x v="2592"/>
    <x v="2595"/>
    <b v="0"/>
    <n v="19"/>
    <b v="0"/>
    <s v="food/food trucks"/>
    <n v="12"/>
    <n v="96.05"/>
    <x v="7"/>
    <s v="food trucks"/>
    <x v="2595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x v="2596"/>
    <b v="0"/>
    <n v="27"/>
    <b v="0"/>
    <s v="food/food trucks"/>
    <n v="24"/>
    <n v="305.77999999999997"/>
    <x v="7"/>
    <s v="food trucks"/>
    <x v="259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x v="2597"/>
    <b v="0"/>
    <n v="7"/>
    <b v="0"/>
    <s v="food/food trucks"/>
    <n v="6"/>
    <n v="12.14"/>
    <x v="7"/>
    <s v="food trucks"/>
    <x v="2597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x v="2598"/>
    <b v="0"/>
    <n v="14"/>
    <b v="0"/>
    <s v="food/food trucks"/>
    <n v="39"/>
    <n v="83.57"/>
    <x v="7"/>
    <s v="food trucks"/>
    <x v="2598"/>
    <n v="42270.840289351851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x v="2599"/>
    <b v="0"/>
    <n v="5"/>
    <b v="0"/>
    <s v="food/food trucks"/>
    <n v="1"/>
    <n v="18"/>
    <x v="7"/>
    <s v="food trucks"/>
    <x v="2599"/>
    <n v="41854.754016203704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x v="2600"/>
    <b v="0"/>
    <n v="30"/>
    <b v="0"/>
    <s v="food/food trucks"/>
    <n v="7"/>
    <n v="115.53"/>
    <x v="7"/>
    <s v="food trucks"/>
    <x v="2600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x v="2601"/>
    <b v="1"/>
    <n v="151"/>
    <b v="1"/>
    <s v="technology/space exploration"/>
    <n v="661"/>
    <n v="21.9"/>
    <x v="2"/>
    <s v="space exploration"/>
    <x v="2601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x v="2602"/>
    <b v="1"/>
    <n v="489"/>
    <b v="1"/>
    <s v="technology/space exploration"/>
    <n v="326"/>
    <n v="80.02"/>
    <x v="2"/>
    <s v="space exploration"/>
    <x v="2602"/>
    <n v="41955.888888888891"/>
  </r>
  <r>
    <n v="2603"/>
    <s v="Manned Mock Mars Mission"/>
    <s v="I will be building a mock space station and simulate living on Mars for two weeks."/>
    <n v="1750"/>
    <n v="1776"/>
    <x v="0"/>
    <s v="US"/>
    <s v="USD"/>
    <x v="2600"/>
    <x v="2603"/>
    <b v="1"/>
    <n v="50"/>
    <b v="1"/>
    <s v="technology/space exploration"/>
    <n v="101"/>
    <n v="35.520000000000003"/>
    <x v="2"/>
    <s v="space exploration"/>
    <x v="2603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b v="1"/>
    <n v="321"/>
    <b v="1"/>
    <s v="technology/space exploration"/>
    <n v="104"/>
    <n v="64.930000000000007"/>
    <x v="2"/>
    <s v="space exploration"/>
    <x v="2604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b v="1"/>
    <n v="1762"/>
    <b v="1"/>
    <s v="technology/space exploration"/>
    <n v="107"/>
    <n v="60.97"/>
    <x v="2"/>
    <s v="space exploration"/>
    <x v="2605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x v="2606"/>
    <b v="1"/>
    <n v="385"/>
    <b v="1"/>
    <s v="technology/space exploration"/>
    <n v="110"/>
    <n v="31.44"/>
    <x v="2"/>
    <s v="space exploration"/>
    <x v="2606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x v="2607"/>
    <b v="1"/>
    <n v="398"/>
    <b v="1"/>
    <s v="technology/space exploration"/>
    <n v="408"/>
    <n v="81.95"/>
    <x v="2"/>
    <s v="space exploration"/>
    <x v="2607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x v="2608"/>
    <b v="1"/>
    <n v="304"/>
    <b v="1"/>
    <s v="technology/space exploration"/>
    <n v="224"/>
    <n v="58.93"/>
    <x v="2"/>
    <s v="space exploration"/>
    <x v="2608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x v="2609"/>
    <b v="1"/>
    <n v="676"/>
    <b v="1"/>
    <s v="technology/space exploration"/>
    <n v="304"/>
    <n v="157.29"/>
    <x v="2"/>
    <s v="space exploration"/>
    <x v="2609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x v="2610"/>
    <b v="1"/>
    <n v="577"/>
    <b v="1"/>
    <s v="technology/space exploration"/>
    <n v="141"/>
    <n v="55.76"/>
    <x v="2"/>
    <s v="space exploration"/>
    <x v="2610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b v="1"/>
    <n v="3663"/>
    <b v="1"/>
    <s v="technology/space exploration"/>
    <n v="2791"/>
    <n v="83.8"/>
    <x v="2"/>
    <s v="space exploration"/>
    <x v="2611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x v="2612"/>
    <b v="1"/>
    <n v="294"/>
    <b v="1"/>
    <s v="technology/space exploration"/>
    <n v="172"/>
    <n v="58.42"/>
    <x v="2"/>
    <s v="space exploration"/>
    <x v="2612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x v="2613"/>
    <b v="1"/>
    <n v="28"/>
    <b v="1"/>
    <s v="technology/space exploration"/>
    <n v="101"/>
    <n v="270.57"/>
    <x v="2"/>
    <s v="space exploration"/>
    <x v="2613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x v="2614"/>
    <b v="1"/>
    <n v="100"/>
    <b v="1"/>
    <s v="technology/space exploration"/>
    <n v="102"/>
    <n v="107.1"/>
    <x v="2"/>
    <s v="space exploration"/>
    <x v="2614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x v="2615"/>
    <b v="0"/>
    <n v="72"/>
    <b v="1"/>
    <s v="technology/space exploration"/>
    <n v="170"/>
    <n v="47.18"/>
    <x v="2"/>
    <s v="space exploration"/>
    <x v="2615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x v="2616"/>
    <b v="1"/>
    <n v="238"/>
    <b v="1"/>
    <s v="technology/space exploration"/>
    <n v="115"/>
    <n v="120.31"/>
    <x v="2"/>
    <s v="space exploration"/>
    <x v="2616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x v="2617"/>
    <b v="1"/>
    <n v="159"/>
    <b v="1"/>
    <s v="technology/space exploration"/>
    <n v="878"/>
    <n v="27.6"/>
    <x v="2"/>
    <s v="space exploration"/>
    <x v="2617"/>
    <n v="41932.874432870369"/>
  </r>
  <r>
    <n v="2618"/>
    <s v="SPACE ART FEATURING ASTRONAUTS #WeBelieveInAstronauts"/>
    <s v="LTD ED COLLECTIBLE SPACE ART FEAT. ASTRONAUTS"/>
    <n v="15000"/>
    <n v="15808"/>
    <x v="0"/>
    <s v="US"/>
    <s v="USD"/>
    <x v="2615"/>
    <x v="2618"/>
    <b v="1"/>
    <n v="77"/>
    <b v="1"/>
    <s v="technology/space exploration"/>
    <n v="105"/>
    <n v="205.3"/>
    <x v="2"/>
    <s v="space exploration"/>
    <x v="2618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x v="2619"/>
    <b v="1"/>
    <n v="53"/>
    <b v="1"/>
    <s v="technology/space exploration"/>
    <n v="188"/>
    <n v="35.549999999999997"/>
    <x v="2"/>
    <s v="space exploration"/>
    <x v="2619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b v="1"/>
    <n v="1251"/>
    <b v="1"/>
    <s v="technology/space exploration"/>
    <n v="144"/>
    <n v="74.64"/>
    <x v="2"/>
    <s v="space exploration"/>
    <x v="2620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x v="2621"/>
    <b v="1"/>
    <n v="465"/>
    <b v="1"/>
    <s v="technology/space exploration"/>
    <n v="146"/>
    <n v="47.06"/>
    <x v="2"/>
    <s v="space exploration"/>
    <x v="2621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x v="2622"/>
    <b v="0"/>
    <n v="74"/>
    <b v="1"/>
    <s v="technology/space exploration"/>
    <n v="131"/>
    <n v="26.59"/>
    <x v="2"/>
    <s v="space exploration"/>
    <x v="2622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x v="2623"/>
    <b v="0"/>
    <n v="62"/>
    <b v="1"/>
    <s v="technology/space exploration"/>
    <n v="114"/>
    <n v="36.770000000000003"/>
    <x v="2"/>
    <s v="space exploration"/>
    <x v="2623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x v="2624"/>
    <b v="0"/>
    <n v="3468"/>
    <b v="1"/>
    <s v="technology/space exploration"/>
    <n v="1379"/>
    <n v="31.82"/>
    <x v="2"/>
    <s v="space exploration"/>
    <x v="2624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x v="2625"/>
    <b v="0"/>
    <n v="52"/>
    <b v="1"/>
    <s v="technology/space exploration"/>
    <n v="956"/>
    <n v="27.58"/>
    <x v="2"/>
    <s v="space exploration"/>
    <x v="2625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x v="2626"/>
    <b v="0"/>
    <n v="50"/>
    <b v="1"/>
    <s v="technology/space exploration"/>
    <n v="112"/>
    <n v="56"/>
    <x v="2"/>
    <s v="space exploration"/>
    <x v="2626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x v="2627"/>
    <b v="0"/>
    <n v="45"/>
    <b v="1"/>
    <s v="technology/space exploration"/>
    <n v="647"/>
    <n v="21.56"/>
    <x v="2"/>
    <s v="space exploration"/>
    <x v="2627"/>
    <n v="42334.871076388896"/>
  </r>
  <r>
    <n v="2628"/>
    <s v="Pie In Space!"/>
    <s v="A high school freshman is sending pie into space and you can be a part of it.  GO SCIENCE!!!"/>
    <n v="839"/>
    <n v="926"/>
    <x v="0"/>
    <s v="US"/>
    <s v="USD"/>
    <x v="2625"/>
    <x v="2628"/>
    <b v="0"/>
    <n v="21"/>
    <b v="1"/>
    <s v="technology/space exploration"/>
    <n v="110"/>
    <n v="44.1"/>
    <x v="2"/>
    <s v="space exploration"/>
    <x v="2628"/>
    <n v="41973.966053240743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x v="2629"/>
    <b v="0"/>
    <n v="100"/>
    <b v="1"/>
    <s v="technology/space exploration"/>
    <n v="128"/>
    <n v="63.87"/>
    <x v="2"/>
    <s v="space exploration"/>
    <x v="2629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x v="2630"/>
    <b v="0"/>
    <n v="81"/>
    <b v="1"/>
    <s v="technology/space exploration"/>
    <n v="158"/>
    <n v="38.99"/>
    <x v="2"/>
    <s v="space exploration"/>
    <x v="2630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x v="2631"/>
    <b v="0"/>
    <n v="286"/>
    <b v="1"/>
    <s v="technology/space exploration"/>
    <n v="115"/>
    <n v="80.19"/>
    <x v="2"/>
    <s v="space exploration"/>
    <x v="2631"/>
    <n v="42246.16929398148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x v="2632"/>
    <b v="0"/>
    <n v="42"/>
    <b v="1"/>
    <s v="technology/space exploration"/>
    <n v="137"/>
    <n v="34.9"/>
    <x v="2"/>
    <s v="space exploration"/>
    <x v="2632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x v="2633"/>
    <b v="0"/>
    <n v="199"/>
    <b v="1"/>
    <s v="technology/space exploration"/>
    <n v="355"/>
    <n v="89.1"/>
    <x v="2"/>
    <s v="space exploration"/>
    <x v="2633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x v="2634"/>
    <b v="0"/>
    <n v="25"/>
    <b v="1"/>
    <s v="technology/space exploration"/>
    <n v="106"/>
    <n v="39.44"/>
    <x v="2"/>
    <s v="space exploration"/>
    <x v="2634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b v="0"/>
    <n v="84"/>
    <b v="1"/>
    <s v="technology/space exploration"/>
    <n v="100"/>
    <n v="136.9"/>
    <x v="2"/>
    <s v="space exploration"/>
    <x v="2635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x v="2636"/>
    <b v="0"/>
    <n v="50"/>
    <b v="1"/>
    <s v="technology/space exploration"/>
    <n v="187"/>
    <n v="37.46"/>
    <x v="2"/>
    <s v="space exploration"/>
    <x v="2636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x v="2637"/>
    <b v="0"/>
    <n v="26"/>
    <b v="1"/>
    <s v="technology/space exploration"/>
    <n v="166"/>
    <n v="31.96"/>
    <x v="2"/>
    <s v="space exploration"/>
    <x v="2637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x v="2638"/>
    <b v="0"/>
    <n v="14"/>
    <b v="1"/>
    <s v="technology/space exploration"/>
    <n v="102"/>
    <n v="25.21"/>
    <x v="2"/>
    <s v="space exploration"/>
    <x v="2638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x v="2639"/>
    <b v="0"/>
    <n v="49"/>
    <b v="1"/>
    <s v="technology/space exploration"/>
    <n v="164"/>
    <n v="10.039999999999999"/>
    <x v="2"/>
    <s v="space exploration"/>
    <x v="2639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x v="2640"/>
    <b v="0"/>
    <n v="69"/>
    <b v="1"/>
    <s v="technology/space exploration"/>
    <n v="106"/>
    <n v="45.94"/>
    <x v="2"/>
    <s v="space exploration"/>
    <x v="2640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x v="2641"/>
    <b v="0"/>
    <n v="1"/>
    <b v="0"/>
    <s v="technology/space exploration"/>
    <n v="1"/>
    <n v="15"/>
    <x v="2"/>
    <s v="space exploration"/>
    <x v="2641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b v="0"/>
    <n v="0"/>
    <b v="0"/>
    <s v="technology/space exploration"/>
    <n v="0"/>
    <n v="0"/>
    <x v="2"/>
    <s v="space exploration"/>
    <x v="2642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b v="1"/>
    <n v="1501"/>
    <b v="0"/>
    <s v="technology/space exploration"/>
    <n v="34"/>
    <n v="223.58"/>
    <x v="2"/>
    <s v="space exploration"/>
    <x v="2643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x v="2644"/>
    <b v="1"/>
    <n v="52"/>
    <b v="0"/>
    <s v="technology/space exploration"/>
    <n v="2"/>
    <n v="39.479999999999997"/>
    <x v="2"/>
    <s v="space exploration"/>
    <x v="264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x v="2645"/>
    <b v="1"/>
    <n v="23"/>
    <b v="0"/>
    <s v="technology/space exploration"/>
    <n v="11"/>
    <n v="91.3"/>
    <x v="2"/>
    <s v="space exploration"/>
    <x v="2645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x v="2646"/>
    <b v="1"/>
    <n v="535"/>
    <b v="0"/>
    <s v="technology/space exploration"/>
    <n v="8"/>
    <n v="78.67"/>
    <x v="2"/>
    <s v="space exploration"/>
    <x v="264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b v="0"/>
    <n v="3"/>
    <b v="0"/>
    <s v="technology/space exploration"/>
    <n v="1"/>
    <n v="12"/>
    <x v="2"/>
    <s v="space exploration"/>
    <x v="2647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x v="2648"/>
    <b v="0"/>
    <n v="6"/>
    <b v="0"/>
    <s v="technology/space exploration"/>
    <n v="1"/>
    <n v="17.670000000000002"/>
    <x v="2"/>
    <s v="space exploration"/>
    <x v="2648"/>
    <n v="42438.714814814812"/>
  </r>
  <r>
    <n v="2649"/>
    <s v="The Mission - Please Check Back Soon (Canceled)"/>
    <s v="They have launched a Kickstarter."/>
    <n v="125000"/>
    <n v="124"/>
    <x v="1"/>
    <s v="US"/>
    <s v="USD"/>
    <x v="2645"/>
    <x v="2649"/>
    <b v="0"/>
    <n v="3"/>
    <b v="0"/>
    <s v="technology/space exploration"/>
    <n v="0"/>
    <n v="41.33"/>
    <x v="2"/>
    <s v="space exploration"/>
    <x v="2649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x v="2650"/>
    <b v="0"/>
    <n v="5"/>
    <b v="0"/>
    <s v="technology/space exploration"/>
    <n v="1"/>
    <n v="71.599999999999994"/>
    <x v="2"/>
    <s v="space exploration"/>
    <x v="2650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b v="0"/>
    <n v="17"/>
    <b v="0"/>
    <s v="technology/space exploration"/>
    <n v="2"/>
    <n v="307.82"/>
    <x v="2"/>
    <s v="space exploration"/>
    <x v="2651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x v="2652"/>
    <b v="0"/>
    <n v="11"/>
    <b v="0"/>
    <s v="technology/space exploration"/>
    <n v="1"/>
    <n v="80.45"/>
    <x v="2"/>
    <s v="space exploration"/>
    <x v="265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x v="2653"/>
    <b v="0"/>
    <n v="70"/>
    <b v="0"/>
    <s v="technology/space exploration"/>
    <n v="12"/>
    <n v="83.94"/>
    <x v="2"/>
    <s v="space exploration"/>
    <x v="265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x v="2654"/>
    <b v="0"/>
    <n v="6"/>
    <b v="0"/>
    <s v="technology/space exploration"/>
    <n v="0"/>
    <n v="8.5"/>
    <x v="2"/>
    <s v="space exploration"/>
    <x v="2654"/>
    <n v="42115.559328703705"/>
  </r>
  <r>
    <n v="2655"/>
    <s v="Balloons (Canceled)"/>
    <s v="Thank you for your support!"/>
    <n v="15000"/>
    <n v="3155"/>
    <x v="1"/>
    <s v="US"/>
    <s v="USD"/>
    <x v="2651"/>
    <x v="2655"/>
    <b v="0"/>
    <n v="43"/>
    <b v="0"/>
    <s v="technology/space exploration"/>
    <n v="21"/>
    <n v="73.37"/>
    <x v="2"/>
    <s v="space exploration"/>
    <x v="2655"/>
    <n v="42409.8333333333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x v="2656"/>
    <b v="0"/>
    <n v="152"/>
    <b v="0"/>
    <s v="technology/space exploration"/>
    <n v="11"/>
    <n v="112.86"/>
    <x v="2"/>
    <s v="space exploration"/>
    <x v="2656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x v="2657"/>
    <b v="0"/>
    <n v="59"/>
    <b v="0"/>
    <s v="technology/space exploration"/>
    <n v="19"/>
    <n v="95.28"/>
    <x v="2"/>
    <s v="space exploration"/>
    <x v="2657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x v="2658"/>
    <b v="0"/>
    <n v="4"/>
    <b v="0"/>
    <s v="technology/space exploration"/>
    <n v="0"/>
    <n v="22.75"/>
    <x v="2"/>
    <s v="space exploration"/>
    <x v="2658"/>
    <n v="42581.884189814817"/>
  </r>
  <r>
    <n v="2659"/>
    <s v="test (Canceled)"/>
    <s v="test"/>
    <n v="49000"/>
    <n v="1333"/>
    <x v="1"/>
    <s v="US"/>
    <s v="USD"/>
    <x v="2655"/>
    <x v="2659"/>
    <b v="0"/>
    <n v="10"/>
    <b v="0"/>
    <s v="technology/space exploration"/>
    <n v="3"/>
    <n v="133.30000000000001"/>
    <x v="2"/>
    <s v="space exploration"/>
    <x v="2659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x v="2660"/>
    <b v="0"/>
    <n v="5"/>
    <b v="0"/>
    <s v="technology/space exploration"/>
    <n v="0"/>
    <n v="3.8"/>
    <x v="2"/>
    <s v="space exploration"/>
    <x v="2660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x v="2661"/>
    <b v="0"/>
    <n v="60"/>
    <b v="1"/>
    <s v="technology/makerspaces"/>
    <n v="103"/>
    <n v="85.75"/>
    <x v="2"/>
    <s v="makerspaces"/>
    <x v="2661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x v="2662"/>
    <b v="0"/>
    <n v="80"/>
    <b v="1"/>
    <s v="technology/makerspaces"/>
    <n v="107"/>
    <n v="267"/>
    <x v="2"/>
    <s v="makerspaces"/>
    <x v="2662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x v="2663"/>
    <b v="0"/>
    <n v="56"/>
    <b v="1"/>
    <s v="technology/makerspaces"/>
    <n v="105"/>
    <n v="373.56"/>
    <x v="2"/>
    <s v="makerspaces"/>
    <x v="2663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x v="2664"/>
    <b v="0"/>
    <n v="104"/>
    <b v="1"/>
    <s v="technology/makerspaces"/>
    <n v="103"/>
    <n v="174.04"/>
    <x v="2"/>
    <s v="makerspaces"/>
    <x v="2664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x v="2665"/>
    <b v="0"/>
    <n v="46"/>
    <b v="1"/>
    <s v="technology/makerspaces"/>
    <n v="123"/>
    <n v="93.7"/>
    <x v="2"/>
    <s v="makerspaces"/>
    <x v="2665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b v="0"/>
    <n v="206"/>
    <b v="1"/>
    <s v="technology/makerspaces"/>
    <n v="159"/>
    <n v="77.33"/>
    <x v="2"/>
    <s v="makerspaces"/>
    <x v="2666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x v="2667"/>
    <b v="0"/>
    <n v="18"/>
    <b v="1"/>
    <s v="technology/makerspaces"/>
    <n v="111"/>
    <n v="92.22"/>
    <x v="2"/>
    <s v="makerspaces"/>
    <x v="2667"/>
    <n v="42410.926111111112"/>
  </r>
  <r>
    <n v="2668"/>
    <s v="UOttawa Makermobile"/>
    <s v="Creativity on the go! |_x000a_CrÃ©ativitÃ© en mouvement !"/>
    <n v="1000"/>
    <n v="1707"/>
    <x v="0"/>
    <s v="CA"/>
    <s v="CAD"/>
    <x v="2664"/>
    <x v="2668"/>
    <b v="0"/>
    <n v="28"/>
    <b v="1"/>
    <s v="technology/makerspaces"/>
    <n v="171"/>
    <n v="60.96"/>
    <x v="2"/>
    <s v="makerspaces"/>
    <x v="2668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x v="2669"/>
    <b v="0"/>
    <n v="11"/>
    <b v="1"/>
    <s v="technology/makerspaces"/>
    <n v="125"/>
    <n v="91"/>
    <x v="2"/>
    <s v="makerspaces"/>
    <x v="2669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x v="2670"/>
    <b v="1"/>
    <n v="60"/>
    <b v="0"/>
    <s v="technology/makerspaces"/>
    <n v="6"/>
    <n v="41.58"/>
    <x v="2"/>
    <s v="makerspaces"/>
    <x v="2670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x v="2671"/>
    <b v="1"/>
    <n v="84"/>
    <b v="0"/>
    <s v="technology/makerspaces"/>
    <n v="11"/>
    <n v="33.76"/>
    <x v="2"/>
    <s v="makerspaces"/>
    <x v="2671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x v="2672"/>
    <b v="1"/>
    <n v="47"/>
    <b v="0"/>
    <s v="technology/makerspaces"/>
    <n v="33"/>
    <n v="70.62"/>
    <x v="2"/>
    <s v="makerspaces"/>
    <x v="2672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x v="2673"/>
    <b v="1"/>
    <n v="66"/>
    <b v="0"/>
    <s v="technology/makerspaces"/>
    <n v="28"/>
    <n v="167.15"/>
    <x v="2"/>
    <s v="makerspaces"/>
    <x v="2673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b v="1"/>
    <n v="171"/>
    <b v="0"/>
    <s v="technology/makerspaces"/>
    <n v="63"/>
    <n v="128.62"/>
    <x v="2"/>
    <s v="makerspaces"/>
    <x v="2674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x v="2675"/>
    <b v="1"/>
    <n v="29"/>
    <b v="0"/>
    <s v="technology/makerspaces"/>
    <n v="8"/>
    <n v="65.41"/>
    <x v="2"/>
    <s v="makerspaces"/>
    <x v="26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x v="2676"/>
    <b v="0"/>
    <n v="9"/>
    <b v="0"/>
    <s v="technology/makerspaces"/>
    <n v="50"/>
    <n v="117.56"/>
    <x v="2"/>
    <s v="makerspaces"/>
    <x v="26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x v="2677"/>
    <b v="0"/>
    <n v="27"/>
    <b v="0"/>
    <s v="technology/makerspaces"/>
    <n v="18"/>
    <n v="126.48"/>
    <x v="2"/>
    <s v="makerspaces"/>
    <x v="2677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b v="0"/>
    <n v="2"/>
    <b v="0"/>
    <s v="technology/makerspaces"/>
    <n v="0"/>
    <n v="550"/>
    <x v="2"/>
    <s v="makerspaces"/>
    <x v="2678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b v="0"/>
    <n v="3"/>
    <b v="0"/>
    <s v="technology/makerspaces"/>
    <n v="0"/>
    <n v="44"/>
    <x v="2"/>
    <s v="makerspaces"/>
    <x v="2679"/>
    <n v="42063.001087962963"/>
  </r>
  <r>
    <n v="2680"/>
    <s v="iHeart Pillow"/>
    <s v="iHeartPillow, Connecting loved ones"/>
    <n v="32000"/>
    <n v="276"/>
    <x v="2"/>
    <s v="ES"/>
    <s v="EUR"/>
    <x v="2676"/>
    <x v="2680"/>
    <b v="0"/>
    <n v="4"/>
    <b v="0"/>
    <s v="technology/makerspaces"/>
    <n v="1"/>
    <n v="69"/>
    <x v="2"/>
    <s v="makerspaces"/>
    <x v="2680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x v="2681"/>
    <b v="0"/>
    <n v="2"/>
    <b v="0"/>
    <s v="food/food trucks"/>
    <n v="1"/>
    <n v="27.5"/>
    <x v="7"/>
    <s v="food trucks"/>
    <x v="2681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x v="2682"/>
    <b v="0"/>
    <n v="20"/>
    <b v="0"/>
    <s v="food/food trucks"/>
    <n v="28"/>
    <n v="84.9"/>
    <x v="7"/>
    <s v="food trucks"/>
    <x v="2682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x v="2683"/>
    <b v="0"/>
    <n v="3"/>
    <b v="0"/>
    <s v="food/food trucks"/>
    <n v="0"/>
    <n v="12"/>
    <x v="7"/>
    <s v="food trucks"/>
    <x v="2683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x v="2684"/>
    <b v="0"/>
    <n v="4"/>
    <b v="0"/>
    <s v="food/food trucks"/>
    <n v="1"/>
    <n v="200"/>
    <x v="7"/>
    <s v="food trucks"/>
    <x v="2684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x v="2685"/>
    <b v="0"/>
    <n v="1"/>
    <b v="0"/>
    <s v="food/food trucks"/>
    <n v="0"/>
    <n v="10"/>
    <x v="7"/>
    <s v="food trucks"/>
    <x v="2685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x v="2686"/>
    <b v="0"/>
    <n v="0"/>
    <b v="0"/>
    <s v="food/food trucks"/>
    <n v="0"/>
    <n v="0"/>
    <x v="7"/>
    <s v="food trucks"/>
    <x v="2686"/>
    <n v="41912.974803240737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x v="2687"/>
    <b v="0"/>
    <n v="0"/>
    <b v="0"/>
    <s v="food/food trucks"/>
    <n v="0"/>
    <n v="0"/>
    <x v="7"/>
    <s v="food trucks"/>
    <x v="2687"/>
    <n v="42184.64025462963"/>
  </r>
  <r>
    <n v="2688"/>
    <s v="Mac N Cheez Food Truck"/>
    <s v="The amazing gourmet Mac N Cheez Food Truck Campaigne!"/>
    <n v="50000"/>
    <n v="74"/>
    <x v="2"/>
    <s v="US"/>
    <s v="USD"/>
    <x v="2684"/>
    <x v="2688"/>
    <b v="0"/>
    <n v="14"/>
    <b v="0"/>
    <s v="food/food trucks"/>
    <n v="0"/>
    <n v="5.29"/>
    <x v="7"/>
    <s v="food trucks"/>
    <x v="2688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x v="2689"/>
    <b v="0"/>
    <n v="1"/>
    <b v="0"/>
    <s v="food/food trucks"/>
    <n v="0"/>
    <n v="1"/>
    <x v="7"/>
    <s v="food trucks"/>
    <x v="268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x v="2690"/>
    <b v="0"/>
    <n v="118"/>
    <b v="0"/>
    <s v="food/food trucks"/>
    <n v="11"/>
    <n v="72.760000000000005"/>
    <x v="7"/>
    <s v="food trucks"/>
    <x v="2690"/>
    <n v="42158.105046296296"/>
  </r>
  <r>
    <n v="2691"/>
    <s v="Cook"/>
    <s v="A Great New local Food Truck serving up ethnic fusion inspired eats in Ottawa."/>
    <n v="65000"/>
    <n v="35"/>
    <x v="2"/>
    <s v="CA"/>
    <s v="CAD"/>
    <x v="2687"/>
    <x v="2691"/>
    <b v="0"/>
    <n v="2"/>
    <b v="0"/>
    <s v="food/food trucks"/>
    <n v="0"/>
    <n v="17.5"/>
    <x v="7"/>
    <s v="food trucks"/>
    <x v="269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b v="0"/>
    <n v="1"/>
    <b v="0"/>
    <s v="food/food trucks"/>
    <n v="1"/>
    <n v="25"/>
    <x v="7"/>
    <s v="food trucks"/>
    <x v="2692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x v="2693"/>
    <b v="0"/>
    <n v="3"/>
    <b v="0"/>
    <s v="food/food trucks"/>
    <n v="1"/>
    <n v="13.33"/>
    <x v="7"/>
    <s v="food trucks"/>
    <x v="2693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x v="2694"/>
    <b v="0"/>
    <n v="1"/>
    <b v="0"/>
    <s v="food/food trucks"/>
    <n v="0"/>
    <n v="1"/>
    <x v="7"/>
    <s v="food trucks"/>
    <x v="2694"/>
    <n v="41908.140497685185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x v="2695"/>
    <b v="0"/>
    <n v="3"/>
    <b v="0"/>
    <s v="food/food trucks"/>
    <n v="0"/>
    <n v="23.67"/>
    <x v="7"/>
    <s v="food trucks"/>
    <x v="26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x v="2696"/>
    <b v="0"/>
    <n v="38"/>
    <b v="0"/>
    <s v="food/food trucks"/>
    <n v="6"/>
    <n v="89.21"/>
    <x v="7"/>
    <s v="food trucks"/>
    <x v="2696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x v="2697"/>
    <b v="0"/>
    <n v="52"/>
    <b v="0"/>
    <s v="food/food trucks"/>
    <n v="26"/>
    <n v="116.56"/>
    <x v="7"/>
    <s v="food trucks"/>
    <x v="2697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x v="2698"/>
    <b v="0"/>
    <n v="2"/>
    <b v="0"/>
    <s v="food/food trucks"/>
    <n v="0"/>
    <n v="13.01"/>
    <x v="7"/>
    <s v="food trucks"/>
    <x v="2698"/>
    <n v="41817.898240740738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x v="2699"/>
    <b v="0"/>
    <n v="0"/>
    <b v="0"/>
    <s v="food/food trucks"/>
    <n v="0"/>
    <n v="0"/>
    <x v="7"/>
    <s v="food trucks"/>
    <x v="2699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x v="2700"/>
    <b v="0"/>
    <n v="4"/>
    <b v="0"/>
    <s v="food/food trucks"/>
    <n v="1"/>
    <n v="17.5"/>
    <x v="7"/>
    <s v="food trucks"/>
    <x v="2700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x v="2701"/>
    <b v="0"/>
    <n v="46"/>
    <b v="0"/>
    <s v="theater/spaces"/>
    <n v="46"/>
    <n v="34.130000000000003"/>
    <x v="1"/>
    <s v="spaces"/>
    <x v="2701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x v="2702"/>
    <b v="1"/>
    <n v="26"/>
    <b v="0"/>
    <s v="theater/spaces"/>
    <n v="34"/>
    <n v="132.35"/>
    <x v="1"/>
    <s v="spaces"/>
    <x v="2702"/>
    <n v="42830.760150462964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x v="2703"/>
    <b v="0"/>
    <n v="45"/>
    <b v="0"/>
    <s v="theater/spaces"/>
    <n v="104"/>
    <n v="922.22"/>
    <x v="1"/>
    <s v="spaces"/>
    <x v="2703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x v="2704"/>
    <b v="0"/>
    <n v="7"/>
    <b v="0"/>
    <s v="theater/spaces"/>
    <n v="6"/>
    <n v="163.57"/>
    <x v="1"/>
    <s v="spaces"/>
    <x v="2704"/>
    <n v="42830.820763888885"/>
  </r>
  <r>
    <n v="2705"/>
    <s v="Fischer Theatre Marquee"/>
    <s v="Help light the lights at the historic Fischer Theatre in Danville, IL."/>
    <n v="16500"/>
    <n v="1739"/>
    <x v="3"/>
    <s v="US"/>
    <s v="USD"/>
    <x v="2701"/>
    <x v="2705"/>
    <b v="0"/>
    <n v="8"/>
    <b v="0"/>
    <s v="theater/spaces"/>
    <n v="11"/>
    <n v="217.38"/>
    <x v="1"/>
    <s v="spaces"/>
    <x v="2705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x v="2706"/>
    <b v="1"/>
    <n v="263"/>
    <b v="1"/>
    <s v="theater/spaces"/>
    <n v="112"/>
    <n v="149.44"/>
    <x v="1"/>
    <s v="spaces"/>
    <x v="2706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x v="2707"/>
    <b v="1"/>
    <n v="394"/>
    <b v="1"/>
    <s v="theater/spaces"/>
    <n v="351"/>
    <n v="71.239999999999995"/>
    <x v="1"/>
    <s v="spaces"/>
    <x v="2707"/>
    <n v="41421.290972222225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x v="2708"/>
    <b v="1"/>
    <n v="1049"/>
    <b v="1"/>
    <s v="theater/spaces"/>
    <n v="233"/>
    <n v="44.46"/>
    <x v="1"/>
    <s v="spaces"/>
    <x v="2708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x v="2709"/>
    <b v="1"/>
    <n v="308"/>
    <b v="1"/>
    <s v="theater/spaces"/>
    <n v="102"/>
    <n v="164.94"/>
    <x v="1"/>
    <s v="spaces"/>
    <x v="2709"/>
    <n v="42647.165972222225"/>
  </r>
  <r>
    <n v="2710"/>
    <s v="House of Yes"/>
    <s v="Building Brooklyn's own creative venue for circus, theater and events of all types."/>
    <n v="60000"/>
    <n v="92340.21"/>
    <x v="0"/>
    <s v="US"/>
    <s v="USD"/>
    <x v="2706"/>
    <x v="2710"/>
    <b v="1"/>
    <n v="1088"/>
    <b v="1"/>
    <s v="theater/spaces"/>
    <n v="154"/>
    <n v="84.87"/>
    <x v="1"/>
    <s v="spaces"/>
    <x v="2710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x v="2711"/>
    <b v="1"/>
    <n v="73"/>
    <b v="1"/>
    <s v="theater/spaces"/>
    <n v="101"/>
    <n v="53.95"/>
    <x v="1"/>
    <s v="spaces"/>
    <x v="2711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x v="2712"/>
    <b v="1"/>
    <n v="143"/>
    <b v="1"/>
    <s v="theater/spaces"/>
    <n v="131"/>
    <n v="50.53"/>
    <x v="1"/>
    <s v="spaces"/>
    <x v="2712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b v="1"/>
    <n v="1420"/>
    <b v="1"/>
    <s v="theater/spaces"/>
    <n v="102"/>
    <n v="108"/>
    <x v="1"/>
    <s v="spaces"/>
    <x v="2713"/>
    <n v="42362.653749999998"/>
  </r>
  <r>
    <n v="2714"/>
    <s v="The Crane Theater"/>
    <s v="The Crane will be the new home for independent theater in Northeast Minneapolis"/>
    <n v="25000"/>
    <n v="29089"/>
    <x v="0"/>
    <s v="US"/>
    <s v="USD"/>
    <x v="2710"/>
    <x v="2714"/>
    <b v="1"/>
    <n v="305"/>
    <b v="1"/>
    <s v="theater/spaces"/>
    <n v="116"/>
    <n v="95.37"/>
    <x v="1"/>
    <s v="spaces"/>
    <x v="2714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x v="2715"/>
    <b v="1"/>
    <n v="551"/>
    <b v="1"/>
    <s v="theater/spaces"/>
    <n v="265"/>
    <n v="57.63"/>
    <x v="1"/>
    <s v="spaces"/>
    <x v="2715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b v="1"/>
    <n v="187"/>
    <b v="1"/>
    <s v="theater/spaces"/>
    <n v="120"/>
    <n v="64.16"/>
    <x v="1"/>
    <s v="spaces"/>
    <x v="2716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x v="2717"/>
    <b v="1"/>
    <n v="325"/>
    <b v="1"/>
    <s v="theater/spaces"/>
    <n v="120"/>
    <n v="92.39"/>
    <x v="1"/>
    <s v="spaces"/>
    <x v="2717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x v="2718"/>
    <b v="1"/>
    <n v="148"/>
    <b v="1"/>
    <s v="theater/spaces"/>
    <n v="104"/>
    <n v="125.98"/>
    <x v="1"/>
    <s v="spaces"/>
    <x v="2718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x v="2719"/>
    <b v="0"/>
    <n v="69"/>
    <b v="1"/>
    <s v="theater/spaces"/>
    <n v="109"/>
    <n v="94.64"/>
    <x v="1"/>
    <s v="spaces"/>
    <x v="2719"/>
    <n v="42477.989513888882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x v="2720"/>
    <b v="0"/>
    <n v="173"/>
    <b v="1"/>
    <s v="theater/spaces"/>
    <n v="118"/>
    <n v="170.7"/>
    <x v="1"/>
    <s v="spaces"/>
    <x v="2720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x v="2721"/>
    <b v="0"/>
    <n v="269"/>
    <b v="1"/>
    <s v="technology/hardware"/>
    <n v="1462"/>
    <n v="40.76"/>
    <x v="2"/>
    <s v="hardware"/>
    <x v="2721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x v="2722"/>
    <b v="0"/>
    <n v="185"/>
    <b v="1"/>
    <s v="technology/hardware"/>
    <n v="253"/>
    <n v="68.25"/>
    <x v="2"/>
    <s v="hardware"/>
    <x v="2722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x v="2723"/>
    <b v="0"/>
    <n v="176"/>
    <b v="1"/>
    <s v="technology/hardware"/>
    <n v="140"/>
    <n v="95.49"/>
    <x v="2"/>
    <s v="hardware"/>
    <x v="2723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x v="2724"/>
    <b v="0"/>
    <n v="1019"/>
    <b v="1"/>
    <s v="technology/hardware"/>
    <n v="297"/>
    <n v="7.19"/>
    <x v="2"/>
    <s v="hardware"/>
    <x v="2724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x v="2725"/>
    <b v="0"/>
    <n v="113"/>
    <b v="1"/>
    <s v="technology/hardware"/>
    <n v="145"/>
    <n v="511.65"/>
    <x v="2"/>
    <s v="hardware"/>
    <x v="2725"/>
    <n v="42795.744618055556"/>
  </r>
  <r>
    <n v="2726"/>
    <s v="Krimston TWO - Dual SIM case for iPhone"/>
    <s v="Krimston TWO: iPhone Dual SIM Case"/>
    <n v="100000"/>
    <n v="105745"/>
    <x v="0"/>
    <s v="US"/>
    <s v="USD"/>
    <x v="2722"/>
    <x v="2726"/>
    <b v="0"/>
    <n v="404"/>
    <b v="1"/>
    <s v="technology/hardware"/>
    <n v="106"/>
    <n v="261.75"/>
    <x v="2"/>
    <s v="hardware"/>
    <x v="2726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x v="2727"/>
    <b v="0"/>
    <n v="707"/>
    <b v="1"/>
    <s v="technology/hardware"/>
    <n v="493"/>
    <n v="69.760000000000005"/>
    <x v="2"/>
    <s v="hardware"/>
    <x v="2727"/>
    <n v="42223.676655092597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x v="2728"/>
    <b v="0"/>
    <n v="392"/>
    <b v="1"/>
    <s v="technology/hardware"/>
    <n v="202"/>
    <n v="77.23"/>
    <x v="2"/>
    <s v="hardware"/>
    <x v="2728"/>
    <n v="42368.59993055556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x v="2729"/>
    <b v="0"/>
    <n v="23"/>
    <b v="1"/>
    <s v="technology/hardware"/>
    <n v="104"/>
    <n v="340.57"/>
    <x v="2"/>
    <s v="hardware"/>
    <x v="2729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x v="2730"/>
    <b v="0"/>
    <n v="682"/>
    <b v="1"/>
    <s v="technology/hardware"/>
    <n v="170"/>
    <n v="67.42"/>
    <x v="2"/>
    <s v="hardware"/>
    <x v="2730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x v="2731"/>
    <b v="0"/>
    <n v="37"/>
    <b v="1"/>
    <s v="technology/hardware"/>
    <n v="104"/>
    <n v="845.7"/>
    <x v="2"/>
    <s v="hardware"/>
    <x v="2731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b v="0"/>
    <n v="146"/>
    <b v="1"/>
    <s v="technology/hardware"/>
    <n v="118"/>
    <n v="97.19"/>
    <x v="2"/>
    <s v="hardware"/>
    <x v="2732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x v="2733"/>
    <b v="0"/>
    <n v="119"/>
    <b v="1"/>
    <s v="technology/hardware"/>
    <n v="108"/>
    <n v="451.84"/>
    <x v="2"/>
    <s v="hardware"/>
    <x v="2733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x v="2734"/>
    <b v="0"/>
    <n v="163"/>
    <b v="1"/>
    <s v="technology/hardware"/>
    <n v="2260300"/>
    <n v="138.66999999999999"/>
    <x v="2"/>
    <s v="hardware"/>
    <x v="2734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x v="2735"/>
    <b v="0"/>
    <n v="339"/>
    <b v="1"/>
    <s v="technology/hardware"/>
    <n v="978"/>
    <n v="21.64"/>
    <x v="2"/>
    <s v="hardware"/>
    <x v="2735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b v="0"/>
    <n v="58"/>
    <b v="1"/>
    <s v="technology/hardware"/>
    <n v="123"/>
    <n v="169.52"/>
    <x v="2"/>
    <s v="hardware"/>
    <x v="2736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b v="0"/>
    <n v="456"/>
    <b v="1"/>
    <s v="technology/hardware"/>
    <n v="246"/>
    <n v="161.88"/>
    <x v="2"/>
    <s v="hardware"/>
    <x v="2737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x v="2738"/>
    <b v="0"/>
    <n v="15"/>
    <b v="1"/>
    <s v="technology/hardware"/>
    <n v="148"/>
    <n v="493.13"/>
    <x v="2"/>
    <s v="hardware"/>
    <x v="2738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x v="2739"/>
    <b v="0"/>
    <n v="191"/>
    <b v="1"/>
    <s v="technology/hardware"/>
    <n v="384"/>
    <n v="22.12"/>
    <x v="2"/>
    <s v="hardware"/>
    <x v="2739"/>
    <n v="41764.887928240743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x v="2740"/>
    <b v="0"/>
    <n v="17"/>
    <b v="1"/>
    <s v="technology/hardware"/>
    <n v="103"/>
    <n v="18.239999999999998"/>
    <x v="2"/>
    <s v="hardware"/>
    <x v="2740"/>
    <n v="42074.99018518519"/>
  </r>
  <r>
    <n v="2741"/>
    <s v="Mrs. Brown and Her Lost Puppy."/>
    <s v="Help me publish my 1st children's book as an aspiring author!"/>
    <n v="8000"/>
    <n v="35"/>
    <x v="2"/>
    <s v="US"/>
    <s v="USD"/>
    <x v="2737"/>
    <x v="2741"/>
    <b v="0"/>
    <n v="4"/>
    <b v="0"/>
    <s v="publishing/children's books"/>
    <n v="0"/>
    <n v="8.75"/>
    <x v="3"/>
    <s v="children's books"/>
    <x v="2741"/>
    <n v="41932.088194444441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x v="2742"/>
    <b v="0"/>
    <n v="18"/>
    <b v="0"/>
    <s v="publishing/children's books"/>
    <n v="29"/>
    <n v="40.61"/>
    <x v="3"/>
    <s v="children's books"/>
    <x v="2742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x v="2743"/>
    <b v="0"/>
    <n v="0"/>
    <b v="0"/>
    <s v="publishing/children's books"/>
    <n v="0"/>
    <n v="0"/>
    <x v="3"/>
    <s v="children's books"/>
    <x v="2743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b v="0"/>
    <n v="22"/>
    <b v="0"/>
    <s v="publishing/children's books"/>
    <n v="5"/>
    <n v="37.950000000000003"/>
    <x v="3"/>
    <s v="children's books"/>
    <x v="274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x v="2745"/>
    <b v="0"/>
    <n v="49"/>
    <b v="0"/>
    <s v="publishing/children's books"/>
    <n v="22"/>
    <n v="35.729999999999997"/>
    <x v="3"/>
    <s v="children's books"/>
    <x v="2745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x v="2746"/>
    <b v="0"/>
    <n v="19"/>
    <b v="0"/>
    <s v="publishing/children's books"/>
    <n v="27"/>
    <n v="42.16"/>
    <x v="3"/>
    <s v="children's books"/>
    <x v="2746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x v="2747"/>
    <b v="0"/>
    <n v="4"/>
    <b v="0"/>
    <s v="publishing/children's books"/>
    <n v="28"/>
    <n v="35"/>
    <x v="3"/>
    <s v="children's books"/>
    <x v="2747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x v="2748"/>
    <b v="0"/>
    <n v="4"/>
    <b v="0"/>
    <s v="publishing/children's books"/>
    <n v="1"/>
    <n v="13.25"/>
    <x v="3"/>
    <s v="children's books"/>
    <x v="2748"/>
    <n v="42615.7106712963"/>
  </r>
  <r>
    <n v="2749"/>
    <s v="A Tree is a Tree, no matter what you see.  CHILDREN'S BOOK"/>
    <s v="Self-publishing my children's book."/>
    <n v="10000"/>
    <n v="110"/>
    <x v="2"/>
    <s v="US"/>
    <s v="USD"/>
    <x v="2745"/>
    <x v="2749"/>
    <b v="0"/>
    <n v="2"/>
    <b v="0"/>
    <s v="publishing/children's books"/>
    <n v="1"/>
    <n v="55"/>
    <x v="3"/>
    <s v="children's books"/>
    <x v="2749"/>
    <n v="42098.757372685184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x v="2750"/>
    <b v="0"/>
    <n v="0"/>
    <b v="0"/>
    <s v="publishing/children's books"/>
    <n v="0"/>
    <n v="0"/>
    <x v="3"/>
    <s v="children's books"/>
    <x v="275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b v="0"/>
    <n v="0"/>
    <b v="0"/>
    <s v="publishing/children's books"/>
    <n v="0"/>
    <n v="0"/>
    <x v="3"/>
    <s v="children's books"/>
    <x v="2751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x v="2752"/>
    <b v="0"/>
    <n v="14"/>
    <b v="0"/>
    <s v="publishing/children's books"/>
    <n v="11"/>
    <n v="39.29"/>
    <x v="3"/>
    <s v="children's books"/>
    <x v="275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x v="2753"/>
    <b v="0"/>
    <n v="8"/>
    <b v="0"/>
    <s v="publishing/children's books"/>
    <n v="19"/>
    <n v="47.5"/>
    <x v="3"/>
    <s v="children's books"/>
    <x v="2753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x v="2754"/>
    <b v="0"/>
    <n v="0"/>
    <b v="0"/>
    <s v="publishing/children's books"/>
    <n v="0"/>
    <n v="0"/>
    <x v="3"/>
    <s v="children's books"/>
    <x v="2754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x v="2755"/>
    <b v="0"/>
    <n v="15"/>
    <b v="0"/>
    <s v="publishing/children's books"/>
    <n v="52"/>
    <n v="17.329999999999998"/>
    <x v="3"/>
    <s v="children's books"/>
    <x v="2755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x v="2756"/>
    <b v="0"/>
    <n v="33"/>
    <b v="0"/>
    <s v="publishing/children's books"/>
    <n v="10"/>
    <n v="31.76"/>
    <x v="3"/>
    <s v="children's books"/>
    <x v="2756"/>
    <n v="41650.90047453704"/>
  </r>
  <r>
    <n v="2757"/>
    <s v="C is for Crooked"/>
    <s v="A children's letter book that Lampoons Hillary Clinton"/>
    <n v="1500"/>
    <n v="10"/>
    <x v="2"/>
    <s v="US"/>
    <s v="USD"/>
    <x v="2753"/>
    <x v="2757"/>
    <b v="0"/>
    <n v="2"/>
    <b v="0"/>
    <s v="publishing/children's books"/>
    <n v="1"/>
    <n v="5"/>
    <x v="3"/>
    <s v="children's books"/>
    <x v="275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b v="0"/>
    <n v="6"/>
    <b v="0"/>
    <s v="publishing/children's books"/>
    <n v="12"/>
    <n v="39"/>
    <x v="3"/>
    <s v="children's books"/>
    <x v="2758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x v="2759"/>
    <b v="0"/>
    <n v="2"/>
    <b v="0"/>
    <s v="publishing/children's books"/>
    <n v="11"/>
    <n v="52.5"/>
    <x v="3"/>
    <s v="children's books"/>
    <x v="2759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x v="2760"/>
    <b v="0"/>
    <n v="0"/>
    <b v="0"/>
    <s v="publishing/children's books"/>
    <n v="0"/>
    <n v="0"/>
    <x v="3"/>
    <s v="children's books"/>
    <x v="2760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x v="2761"/>
    <b v="0"/>
    <n v="4"/>
    <b v="0"/>
    <s v="publishing/children's books"/>
    <n v="1"/>
    <n v="9"/>
    <x v="3"/>
    <s v="children's books"/>
    <x v="2761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x v="2762"/>
    <b v="0"/>
    <n v="1"/>
    <b v="0"/>
    <s v="publishing/children's books"/>
    <n v="1"/>
    <n v="25"/>
    <x v="3"/>
    <s v="children's books"/>
    <x v="2762"/>
    <n v="40986.995312500003"/>
  </r>
  <r>
    <n v="2763"/>
    <s v="My Christmas Star"/>
    <s v="How Santa finds childrens homes without getting lost by following certain stars."/>
    <n v="39400"/>
    <n v="90"/>
    <x v="2"/>
    <s v="US"/>
    <s v="USD"/>
    <x v="2759"/>
    <x v="2763"/>
    <b v="0"/>
    <n v="3"/>
    <b v="0"/>
    <s v="publishing/children's books"/>
    <n v="0"/>
    <n v="30"/>
    <x v="3"/>
    <s v="children's books"/>
    <x v="2763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x v="2764"/>
    <b v="0"/>
    <n v="4"/>
    <b v="0"/>
    <s v="publishing/children's books"/>
    <n v="1"/>
    <n v="11.25"/>
    <x v="3"/>
    <s v="children's books"/>
    <x v="27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x v="2765"/>
    <b v="0"/>
    <n v="0"/>
    <b v="0"/>
    <s v="publishing/children's books"/>
    <n v="0"/>
    <n v="0"/>
    <x v="3"/>
    <s v="children's books"/>
    <x v="2765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x v="2766"/>
    <b v="0"/>
    <n v="4"/>
    <b v="0"/>
    <s v="publishing/children's books"/>
    <n v="2"/>
    <n v="25"/>
    <x v="3"/>
    <s v="children's books"/>
    <x v="2766"/>
    <n v="40766.668032407404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x v="2767"/>
    <b v="0"/>
    <n v="3"/>
    <b v="0"/>
    <s v="publishing/children's books"/>
    <n v="1"/>
    <n v="11.33"/>
    <x v="3"/>
    <s v="children's books"/>
    <x v="2767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b v="0"/>
    <n v="34"/>
    <b v="0"/>
    <s v="publishing/children's books"/>
    <n v="14"/>
    <n v="29.47"/>
    <x v="3"/>
    <s v="children's books"/>
    <x v="2768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x v="2769"/>
    <b v="0"/>
    <n v="2"/>
    <b v="0"/>
    <s v="publishing/children's books"/>
    <n v="0"/>
    <n v="1"/>
    <x v="3"/>
    <s v="children's books"/>
    <x v="2769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x v="2770"/>
    <b v="0"/>
    <n v="33"/>
    <b v="0"/>
    <s v="publishing/children's books"/>
    <n v="10"/>
    <n v="63.1"/>
    <x v="3"/>
    <s v="children's books"/>
    <x v="2770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x v="2771"/>
    <b v="0"/>
    <n v="0"/>
    <b v="0"/>
    <s v="publishing/children's books"/>
    <n v="0"/>
    <n v="0"/>
    <x v="3"/>
    <s v="children's books"/>
    <x v="2771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x v="2772"/>
    <b v="0"/>
    <n v="0"/>
    <b v="0"/>
    <s v="publishing/children's books"/>
    <n v="0"/>
    <n v="0"/>
    <x v="3"/>
    <s v="children's books"/>
    <x v="2772"/>
    <n v="41552.86914351851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x v="2773"/>
    <b v="0"/>
    <n v="1"/>
    <b v="0"/>
    <s v="publishing/children's books"/>
    <n v="0"/>
    <n v="1"/>
    <x v="3"/>
    <s v="children's books"/>
    <x v="2773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x v="2774"/>
    <b v="0"/>
    <n v="13"/>
    <b v="0"/>
    <s v="publishing/children's books"/>
    <n v="14"/>
    <n v="43.85"/>
    <x v="3"/>
    <s v="children's books"/>
    <x v="2774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x v="2775"/>
    <b v="0"/>
    <n v="2"/>
    <b v="0"/>
    <s v="publishing/children's books"/>
    <n v="3"/>
    <n v="75"/>
    <x v="3"/>
    <s v="children's books"/>
    <x v="2775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b v="0"/>
    <n v="36"/>
    <b v="0"/>
    <s v="publishing/children's books"/>
    <n v="8"/>
    <n v="45.97"/>
    <x v="3"/>
    <s v="children's books"/>
    <x v="2776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x v="2777"/>
    <b v="0"/>
    <n v="1"/>
    <b v="0"/>
    <s v="publishing/children's books"/>
    <n v="0"/>
    <n v="10"/>
    <x v="3"/>
    <s v="children's books"/>
    <x v="2777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b v="0"/>
    <n v="15"/>
    <b v="0"/>
    <s v="publishing/children's books"/>
    <n v="26"/>
    <n v="93.67"/>
    <x v="3"/>
    <s v="children's books"/>
    <x v="2778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x v="2779"/>
    <b v="0"/>
    <n v="1"/>
    <b v="0"/>
    <s v="publishing/children's books"/>
    <n v="2"/>
    <n v="53"/>
    <x v="3"/>
    <s v="children's books"/>
    <x v="2779"/>
    <n v="42330.627557870372"/>
  </r>
  <r>
    <n v="2780"/>
    <s v="Travel with baby"/>
    <s v="Turn the World with my kids, and then write a book with the advice for traveling with baby"/>
    <n v="100000"/>
    <n v="0"/>
    <x v="2"/>
    <s v="IT"/>
    <s v="EUR"/>
    <x v="2776"/>
    <x v="2780"/>
    <b v="0"/>
    <n v="0"/>
    <b v="0"/>
    <s v="publishing/children's books"/>
    <n v="0"/>
    <n v="0"/>
    <x v="3"/>
    <s v="children's books"/>
    <x v="2780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x v="2781"/>
    <b v="0"/>
    <n v="28"/>
    <b v="1"/>
    <s v="theater/plays"/>
    <n v="105"/>
    <n v="47"/>
    <x v="1"/>
    <s v="plays"/>
    <x v="2781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x v="2782"/>
    <b v="0"/>
    <n v="18"/>
    <b v="1"/>
    <s v="theater/plays"/>
    <n v="120"/>
    <n v="66.67"/>
    <x v="1"/>
    <s v="plays"/>
    <x v="2782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x v="2783"/>
    <b v="0"/>
    <n v="61"/>
    <b v="1"/>
    <s v="theater/plays"/>
    <n v="115"/>
    <n v="18.77"/>
    <x v="1"/>
    <s v="plays"/>
    <x v="2783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x v="2784"/>
    <b v="0"/>
    <n v="108"/>
    <b v="1"/>
    <s v="theater/plays"/>
    <n v="119"/>
    <n v="66.11"/>
    <x v="1"/>
    <s v="plays"/>
    <x v="2784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x v="2785"/>
    <b v="0"/>
    <n v="142"/>
    <b v="1"/>
    <s v="theater/plays"/>
    <n v="105"/>
    <n v="36.86"/>
    <x v="1"/>
    <s v="plays"/>
    <x v="2785"/>
    <n v="42587.875"/>
  </r>
  <r>
    <n v="2786"/>
    <s v="Fierce"/>
    <s v="A heart-melting farce about sex, art and the lovelorn lay-abouts of London-town."/>
    <n v="2500"/>
    <n v="2946"/>
    <x v="0"/>
    <s v="GB"/>
    <s v="GBP"/>
    <x v="2782"/>
    <x v="2786"/>
    <b v="0"/>
    <n v="74"/>
    <b v="1"/>
    <s v="theater/plays"/>
    <n v="118"/>
    <n v="39.81"/>
    <x v="1"/>
    <s v="plays"/>
    <x v="2786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x v="2787"/>
    <b v="0"/>
    <n v="38"/>
    <b v="1"/>
    <s v="theater/plays"/>
    <n v="120"/>
    <n v="31.5"/>
    <x v="1"/>
    <s v="plays"/>
    <x v="2787"/>
    <n v="41838.198518518519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x v="2788"/>
    <b v="0"/>
    <n v="20"/>
    <b v="1"/>
    <s v="theater/plays"/>
    <n v="103"/>
    <n v="102.5"/>
    <x v="1"/>
    <s v="plays"/>
    <x v="2788"/>
    <n v="42580.701886574068"/>
  </r>
  <r>
    <n v="2789"/>
    <s v="The Adventurers Club"/>
    <s v="BNT's Biggest Adventure So Far: Our 2015 full length production!"/>
    <n v="3000"/>
    <n v="3035"/>
    <x v="0"/>
    <s v="US"/>
    <s v="USD"/>
    <x v="2785"/>
    <x v="2789"/>
    <b v="0"/>
    <n v="24"/>
    <b v="1"/>
    <s v="theater/plays"/>
    <n v="101"/>
    <n v="126.46"/>
    <x v="1"/>
    <s v="plays"/>
    <x v="2789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b v="0"/>
    <n v="66"/>
    <b v="1"/>
    <s v="theater/plays"/>
    <n v="105"/>
    <n v="47.88"/>
    <x v="1"/>
    <s v="plays"/>
    <x v="2790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x v="2791"/>
    <b v="0"/>
    <n v="28"/>
    <b v="1"/>
    <s v="theater/plays"/>
    <n v="103"/>
    <n v="73.209999999999994"/>
    <x v="1"/>
    <s v="plays"/>
    <x v="2791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x v="2792"/>
    <b v="0"/>
    <n v="24"/>
    <b v="1"/>
    <s v="theater/plays"/>
    <n v="108"/>
    <n v="89.67"/>
    <x v="1"/>
    <s v="plays"/>
    <x v="2792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b v="0"/>
    <n v="73"/>
    <b v="1"/>
    <s v="theater/plays"/>
    <n v="111"/>
    <n v="151.46"/>
    <x v="1"/>
    <s v="plays"/>
    <x v="2793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b v="0"/>
    <n v="3"/>
    <b v="1"/>
    <s v="theater/plays"/>
    <n v="150"/>
    <n v="25"/>
    <x v="1"/>
    <s v="plays"/>
    <x v="2794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x v="2795"/>
    <b v="0"/>
    <n v="20"/>
    <b v="1"/>
    <s v="theater/plays"/>
    <n v="104"/>
    <n v="36.5"/>
    <x v="1"/>
    <s v="plays"/>
    <x v="2795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x v="2796"/>
    <b v="0"/>
    <n v="21"/>
    <b v="1"/>
    <s v="theater/plays"/>
    <n v="116"/>
    <n v="44"/>
    <x v="1"/>
    <s v="plays"/>
    <x v="2796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b v="0"/>
    <n v="94"/>
    <b v="1"/>
    <s v="theater/plays"/>
    <n v="103"/>
    <n v="87.36"/>
    <x v="1"/>
    <s v="plays"/>
    <x v="2797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x v="2798"/>
    <b v="0"/>
    <n v="139"/>
    <b v="1"/>
    <s v="theater/plays"/>
    <n v="101"/>
    <n v="36.47"/>
    <x v="1"/>
    <s v="plays"/>
    <x v="2798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x v="2799"/>
    <b v="0"/>
    <n v="130"/>
    <b v="1"/>
    <s v="theater/plays"/>
    <n v="117"/>
    <n v="44.86"/>
    <x v="1"/>
    <s v="plays"/>
    <x v="2799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x v="2800"/>
    <b v="0"/>
    <n v="31"/>
    <b v="1"/>
    <s v="theater/plays"/>
    <n v="133"/>
    <n v="42.9"/>
    <x v="1"/>
    <s v="plays"/>
    <x v="2800"/>
    <n v="42008.552847222221"/>
  </r>
  <r>
    <n v="2801"/>
    <s v="A Dream Play"/>
    <s v="Arise Theatre Company's production of August Strindberg's expressionist masterpiece 'A Dream Play'."/>
    <n v="500"/>
    <n v="666"/>
    <x v="0"/>
    <s v="AU"/>
    <s v="AUD"/>
    <x v="2797"/>
    <x v="2801"/>
    <b v="0"/>
    <n v="13"/>
    <b v="1"/>
    <s v="theater/plays"/>
    <n v="133"/>
    <n v="51.23"/>
    <x v="1"/>
    <s v="plays"/>
    <x v="2801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b v="0"/>
    <n v="90"/>
    <b v="1"/>
    <s v="theater/plays"/>
    <n v="102"/>
    <n v="33.94"/>
    <x v="1"/>
    <s v="plays"/>
    <x v="2802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x v="2803"/>
    <b v="0"/>
    <n v="141"/>
    <b v="1"/>
    <s v="theater/plays"/>
    <n v="128"/>
    <n v="90.74"/>
    <x v="1"/>
    <s v="plays"/>
    <x v="2803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x v="2804"/>
    <b v="0"/>
    <n v="23"/>
    <b v="1"/>
    <s v="theater/plays"/>
    <n v="115"/>
    <n v="50"/>
    <x v="1"/>
    <s v="plays"/>
    <x v="2804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b v="0"/>
    <n v="18"/>
    <b v="1"/>
    <s v="theater/plays"/>
    <n v="110"/>
    <n v="24.44"/>
    <x v="1"/>
    <s v="plays"/>
    <x v="2805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x v="2806"/>
    <b v="0"/>
    <n v="76"/>
    <b v="1"/>
    <s v="theater/plays"/>
    <n v="112"/>
    <n v="44.25"/>
    <x v="1"/>
    <s v="plays"/>
    <x v="2806"/>
    <n v="42221.458333333328"/>
  </r>
  <r>
    <n v="2807"/>
    <s v="The Commission Theatre Co."/>
    <s v="Bringing Shakespeare back to the Playwrights"/>
    <n v="5000"/>
    <n v="6300"/>
    <x v="0"/>
    <s v="US"/>
    <s v="USD"/>
    <x v="2803"/>
    <x v="2807"/>
    <b v="0"/>
    <n v="93"/>
    <b v="1"/>
    <s v="theater/plays"/>
    <n v="126"/>
    <n v="67.739999999999995"/>
    <x v="1"/>
    <s v="plays"/>
    <x v="2807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x v="2808"/>
    <b v="0"/>
    <n v="69"/>
    <b v="1"/>
    <s v="theater/plays"/>
    <n v="100"/>
    <n v="65.38"/>
    <x v="1"/>
    <s v="plays"/>
    <x v="2808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x v="2809"/>
    <b v="0"/>
    <n v="21"/>
    <b v="1"/>
    <s v="theater/plays"/>
    <n v="102"/>
    <n v="121.9"/>
    <x v="1"/>
    <s v="plays"/>
    <x v="2809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x v="2810"/>
    <b v="0"/>
    <n v="57"/>
    <b v="1"/>
    <s v="theater/plays"/>
    <n v="108"/>
    <n v="47.46"/>
    <x v="1"/>
    <s v="plays"/>
    <x v="2810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x v="2811"/>
    <b v="0"/>
    <n v="108"/>
    <b v="1"/>
    <s v="theater/plays"/>
    <n v="100"/>
    <n v="92.84"/>
    <x v="1"/>
    <s v="plays"/>
    <x v="2811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x v="2812"/>
    <b v="0"/>
    <n v="83"/>
    <b v="1"/>
    <s v="theater/plays"/>
    <n v="113"/>
    <n v="68.25"/>
    <x v="1"/>
    <s v="plays"/>
    <x v="2812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x v="2813"/>
    <b v="0"/>
    <n v="96"/>
    <b v="1"/>
    <s v="theater/plays"/>
    <n v="128"/>
    <n v="37.21"/>
    <x v="1"/>
    <s v="plays"/>
    <x v="2813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x v="2814"/>
    <b v="0"/>
    <n v="64"/>
    <b v="1"/>
    <s v="theater/plays"/>
    <n v="108"/>
    <n v="25.25"/>
    <x v="1"/>
    <s v="plays"/>
    <x v="2814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x v="2815"/>
    <b v="0"/>
    <n v="14"/>
    <b v="1"/>
    <s v="theater/plays"/>
    <n v="242"/>
    <n v="43.21"/>
    <x v="1"/>
    <s v="plays"/>
    <x v="2815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x v="2816"/>
    <b v="0"/>
    <n v="169"/>
    <b v="1"/>
    <s v="theater/plays"/>
    <n v="142"/>
    <n v="25.13"/>
    <x v="1"/>
    <s v="plays"/>
    <x v="2816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x v="2817"/>
    <b v="0"/>
    <n v="33"/>
    <b v="1"/>
    <s v="theater/plays"/>
    <n v="130"/>
    <n v="23.64"/>
    <x v="1"/>
    <s v="plays"/>
    <x v="2817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x v="2818"/>
    <b v="0"/>
    <n v="102"/>
    <b v="1"/>
    <s v="theater/plays"/>
    <n v="106"/>
    <n v="103.95"/>
    <x v="1"/>
    <s v="plays"/>
    <x v="2818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x v="2819"/>
    <b v="0"/>
    <n v="104"/>
    <b v="1"/>
    <s v="theater/plays"/>
    <n v="105"/>
    <n v="50.38"/>
    <x v="1"/>
    <s v="plays"/>
    <x v="2819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x v="2820"/>
    <b v="0"/>
    <n v="20"/>
    <b v="1"/>
    <s v="theater/plays"/>
    <n v="136"/>
    <n v="13.6"/>
    <x v="1"/>
    <s v="plays"/>
    <x v="2820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x v="2821"/>
    <b v="0"/>
    <n v="35"/>
    <b v="1"/>
    <s v="theater/plays"/>
    <n v="100"/>
    <n v="28.57"/>
    <x v="1"/>
    <s v="plays"/>
    <x v="2821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x v="2822"/>
    <b v="0"/>
    <n v="94"/>
    <b v="1"/>
    <s v="theater/plays"/>
    <n v="100"/>
    <n v="63.83"/>
    <x v="1"/>
    <s v="plays"/>
    <x v="2822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b v="0"/>
    <n v="14"/>
    <b v="1"/>
    <s v="theater/plays"/>
    <n v="124"/>
    <n v="8.86"/>
    <x v="1"/>
    <s v="plays"/>
    <x v="2823"/>
    <n v="42094.957638888889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x v="2824"/>
    <b v="0"/>
    <n v="15"/>
    <b v="1"/>
    <s v="theater/plays"/>
    <n v="117"/>
    <n v="50.67"/>
    <x v="1"/>
    <s v="plays"/>
    <x v="2824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x v="2825"/>
    <b v="0"/>
    <n v="51"/>
    <b v="1"/>
    <s v="theater/plays"/>
    <n v="103"/>
    <n v="60.78"/>
    <x v="1"/>
    <s v="plays"/>
    <x v="2825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x v="2826"/>
    <b v="0"/>
    <n v="19"/>
    <b v="1"/>
    <s v="theater/plays"/>
    <n v="108"/>
    <n v="113.42"/>
    <x v="1"/>
    <s v="plays"/>
    <x v="2826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x v="2827"/>
    <b v="0"/>
    <n v="23"/>
    <b v="1"/>
    <s v="theater/plays"/>
    <n v="120"/>
    <n v="104.57"/>
    <x v="1"/>
    <s v="plays"/>
    <x v="2827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x v="2828"/>
    <b v="0"/>
    <n v="97"/>
    <b v="1"/>
    <s v="theater/plays"/>
    <n v="100"/>
    <n v="98.31"/>
    <x v="1"/>
    <s v="plays"/>
    <x v="2828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x v="2829"/>
    <b v="0"/>
    <n v="76"/>
    <b v="1"/>
    <s v="theater/plays"/>
    <n v="107"/>
    <n v="35.04"/>
    <x v="1"/>
    <s v="plays"/>
    <x v="2829"/>
    <n v="42523.434236111112"/>
  </r>
  <r>
    <n v="2830"/>
    <s v="Nakhtik and Avalon"/>
    <s v="Avalon is a new South African Township play and Nakhtik is a  danced political lecture."/>
    <n v="3000"/>
    <n v="3000"/>
    <x v="0"/>
    <s v="US"/>
    <s v="USD"/>
    <x v="2826"/>
    <x v="2830"/>
    <b v="0"/>
    <n v="11"/>
    <b v="1"/>
    <s v="theater/plays"/>
    <n v="100"/>
    <n v="272.73"/>
    <x v="1"/>
    <s v="plays"/>
    <x v="2830"/>
    <n v="41771.165972222225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x v="2831"/>
    <b v="0"/>
    <n v="52"/>
    <b v="1"/>
    <s v="theater/plays"/>
    <n v="111"/>
    <n v="63.85"/>
    <x v="1"/>
    <s v="plays"/>
    <x v="2831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b v="0"/>
    <n v="95"/>
    <b v="1"/>
    <s v="theater/plays"/>
    <n v="115"/>
    <n v="30.19"/>
    <x v="1"/>
    <s v="plays"/>
    <x v="2832"/>
    <n v="41966.916666666672"/>
  </r>
  <r>
    <n v="2833"/>
    <s v="Star Man Rocket Man"/>
    <s v="A new play about exploring outer space"/>
    <n v="2700"/>
    <n v="2923"/>
    <x v="0"/>
    <s v="US"/>
    <s v="USD"/>
    <x v="2829"/>
    <x v="2833"/>
    <b v="0"/>
    <n v="35"/>
    <b v="1"/>
    <s v="theater/plays"/>
    <n v="108"/>
    <n v="83.51"/>
    <x v="1"/>
    <s v="plays"/>
    <x v="2833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x v="2834"/>
    <b v="0"/>
    <n v="21"/>
    <b v="1"/>
    <s v="theater/plays"/>
    <n v="170"/>
    <n v="64.760000000000005"/>
    <x v="1"/>
    <s v="plays"/>
    <x v="2834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x v="2835"/>
    <b v="0"/>
    <n v="93"/>
    <b v="1"/>
    <s v="theater/plays"/>
    <n v="187"/>
    <n v="20.12"/>
    <x v="1"/>
    <s v="plays"/>
    <x v="2835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x v="2836"/>
    <b v="0"/>
    <n v="11"/>
    <b v="1"/>
    <s v="theater/plays"/>
    <n v="108"/>
    <n v="44.09"/>
    <x v="1"/>
    <s v="plays"/>
    <x v="2836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b v="0"/>
    <n v="21"/>
    <b v="1"/>
    <s v="theater/plays"/>
    <n v="100"/>
    <n v="40.479999999999997"/>
    <x v="1"/>
    <s v="plays"/>
    <x v="2837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x v="2838"/>
    <b v="0"/>
    <n v="54"/>
    <b v="1"/>
    <s v="theater/plays"/>
    <n v="120"/>
    <n v="44.54"/>
    <x v="1"/>
    <s v="plays"/>
    <x v="2838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x v="2839"/>
    <b v="0"/>
    <n v="31"/>
    <b v="1"/>
    <s v="theater/plays"/>
    <n v="111"/>
    <n v="125.81"/>
    <x v="1"/>
    <s v="plays"/>
    <x v="2839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b v="0"/>
    <n v="132"/>
    <b v="1"/>
    <s v="theater/plays"/>
    <n v="104"/>
    <n v="19.7"/>
    <x v="1"/>
    <s v="plays"/>
    <x v="2840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x v="2841"/>
    <b v="0"/>
    <n v="1"/>
    <b v="0"/>
    <s v="theater/plays"/>
    <n v="1"/>
    <n v="10"/>
    <x v="1"/>
    <s v="plays"/>
    <x v="2841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x v="2842"/>
    <b v="0"/>
    <n v="0"/>
    <b v="0"/>
    <s v="theater/plays"/>
    <n v="0"/>
    <n v="0"/>
    <x v="1"/>
    <s v="plays"/>
    <x v="2842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x v="2843"/>
    <b v="0"/>
    <n v="0"/>
    <b v="0"/>
    <s v="theater/plays"/>
    <n v="0"/>
    <n v="0"/>
    <x v="1"/>
    <s v="plays"/>
    <x v="2843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x v="2844"/>
    <b v="0"/>
    <n v="1"/>
    <b v="0"/>
    <s v="theater/plays"/>
    <n v="5"/>
    <n v="30"/>
    <x v="1"/>
    <s v="plays"/>
    <x v="2844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x v="2845"/>
    <b v="0"/>
    <n v="39"/>
    <b v="0"/>
    <s v="theater/plays"/>
    <n v="32"/>
    <n v="60.67"/>
    <x v="1"/>
    <s v="plays"/>
    <x v="2845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b v="0"/>
    <n v="0"/>
    <b v="0"/>
    <s v="theater/plays"/>
    <n v="0"/>
    <n v="0"/>
    <x v="1"/>
    <s v="plays"/>
    <x v="2846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x v="2847"/>
    <b v="0"/>
    <n v="0"/>
    <b v="0"/>
    <s v="theater/plays"/>
    <n v="0"/>
    <n v="0"/>
    <x v="1"/>
    <s v="plays"/>
    <x v="2847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b v="0"/>
    <n v="3"/>
    <b v="0"/>
    <s v="theater/plays"/>
    <n v="0"/>
    <n v="23.33"/>
    <x v="1"/>
    <s v="plays"/>
    <x v="2848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x v="2849"/>
    <b v="0"/>
    <n v="1"/>
    <b v="0"/>
    <s v="theater/plays"/>
    <n v="1"/>
    <n v="5"/>
    <x v="1"/>
    <s v="plays"/>
    <x v="2849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x v="2850"/>
    <b v="0"/>
    <n v="13"/>
    <b v="0"/>
    <s v="theater/plays"/>
    <n v="4"/>
    <n v="23.92"/>
    <x v="1"/>
    <s v="plays"/>
    <x v="2850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x v="2851"/>
    <b v="0"/>
    <n v="0"/>
    <b v="0"/>
    <s v="theater/plays"/>
    <n v="0"/>
    <n v="0"/>
    <x v="1"/>
    <s v="plays"/>
    <x v="2851"/>
    <n v="42398.970138888893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x v="2852"/>
    <b v="0"/>
    <n v="6"/>
    <b v="0"/>
    <s v="theater/plays"/>
    <n v="2"/>
    <n v="15.83"/>
    <x v="1"/>
    <s v="plays"/>
    <x v="2852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x v="2853"/>
    <b v="0"/>
    <n v="0"/>
    <b v="0"/>
    <s v="theater/plays"/>
    <n v="0"/>
    <n v="0"/>
    <x v="1"/>
    <s v="plays"/>
    <x v="2853"/>
    <n v="41896.19093749999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x v="2854"/>
    <b v="0"/>
    <n v="14"/>
    <b v="0"/>
    <s v="theater/plays"/>
    <n v="42"/>
    <n v="29.79"/>
    <x v="1"/>
    <s v="plays"/>
    <x v="2854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x v="2855"/>
    <b v="0"/>
    <n v="5"/>
    <b v="0"/>
    <s v="theater/plays"/>
    <n v="50"/>
    <n v="60"/>
    <x v="1"/>
    <s v="plays"/>
    <x v="2855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x v="2856"/>
    <b v="0"/>
    <n v="6"/>
    <b v="0"/>
    <s v="theater/plays"/>
    <n v="5"/>
    <n v="24.33"/>
    <x v="1"/>
    <s v="plays"/>
    <x v="2856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b v="0"/>
    <n v="15"/>
    <b v="0"/>
    <s v="theater/plays"/>
    <n v="20"/>
    <n v="500"/>
    <x v="1"/>
    <s v="plays"/>
    <x v="2857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x v="2858"/>
    <b v="0"/>
    <n v="0"/>
    <b v="0"/>
    <s v="theater/plays"/>
    <n v="0"/>
    <n v="0"/>
    <x v="1"/>
    <s v="plays"/>
    <x v="2858"/>
    <n v="41978.477777777778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x v="2859"/>
    <b v="0"/>
    <n v="1"/>
    <b v="0"/>
    <s v="theater/plays"/>
    <n v="2"/>
    <n v="35"/>
    <x v="1"/>
    <s v="plays"/>
    <x v="2859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x v="2860"/>
    <b v="0"/>
    <n v="9"/>
    <b v="0"/>
    <s v="theater/plays"/>
    <n v="7"/>
    <n v="29.56"/>
    <x v="1"/>
    <s v="plays"/>
    <x v="2860"/>
    <n v="42540.80064814814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x v="2861"/>
    <b v="0"/>
    <n v="3"/>
    <b v="0"/>
    <s v="theater/plays"/>
    <n v="32"/>
    <n v="26.67"/>
    <x v="1"/>
    <s v="plays"/>
    <x v="2861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b v="0"/>
    <n v="3"/>
    <b v="0"/>
    <s v="theater/plays"/>
    <n v="0"/>
    <n v="18.329999999999998"/>
    <x v="1"/>
    <s v="plays"/>
    <x v="2862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x v="2863"/>
    <b v="0"/>
    <n v="1"/>
    <b v="0"/>
    <s v="theater/plays"/>
    <n v="0"/>
    <n v="20"/>
    <x v="1"/>
    <s v="plays"/>
    <x v="2863"/>
    <n v="41891.675034722226"/>
  </r>
  <r>
    <n v="2864"/>
    <s v="'Haunting Julia' by Alan Ayckbourn"/>
    <s v="Accessible, original theatre for all!"/>
    <n v="2500"/>
    <n v="40"/>
    <x v="2"/>
    <s v="GB"/>
    <s v="GBP"/>
    <x v="2860"/>
    <x v="2864"/>
    <b v="0"/>
    <n v="3"/>
    <b v="0"/>
    <s v="theater/plays"/>
    <n v="2"/>
    <n v="13.33"/>
    <x v="1"/>
    <s v="plays"/>
    <x v="2864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x v="2865"/>
    <b v="0"/>
    <n v="0"/>
    <b v="0"/>
    <s v="theater/plays"/>
    <n v="0"/>
    <n v="0"/>
    <x v="1"/>
    <s v="plays"/>
    <x v="2865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x v="2866"/>
    <b v="0"/>
    <n v="2"/>
    <b v="0"/>
    <s v="theater/plays"/>
    <n v="1"/>
    <n v="22.5"/>
    <x v="1"/>
    <s v="plays"/>
    <x v="2866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x v="2867"/>
    <b v="0"/>
    <n v="10"/>
    <b v="0"/>
    <s v="theater/plays"/>
    <n v="20"/>
    <n v="50.4"/>
    <x v="1"/>
    <s v="plays"/>
    <x v="2867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b v="0"/>
    <n v="60"/>
    <b v="0"/>
    <s v="theater/plays"/>
    <n v="42"/>
    <n v="105.03"/>
    <x v="1"/>
    <s v="plays"/>
    <x v="2868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x v="2869"/>
    <b v="0"/>
    <n v="5"/>
    <b v="0"/>
    <s v="theater/plays"/>
    <n v="1"/>
    <n v="35.4"/>
    <x v="1"/>
    <s v="plays"/>
    <x v="2869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x v="2870"/>
    <b v="0"/>
    <n v="9"/>
    <b v="0"/>
    <s v="theater/plays"/>
    <n v="15"/>
    <n v="83.33"/>
    <x v="1"/>
    <s v="plays"/>
    <x v="2870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x v="2871"/>
    <b v="0"/>
    <n v="13"/>
    <b v="0"/>
    <s v="theater/plays"/>
    <n v="5"/>
    <n v="35.92"/>
    <x v="1"/>
    <s v="plays"/>
    <x v="2871"/>
    <n v="41994.738576388889"/>
  </r>
  <r>
    <n v="2872"/>
    <s v="Loud Arts"/>
    <s v="Local Theatre group in Loudoun County, Virginia. Looking for funds to start producing shows!"/>
    <n v="3000"/>
    <n v="0"/>
    <x v="2"/>
    <s v="US"/>
    <s v="USD"/>
    <x v="2868"/>
    <x v="2872"/>
    <b v="0"/>
    <n v="0"/>
    <b v="0"/>
    <s v="theater/plays"/>
    <n v="0"/>
    <n v="0"/>
    <x v="1"/>
    <s v="plays"/>
    <x v="2872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x v="2873"/>
    <b v="0"/>
    <n v="8"/>
    <b v="0"/>
    <s v="theater/plays"/>
    <n v="38"/>
    <n v="119.13"/>
    <x v="1"/>
    <s v="plays"/>
    <x v="2873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x v="2874"/>
    <b v="0"/>
    <n v="3"/>
    <b v="0"/>
    <s v="theater/plays"/>
    <n v="5"/>
    <n v="90.33"/>
    <x v="1"/>
    <s v="plays"/>
    <x v="2874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x v="2875"/>
    <b v="0"/>
    <n v="3"/>
    <b v="0"/>
    <s v="theater/plays"/>
    <n v="0"/>
    <n v="2.33"/>
    <x v="1"/>
    <s v="plays"/>
    <x v="2875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x v="2876"/>
    <b v="0"/>
    <n v="0"/>
    <b v="0"/>
    <s v="theater/plays"/>
    <n v="0"/>
    <n v="0"/>
    <x v="1"/>
    <s v="plays"/>
    <x v="2876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b v="0"/>
    <n v="6"/>
    <b v="0"/>
    <s v="theater/plays"/>
    <n v="11"/>
    <n v="108.33"/>
    <x v="1"/>
    <s v="plays"/>
    <x v="2877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x v="2878"/>
    <b v="0"/>
    <n v="4"/>
    <b v="0"/>
    <s v="theater/plays"/>
    <n v="2"/>
    <n v="15.75"/>
    <x v="1"/>
    <s v="plays"/>
    <x v="2878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x v="2879"/>
    <b v="0"/>
    <n v="1"/>
    <b v="0"/>
    <s v="theater/plays"/>
    <n v="0"/>
    <n v="29"/>
    <x v="1"/>
    <s v="plays"/>
    <x v="2879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b v="0"/>
    <n v="29"/>
    <b v="0"/>
    <s v="theater/plays"/>
    <n v="23"/>
    <n v="96.55"/>
    <x v="1"/>
    <s v="plays"/>
    <x v="2880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b v="0"/>
    <n v="0"/>
    <b v="0"/>
    <s v="theater/plays"/>
    <n v="0"/>
    <n v="0"/>
    <x v="1"/>
    <s v="plays"/>
    <x v="2881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x v="2882"/>
    <b v="0"/>
    <n v="4"/>
    <b v="0"/>
    <s v="theater/plays"/>
    <n v="34"/>
    <n v="63"/>
    <x v="1"/>
    <s v="plays"/>
    <x v="2882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x v="2883"/>
    <b v="0"/>
    <n v="5"/>
    <b v="0"/>
    <s v="theater/plays"/>
    <n v="19"/>
    <n v="381.6"/>
    <x v="1"/>
    <s v="plays"/>
    <x v="2883"/>
    <n v="42406.207638888889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x v="2884"/>
    <b v="0"/>
    <n v="4"/>
    <b v="0"/>
    <s v="theater/plays"/>
    <n v="0"/>
    <n v="46.25"/>
    <x v="1"/>
    <s v="plays"/>
    <x v="2884"/>
    <n v="41978.727256944447"/>
  </r>
  <r>
    <n v="2885"/>
    <s v="The Wedding"/>
    <s v="An historic and proud work of Polish nationalistic literature performed on stage."/>
    <n v="400"/>
    <n v="130"/>
    <x v="2"/>
    <s v="US"/>
    <s v="USD"/>
    <x v="2881"/>
    <x v="2885"/>
    <b v="0"/>
    <n v="5"/>
    <b v="0"/>
    <s v="theater/plays"/>
    <n v="33"/>
    <n v="26"/>
    <x v="1"/>
    <s v="plays"/>
    <x v="2885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x v="2886"/>
    <b v="0"/>
    <n v="1"/>
    <b v="0"/>
    <s v="theater/plays"/>
    <n v="5"/>
    <n v="10"/>
    <x v="1"/>
    <s v="plays"/>
    <x v="2886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b v="0"/>
    <n v="1"/>
    <b v="0"/>
    <s v="theater/plays"/>
    <n v="0"/>
    <n v="5"/>
    <x v="1"/>
    <s v="plays"/>
    <x v="2887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x v="2888"/>
    <b v="0"/>
    <n v="0"/>
    <b v="0"/>
    <s v="theater/plays"/>
    <n v="0"/>
    <n v="0"/>
    <x v="1"/>
    <s v="plays"/>
    <x v="2888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x v="2889"/>
    <b v="0"/>
    <n v="14"/>
    <b v="0"/>
    <s v="theater/plays"/>
    <n v="38"/>
    <n v="81.569999999999993"/>
    <x v="1"/>
    <s v="plays"/>
    <x v="2889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x v="2890"/>
    <b v="0"/>
    <n v="3"/>
    <b v="0"/>
    <s v="theater/plays"/>
    <n v="1"/>
    <n v="7"/>
    <x v="1"/>
    <s v="plays"/>
    <x v="2890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x v="2891"/>
    <b v="0"/>
    <n v="10"/>
    <b v="0"/>
    <s v="theater/plays"/>
    <n v="3"/>
    <n v="27.3"/>
    <x v="1"/>
    <s v="plays"/>
    <x v="2891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x v="2892"/>
    <b v="0"/>
    <n v="17"/>
    <b v="0"/>
    <s v="theater/plays"/>
    <n v="9"/>
    <n v="29.41"/>
    <x v="1"/>
    <s v="plays"/>
    <x v="2892"/>
    <n v="41876.875"/>
  </r>
  <r>
    <n v="2893"/>
    <s v="REDISCOVERING KIA THE PLAY"/>
    <s v="Fundraising for REDISCOVERING KIA THE PLAY"/>
    <n v="5000"/>
    <n v="25"/>
    <x v="2"/>
    <s v="US"/>
    <s v="USD"/>
    <x v="2889"/>
    <x v="2893"/>
    <b v="0"/>
    <n v="2"/>
    <b v="0"/>
    <s v="theater/plays"/>
    <n v="1"/>
    <n v="12.5"/>
    <x v="1"/>
    <s v="plays"/>
    <x v="2893"/>
    <n v="42013.083333333328"/>
  </r>
  <r>
    <n v="2894"/>
    <s v="How Could You Do This To Me (The Stage Play)"/>
    <s v="This Is A Story About A Woman A Man And A Woman"/>
    <n v="50000"/>
    <n v="0"/>
    <x v="2"/>
    <s v="US"/>
    <s v="USD"/>
    <x v="2890"/>
    <x v="2894"/>
    <b v="0"/>
    <n v="0"/>
    <b v="0"/>
    <s v="theater/plays"/>
    <n v="0"/>
    <n v="0"/>
    <x v="1"/>
    <s v="plays"/>
    <x v="2894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x v="2895"/>
    <b v="0"/>
    <n v="4"/>
    <b v="0"/>
    <s v="theater/plays"/>
    <n v="5"/>
    <n v="5.75"/>
    <x v="1"/>
    <s v="plays"/>
    <x v="2895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x v="2896"/>
    <b v="0"/>
    <n v="12"/>
    <b v="0"/>
    <s v="theater/plays"/>
    <n v="21"/>
    <n v="52.08"/>
    <x v="1"/>
    <s v="plays"/>
    <x v="2896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x v="2897"/>
    <b v="0"/>
    <n v="3"/>
    <b v="0"/>
    <s v="theater/plays"/>
    <n v="5"/>
    <n v="183.33"/>
    <x v="1"/>
    <s v="plays"/>
    <x v="2897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x v="2898"/>
    <b v="0"/>
    <n v="12"/>
    <b v="0"/>
    <s v="theater/plays"/>
    <n v="4"/>
    <n v="26.33"/>
    <x v="1"/>
    <s v="plays"/>
    <x v="2898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b v="0"/>
    <n v="0"/>
    <b v="0"/>
    <s v="theater/plays"/>
    <n v="0"/>
    <n v="0"/>
    <x v="1"/>
    <s v="plays"/>
    <x v="2899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b v="0"/>
    <n v="7"/>
    <b v="0"/>
    <s v="theater/plays"/>
    <n v="62"/>
    <n v="486.43"/>
    <x v="1"/>
    <s v="plays"/>
    <x v="2900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x v="2901"/>
    <b v="0"/>
    <n v="2"/>
    <b v="0"/>
    <s v="theater/plays"/>
    <n v="1"/>
    <n v="3"/>
    <x v="1"/>
    <s v="plays"/>
    <x v="2901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x v="2902"/>
    <b v="0"/>
    <n v="1"/>
    <b v="0"/>
    <s v="theater/plays"/>
    <n v="0"/>
    <n v="25"/>
    <x v="1"/>
    <s v="plays"/>
    <x v="2902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x v="2903"/>
    <b v="0"/>
    <n v="4"/>
    <b v="0"/>
    <s v="theater/plays"/>
    <n v="1"/>
    <n v="9.75"/>
    <x v="1"/>
    <s v="plays"/>
    <x v="2903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x v="2904"/>
    <b v="0"/>
    <n v="4"/>
    <b v="0"/>
    <s v="theater/plays"/>
    <n v="5"/>
    <n v="18.75"/>
    <x v="1"/>
    <s v="plays"/>
    <x v="2904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x v="2905"/>
    <b v="0"/>
    <n v="17"/>
    <b v="0"/>
    <s v="theater/plays"/>
    <n v="18"/>
    <n v="36.590000000000003"/>
    <x v="1"/>
    <s v="plays"/>
    <x v="2905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x v="2906"/>
    <b v="0"/>
    <n v="7"/>
    <b v="0"/>
    <s v="theater/plays"/>
    <n v="9"/>
    <n v="80.709999999999994"/>
    <x v="1"/>
    <s v="plays"/>
    <x v="2906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x v="2907"/>
    <b v="0"/>
    <n v="2"/>
    <b v="0"/>
    <s v="theater/plays"/>
    <n v="0"/>
    <n v="1"/>
    <x v="1"/>
    <s v="plays"/>
    <x v="2907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b v="0"/>
    <n v="5"/>
    <b v="0"/>
    <s v="theater/plays"/>
    <n v="3"/>
    <n v="52.8"/>
    <x v="1"/>
    <s v="plays"/>
    <x v="2908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x v="2909"/>
    <b v="0"/>
    <n v="1"/>
    <b v="0"/>
    <s v="theater/plays"/>
    <n v="0"/>
    <n v="20"/>
    <x v="1"/>
    <s v="plays"/>
    <x v="2909"/>
    <n v="41968.82361111111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x v="2910"/>
    <b v="0"/>
    <n v="1"/>
    <b v="0"/>
    <s v="theater/plays"/>
    <n v="0"/>
    <n v="1"/>
    <x v="1"/>
    <s v="plays"/>
    <x v="2910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b v="0"/>
    <n v="14"/>
    <b v="0"/>
    <s v="theater/plays"/>
    <n v="37"/>
    <n v="46.93"/>
    <x v="1"/>
    <s v="plays"/>
    <x v="2911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x v="2912"/>
    <b v="0"/>
    <n v="26"/>
    <b v="0"/>
    <s v="theater/plays"/>
    <n v="14"/>
    <n v="78.08"/>
    <x v="1"/>
    <s v="plays"/>
    <x v="2912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x v="2913"/>
    <b v="0"/>
    <n v="2"/>
    <b v="0"/>
    <s v="theater/plays"/>
    <n v="0"/>
    <n v="1"/>
    <x v="1"/>
    <s v="plays"/>
    <x v="2913"/>
    <n v="41888.922905092593"/>
  </r>
  <r>
    <n v="2914"/>
    <s v="Hercules the Panto"/>
    <s v="Hercules must complete four challenges in order to meet the father he never knew"/>
    <n v="25000"/>
    <n v="1"/>
    <x v="2"/>
    <s v="GB"/>
    <s v="GBP"/>
    <x v="2910"/>
    <x v="2914"/>
    <b v="0"/>
    <n v="1"/>
    <b v="0"/>
    <s v="theater/plays"/>
    <n v="0"/>
    <n v="1"/>
    <x v="1"/>
    <s v="plays"/>
    <x v="2914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x v="2915"/>
    <b v="0"/>
    <n v="3"/>
    <b v="0"/>
    <s v="theater/plays"/>
    <n v="61"/>
    <n v="203.67"/>
    <x v="1"/>
    <s v="plays"/>
    <x v="2915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x v="2916"/>
    <b v="0"/>
    <n v="7"/>
    <b v="0"/>
    <s v="theater/plays"/>
    <n v="8"/>
    <n v="20.71"/>
    <x v="1"/>
    <s v="plays"/>
    <x v="2916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x v="2917"/>
    <b v="0"/>
    <n v="9"/>
    <b v="0"/>
    <s v="theater/plays"/>
    <n v="22"/>
    <n v="48.56"/>
    <x v="1"/>
    <s v="plays"/>
    <x v="2917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x v="2918"/>
    <b v="0"/>
    <n v="20"/>
    <b v="0"/>
    <s v="theater/plays"/>
    <n v="27"/>
    <n v="68.099999999999994"/>
    <x v="1"/>
    <s v="plays"/>
    <x v="2918"/>
    <n v="42306.629710648151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x v="2919"/>
    <b v="0"/>
    <n v="6"/>
    <b v="0"/>
    <s v="theater/plays"/>
    <n v="9"/>
    <n v="8.5"/>
    <x v="1"/>
    <s v="plays"/>
    <x v="2919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b v="0"/>
    <n v="13"/>
    <b v="0"/>
    <s v="theater/plays"/>
    <n v="27"/>
    <n v="51.62"/>
    <x v="1"/>
    <s v="plays"/>
    <x v="2920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x v="2921"/>
    <b v="0"/>
    <n v="3"/>
    <b v="1"/>
    <s v="theater/musical"/>
    <n v="129"/>
    <n v="43"/>
    <x v="1"/>
    <s v="musical"/>
    <x v="2921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x v="2922"/>
    <b v="0"/>
    <n v="6"/>
    <b v="1"/>
    <s v="theater/musical"/>
    <n v="100"/>
    <n v="83.33"/>
    <x v="1"/>
    <s v="musical"/>
    <x v="2922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x v="2923"/>
    <b v="0"/>
    <n v="10"/>
    <b v="1"/>
    <s v="theater/musical"/>
    <n v="100"/>
    <n v="30"/>
    <x v="1"/>
    <s v="musical"/>
    <x v="2923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x v="2924"/>
    <b v="0"/>
    <n v="147"/>
    <b v="1"/>
    <s v="theater/musical"/>
    <n v="103"/>
    <n v="175.51"/>
    <x v="1"/>
    <s v="musical"/>
    <x v="2924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x v="2925"/>
    <b v="0"/>
    <n v="199"/>
    <b v="1"/>
    <s v="theater/musical"/>
    <n v="102"/>
    <n v="231.66"/>
    <x v="1"/>
    <s v="musical"/>
    <x v="2925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x v="2926"/>
    <b v="0"/>
    <n v="50"/>
    <b v="1"/>
    <s v="theater/musical"/>
    <n v="125"/>
    <n v="75"/>
    <x v="1"/>
    <s v="musical"/>
    <x v="2926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x v="2927"/>
    <b v="0"/>
    <n v="21"/>
    <b v="1"/>
    <s v="theater/musical"/>
    <n v="131"/>
    <n v="112.14"/>
    <x v="1"/>
    <s v="musical"/>
    <x v="2927"/>
    <n v="41835.20833333333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x v="2928"/>
    <b v="0"/>
    <n v="24"/>
    <b v="1"/>
    <s v="theater/musical"/>
    <n v="100"/>
    <n v="41.67"/>
    <x v="1"/>
    <s v="musical"/>
    <x v="2928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b v="0"/>
    <n v="32"/>
    <b v="1"/>
    <s v="theater/musical"/>
    <n v="102"/>
    <n v="255.17"/>
    <x v="1"/>
    <s v="musical"/>
    <x v="2929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x v="2930"/>
    <b v="0"/>
    <n v="62"/>
    <b v="1"/>
    <s v="theater/musical"/>
    <n v="101"/>
    <n v="162.77000000000001"/>
    <x v="1"/>
    <s v="musical"/>
    <x v="2930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x v="2931"/>
    <b v="0"/>
    <n v="9"/>
    <b v="1"/>
    <s v="theater/musical"/>
    <n v="106"/>
    <n v="88.33"/>
    <x v="1"/>
    <s v="musical"/>
    <x v="2931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x v="2932"/>
    <b v="0"/>
    <n v="38"/>
    <b v="1"/>
    <s v="theater/musical"/>
    <n v="105"/>
    <n v="85.74"/>
    <x v="1"/>
    <s v="musical"/>
    <x v="2932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x v="2933"/>
    <b v="0"/>
    <n v="54"/>
    <b v="1"/>
    <s v="theater/musical"/>
    <n v="103"/>
    <n v="47.57"/>
    <x v="1"/>
    <s v="musical"/>
    <x v="2933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x v="2934"/>
    <b v="0"/>
    <n v="37"/>
    <b v="1"/>
    <s v="theater/musical"/>
    <n v="108"/>
    <n v="72.97"/>
    <x v="1"/>
    <s v="musical"/>
    <x v="2934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x v="2935"/>
    <b v="0"/>
    <n v="39"/>
    <b v="1"/>
    <s v="theater/musical"/>
    <n v="101"/>
    <n v="90.54"/>
    <x v="1"/>
    <s v="musical"/>
    <x v="2935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x v="2936"/>
    <b v="0"/>
    <n v="34"/>
    <b v="1"/>
    <s v="theater/musical"/>
    <n v="128"/>
    <n v="37.65"/>
    <x v="1"/>
    <s v="musical"/>
    <x v="2936"/>
    <n v="41925.207638888889"/>
  </r>
  <r>
    <n v="2937"/>
    <s v="UCAS"/>
    <s v="UCAS is a new British musical premiering at the Edinburgh Fringe Festival 2014."/>
    <n v="1500"/>
    <n v="2000"/>
    <x v="0"/>
    <s v="GB"/>
    <s v="GBP"/>
    <x v="2933"/>
    <x v="2937"/>
    <b v="0"/>
    <n v="55"/>
    <b v="1"/>
    <s v="theater/musical"/>
    <n v="133"/>
    <n v="36.36"/>
    <x v="1"/>
    <s v="musical"/>
    <x v="2937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x v="2938"/>
    <b v="0"/>
    <n v="32"/>
    <b v="1"/>
    <s v="theater/musical"/>
    <n v="101"/>
    <n v="126.72"/>
    <x v="1"/>
    <s v="musical"/>
    <x v="2938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x v="2939"/>
    <b v="0"/>
    <n v="25"/>
    <b v="1"/>
    <s v="theater/musical"/>
    <n v="103"/>
    <n v="329.2"/>
    <x v="1"/>
    <s v="musical"/>
    <x v="2939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x v="2940"/>
    <b v="0"/>
    <n v="33"/>
    <b v="1"/>
    <s v="theater/musical"/>
    <n v="107"/>
    <n v="81.239999999999995"/>
    <x v="1"/>
    <s v="musical"/>
    <x v="2940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x v="2941"/>
    <b v="0"/>
    <n v="1"/>
    <b v="0"/>
    <s v="theater/spaces"/>
    <n v="0"/>
    <n v="1"/>
    <x v="1"/>
    <s v="spaces"/>
    <x v="2941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x v="2942"/>
    <b v="0"/>
    <n v="202"/>
    <b v="0"/>
    <s v="theater/spaces"/>
    <n v="20"/>
    <n v="202.23"/>
    <x v="1"/>
    <s v="spaces"/>
    <x v="2942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x v="2943"/>
    <b v="0"/>
    <n v="0"/>
    <b v="0"/>
    <s v="theater/spaces"/>
    <n v="0"/>
    <n v="0"/>
    <x v="1"/>
    <s v="spaces"/>
    <x v="2943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x v="2944"/>
    <b v="0"/>
    <n v="1"/>
    <b v="0"/>
    <s v="theater/spaces"/>
    <n v="1"/>
    <n v="100"/>
    <x v="1"/>
    <s v="spaces"/>
    <x v="2944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x v="2945"/>
    <b v="0"/>
    <n v="0"/>
    <b v="0"/>
    <s v="theater/spaces"/>
    <n v="0"/>
    <n v="0"/>
    <x v="1"/>
    <s v="spaces"/>
    <x v="2945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x v="2946"/>
    <b v="0"/>
    <n v="2"/>
    <b v="0"/>
    <s v="theater/spaces"/>
    <n v="0"/>
    <n v="1"/>
    <x v="1"/>
    <s v="spaces"/>
    <x v="2946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x v="2947"/>
    <b v="0"/>
    <n v="13"/>
    <b v="0"/>
    <s v="theater/spaces"/>
    <n v="4"/>
    <n v="82.46"/>
    <x v="1"/>
    <s v="spaces"/>
    <x v="2947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x v="2948"/>
    <b v="0"/>
    <n v="9"/>
    <b v="0"/>
    <s v="theater/spaces"/>
    <n v="0"/>
    <n v="2.67"/>
    <x v="1"/>
    <s v="spaces"/>
    <x v="2948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x v="2949"/>
    <b v="0"/>
    <n v="2"/>
    <b v="0"/>
    <s v="theater/spaces"/>
    <n v="3"/>
    <n v="12.5"/>
    <x v="1"/>
    <s v="spaces"/>
    <x v="2949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x v="2950"/>
    <b v="0"/>
    <n v="0"/>
    <b v="0"/>
    <s v="theater/spaces"/>
    <n v="0"/>
    <n v="0"/>
    <x v="1"/>
    <s v="spaces"/>
    <x v="2950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b v="0"/>
    <n v="58"/>
    <b v="0"/>
    <s v="theater/spaces"/>
    <n v="2"/>
    <n v="18.899999999999999"/>
    <x v="1"/>
    <s v="spaces"/>
    <x v="2951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b v="0"/>
    <n v="8"/>
    <b v="0"/>
    <s v="theater/spaces"/>
    <n v="8"/>
    <n v="200.63"/>
    <x v="1"/>
    <s v="spaces"/>
    <x v="2952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x v="2953"/>
    <b v="0"/>
    <n v="3"/>
    <b v="0"/>
    <s v="theater/spaces"/>
    <n v="0"/>
    <n v="201.67"/>
    <x v="1"/>
    <s v="spaces"/>
    <x v="2953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x v="2954"/>
    <b v="0"/>
    <n v="0"/>
    <b v="0"/>
    <s v="theater/spaces"/>
    <n v="0"/>
    <n v="0"/>
    <x v="1"/>
    <s v="spaces"/>
    <x v="2954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x v="2955"/>
    <b v="0"/>
    <n v="11"/>
    <b v="0"/>
    <s v="theater/spaces"/>
    <n v="60"/>
    <n v="65"/>
    <x v="1"/>
    <s v="spaces"/>
    <x v="2955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x v="2956"/>
    <b v="0"/>
    <n v="20"/>
    <b v="0"/>
    <s v="theater/spaces"/>
    <n v="17"/>
    <n v="66.099999999999994"/>
    <x v="1"/>
    <s v="spaces"/>
    <x v="2956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x v="2957"/>
    <b v="0"/>
    <n v="3"/>
    <b v="0"/>
    <s v="theater/spaces"/>
    <n v="2"/>
    <n v="93.33"/>
    <x v="1"/>
    <s v="spaces"/>
    <x v="2957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x v="2958"/>
    <b v="0"/>
    <n v="0"/>
    <b v="0"/>
    <s v="theater/spaces"/>
    <n v="0"/>
    <n v="0"/>
    <x v="1"/>
    <s v="spaces"/>
    <x v="2958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x v="2959"/>
    <b v="0"/>
    <n v="0"/>
    <b v="0"/>
    <s v="theater/spaces"/>
    <n v="0"/>
    <n v="0"/>
    <x v="1"/>
    <s v="spaces"/>
    <x v="2959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x v="2960"/>
    <b v="0"/>
    <n v="0"/>
    <b v="0"/>
    <s v="theater/spaces"/>
    <n v="0"/>
    <n v="0"/>
    <x v="1"/>
    <s v="spaces"/>
    <x v="2960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x v="2961"/>
    <b v="0"/>
    <n v="108"/>
    <b v="1"/>
    <s v="theater/plays"/>
    <n v="110"/>
    <n v="50.75"/>
    <x v="1"/>
    <s v="plays"/>
    <x v="2961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x v="2962"/>
    <b v="0"/>
    <n v="20"/>
    <b v="1"/>
    <s v="theater/plays"/>
    <n v="122"/>
    <n v="60.9"/>
    <x v="1"/>
    <s v="plays"/>
    <x v="2962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x v="2963"/>
    <b v="0"/>
    <n v="98"/>
    <b v="1"/>
    <s v="theater/plays"/>
    <n v="107"/>
    <n v="109.03"/>
    <x v="1"/>
    <s v="plays"/>
    <x v="2963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b v="0"/>
    <n v="196"/>
    <b v="1"/>
    <s v="theater/plays"/>
    <n v="101"/>
    <n v="25.69"/>
    <x v="1"/>
    <s v="plays"/>
    <x v="2964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x v="2965"/>
    <b v="0"/>
    <n v="39"/>
    <b v="1"/>
    <s v="theater/plays"/>
    <n v="109"/>
    <n v="41.92"/>
    <x v="1"/>
    <s v="plays"/>
    <x v="2965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x v="2966"/>
    <b v="0"/>
    <n v="128"/>
    <b v="1"/>
    <s v="theater/plays"/>
    <n v="114"/>
    <n v="88.77"/>
    <x v="1"/>
    <s v="plays"/>
    <x v="2966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x v="2967"/>
    <b v="0"/>
    <n v="71"/>
    <b v="1"/>
    <s v="theater/plays"/>
    <n v="114"/>
    <n v="80.23"/>
    <x v="1"/>
    <s v="plays"/>
    <x v="2967"/>
    <n v="42072.156157407408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x v="2968"/>
    <b v="0"/>
    <n v="47"/>
    <b v="1"/>
    <s v="theater/plays"/>
    <n v="106"/>
    <n v="78.94"/>
    <x v="1"/>
    <s v="plays"/>
    <x v="2968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b v="0"/>
    <n v="17"/>
    <b v="1"/>
    <s v="theater/plays"/>
    <n v="163"/>
    <n v="95.59"/>
    <x v="1"/>
    <s v="plays"/>
    <x v="2969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x v="2970"/>
    <b v="0"/>
    <n v="91"/>
    <b v="1"/>
    <s v="theater/plays"/>
    <n v="106"/>
    <n v="69.89"/>
    <x v="1"/>
    <s v="plays"/>
    <x v="2970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x v="2971"/>
    <b v="0"/>
    <n v="43"/>
    <b v="1"/>
    <s v="theater/plays"/>
    <n v="100"/>
    <n v="74.53"/>
    <x v="1"/>
    <s v="plays"/>
    <x v="2971"/>
    <n v="41882.658310185187"/>
  </r>
  <r>
    <n v="2972"/>
    <s v="A Bad Plan"/>
    <s v="A group of artists. A mythical art piece. A harrowing quest. And some margaritas."/>
    <n v="2000"/>
    <n v="2107"/>
    <x v="0"/>
    <s v="US"/>
    <s v="USD"/>
    <x v="2968"/>
    <x v="2972"/>
    <b v="0"/>
    <n v="17"/>
    <b v="1"/>
    <s v="theater/plays"/>
    <n v="105"/>
    <n v="123.94"/>
    <x v="1"/>
    <s v="plays"/>
    <x v="2972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x v="2973"/>
    <b v="0"/>
    <n v="33"/>
    <b v="1"/>
    <s v="theater/plays"/>
    <n v="175"/>
    <n v="264.85000000000002"/>
    <x v="1"/>
    <s v="plays"/>
    <x v="2973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x v="2974"/>
    <b v="0"/>
    <n v="87"/>
    <b v="1"/>
    <s v="theater/plays"/>
    <n v="102"/>
    <n v="58.62"/>
    <x v="1"/>
    <s v="plays"/>
    <x v="2974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b v="0"/>
    <n v="113"/>
    <b v="1"/>
    <s v="theater/plays"/>
    <n v="100"/>
    <n v="70.88"/>
    <x v="1"/>
    <s v="plays"/>
    <x v="2975"/>
    <n v="41970.125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x v="2976"/>
    <b v="0"/>
    <n v="14"/>
    <b v="1"/>
    <s v="theater/plays"/>
    <n v="171"/>
    <n v="8.57"/>
    <x v="1"/>
    <s v="plays"/>
    <x v="2976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b v="0"/>
    <n v="30"/>
    <b v="1"/>
    <s v="theater/plays"/>
    <n v="114"/>
    <n v="113.57"/>
    <x v="1"/>
    <s v="plays"/>
    <x v="2977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x v="2978"/>
    <b v="0"/>
    <n v="16"/>
    <b v="1"/>
    <s v="theater/plays"/>
    <n v="129"/>
    <n v="60.69"/>
    <x v="1"/>
    <s v="plays"/>
    <x v="2978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x v="2979"/>
    <b v="0"/>
    <n v="46"/>
    <b v="1"/>
    <s v="theater/plays"/>
    <n v="101"/>
    <n v="110.22"/>
    <x v="1"/>
    <s v="plays"/>
    <x v="2979"/>
    <n v="42010.25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x v="2980"/>
    <b v="0"/>
    <n v="24"/>
    <b v="1"/>
    <s v="theater/plays"/>
    <n v="109"/>
    <n v="136.46"/>
    <x v="1"/>
    <s v="plays"/>
    <x v="2980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x v="2981"/>
    <b v="1"/>
    <n v="97"/>
    <b v="1"/>
    <s v="theater/spaces"/>
    <n v="129"/>
    <n v="53.16"/>
    <x v="1"/>
    <s v="spaces"/>
    <x v="2981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x v="2982"/>
    <b v="1"/>
    <n v="59"/>
    <b v="1"/>
    <s v="theater/spaces"/>
    <n v="102"/>
    <n v="86.49"/>
    <x v="1"/>
    <s v="spaces"/>
    <x v="2982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x v="2983"/>
    <b v="1"/>
    <n v="1095"/>
    <b v="1"/>
    <s v="theater/spaces"/>
    <n v="147"/>
    <n v="155.24"/>
    <x v="1"/>
    <s v="spaces"/>
    <x v="2983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b v="1"/>
    <n v="218"/>
    <b v="1"/>
    <s v="theater/spaces"/>
    <n v="100"/>
    <n v="115.08"/>
    <x v="1"/>
    <s v="spaces"/>
    <x v="2984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b v="0"/>
    <n v="111"/>
    <b v="1"/>
    <s v="theater/spaces"/>
    <n v="122"/>
    <n v="109.59"/>
    <x v="1"/>
    <s v="spaces"/>
    <x v="2985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x v="2986"/>
    <b v="0"/>
    <n v="56"/>
    <b v="1"/>
    <s v="theater/spaces"/>
    <n v="106"/>
    <n v="45.21"/>
    <x v="1"/>
    <s v="spaces"/>
    <x v="2986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x v="2987"/>
    <b v="0"/>
    <n v="265"/>
    <b v="1"/>
    <s v="theater/spaces"/>
    <n v="110"/>
    <n v="104.15"/>
    <x v="1"/>
    <s v="spaces"/>
    <x v="2987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x v="2988"/>
    <b v="0"/>
    <n v="28"/>
    <b v="1"/>
    <s v="theater/spaces"/>
    <n v="100"/>
    <n v="35.71"/>
    <x v="1"/>
    <s v="spaces"/>
    <x v="2988"/>
    <n v="42541.362048611118"/>
  </r>
  <r>
    <n v="2989"/>
    <s v="Let's Light Up The Gem!"/>
    <s v="Bring the movies back to Bethel, Maine."/>
    <n v="20000"/>
    <n v="35307"/>
    <x v="0"/>
    <s v="US"/>
    <s v="USD"/>
    <x v="2985"/>
    <x v="2989"/>
    <b v="0"/>
    <n v="364"/>
    <b v="1"/>
    <s v="theater/spaces"/>
    <n v="177"/>
    <n v="97"/>
    <x v="1"/>
    <s v="spaces"/>
    <x v="2989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x v="2990"/>
    <b v="0"/>
    <n v="27"/>
    <b v="1"/>
    <s v="theater/spaces"/>
    <n v="100"/>
    <n v="370.37"/>
    <x v="1"/>
    <s v="spaces"/>
    <x v="2990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b v="0"/>
    <n v="93"/>
    <b v="1"/>
    <s v="theater/spaces"/>
    <n v="103"/>
    <n v="94.41"/>
    <x v="1"/>
    <s v="spaces"/>
    <x v="2991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x v="2992"/>
    <b v="0"/>
    <n v="64"/>
    <b v="1"/>
    <s v="theater/spaces"/>
    <n v="105"/>
    <n v="48.98"/>
    <x v="1"/>
    <s v="spaces"/>
    <x v="2992"/>
    <n v="42652.767476851848"/>
  </r>
  <r>
    <n v="2993"/>
    <s v="TRUE WEST: Think, Dog! Productions"/>
    <s v="Help us build the Kitchen from Hell!"/>
    <n v="1000"/>
    <n v="1003"/>
    <x v="0"/>
    <s v="US"/>
    <s v="USD"/>
    <x v="2989"/>
    <x v="2993"/>
    <b v="0"/>
    <n v="22"/>
    <b v="1"/>
    <s v="theater/spaces"/>
    <n v="100"/>
    <n v="45.59"/>
    <x v="1"/>
    <s v="spaces"/>
    <x v="2993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x v="2994"/>
    <b v="0"/>
    <n v="59"/>
    <b v="1"/>
    <s v="theater/spaces"/>
    <n v="458"/>
    <n v="23.28"/>
    <x v="1"/>
    <s v="spaces"/>
    <x v="2994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x v="2995"/>
    <b v="0"/>
    <n v="249"/>
    <b v="1"/>
    <s v="theater/spaces"/>
    <n v="105"/>
    <n v="63.23"/>
    <x v="1"/>
    <s v="spaces"/>
    <x v="2995"/>
    <n v="42754.665173611109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x v="2996"/>
    <b v="0"/>
    <n v="392"/>
    <b v="1"/>
    <s v="theater/spaces"/>
    <n v="172"/>
    <n v="153.52000000000001"/>
    <x v="1"/>
    <s v="spaces"/>
    <x v="2996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x v="2997"/>
    <b v="0"/>
    <n v="115"/>
    <b v="1"/>
    <s v="theater/spaces"/>
    <n v="104"/>
    <n v="90.2"/>
    <x v="1"/>
    <s v="spaces"/>
    <x v="2997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x v="2998"/>
    <b v="0"/>
    <n v="433"/>
    <b v="1"/>
    <s v="theater/spaces"/>
    <n v="103"/>
    <n v="118.97"/>
    <x v="1"/>
    <s v="spaces"/>
    <x v="2998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x v="2999"/>
    <b v="0"/>
    <n v="20"/>
    <b v="1"/>
    <s v="theater/spaces"/>
    <n v="119"/>
    <n v="80.25"/>
    <x v="1"/>
    <s v="spaces"/>
    <x v="2999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x v="3000"/>
    <b v="0"/>
    <n v="8"/>
    <b v="1"/>
    <s v="theater/spaces"/>
    <n v="100"/>
    <n v="62.5"/>
    <x v="1"/>
    <s v="spaces"/>
    <x v="3000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x v="3001"/>
    <b v="0"/>
    <n v="175"/>
    <b v="1"/>
    <s v="theater/spaces"/>
    <n v="319"/>
    <n v="131.38"/>
    <x v="1"/>
    <s v="spaces"/>
    <x v="3001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x v="3002"/>
    <b v="0"/>
    <n v="104"/>
    <b v="1"/>
    <s v="theater/spaces"/>
    <n v="109"/>
    <n v="73.03"/>
    <x v="1"/>
    <s v="spaces"/>
    <x v="3002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x v="3003"/>
    <b v="0"/>
    <n v="17"/>
    <b v="1"/>
    <s v="theater/spaces"/>
    <n v="101"/>
    <n v="178.53"/>
    <x v="1"/>
    <s v="spaces"/>
    <x v="3003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x v="3004"/>
    <b v="0"/>
    <n v="277"/>
    <b v="1"/>
    <s v="theater/spaces"/>
    <n v="113"/>
    <n v="162.91"/>
    <x v="1"/>
    <s v="spaces"/>
    <x v="3004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x v="3005"/>
    <b v="0"/>
    <n v="118"/>
    <b v="1"/>
    <s v="theater/spaces"/>
    <n v="120"/>
    <n v="108.24"/>
    <x v="1"/>
    <s v="spaces"/>
    <x v="3005"/>
    <n v="41918.674826388888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x v="3006"/>
    <b v="0"/>
    <n v="97"/>
    <b v="1"/>
    <s v="theater/spaces"/>
    <n v="108"/>
    <n v="88.87"/>
    <x v="1"/>
    <s v="spaces"/>
    <x v="3006"/>
    <n v="41987.756840277783"/>
  </r>
  <r>
    <n v="3007"/>
    <s v="Bethlem"/>
    <s v="Consuite for 2015 CoreCon.  An adventure into insanity."/>
    <n v="600"/>
    <n v="1080"/>
    <x v="0"/>
    <s v="US"/>
    <s v="USD"/>
    <x v="3002"/>
    <x v="3007"/>
    <b v="0"/>
    <n v="20"/>
    <b v="1"/>
    <s v="theater/spaces"/>
    <n v="180"/>
    <n v="54"/>
    <x v="1"/>
    <s v="spaces"/>
    <x v="3007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x v="3008"/>
    <b v="0"/>
    <n v="26"/>
    <b v="1"/>
    <s v="theater/spaces"/>
    <n v="101"/>
    <n v="116.73"/>
    <x v="1"/>
    <s v="spaces"/>
    <x v="3008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b v="0"/>
    <n v="128"/>
    <b v="1"/>
    <s v="theater/spaces"/>
    <n v="120"/>
    <n v="233.9"/>
    <x v="1"/>
    <s v="spaces"/>
    <x v="3009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b v="0"/>
    <n v="15"/>
    <b v="1"/>
    <s v="theater/spaces"/>
    <n v="158"/>
    <n v="158"/>
    <x v="1"/>
    <s v="spaces"/>
    <x v="3010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x v="3011"/>
    <b v="0"/>
    <n v="25"/>
    <b v="1"/>
    <s v="theater/spaces"/>
    <n v="124"/>
    <n v="14.84"/>
    <x v="1"/>
    <s v="spaces"/>
    <x v="3011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x v="3012"/>
    <b v="0"/>
    <n v="55"/>
    <b v="1"/>
    <s v="theater/spaces"/>
    <n v="117"/>
    <n v="85.18"/>
    <x v="1"/>
    <s v="spaces"/>
    <x v="3012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x v="3013"/>
    <b v="0"/>
    <n v="107"/>
    <b v="1"/>
    <s v="theater/spaces"/>
    <n v="157"/>
    <n v="146.69"/>
    <x v="1"/>
    <s v="spaces"/>
    <x v="3013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x v="3014"/>
    <b v="0"/>
    <n v="557"/>
    <b v="1"/>
    <s v="theater/spaces"/>
    <n v="113"/>
    <n v="50.76"/>
    <x v="1"/>
    <s v="spaces"/>
    <x v="3014"/>
    <n v="41948.208333333336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x v="3015"/>
    <b v="0"/>
    <n v="40"/>
    <b v="1"/>
    <s v="theater/spaces"/>
    <n v="103"/>
    <n v="87.7"/>
    <x v="1"/>
    <s v="spaces"/>
    <x v="3015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x v="3016"/>
    <b v="0"/>
    <n v="36"/>
    <b v="1"/>
    <s v="theater/spaces"/>
    <n v="103"/>
    <n v="242.28"/>
    <x v="1"/>
    <s v="spaces"/>
    <x v="3016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x v="3017"/>
    <b v="0"/>
    <n v="159"/>
    <b v="1"/>
    <s v="theater/spaces"/>
    <n v="106"/>
    <n v="146.44999999999999"/>
    <x v="1"/>
    <s v="spaces"/>
    <x v="3017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b v="0"/>
    <n v="41"/>
    <b v="1"/>
    <s v="theater/spaces"/>
    <n v="101"/>
    <n v="103.17"/>
    <x v="1"/>
    <s v="spaces"/>
    <x v="3018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x v="3019"/>
    <b v="0"/>
    <n v="226"/>
    <b v="1"/>
    <s v="theater/spaces"/>
    <n v="121"/>
    <n v="80.459999999999994"/>
    <x v="1"/>
    <s v="spaces"/>
    <x v="3019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x v="3020"/>
    <b v="0"/>
    <n v="30"/>
    <b v="1"/>
    <s v="theater/spaces"/>
    <n v="101"/>
    <n v="234.67"/>
    <x v="1"/>
    <s v="spaces"/>
    <x v="3020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x v="3021"/>
    <b v="0"/>
    <n v="103"/>
    <b v="1"/>
    <s v="theater/spaces"/>
    <n v="116"/>
    <n v="50.69"/>
    <x v="1"/>
    <s v="spaces"/>
    <x v="3021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x v="3022"/>
    <b v="0"/>
    <n v="62"/>
    <b v="1"/>
    <s v="theater/spaces"/>
    <n v="101"/>
    <n v="162.71"/>
    <x v="1"/>
    <s v="spaces"/>
    <x v="3022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x v="3023"/>
    <b v="0"/>
    <n v="6"/>
    <b v="1"/>
    <s v="theater/spaces"/>
    <n v="103"/>
    <n v="120.17"/>
    <x v="1"/>
    <s v="spaces"/>
    <x v="3023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x v="3024"/>
    <b v="0"/>
    <n v="182"/>
    <b v="1"/>
    <s v="theater/spaces"/>
    <n v="246"/>
    <n v="67.7"/>
    <x v="1"/>
    <s v="spaces"/>
    <x v="3024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x v="3025"/>
    <b v="0"/>
    <n v="145"/>
    <b v="1"/>
    <s v="theater/spaces"/>
    <n v="302"/>
    <n v="52.1"/>
    <x v="1"/>
    <s v="spaces"/>
    <x v="3025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x v="3026"/>
    <b v="0"/>
    <n v="25"/>
    <b v="1"/>
    <s v="theater/spaces"/>
    <n v="143"/>
    <n v="51.6"/>
    <x v="1"/>
    <s v="spaces"/>
    <x v="3026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x v="3027"/>
    <b v="0"/>
    <n v="320"/>
    <b v="1"/>
    <s v="theater/spaces"/>
    <n v="131"/>
    <n v="164.3"/>
    <x v="1"/>
    <s v="spaces"/>
    <x v="3027"/>
    <n v="42083.662627314814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x v="3028"/>
    <b v="0"/>
    <n v="99"/>
    <b v="1"/>
    <s v="theater/spaces"/>
    <n v="168"/>
    <n v="84.86"/>
    <x v="1"/>
    <s v="spaces"/>
    <x v="3028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b v="0"/>
    <n v="348"/>
    <b v="1"/>
    <s v="theater/spaces"/>
    <n v="110"/>
    <n v="94.55"/>
    <x v="1"/>
    <s v="spaces"/>
    <x v="3029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x v="3030"/>
    <b v="0"/>
    <n v="41"/>
    <b v="1"/>
    <s v="theater/spaces"/>
    <n v="107"/>
    <n v="45.54"/>
    <x v="1"/>
    <s v="spaces"/>
    <x v="3030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b v="0"/>
    <n v="29"/>
    <b v="1"/>
    <s v="theater/spaces"/>
    <n v="100"/>
    <n v="51.72"/>
    <x v="1"/>
    <s v="spaces"/>
    <x v="3031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x v="3032"/>
    <b v="0"/>
    <n v="25"/>
    <b v="1"/>
    <s v="theater/spaces"/>
    <n v="127"/>
    <n v="50.88"/>
    <x v="1"/>
    <s v="spaces"/>
    <x v="3032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x v="3033"/>
    <b v="0"/>
    <n v="23"/>
    <b v="1"/>
    <s v="theater/spaces"/>
    <n v="147"/>
    <n v="191.13"/>
    <x v="1"/>
    <s v="spaces"/>
    <x v="3033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b v="0"/>
    <n v="1260"/>
    <b v="1"/>
    <s v="theater/spaces"/>
    <n v="113"/>
    <n v="89.31"/>
    <x v="1"/>
    <s v="spaces"/>
    <x v="3034"/>
    <n v="42675.165972222225"/>
  </r>
  <r>
    <n v="3035"/>
    <s v="The Coalition Theater"/>
    <s v="Help create a permanent home for live comedy shows and classes in Downtown RVA."/>
    <n v="25000"/>
    <n v="27196.71"/>
    <x v="0"/>
    <s v="US"/>
    <s v="USD"/>
    <x v="3030"/>
    <x v="3035"/>
    <b v="0"/>
    <n v="307"/>
    <b v="1"/>
    <s v="theater/spaces"/>
    <n v="109"/>
    <n v="88.59"/>
    <x v="1"/>
    <s v="spaces"/>
    <x v="3035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x v="3036"/>
    <b v="0"/>
    <n v="329"/>
    <b v="1"/>
    <s v="theater/spaces"/>
    <n v="127"/>
    <n v="96.3"/>
    <x v="1"/>
    <s v="spaces"/>
    <x v="3036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b v="0"/>
    <n v="32"/>
    <b v="1"/>
    <s v="theater/spaces"/>
    <n v="213"/>
    <n v="33.31"/>
    <x v="1"/>
    <s v="spaces"/>
    <x v="3037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x v="3038"/>
    <b v="0"/>
    <n v="27"/>
    <b v="1"/>
    <s v="theater/spaces"/>
    <n v="101"/>
    <n v="37.22"/>
    <x v="1"/>
    <s v="spaces"/>
    <x v="3038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b v="0"/>
    <n v="236"/>
    <b v="1"/>
    <s v="theater/spaces"/>
    <n v="109"/>
    <n v="92.13"/>
    <x v="1"/>
    <s v="spaces"/>
    <x v="3039"/>
    <n v="41637.332638888889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x v="3040"/>
    <b v="0"/>
    <n v="42"/>
    <b v="1"/>
    <s v="theater/spaces"/>
    <n v="108"/>
    <n v="76.790000000000006"/>
    <x v="1"/>
    <s v="spaces"/>
    <x v="3040"/>
    <n v="42181.958333333328"/>
  </r>
  <r>
    <n v="3041"/>
    <s v="Lend a Hand in Our Home"/>
    <s v="Privet! Hello! Bon Jour! We are the Arlekin Players Theatre and we need a home."/>
    <n v="8300"/>
    <n v="9170"/>
    <x v="0"/>
    <s v="US"/>
    <s v="USD"/>
    <x v="3036"/>
    <x v="3041"/>
    <b v="0"/>
    <n v="95"/>
    <b v="1"/>
    <s v="theater/spaces"/>
    <n v="110"/>
    <n v="96.53"/>
    <x v="1"/>
    <s v="spaces"/>
    <x v="3041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x v="3042"/>
    <b v="0"/>
    <n v="37"/>
    <b v="1"/>
    <s v="theater/spaces"/>
    <n v="128"/>
    <n v="51.89"/>
    <x v="1"/>
    <s v="spaces"/>
    <x v="3042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x v="3043"/>
    <b v="0"/>
    <n v="128"/>
    <b v="1"/>
    <s v="theater/spaces"/>
    <n v="110"/>
    <n v="128.91"/>
    <x v="1"/>
    <s v="spaces"/>
    <x v="3043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x v="3044"/>
    <b v="0"/>
    <n v="156"/>
    <b v="1"/>
    <s v="theater/spaces"/>
    <n v="109"/>
    <n v="84.11"/>
    <x v="1"/>
    <s v="spaces"/>
    <x v="3044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x v="3045"/>
    <b v="0"/>
    <n v="64"/>
    <b v="1"/>
    <s v="theater/spaces"/>
    <n v="133"/>
    <n v="82.94"/>
    <x v="1"/>
    <s v="spaces"/>
    <x v="3045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x v="3046"/>
    <b v="0"/>
    <n v="58"/>
    <b v="1"/>
    <s v="theater/spaces"/>
    <n v="191"/>
    <n v="259.95"/>
    <x v="1"/>
    <s v="spaces"/>
    <x v="3046"/>
    <n v="41892.2027777777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x v="3047"/>
    <b v="0"/>
    <n v="20"/>
    <b v="1"/>
    <s v="theater/spaces"/>
    <n v="149"/>
    <n v="37.25"/>
    <x v="1"/>
    <s v="spaces"/>
    <x v="3047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x v="3048"/>
    <b v="0"/>
    <n v="47"/>
    <b v="1"/>
    <s v="theater/spaces"/>
    <n v="166"/>
    <n v="177.02"/>
    <x v="1"/>
    <s v="spaces"/>
    <x v="3048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b v="0"/>
    <n v="54"/>
    <b v="1"/>
    <s v="theater/spaces"/>
    <n v="107"/>
    <n v="74.069999999999993"/>
    <x v="1"/>
    <s v="spaces"/>
    <x v="3049"/>
    <n v="42169.014525462961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x v="3050"/>
    <b v="0"/>
    <n v="9"/>
    <b v="1"/>
    <s v="theater/spaces"/>
    <n v="106"/>
    <n v="70.67"/>
    <x v="1"/>
    <s v="spaces"/>
    <x v="3050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x v="3051"/>
    <b v="1"/>
    <n v="35"/>
    <b v="0"/>
    <s v="theater/spaces"/>
    <n v="24"/>
    <n v="23.63"/>
    <x v="1"/>
    <s v="spaces"/>
    <x v="3051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x v="3052"/>
    <b v="0"/>
    <n v="2"/>
    <b v="0"/>
    <s v="theater/spaces"/>
    <n v="0"/>
    <n v="37.5"/>
    <x v="1"/>
    <s v="spaces"/>
    <x v="3052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x v="3053"/>
    <b v="0"/>
    <n v="3"/>
    <b v="0"/>
    <s v="theater/spaces"/>
    <n v="0"/>
    <n v="13.33"/>
    <x v="1"/>
    <s v="spaces"/>
    <x v="3053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b v="0"/>
    <n v="0"/>
    <b v="0"/>
    <s v="theater/spaces"/>
    <n v="0"/>
    <n v="0"/>
    <x v="1"/>
    <s v="spaces"/>
    <x v="3054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x v="3055"/>
    <b v="0"/>
    <n v="1"/>
    <b v="0"/>
    <s v="theater/spaces"/>
    <n v="0"/>
    <n v="1"/>
    <x v="1"/>
    <s v="spaces"/>
    <x v="3055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x v="3056"/>
    <b v="0"/>
    <n v="0"/>
    <b v="0"/>
    <s v="theater/spaces"/>
    <n v="0"/>
    <n v="0"/>
    <x v="1"/>
    <s v="spaces"/>
    <x v="3056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x v="3057"/>
    <b v="0"/>
    <n v="0"/>
    <b v="0"/>
    <s v="theater/spaces"/>
    <n v="0"/>
    <n v="0"/>
    <x v="1"/>
    <s v="spaces"/>
    <x v="3057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x v="3058"/>
    <b v="0"/>
    <n v="3"/>
    <b v="0"/>
    <s v="theater/spaces"/>
    <n v="0"/>
    <n v="1"/>
    <x v="1"/>
    <s v="spaces"/>
    <x v="3058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x v="3059"/>
    <b v="0"/>
    <n v="11"/>
    <b v="0"/>
    <s v="theater/spaces"/>
    <n v="3"/>
    <n v="41"/>
    <x v="1"/>
    <s v="spaces"/>
    <x v="3059"/>
    <n v="41859.935717592591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x v="3060"/>
    <b v="0"/>
    <n v="6"/>
    <b v="0"/>
    <s v="theater/spaces"/>
    <n v="0"/>
    <n v="55.83"/>
    <x v="1"/>
    <s v="spaces"/>
    <x v="3060"/>
    <n v="42275.274699074071"/>
  </r>
  <r>
    <n v="3061"/>
    <s v="Help Save Parkway Cinemas!"/>
    <s v="Save a historic Local theater."/>
    <n v="1000000"/>
    <n v="0"/>
    <x v="2"/>
    <s v="US"/>
    <s v="USD"/>
    <x v="3056"/>
    <x v="3061"/>
    <b v="0"/>
    <n v="0"/>
    <b v="0"/>
    <s v="theater/spaces"/>
    <n v="0"/>
    <n v="0"/>
    <x v="1"/>
    <s v="spaces"/>
    <x v="3061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x v="3062"/>
    <b v="0"/>
    <n v="67"/>
    <b v="0"/>
    <s v="theater/spaces"/>
    <n v="67"/>
    <n v="99.76"/>
    <x v="1"/>
    <s v="spaces"/>
    <x v="3062"/>
    <n v="42277.75"/>
  </r>
  <r>
    <n v="3063"/>
    <s v="Spec Haus"/>
    <s v="Members of the local Miami music scene are putting together a venue/creative space in Kendall!"/>
    <n v="3000"/>
    <n v="587"/>
    <x v="2"/>
    <s v="US"/>
    <s v="USD"/>
    <x v="3058"/>
    <x v="3063"/>
    <b v="0"/>
    <n v="23"/>
    <b v="0"/>
    <s v="theater/spaces"/>
    <n v="20"/>
    <n v="25.52"/>
    <x v="1"/>
    <s v="spaces"/>
    <x v="3063"/>
    <n v="42665.922893518517"/>
  </r>
  <r>
    <n v="3064"/>
    <s v="Kickstart the Crossroads Community"/>
    <s v="An epicenter for connection, creation and expression of the community."/>
    <n v="75000"/>
    <n v="8471"/>
    <x v="2"/>
    <s v="US"/>
    <s v="USD"/>
    <x v="3059"/>
    <x v="3064"/>
    <b v="0"/>
    <n v="72"/>
    <b v="0"/>
    <s v="theater/spaces"/>
    <n v="11"/>
    <n v="117.65"/>
    <x v="1"/>
    <s v="spaces"/>
    <x v="3064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x v="3065"/>
    <b v="0"/>
    <n v="2"/>
    <b v="0"/>
    <s v="theater/spaces"/>
    <n v="0"/>
    <n v="5"/>
    <x v="1"/>
    <s v="spaces"/>
    <x v="3065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x v="3066"/>
    <b v="0"/>
    <n v="15"/>
    <b v="0"/>
    <s v="theater/spaces"/>
    <n v="12"/>
    <n v="2796.67"/>
    <x v="1"/>
    <s v="spaces"/>
    <x v="3066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x v="3067"/>
    <b v="0"/>
    <n v="1"/>
    <b v="0"/>
    <s v="theater/spaces"/>
    <n v="3"/>
    <n v="200"/>
    <x v="1"/>
    <s v="spaces"/>
    <x v="3067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x v="3068"/>
    <b v="0"/>
    <n v="2"/>
    <b v="0"/>
    <s v="theater/spaces"/>
    <n v="0"/>
    <n v="87.5"/>
    <x v="1"/>
    <s v="spaces"/>
    <x v="3068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b v="0"/>
    <n v="7"/>
    <b v="0"/>
    <s v="theater/spaces"/>
    <n v="14"/>
    <n v="20.14"/>
    <x v="1"/>
    <s v="spaces"/>
    <x v="3069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x v="3070"/>
    <b v="0"/>
    <n v="16"/>
    <b v="0"/>
    <s v="theater/spaces"/>
    <n v="3"/>
    <n v="20.88"/>
    <x v="1"/>
    <s v="spaces"/>
    <x v="3070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x v="3071"/>
    <b v="0"/>
    <n v="117"/>
    <b v="0"/>
    <s v="theater/spaces"/>
    <n v="60"/>
    <n v="61.31"/>
    <x v="1"/>
    <s v="spaces"/>
    <x v="3071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x v="3072"/>
    <b v="0"/>
    <n v="2"/>
    <b v="0"/>
    <s v="theater/spaces"/>
    <n v="0"/>
    <n v="1"/>
    <x v="1"/>
    <s v="spaces"/>
    <x v="3072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x v="3073"/>
    <b v="0"/>
    <n v="7"/>
    <b v="0"/>
    <s v="theater/spaces"/>
    <n v="0"/>
    <n v="92.14"/>
    <x v="1"/>
    <s v="spaces"/>
    <x v="3073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b v="0"/>
    <n v="3"/>
    <b v="0"/>
    <s v="theater/spaces"/>
    <n v="0"/>
    <n v="7.33"/>
    <x v="1"/>
    <s v="spaces"/>
    <x v="3074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x v="3075"/>
    <b v="0"/>
    <n v="20"/>
    <b v="0"/>
    <s v="theater/spaces"/>
    <n v="9"/>
    <n v="64.8"/>
    <x v="1"/>
    <s v="spaces"/>
    <x v="3075"/>
    <n v="42601.102314814809"/>
  </r>
  <r>
    <n v="3076"/>
    <s v="10,000 Hours"/>
    <s v="Helping female comedians get in their 10,000 Hours of practice!"/>
    <n v="10000"/>
    <n v="1506"/>
    <x v="2"/>
    <s v="US"/>
    <s v="USD"/>
    <x v="3071"/>
    <x v="3076"/>
    <b v="0"/>
    <n v="50"/>
    <b v="0"/>
    <s v="theater/spaces"/>
    <n v="15"/>
    <n v="30.12"/>
    <x v="1"/>
    <s v="spaces"/>
    <x v="3076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x v="3077"/>
    <b v="0"/>
    <n v="2"/>
    <b v="0"/>
    <s v="theater/spaces"/>
    <n v="0"/>
    <n v="52.5"/>
    <x v="1"/>
    <s v="spaces"/>
    <x v="3077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x v="3078"/>
    <b v="0"/>
    <n v="3"/>
    <b v="0"/>
    <s v="theater/spaces"/>
    <n v="0"/>
    <n v="23.67"/>
    <x v="1"/>
    <s v="spaces"/>
    <x v="3078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b v="0"/>
    <n v="27"/>
    <b v="0"/>
    <s v="theater/spaces"/>
    <n v="1"/>
    <n v="415.78"/>
    <x v="1"/>
    <s v="spaces"/>
    <x v="3079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x v="3080"/>
    <b v="0"/>
    <n v="7"/>
    <b v="0"/>
    <s v="theater/spaces"/>
    <n v="0"/>
    <n v="53.71"/>
    <x v="1"/>
    <s v="spaces"/>
    <x v="3080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x v="3081"/>
    <b v="0"/>
    <n v="5"/>
    <b v="0"/>
    <s v="theater/spaces"/>
    <n v="0"/>
    <n v="420.6"/>
    <x v="1"/>
    <s v="spaces"/>
    <x v="3081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x v="3082"/>
    <b v="0"/>
    <n v="0"/>
    <b v="0"/>
    <s v="theater/spaces"/>
    <n v="0"/>
    <n v="0"/>
    <x v="1"/>
    <s v="spaces"/>
    <x v="3082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b v="0"/>
    <n v="3"/>
    <b v="0"/>
    <s v="theater/spaces"/>
    <n v="0"/>
    <n v="18.670000000000002"/>
    <x v="1"/>
    <s v="spaces"/>
    <x v="3083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b v="0"/>
    <n v="6"/>
    <b v="0"/>
    <s v="theater/spaces"/>
    <n v="12"/>
    <n v="78.33"/>
    <x v="1"/>
    <s v="spaces"/>
    <x v="3084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x v="3085"/>
    <b v="0"/>
    <n v="9"/>
    <b v="0"/>
    <s v="theater/spaces"/>
    <n v="2"/>
    <n v="67.78"/>
    <x v="1"/>
    <s v="spaces"/>
    <x v="3085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x v="3086"/>
    <b v="0"/>
    <n v="3"/>
    <b v="0"/>
    <s v="theater/spaces"/>
    <n v="0"/>
    <n v="16.670000000000002"/>
    <x v="1"/>
    <s v="spaces"/>
    <x v="3086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b v="0"/>
    <n v="2"/>
    <b v="0"/>
    <s v="theater/spaces"/>
    <n v="1"/>
    <n v="62.5"/>
    <x v="1"/>
    <s v="spaces"/>
    <x v="3087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x v="3088"/>
    <b v="0"/>
    <n v="3"/>
    <b v="0"/>
    <s v="theater/spaces"/>
    <n v="0"/>
    <n v="42"/>
    <x v="1"/>
    <s v="spaces"/>
    <x v="3088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x v="3089"/>
    <b v="0"/>
    <n v="45"/>
    <b v="0"/>
    <s v="theater/spaces"/>
    <n v="23"/>
    <n v="130.09"/>
    <x v="1"/>
    <s v="spaces"/>
    <x v="3089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x v="3090"/>
    <b v="0"/>
    <n v="9"/>
    <b v="0"/>
    <s v="theater/spaces"/>
    <n v="5"/>
    <n v="1270.22"/>
    <x v="1"/>
    <s v="spaces"/>
    <x v="3090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x v="3091"/>
    <b v="0"/>
    <n v="9"/>
    <b v="0"/>
    <s v="theater/spaces"/>
    <n v="16"/>
    <n v="88.44"/>
    <x v="1"/>
    <s v="spaces"/>
    <x v="3091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x v="3092"/>
    <b v="0"/>
    <n v="21"/>
    <b v="0"/>
    <s v="theater/spaces"/>
    <n v="1"/>
    <n v="56.34"/>
    <x v="1"/>
    <s v="spaces"/>
    <x v="3092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x v="3093"/>
    <b v="0"/>
    <n v="17"/>
    <b v="0"/>
    <s v="theater/spaces"/>
    <n v="23"/>
    <n v="53.53"/>
    <x v="1"/>
    <s v="spaces"/>
    <x v="3093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x v="3094"/>
    <b v="0"/>
    <n v="1"/>
    <b v="0"/>
    <s v="theater/spaces"/>
    <n v="0"/>
    <n v="25"/>
    <x v="1"/>
    <s v="spaces"/>
    <x v="3094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x v="3095"/>
    <b v="0"/>
    <n v="1"/>
    <b v="0"/>
    <s v="theater/spaces"/>
    <n v="0"/>
    <n v="50"/>
    <x v="1"/>
    <s v="spaces"/>
    <x v="3095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x v="3096"/>
    <b v="0"/>
    <n v="14"/>
    <b v="0"/>
    <s v="theater/spaces"/>
    <n v="4"/>
    <n v="56.79"/>
    <x v="1"/>
    <s v="spaces"/>
    <x v="3096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x v="3097"/>
    <b v="0"/>
    <n v="42"/>
    <b v="0"/>
    <s v="theater/spaces"/>
    <n v="17"/>
    <n v="40.83"/>
    <x v="1"/>
    <s v="spaces"/>
    <x v="3097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x v="3098"/>
    <b v="0"/>
    <n v="27"/>
    <b v="0"/>
    <s v="theater/spaces"/>
    <n v="4"/>
    <n v="65.11"/>
    <x v="1"/>
    <s v="spaces"/>
    <x v="3098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b v="0"/>
    <n v="5"/>
    <b v="0"/>
    <s v="theater/spaces"/>
    <n v="14"/>
    <n v="55.6"/>
    <x v="1"/>
    <s v="spaces"/>
    <x v="3099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x v="3100"/>
    <b v="0"/>
    <n v="13"/>
    <b v="0"/>
    <s v="theater/spaces"/>
    <n v="15"/>
    <n v="140.54"/>
    <x v="1"/>
    <s v="spaces"/>
    <x v="3100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b v="0"/>
    <n v="12"/>
    <b v="0"/>
    <s v="theater/spaces"/>
    <n v="12"/>
    <n v="25"/>
    <x v="1"/>
    <s v="spaces"/>
    <x v="3101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x v="3102"/>
    <b v="0"/>
    <n v="90"/>
    <b v="0"/>
    <s v="theater/spaces"/>
    <n v="39"/>
    <n v="69.53"/>
    <x v="1"/>
    <s v="spaces"/>
    <x v="3102"/>
    <n v="42605.340486111112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x v="3103"/>
    <b v="0"/>
    <n v="2"/>
    <b v="0"/>
    <s v="theater/spaces"/>
    <n v="0"/>
    <n v="5.5"/>
    <x v="1"/>
    <s v="spaces"/>
    <x v="3103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x v="3104"/>
    <b v="0"/>
    <n v="5"/>
    <b v="0"/>
    <s v="theater/spaces"/>
    <n v="30"/>
    <n v="237"/>
    <x v="1"/>
    <s v="spaces"/>
    <x v="3104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x v="3105"/>
    <b v="0"/>
    <n v="31"/>
    <b v="0"/>
    <s v="theater/spaces"/>
    <n v="42"/>
    <n v="79.87"/>
    <x v="1"/>
    <s v="spaces"/>
    <x v="3105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x v="3106"/>
    <b v="0"/>
    <n v="4"/>
    <b v="0"/>
    <s v="theater/spaces"/>
    <n v="4"/>
    <n v="10.25"/>
    <x v="1"/>
    <s v="spaces"/>
    <x v="3106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x v="3107"/>
    <b v="0"/>
    <n v="29"/>
    <b v="0"/>
    <s v="theater/spaces"/>
    <n v="20"/>
    <n v="272.58999999999997"/>
    <x v="1"/>
    <s v="spaces"/>
    <x v="3107"/>
    <n v="42135.814247685179"/>
  </r>
  <r>
    <n v="3108"/>
    <s v="Funding a home for our Children's Theater"/>
    <s v="We need a permanent home for the theater!"/>
    <n v="50000"/>
    <n v="26"/>
    <x v="2"/>
    <s v="US"/>
    <s v="USD"/>
    <x v="3102"/>
    <x v="3108"/>
    <b v="0"/>
    <n v="2"/>
    <b v="0"/>
    <s v="theater/spaces"/>
    <n v="0"/>
    <n v="13"/>
    <x v="1"/>
    <s v="spaces"/>
    <x v="3108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x v="3109"/>
    <b v="0"/>
    <n v="114"/>
    <b v="0"/>
    <s v="theater/spaces"/>
    <n v="25"/>
    <n v="58.18"/>
    <x v="1"/>
    <s v="spaces"/>
    <x v="3109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x v="3110"/>
    <b v="0"/>
    <n v="1"/>
    <b v="0"/>
    <s v="theater/spaces"/>
    <n v="0"/>
    <n v="10"/>
    <x v="1"/>
    <s v="spaces"/>
    <x v="3110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x v="3111"/>
    <b v="0"/>
    <n v="76"/>
    <b v="0"/>
    <s v="theater/spaces"/>
    <n v="27"/>
    <n v="70.11"/>
    <x v="1"/>
    <s v="spaces"/>
    <x v="3111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x v="3112"/>
    <b v="0"/>
    <n v="9"/>
    <b v="0"/>
    <s v="theater/spaces"/>
    <n v="5"/>
    <n v="57.89"/>
    <x v="1"/>
    <s v="spaces"/>
    <x v="3112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x v="3113"/>
    <b v="0"/>
    <n v="37"/>
    <b v="0"/>
    <s v="theater/spaces"/>
    <n v="4"/>
    <n v="125.27"/>
    <x v="1"/>
    <s v="spaces"/>
    <x v="3113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x v="3114"/>
    <b v="0"/>
    <n v="0"/>
    <b v="0"/>
    <s v="theater/spaces"/>
    <n v="0"/>
    <n v="0"/>
    <x v="1"/>
    <s v="spaces"/>
    <x v="3114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x v="3115"/>
    <b v="0"/>
    <n v="1"/>
    <b v="0"/>
    <s v="theater/spaces"/>
    <n v="3"/>
    <n v="300"/>
    <x v="1"/>
    <s v="spaces"/>
    <x v="3115"/>
    <n v="42526.447071759263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x v="3116"/>
    <b v="0"/>
    <n v="10"/>
    <b v="0"/>
    <s v="theater/spaces"/>
    <n v="57"/>
    <n v="43"/>
    <x v="1"/>
    <s v="spaces"/>
    <x v="3116"/>
    <n v="42095.515335648146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x v="3117"/>
    <b v="0"/>
    <n v="1"/>
    <b v="0"/>
    <s v="theater/spaces"/>
    <n v="0"/>
    <n v="1"/>
    <x v="1"/>
    <s v="spaces"/>
    <x v="3117"/>
    <n v="42517.55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x v="3118"/>
    <b v="0"/>
    <n v="2"/>
    <b v="0"/>
    <s v="theater/spaces"/>
    <n v="0"/>
    <n v="775"/>
    <x v="1"/>
    <s v="spaces"/>
    <x v="3118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x v="3119"/>
    <b v="0"/>
    <n v="1"/>
    <b v="0"/>
    <s v="theater/spaces"/>
    <n v="0"/>
    <n v="5"/>
    <x v="1"/>
    <s v="spaces"/>
    <x v="3119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x v="3120"/>
    <b v="0"/>
    <n v="10"/>
    <b v="0"/>
    <s v="theater/spaces"/>
    <n v="0"/>
    <n v="12.8"/>
    <x v="1"/>
    <s v="spaces"/>
    <x v="3120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x v="3121"/>
    <b v="0"/>
    <n v="1"/>
    <b v="0"/>
    <s v="theater/spaces"/>
    <n v="1"/>
    <n v="10"/>
    <x v="1"/>
    <s v="spaces"/>
    <x v="3121"/>
    <n v="41908.679803240739"/>
  </r>
  <r>
    <n v="3122"/>
    <s v="be back soon (Canceled)"/>
    <s v="cancelled until further notice"/>
    <n v="199"/>
    <n v="116"/>
    <x v="1"/>
    <s v="US"/>
    <s v="USD"/>
    <x v="3116"/>
    <x v="3122"/>
    <b v="0"/>
    <n v="2"/>
    <b v="0"/>
    <s v="theater/spaces"/>
    <n v="58"/>
    <n v="58"/>
    <x v="1"/>
    <s v="spaces"/>
    <x v="3122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x v="3123"/>
    <b v="0"/>
    <n v="348"/>
    <b v="0"/>
    <s v="theater/spaces"/>
    <n v="68"/>
    <n v="244.8"/>
    <x v="1"/>
    <s v="spaces"/>
    <x v="3123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x v="3124"/>
    <b v="0"/>
    <n v="4"/>
    <b v="0"/>
    <s v="theater/spaces"/>
    <n v="0"/>
    <n v="6.5"/>
    <x v="1"/>
    <s v="spaces"/>
    <x v="3124"/>
    <n v="42037.780104166668"/>
  </r>
  <r>
    <n v="3125"/>
    <s v="N/A (Canceled)"/>
    <s v="N/A"/>
    <n v="1500000"/>
    <n v="0"/>
    <x v="1"/>
    <s v="US"/>
    <s v="USD"/>
    <x v="3119"/>
    <x v="3125"/>
    <b v="0"/>
    <n v="0"/>
    <b v="0"/>
    <s v="theater/spaces"/>
    <n v="0"/>
    <n v="0"/>
    <x v="1"/>
    <s v="spaces"/>
    <x v="3125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b v="0"/>
    <n v="17"/>
    <b v="0"/>
    <s v="theater/spaces"/>
    <n v="4"/>
    <n v="61.18"/>
    <x v="1"/>
    <s v="spaces"/>
    <x v="3126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b v="0"/>
    <n v="0"/>
    <b v="0"/>
    <s v="theater/spaces"/>
    <n v="0"/>
    <n v="0"/>
    <x v="1"/>
    <s v="spaces"/>
    <x v="3127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x v="3128"/>
    <b v="0"/>
    <n v="117"/>
    <b v="0"/>
    <s v="theater/plays"/>
    <n v="109"/>
    <n v="139.24"/>
    <x v="1"/>
    <s v="plays"/>
    <x v="3128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x v="3129"/>
    <b v="0"/>
    <n v="1"/>
    <b v="0"/>
    <s v="theater/plays"/>
    <n v="1"/>
    <n v="10"/>
    <x v="1"/>
    <s v="plays"/>
    <x v="3129"/>
    <n v="42843.801145833335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x v="3130"/>
    <b v="0"/>
    <n v="4"/>
    <b v="0"/>
    <s v="theater/plays"/>
    <n v="4"/>
    <n v="93.75"/>
    <x v="1"/>
    <s v="plays"/>
    <x v="3130"/>
    <n v="42839.207638888889"/>
  </r>
  <r>
    <n v="3131"/>
    <s v="SNAKE EYES"/>
    <s v="A Staged Reading of &quot;Snake Eyes,&quot; a new play by Alex Rafala"/>
    <n v="4100"/>
    <n v="645"/>
    <x v="3"/>
    <s v="US"/>
    <s v="USD"/>
    <x v="3125"/>
    <x v="3131"/>
    <b v="0"/>
    <n v="12"/>
    <b v="0"/>
    <s v="theater/plays"/>
    <n v="16"/>
    <n v="53.75"/>
    <x v="1"/>
    <s v="plays"/>
    <x v="3131"/>
    <n v="42833.537557870368"/>
  </r>
  <r>
    <n v="3132"/>
    <s v="A Bite of a Snake Play"/>
    <s v="Smells Like Money, Drips Like Honey, Taste Like Mocha, Better Run AWAY"/>
    <n v="30000"/>
    <n v="10"/>
    <x v="3"/>
    <s v="US"/>
    <s v="USD"/>
    <x v="3126"/>
    <x v="3132"/>
    <b v="0"/>
    <n v="1"/>
    <b v="0"/>
    <s v="theater/plays"/>
    <n v="0"/>
    <n v="10"/>
    <x v="1"/>
    <s v="plays"/>
    <x v="3132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x v="3133"/>
    <b v="0"/>
    <n v="16"/>
    <b v="0"/>
    <s v="theater/plays"/>
    <n v="108"/>
    <n v="33.75"/>
    <x v="1"/>
    <s v="plays"/>
    <x v="3133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b v="0"/>
    <n v="12"/>
    <b v="0"/>
    <s v="theater/plays"/>
    <n v="23"/>
    <n v="18.75"/>
    <x v="1"/>
    <s v="plays"/>
    <x v="3134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x v="3135"/>
    <b v="0"/>
    <n v="7"/>
    <b v="0"/>
    <s v="theater/plays"/>
    <n v="21"/>
    <n v="23.14"/>
    <x v="1"/>
    <s v="plays"/>
    <x v="3135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x v="3136"/>
    <b v="0"/>
    <n v="22"/>
    <b v="0"/>
    <s v="theater/plays"/>
    <n v="128"/>
    <n v="29.05"/>
    <x v="1"/>
    <s v="plays"/>
    <x v="3136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x v="3137"/>
    <b v="0"/>
    <n v="1"/>
    <b v="0"/>
    <s v="theater/plays"/>
    <n v="3"/>
    <n v="50"/>
    <x v="1"/>
    <s v="plays"/>
    <x v="3137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x v="3138"/>
    <b v="0"/>
    <n v="0"/>
    <b v="0"/>
    <s v="theater/plays"/>
    <n v="0"/>
    <n v="0"/>
    <x v="1"/>
    <s v="plays"/>
    <x v="3138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x v="3139"/>
    <b v="0"/>
    <n v="6"/>
    <b v="0"/>
    <s v="theater/plays"/>
    <n v="5"/>
    <n v="450"/>
    <x v="1"/>
    <s v="plays"/>
    <x v="3139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x v="3140"/>
    <b v="0"/>
    <n v="4"/>
    <b v="0"/>
    <s v="theater/plays"/>
    <n v="1"/>
    <n v="24"/>
    <x v="1"/>
    <s v="plays"/>
    <x v="3140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b v="0"/>
    <n v="8"/>
    <b v="0"/>
    <s v="theater/plays"/>
    <n v="52"/>
    <n v="32.25"/>
    <x v="1"/>
    <s v="plays"/>
    <x v="3141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x v="3142"/>
    <b v="0"/>
    <n v="3"/>
    <b v="0"/>
    <s v="theater/plays"/>
    <n v="2"/>
    <n v="15"/>
    <x v="1"/>
    <s v="plays"/>
    <x v="3142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x v="3143"/>
    <b v="0"/>
    <n v="0"/>
    <b v="0"/>
    <s v="theater/plays"/>
    <n v="0"/>
    <n v="0"/>
    <x v="1"/>
    <s v="plays"/>
    <x v="3143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x v="3144"/>
    <b v="0"/>
    <n v="30"/>
    <b v="0"/>
    <s v="theater/plays"/>
    <n v="75"/>
    <n v="251.33"/>
    <x v="1"/>
    <s v="plays"/>
    <x v="3144"/>
    <n v="42813.25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x v="3145"/>
    <b v="0"/>
    <n v="0"/>
    <b v="0"/>
    <s v="theater/plays"/>
    <n v="0"/>
    <n v="0"/>
    <x v="1"/>
    <s v="plays"/>
    <x v="3145"/>
    <n v="42821.99923611110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x v="3146"/>
    <b v="0"/>
    <n v="12"/>
    <b v="0"/>
    <s v="theater/plays"/>
    <n v="11"/>
    <n v="437.5"/>
    <x v="1"/>
    <s v="plays"/>
    <x v="3146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x v="3147"/>
    <b v="1"/>
    <n v="213"/>
    <b v="1"/>
    <s v="theater/plays"/>
    <n v="118"/>
    <n v="110.35"/>
    <x v="1"/>
    <s v="plays"/>
    <x v="3147"/>
    <n v="41950.011053240742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x v="3148"/>
    <b v="1"/>
    <n v="57"/>
    <b v="1"/>
    <s v="theater/plays"/>
    <n v="131"/>
    <n v="41.42"/>
    <x v="1"/>
    <s v="plays"/>
    <x v="3148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x v="3149"/>
    <b v="1"/>
    <n v="25"/>
    <b v="1"/>
    <s v="theater/plays"/>
    <n v="104"/>
    <n v="52"/>
    <x v="1"/>
    <s v="plays"/>
    <x v="3149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b v="1"/>
    <n v="104"/>
    <b v="1"/>
    <s v="theater/plays"/>
    <n v="101"/>
    <n v="33.99"/>
    <x v="1"/>
    <s v="plays"/>
    <x v="3150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x v="3151"/>
    <b v="1"/>
    <n v="34"/>
    <b v="1"/>
    <s v="theater/plays"/>
    <n v="100"/>
    <n v="103.35"/>
    <x v="1"/>
    <s v="plays"/>
    <x v="3151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x v="3152"/>
    <b v="1"/>
    <n v="67"/>
    <b v="1"/>
    <s v="theater/plays"/>
    <n v="106"/>
    <n v="34.79"/>
    <x v="1"/>
    <s v="plays"/>
    <x v="3152"/>
    <n v="41580.86767361110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x v="3153"/>
    <b v="1"/>
    <n v="241"/>
    <b v="1"/>
    <s v="theater/plays"/>
    <n v="336"/>
    <n v="41.77"/>
    <x v="1"/>
    <s v="plays"/>
    <x v="3153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x v="3154"/>
    <b v="1"/>
    <n v="123"/>
    <b v="1"/>
    <s v="theater/plays"/>
    <n v="113"/>
    <n v="64.27"/>
    <x v="1"/>
    <s v="plays"/>
    <x v="3154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x v="3155"/>
    <b v="1"/>
    <n v="302"/>
    <b v="1"/>
    <s v="theater/plays"/>
    <n v="189"/>
    <n v="31.21"/>
    <x v="1"/>
    <s v="plays"/>
    <x v="3155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x v="3156"/>
    <b v="1"/>
    <n v="89"/>
    <b v="1"/>
    <s v="theater/plays"/>
    <n v="102"/>
    <n v="62.92"/>
    <x v="1"/>
    <s v="plays"/>
    <x v="3156"/>
    <n v="41061.953055555554"/>
  </r>
  <r>
    <n v="3157"/>
    <s v="Summer FourPlay"/>
    <s v="Four Directors.  Four One Acts.  Four Genres.  For You."/>
    <n v="4000"/>
    <n v="4040"/>
    <x v="0"/>
    <s v="US"/>
    <s v="USD"/>
    <x v="3151"/>
    <x v="3157"/>
    <b v="1"/>
    <n v="41"/>
    <b v="1"/>
    <s v="theater/plays"/>
    <n v="101"/>
    <n v="98.54"/>
    <x v="1"/>
    <s v="plays"/>
    <x v="3157"/>
    <n v="41839.208333333336"/>
  </r>
  <r>
    <n v="3158"/>
    <s v="Nursery Crimes"/>
    <s v="A 40s crime-noir play using nursery rhyme characters."/>
    <n v="5000"/>
    <n v="5700"/>
    <x v="0"/>
    <s v="US"/>
    <s v="USD"/>
    <x v="3152"/>
    <x v="3158"/>
    <b v="1"/>
    <n v="69"/>
    <b v="1"/>
    <s v="theater/plays"/>
    <n v="114"/>
    <n v="82.61"/>
    <x v="1"/>
    <s v="plays"/>
    <x v="3158"/>
    <n v="41477.839722222219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x v="3159"/>
    <b v="1"/>
    <n v="52"/>
    <b v="1"/>
    <s v="theater/plays"/>
    <n v="133"/>
    <n v="38.5"/>
    <x v="1"/>
    <s v="plays"/>
    <x v="3159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x v="3160"/>
    <b v="1"/>
    <n v="57"/>
    <b v="1"/>
    <s v="theater/plays"/>
    <n v="102"/>
    <n v="80.16"/>
    <x v="1"/>
    <s v="plays"/>
    <x v="3160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b v="1"/>
    <n v="74"/>
    <b v="1"/>
    <s v="theater/plays"/>
    <n v="105"/>
    <n v="28.41"/>
    <x v="1"/>
    <s v="plays"/>
    <x v="3161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x v="3162"/>
    <b v="1"/>
    <n v="63"/>
    <b v="1"/>
    <s v="theater/plays"/>
    <n v="127"/>
    <n v="80.73"/>
    <x v="1"/>
    <s v="plays"/>
    <x v="3162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x v="3163"/>
    <b v="1"/>
    <n v="72"/>
    <b v="1"/>
    <s v="theater/plays"/>
    <n v="111"/>
    <n v="200.69"/>
    <x v="1"/>
    <s v="plays"/>
    <x v="3163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x v="3164"/>
    <b v="1"/>
    <n v="71"/>
    <b v="1"/>
    <s v="theater/plays"/>
    <n v="107"/>
    <n v="37.590000000000003"/>
    <x v="1"/>
    <s v="plays"/>
    <x v="3164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x v="3165"/>
    <b v="1"/>
    <n v="21"/>
    <b v="1"/>
    <s v="theater/plays"/>
    <n v="163"/>
    <n v="58.1"/>
    <x v="1"/>
    <s v="plays"/>
    <x v="3165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x v="3166"/>
    <b v="1"/>
    <n v="930"/>
    <b v="1"/>
    <s v="theater/plays"/>
    <n v="160"/>
    <n v="60.3"/>
    <x v="1"/>
    <s v="plays"/>
    <x v="3166"/>
    <n v="41969.332638888889"/>
  </r>
  <r>
    <n v="3167"/>
    <s v="Destiny is Judd Nelson: a new play at FringeNYC"/>
    <s v="What is destiny? Explore it with us this August at FringeNYC."/>
    <n v="3000"/>
    <n v="3485"/>
    <x v="0"/>
    <s v="US"/>
    <s v="USD"/>
    <x v="3160"/>
    <x v="3167"/>
    <b v="1"/>
    <n v="55"/>
    <b v="1"/>
    <s v="theater/plays"/>
    <n v="116"/>
    <n v="63.36"/>
    <x v="1"/>
    <s v="plays"/>
    <x v="3167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x v="3168"/>
    <b v="1"/>
    <n v="61"/>
    <b v="1"/>
    <s v="theater/plays"/>
    <n v="124"/>
    <n v="50.9"/>
    <x v="1"/>
    <s v="plays"/>
    <x v="3168"/>
    <n v="41803.916666666664"/>
  </r>
  <r>
    <n v="3169"/>
    <s v="The Window"/>
    <s v="We're bringing The Window to the Cherry Lane Theater in January 2014."/>
    <n v="8000"/>
    <n v="8241"/>
    <x v="0"/>
    <s v="US"/>
    <s v="USD"/>
    <x v="3162"/>
    <x v="3169"/>
    <b v="1"/>
    <n v="82"/>
    <b v="1"/>
    <s v="theater/plays"/>
    <n v="103"/>
    <n v="100.5"/>
    <x v="1"/>
    <s v="plays"/>
    <x v="3169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x v="3170"/>
    <b v="1"/>
    <n v="71"/>
    <b v="1"/>
    <s v="theater/plays"/>
    <n v="112"/>
    <n v="31.62"/>
    <x v="1"/>
    <s v="plays"/>
    <x v="3170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b v="1"/>
    <n v="117"/>
    <b v="1"/>
    <s v="theater/plays"/>
    <n v="109"/>
    <n v="65.099999999999994"/>
    <x v="1"/>
    <s v="plays"/>
    <x v="3171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b v="1"/>
    <n v="29"/>
    <b v="1"/>
    <s v="theater/plays"/>
    <n v="115"/>
    <n v="79.31"/>
    <x v="1"/>
    <s v="plays"/>
    <x v="3172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b v="1"/>
    <n v="74"/>
    <b v="1"/>
    <s v="theater/plays"/>
    <n v="103"/>
    <n v="139.19"/>
    <x v="1"/>
    <s v="plays"/>
    <x v="3173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b v="1"/>
    <n v="23"/>
    <b v="1"/>
    <s v="theater/plays"/>
    <n v="101"/>
    <n v="131.91"/>
    <x v="1"/>
    <s v="plays"/>
    <x v="3174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x v="3175"/>
    <b v="1"/>
    <n v="60"/>
    <b v="1"/>
    <s v="theater/plays"/>
    <n v="110"/>
    <n v="91.3"/>
    <x v="1"/>
    <s v="plays"/>
    <x v="3175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x v="3176"/>
    <b v="1"/>
    <n v="55"/>
    <b v="1"/>
    <s v="theater/plays"/>
    <n v="115"/>
    <n v="39.67"/>
    <x v="1"/>
    <s v="plays"/>
    <x v="3176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x v="3177"/>
    <b v="1"/>
    <n v="51"/>
    <b v="1"/>
    <s v="theater/plays"/>
    <n v="117"/>
    <n v="57.55"/>
    <x v="1"/>
    <s v="plays"/>
    <x v="3177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x v="3178"/>
    <b v="1"/>
    <n v="78"/>
    <b v="1"/>
    <s v="theater/plays"/>
    <n v="172"/>
    <n v="33.03"/>
    <x v="1"/>
    <s v="plays"/>
    <x v="3178"/>
    <n v="41836.605034722219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x v="3179"/>
    <b v="1"/>
    <n v="62"/>
    <b v="1"/>
    <s v="theater/plays"/>
    <n v="114"/>
    <n v="77.34"/>
    <x v="1"/>
    <s v="plays"/>
    <x v="3179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x v="3180"/>
    <b v="1"/>
    <n v="45"/>
    <b v="1"/>
    <s v="theater/plays"/>
    <n v="120"/>
    <n v="31.93"/>
    <x v="1"/>
    <s v="plays"/>
    <x v="3180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x v="3181"/>
    <b v="1"/>
    <n v="15"/>
    <b v="1"/>
    <s v="theater/plays"/>
    <n v="109"/>
    <n v="36.33"/>
    <x v="1"/>
    <s v="plays"/>
    <x v="3181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x v="3182"/>
    <b v="1"/>
    <n v="151"/>
    <b v="1"/>
    <s v="theater/plays"/>
    <n v="101"/>
    <n v="46.77"/>
    <x v="1"/>
    <s v="plays"/>
    <x v="3182"/>
    <n v="40939.708333333336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x v="3183"/>
    <b v="1"/>
    <n v="68"/>
    <b v="1"/>
    <s v="theater/plays"/>
    <n v="109"/>
    <n v="40.07"/>
    <x v="1"/>
    <s v="plays"/>
    <x v="3183"/>
    <n v="41509.7947800925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x v="3184"/>
    <b v="1"/>
    <n v="46"/>
    <b v="1"/>
    <s v="theater/plays"/>
    <n v="107"/>
    <n v="100.22"/>
    <x v="1"/>
    <s v="plays"/>
    <x v="3184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x v="3185"/>
    <b v="1"/>
    <n v="24"/>
    <b v="1"/>
    <s v="theater/plays"/>
    <n v="100"/>
    <n v="41.67"/>
    <x v="1"/>
    <s v="plays"/>
    <x v="3185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x v="3186"/>
    <b v="1"/>
    <n v="70"/>
    <b v="1"/>
    <s v="theater/plays"/>
    <n v="102"/>
    <n v="46.71"/>
    <x v="1"/>
    <s v="plays"/>
    <x v="3186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b v="1"/>
    <n v="244"/>
    <b v="1"/>
    <s v="theater/plays"/>
    <n v="116"/>
    <n v="71.489999999999995"/>
    <x v="1"/>
    <s v="plays"/>
    <x v="3187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x v="3188"/>
    <b v="0"/>
    <n v="9"/>
    <b v="0"/>
    <s v="theater/musical"/>
    <n v="65"/>
    <n v="14.44"/>
    <x v="1"/>
    <s v="musical"/>
    <x v="3188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x v="3189"/>
    <b v="0"/>
    <n v="19"/>
    <b v="0"/>
    <s v="theater/musical"/>
    <n v="12"/>
    <n v="356.84"/>
    <x v="1"/>
    <s v="musical"/>
    <x v="3189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x v="3190"/>
    <b v="0"/>
    <n v="0"/>
    <b v="0"/>
    <s v="theater/musical"/>
    <n v="0"/>
    <n v="0"/>
    <x v="1"/>
    <s v="musical"/>
    <x v="3190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x v="3191"/>
    <b v="0"/>
    <n v="4"/>
    <b v="0"/>
    <s v="theater/musical"/>
    <n v="4"/>
    <n v="37.75"/>
    <x v="1"/>
    <s v="musical"/>
    <x v="3191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x v="3192"/>
    <b v="0"/>
    <n v="8"/>
    <b v="0"/>
    <s v="theater/musical"/>
    <n v="1"/>
    <n v="12.75"/>
    <x v="1"/>
    <s v="musical"/>
    <x v="3192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x v="3193"/>
    <b v="0"/>
    <n v="24"/>
    <b v="0"/>
    <s v="theater/musical"/>
    <n v="12"/>
    <n v="24.46"/>
    <x v="1"/>
    <s v="musical"/>
    <x v="3193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x v="3194"/>
    <b v="0"/>
    <n v="0"/>
    <b v="0"/>
    <s v="theater/musical"/>
    <n v="0"/>
    <n v="0"/>
    <x v="1"/>
    <s v="musical"/>
    <x v="3194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x v="3195"/>
    <b v="0"/>
    <n v="39"/>
    <b v="0"/>
    <s v="theater/musical"/>
    <n v="59"/>
    <n v="53.08"/>
    <x v="1"/>
    <s v="musical"/>
    <x v="3195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x v="3196"/>
    <b v="0"/>
    <n v="6"/>
    <b v="0"/>
    <s v="theater/musical"/>
    <n v="0"/>
    <n v="300"/>
    <x v="1"/>
    <s v="musical"/>
    <x v="3196"/>
    <n v="42217.583333333328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x v="3197"/>
    <b v="0"/>
    <n v="4"/>
    <b v="0"/>
    <s v="theater/musical"/>
    <n v="11"/>
    <n v="286.25"/>
    <x v="1"/>
    <s v="musical"/>
    <x v="3197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b v="0"/>
    <n v="3"/>
    <b v="0"/>
    <s v="theater/musical"/>
    <n v="0"/>
    <n v="36.67"/>
    <x v="1"/>
    <s v="musical"/>
    <x v="3198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x v="3199"/>
    <b v="0"/>
    <n v="53"/>
    <b v="0"/>
    <s v="theater/musical"/>
    <n v="52"/>
    <n v="49.21"/>
    <x v="1"/>
    <s v="musical"/>
    <x v="3199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x v="3200"/>
    <b v="0"/>
    <n v="1"/>
    <b v="0"/>
    <s v="theater/musical"/>
    <n v="0"/>
    <n v="1"/>
    <x v="1"/>
    <s v="musical"/>
    <x v="3200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b v="0"/>
    <n v="2"/>
    <b v="0"/>
    <s v="theater/musical"/>
    <n v="1"/>
    <n v="12.5"/>
    <x v="1"/>
    <s v="musical"/>
    <x v="3201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x v="3202"/>
    <b v="0"/>
    <n v="25"/>
    <b v="0"/>
    <s v="theater/musical"/>
    <n v="55"/>
    <n v="109.04"/>
    <x v="1"/>
    <s v="musical"/>
    <x v="3202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x v="3203"/>
    <b v="0"/>
    <n v="6"/>
    <b v="0"/>
    <s v="theater/musical"/>
    <n v="25"/>
    <n v="41.67"/>
    <x v="1"/>
    <s v="musical"/>
    <x v="3203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x v="3204"/>
    <b v="0"/>
    <n v="0"/>
    <b v="0"/>
    <s v="theater/musical"/>
    <n v="0"/>
    <n v="0"/>
    <x v="1"/>
    <s v="musical"/>
    <x v="3204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x v="3205"/>
    <b v="0"/>
    <n v="12"/>
    <b v="0"/>
    <s v="theater/musical"/>
    <n v="3"/>
    <n v="22.75"/>
    <x v="1"/>
    <s v="musical"/>
    <x v="3205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x v="3206"/>
    <b v="0"/>
    <n v="0"/>
    <b v="0"/>
    <s v="theater/musical"/>
    <n v="0"/>
    <n v="0"/>
    <x v="1"/>
    <s v="musical"/>
    <x v="3206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x v="3207"/>
    <b v="0"/>
    <n v="36"/>
    <b v="0"/>
    <s v="theater/musical"/>
    <n v="46"/>
    <n v="70.83"/>
    <x v="1"/>
    <s v="musical"/>
    <x v="3207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x v="3208"/>
    <b v="1"/>
    <n v="82"/>
    <b v="1"/>
    <s v="theater/plays"/>
    <n v="104"/>
    <n v="63.11"/>
    <x v="1"/>
    <s v="plays"/>
    <x v="3208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b v="1"/>
    <n v="226"/>
    <b v="1"/>
    <s v="theater/plays"/>
    <n v="119"/>
    <n v="50.16"/>
    <x v="1"/>
    <s v="plays"/>
    <x v="3209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x v="3210"/>
    <b v="1"/>
    <n v="60"/>
    <b v="1"/>
    <s v="theater/plays"/>
    <n v="126"/>
    <n v="62.88"/>
    <x v="1"/>
    <s v="plays"/>
    <x v="3210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b v="1"/>
    <n v="322"/>
    <b v="1"/>
    <s v="theater/plays"/>
    <n v="120"/>
    <n v="85.53"/>
    <x v="1"/>
    <s v="plays"/>
    <x v="3211"/>
    <n v="41866.083333333336"/>
  </r>
  <r>
    <n v="3212"/>
    <s v="Campo Maldito"/>
    <s v="Help us bring our production of Campo Maldito to New York AND San Francisco!"/>
    <n v="4000"/>
    <n v="5050"/>
    <x v="0"/>
    <s v="US"/>
    <s v="USD"/>
    <x v="3205"/>
    <x v="3212"/>
    <b v="1"/>
    <n v="94"/>
    <b v="1"/>
    <s v="theater/plays"/>
    <n v="126"/>
    <n v="53.72"/>
    <x v="1"/>
    <s v="plays"/>
    <x v="3212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x v="3213"/>
    <b v="1"/>
    <n v="47"/>
    <b v="1"/>
    <s v="theater/plays"/>
    <n v="100"/>
    <n v="127.81"/>
    <x v="1"/>
    <s v="plays"/>
    <x v="3213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b v="1"/>
    <n v="115"/>
    <b v="1"/>
    <s v="theater/plays"/>
    <n v="102"/>
    <n v="106.57"/>
    <x v="1"/>
    <s v="plays"/>
    <x v="3214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b v="1"/>
    <n v="134"/>
    <b v="1"/>
    <s v="theater/plays"/>
    <n v="100"/>
    <n v="262.11"/>
    <x v="1"/>
    <s v="plays"/>
    <x v="3215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x v="3216"/>
    <b v="1"/>
    <n v="35"/>
    <b v="1"/>
    <s v="theater/plays"/>
    <n v="100"/>
    <n v="57.17"/>
    <x v="1"/>
    <s v="plays"/>
    <x v="3216"/>
    <n v="42196.604166666672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x v="3217"/>
    <b v="1"/>
    <n v="104"/>
    <b v="1"/>
    <s v="theater/plays"/>
    <n v="116"/>
    <n v="50.2"/>
    <x v="1"/>
    <s v="plays"/>
    <x v="3217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b v="1"/>
    <n v="184"/>
    <b v="1"/>
    <s v="theater/plays"/>
    <n v="102"/>
    <n v="66.59"/>
    <x v="1"/>
    <s v="plays"/>
    <x v="3218"/>
    <n v="4200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x v="3219"/>
    <b v="1"/>
    <n v="119"/>
    <b v="1"/>
    <s v="theater/plays"/>
    <n v="100"/>
    <n v="168.25"/>
    <x v="1"/>
    <s v="plays"/>
    <x v="3219"/>
    <n v="42085.941516203704"/>
  </r>
  <r>
    <n v="3220"/>
    <s v="Burners"/>
    <s v="A sci-fi thriller for the stage opening March 10 in Los Angeles."/>
    <n v="15000"/>
    <n v="15126"/>
    <x v="0"/>
    <s v="US"/>
    <s v="USD"/>
    <x v="3213"/>
    <x v="3220"/>
    <b v="1"/>
    <n v="59"/>
    <b v="1"/>
    <s v="theater/plays"/>
    <n v="101"/>
    <n v="256.37"/>
    <x v="1"/>
    <s v="plays"/>
    <x v="3220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b v="1"/>
    <n v="113"/>
    <b v="1"/>
    <s v="theater/plays"/>
    <n v="103"/>
    <n v="36.61"/>
    <x v="1"/>
    <s v="plays"/>
    <x v="3221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x v="3222"/>
    <b v="1"/>
    <n v="84"/>
    <b v="1"/>
    <s v="theater/plays"/>
    <n v="125"/>
    <n v="37.14"/>
    <x v="1"/>
    <s v="plays"/>
    <x v="3222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x v="3223"/>
    <b v="1"/>
    <n v="74"/>
    <b v="1"/>
    <s v="theater/plays"/>
    <n v="110"/>
    <n v="45.88"/>
    <x v="1"/>
    <s v="plays"/>
    <x v="3223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x v="3224"/>
    <b v="1"/>
    <n v="216"/>
    <b v="1"/>
    <s v="theater/plays"/>
    <n v="102"/>
    <n v="141.71"/>
    <x v="1"/>
    <s v="plays"/>
    <x v="3224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x v="3225"/>
    <b v="1"/>
    <n v="39"/>
    <b v="1"/>
    <s v="theater/plays"/>
    <n v="102"/>
    <n v="52.49"/>
    <x v="1"/>
    <s v="plays"/>
    <x v="3225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x v="3226"/>
    <b v="1"/>
    <n v="21"/>
    <b v="1"/>
    <s v="theater/plays"/>
    <n v="104"/>
    <n v="59.52"/>
    <x v="1"/>
    <s v="plays"/>
    <x v="3226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x v="3227"/>
    <b v="0"/>
    <n v="30"/>
    <b v="1"/>
    <s v="theater/plays"/>
    <n v="125"/>
    <n v="50"/>
    <x v="1"/>
    <s v="plays"/>
    <x v="3227"/>
    <n v="42752.882361111115"/>
  </r>
  <r>
    <n v="3228"/>
    <s v="Hear Me Roar: A Season of Powerful Women"/>
    <s v="A Season of Powerful Women. A Season of Defiance."/>
    <n v="7000"/>
    <n v="7164"/>
    <x v="0"/>
    <s v="US"/>
    <s v="USD"/>
    <x v="3221"/>
    <x v="3228"/>
    <b v="1"/>
    <n v="37"/>
    <b v="1"/>
    <s v="theater/plays"/>
    <n v="102"/>
    <n v="193.62"/>
    <x v="1"/>
    <s v="plays"/>
    <x v="3228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x v="3229"/>
    <b v="1"/>
    <n v="202"/>
    <b v="1"/>
    <s v="theater/plays"/>
    <n v="108"/>
    <n v="106.8"/>
    <x v="1"/>
    <s v="plays"/>
    <x v="3229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x v="3230"/>
    <b v="1"/>
    <n v="37"/>
    <b v="1"/>
    <s v="theater/plays"/>
    <n v="110"/>
    <n v="77.22"/>
    <x v="1"/>
    <s v="plays"/>
    <x v="3230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x v="3231"/>
    <b v="0"/>
    <n v="28"/>
    <b v="1"/>
    <s v="theater/plays"/>
    <n v="161"/>
    <n v="57.5"/>
    <x v="1"/>
    <s v="plays"/>
    <x v="3231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x v="3232"/>
    <b v="1"/>
    <n v="26"/>
    <b v="1"/>
    <s v="theater/plays"/>
    <n v="131"/>
    <n v="50.46"/>
    <x v="1"/>
    <s v="plays"/>
    <x v="3232"/>
    <n v="42494.165972222225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x v="3233"/>
    <b v="0"/>
    <n v="61"/>
    <b v="1"/>
    <s v="theater/plays"/>
    <n v="119"/>
    <n v="97.38"/>
    <x v="1"/>
    <s v="plays"/>
    <x v="3233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b v="0"/>
    <n v="115"/>
    <b v="1"/>
    <s v="theater/plays"/>
    <n v="100"/>
    <n v="34.92"/>
    <x v="1"/>
    <s v="plays"/>
    <x v="3234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x v="3235"/>
    <b v="1"/>
    <n v="181"/>
    <b v="1"/>
    <s v="theater/plays"/>
    <n v="103"/>
    <n v="85.53"/>
    <x v="1"/>
    <s v="plays"/>
    <x v="3235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x v="3236"/>
    <b v="0"/>
    <n v="110"/>
    <b v="1"/>
    <s v="theater/plays"/>
    <n v="101"/>
    <n v="182.91"/>
    <x v="1"/>
    <s v="plays"/>
    <x v="3236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x v="3237"/>
    <b v="1"/>
    <n v="269"/>
    <b v="1"/>
    <s v="theater/plays"/>
    <n v="101"/>
    <n v="131.13999999999999"/>
    <x v="1"/>
    <s v="plays"/>
    <x v="3237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x v="3238"/>
    <b v="1"/>
    <n v="79"/>
    <b v="1"/>
    <s v="theater/plays"/>
    <n v="112"/>
    <n v="39.81"/>
    <x v="1"/>
    <s v="plays"/>
    <x v="3238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x v="3239"/>
    <b v="1"/>
    <n v="104"/>
    <b v="1"/>
    <s v="theater/plays"/>
    <n v="106"/>
    <n v="59.7"/>
    <x v="1"/>
    <s v="plays"/>
    <x v="3239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b v="0"/>
    <n v="34"/>
    <b v="1"/>
    <s v="theater/plays"/>
    <n v="101"/>
    <n v="88.74"/>
    <x v="1"/>
    <s v="plays"/>
    <x v="3240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b v="1"/>
    <n v="167"/>
    <b v="1"/>
    <s v="theater/plays"/>
    <n v="115"/>
    <n v="58.69"/>
    <x v="1"/>
    <s v="plays"/>
    <x v="3241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x v="3242"/>
    <b v="1"/>
    <n v="183"/>
    <b v="1"/>
    <s v="theater/plays"/>
    <n v="127"/>
    <n v="69.569999999999993"/>
    <x v="1"/>
    <s v="plays"/>
    <x v="3242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x v="3243"/>
    <b v="1"/>
    <n v="71"/>
    <b v="1"/>
    <s v="theater/plays"/>
    <n v="103"/>
    <n v="115.87"/>
    <x v="1"/>
    <s v="plays"/>
    <x v="3243"/>
    <n v="4228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x v="3244"/>
    <b v="0"/>
    <n v="69"/>
    <b v="1"/>
    <s v="theater/plays"/>
    <n v="103"/>
    <n v="23.87"/>
    <x v="1"/>
    <s v="plays"/>
    <x v="3244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x v="3245"/>
    <b v="0"/>
    <n v="270"/>
    <b v="1"/>
    <s v="theater/plays"/>
    <n v="104"/>
    <n v="81.13"/>
    <x v="1"/>
    <s v="plays"/>
    <x v="3245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x v="3246"/>
    <b v="1"/>
    <n v="193"/>
    <b v="1"/>
    <s v="theater/plays"/>
    <n v="111"/>
    <n v="57.63"/>
    <x v="1"/>
    <s v="plays"/>
    <x v="3246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x v="3247"/>
    <b v="1"/>
    <n v="57"/>
    <b v="1"/>
    <s v="theater/plays"/>
    <n v="106"/>
    <n v="46.43"/>
    <x v="1"/>
    <s v="plays"/>
    <x v="3247"/>
    <n v="42197.434166666666"/>
  </r>
  <r>
    <n v="3248"/>
    <s v="Honest Accomplice Theatre 2015-16 Season"/>
    <s v="Honest Accomplice Theatre produces theatre for social change."/>
    <n v="12000"/>
    <n v="12095"/>
    <x v="0"/>
    <s v="US"/>
    <s v="USD"/>
    <x v="3240"/>
    <x v="3248"/>
    <b v="1"/>
    <n v="200"/>
    <b v="1"/>
    <s v="theater/plays"/>
    <n v="101"/>
    <n v="60.48"/>
    <x v="1"/>
    <s v="plays"/>
    <x v="3248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x v="3249"/>
    <b v="1"/>
    <n v="88"/>
    <b v="1"/>
    <s v="theater/plays"/>
    <n v="105"/>
    <n v="65.58"/>
    <x v="1"/>
    <s v="plays"/>
    <x v="3249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b v="1"/>
    <n v="213"/>
    <b v="1"/>
    <s v="theater/plays"/>
    <n v="102"/>
    <n v="119.19"/>
    <x v="1"/>
    <s v="plays"/>
    <x v="3250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x v="3251"/>
    <b v="1"/>
    <n v="20"/>
    <b v="1"/>
    <s v="theater/plays"/>
    <n v="111"/>
    <n v="83.05"/>
    <x v="1"/>
    <s v="plays"/>
    <x v="3251"/>
    <n v="42176.731087962966"/>
  </r>
  <r>
    <n v="3252"/>
    <s v="Modern Love"/>
    <s v="How do we navigate the boundaries between friendship, sexual intimacy and obsessive desire?"/>
    <n v="2250"/>
    <n v="2876"/>
    <x v="0"/>
    <s v="GB"/>
    <s v="GBP"/>
    <x v="3244"/>
    <x v="3252"/>
    <b v="1"/>
    <n v="50"/>
    <b v="1"/>
    <s v="theater/plays"/>
    <n v="128"/>
    <n v="57.52"/>
    <x v="1"/>
    <s v="plays"/>
    <x v="3252"/>
    <n v="42620.472685185188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x v="3253"/>
    <b v="1"/>
    <n v="115"/>
    <b v="1"/>
    <s v="theater/plays"/>
    <n v="102"/>
    <n v="177.09"/>
    <x v="1"/>
    <s v="plays"/>
    <x v="3253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b v="1"/>
    <n v="186"/>
    <b v="1"/>
    <s v="theater/plays"/>
    <n v="101"/>
    <n v="70.77"/>
    <x v="1"/>
    <s v="plays"/>
    <x v="3254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b v="1"/>
    <n v="18"/>
    <b v="1"/>
    <s v="theater/plays"/>
    <n v="175"/>
    <n v="29.17"/>
    <x v="1"/>
    <s v="plays"/>
    <x v="3255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x v="3256"/>
    <b v="1"/>
    <n v="176"/>
    <b v="1"/>
    <s v="theater/plays"/>
    <n v="128"/>
    <n v="72.760000000000005"/>
    <x v="1"/>
    <s v="plays"/>
    <x v="3256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b v="0"/>
    <n v="41"/>
    <b v="1"/>
    <s v="theater/plays"/>
    <n v="106"/>
    <n v="51.85"/>
    <x v="1"/>
    <s v="plays"/>
    <x v="3257"/>
    <n v="42788.55962962962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x v="3258"/>
    <b v="1"/>
    <n v="75"/>
    <b v="1"/>
    <s v="theater/plays"/>
    <n v="105"/>
    <n v="98.2"/>
    <x v="1"/>
    <s v="plays"/>
    <x v="3258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x v="3259"/>
    <b v="1"/>
    <n v="97"/>
    <b v="1"/>
    <s v="theater/plays"/>
    <n v="106"/>
    <n v="251.74"/>
    <x v="1"/>
    <s v="plays"/>
    <x v="3259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x v="3260"/>
    <b v="1"/>
    <n v="73"/>
    <b v="1"/>
    <s v="theater/plays"/>
    <n v="109"/>
    <n v="74.819999999999993"/>
    <x v="1"/>
    <s v="plays"/>
    <x v="3260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x v="3261"/>
    <b v="1"/>
    <n v="49"/>
    <b v="1"/>
    <s v="theater/plays"/>
    <n v="100"/>
    <n v="67.650000000000006"/>
    <x v="1"/>
    <s v="plays"/>
    <x v="3261"/>
    <n v="42201.725416666668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x v="3262"/>
    <b v="1"/>
    <n v="134"/>
    <b v="1"/>
    <s v="theater/plays"/>
    <n v="103"/>
    <n v="93.81"/>
    <x v="1"/>
    <s v="plays"/>
    <x v="3262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x v="3263"/>
    <b v="1"/>
    <n v="68"/>
    <b v="1"/>
    <s v="theater/plays"/>
    <n v="112"/>
    <n v="41.24"/>
    <x v="1"/>
    <s v="plays"/>
    <x v="3263"/>
    <n v="42307.875"/>
  </r>
  <r>
    <n v="3264"/>
    <s v="Kapow-i GoGo at The PIT"/>
    <s v="The three part comedic saga of Kapow-i GoGo, who saves the world.  Again.  And again."/>
    <n v="2500"/>
    <n v="2575"/>
    <x v="0"/>
    <s v="US"/>
    <s v="USD"/>
    <x v="3256"/>
    <x v="3264"/>
    <b v="1"/>
    <n v="49"/>
    <b v="1"/>
    <s v="theater/plays"/>
    <n v="103"/>
    <n v="52.55"/>
    <x v="1"/>
    <s v="plays"/>
    <x v="3264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x v="3265"/>
    <b v="1"/>
    <n v="63"/>
    <b v="1"/>
    <s v="theater/plays"/>
    <n v="164"/>
    <n v="70.290000000000006"/>
    <x v="1"/>
    <s v="plays"/>
    <x v="3265"/>
    <n v="42341.708333333328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x v="3266"/>
    <b v="1"/>
    <n v="163"/>
    <b v="1"/>
    <s v="theater/plays"/>
    <n v="131"/>
    <n v="48.33"/>
    <x v="1"/>
    <s v="plays"/>
    <x v="3266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b v="1"/>
    <n v="288"/>
    <b v="1"/>
    <s v="theater/plays"/>
    <n v="102"/>
    <n v="53.18"/>
    <x v="1"/>
    <s v="plays"/>
    <x v="3267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x v="3268"/>
    <b v="1"/>
    <n v="42"/>
    <b v="1"/>
    <s v="theater/plays"/>
    <n v="128"/>
    <n v="60.95"/>
    <x v="1"/>
    <s v="plays"/>
    <x v="3268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x v="3269"/>
    <b v="1"/>
    <n v="70"/>
    <b v="1"/>
    <s v="theater/plays"/>
    <n v="102"/>
    <n v="116"/>
    <x v="1"/>
    <s v="plays"/>
    <x v="3269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b v="1"/>
    <n v="30"/>
    <b v="1"/>
    <s v="theater/plays"/>
    <n v="102"/>
    <n v="61"/>
    <x v="1"/>
    <s v="plays"/>
    <x v="3270"/>
    <n v="42197.533159722225"/>
  </r>
  <r>
    <n v="3271"/>
    <s v="Saxon Court at Southwark Playhouse"/>
    <s v="A razor sharp satire to darken your Christmas."/>
    <n v="1500"/>
    <n v="1950"/>
    <x v="0"/>
    <s v="GB"/>
    <s v="GBP"/>
    <x v="3263"/>
    <x v="3271"/>
    <b v="1"/>
    <n v="51"/>
    <b v="1"/>
    <s v="theater/plays"/>
    <n v="130"/>
    <n v="38.24"/>
    <x v="1"/>
    <s v="plays"/>
    <x v="3271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x v="3272"/>
    <b v="1"/>
    <n v="145"/>
    <b v="1"/>
    <s v="theater/plays"/>
    <n v="154"/>
    <n v="106.5"/>
    <x v="1"/>
    <s v="plays"/>
    <x v="3272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x v="3273"/>
    <b v="1"/>
    <n v="21"/>
    <b v="1"/>
    <s v="theater/plays"/>
    <n v="107"/>
    <n v="204.57"/>
    <x v="1"/>
    <s v="plays"/>
    <x v="3273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x v="3274"/>
    <b v="1"/>
    <n v="286"/>
    <b v="1"/>
    <s v="theater/plays"/>
    <n v="101"/>
    <n v="54.91"/>
    <x v="1"/>
    <s v="plays"/>
    <x v="3274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x v="3275"/>
    <b v="1"/>
    <n v="12"/>
    <b v="1"/>
    <s v="theater/plays"/>
    <n v="100"/>
    <n v="150.41999999999999"/>
    <x v="1"/>
    <s v="plays"/>
    <x v="3275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x v="3276"/>
    <b v="1"/>
    <n v="100"/>
    <b v="1"/>
    <s v="theater/plays"/>
    <n v="117"/>
    <n v="52.58"/>
    <x v="1"/>
    <s v="plays"/>
    <x v="3276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x v="3277"/>
    <b v="1"/>
    <n v="100"/>
    <b v="1"/>
    <s v="theater/plays"/>
    <n v="109"/>
    <n v="54.3"/>
    <x v="1"/>
    <s v="plays"/>
    <x v="3277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x v="3278"/>
    <b v="1"/>
    <n v="34"/>
    <b v="1"/>
    <s v="theater/plays"/>
    <n v="103"/>
    <n v="76.03"/>
    <x v="1"/>
    <s v="plays"/>
    <x v="3278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b v="0"/>
    <n v="63"/>
    <b v="1"/>
    <s v="theater/plays"/>
    <n v="114"/>
    <n v="105.21"/>
    <x v="1"/>
    <s v="plays"/>
    <x v="3279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x v="3280"/>
    <b v="0"/>
    <n v="30"/>
    <b v="1"/>
    <s v="theater/plays"/>
    <n v="103"/>
    <n v="68.67"/>
    <x v="1"/>
    <s v="plays"/>
    <x v="3280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x v="3281"/>
    <b v="0"/>
    <n v="47"/>
    <b v="1"/>
    <s v="theater/plays"/>
    <n v="122"/>
    <n v="129.36000000000001"/>
    <x v="1"/>
    <s v="plays"/>
    <x v="3281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b v="0"/>
    <n v="237"/>
    <b v="1"/>
    <s v="theater/plays"/>
    <n v="103"/>
    <n v="134.26"/>
    <x v="1"/>
    <s v="plays"/>
    <x v="3282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x v="3283"/>
    <b v="0"/>
    <n v="47"/>
    <b v="1"/>
    <s v="theater/plays"/>
    <n v="105"/>
    <n v="17.829999999999998"/>
    <x v="1"/>
    <s v="plays"/>
    <x v="3283"/>
    <n v="42410.8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x v="3284"/>
    <b v="0"/>
    <n v="15"/>
    <b v="1"/>
    <s v="theater/plays"/>
    <n v="102"/>
    <n v="203.2"/>
    <x v="1"/>
    <s v="plays"/>
    <x v="3284"/>
    <n v="42398.249305555553"/>
  </r>
  <r>
    <n v="3285"/>
    <s v="By Morning"/>
    <s v="A new play by Matthew Gasda"/>
    <n v="4999"/>
    <n v="5604"/>
    <x v="0"/>
    <s v="US"/>
    <s v="USD"/>
    <x v="3277"/>
    <x v="3285"/>
    <b v="0"/>
    <n v="81"/>
    <b v="1"/>
    <s v="theater/plays"/>
    <n v="112"/>
    <n v="69.19"/>
    <x v="1"/>
    <s v="plays"/>
    <x v="3285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x v="3286"/>
    <b v="0"/>
    <n v="122"/>
    <b v="1"/>
    <s v="theater/plays"/>
    <n v="102"/>
    <n v="125.12"/>
    <x v="1"/>
    <s v="plays"/>
    <x v="3286"/>
    <n v="42597.840069444443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x v="3287"/>
    <b v="0"/>
    <n v="34"/>
    <b v="1"/>
    <s v="theater/plays"/>
    <n v="100"/>
    <n v="73.53"/>
    <x v="1"/>
    <s v="plays"/>
    <x v="3287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b v="0"/>
    <n v="207"/>
    <b v="1"/>
    <s v="theater/plays"/>
    <n v="100"/>
    <n v="48.44"/>
    <x v="1"/>
    <s v="plays"/>
    <x v="3288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x v="3289"/>
    <b v="0"/>
    <n v="25"/>
    <b v="1"/>
    <s v="theater/plays"/>
    <n v="133"/>
    <n v="26.61"/>
    <x v="1"/>
    <s v="plays"/>
    <x v="3289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x v="3290"/>
    <b v="0"/>
    <n v="72"/>
    <b v="1"/>
    <s v="theater/plays"/>
    <n v="121"/>
    <n v="33.67"/>
    <x v="1"/>
    <s v="plays"/>
    <x v="3290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x v="3291"/>
    <b v="0"/>
    <n v="14"/>
    <b v="1"/>
    <s v="theater/plays"/>
    <n v="114"/>
    <n v="40.71"/>
    <x v="1"/>
    <s v="plays"/>
    <x v="3291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x v="3292"/>
    <b v="0"/>
    <n v="15"/>
    <b v="1"/>
    <s v="theater/plays"/>
    <n v="286"/>
    <n v="19.27"/>
    <x v="1"/>
    <s v="plays"/>
    <x v="3292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x v="3293"/>
    <b v="0"/>
    <n v="91"/>
    <b v="1"/>
    <s v="theater/plays"/>
    <n v="170"/>
    <n v="84.29"/>
    <x v="1"/>
    <s v="plays"/>
    <x v="3293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b v="0"/>
    <n v="24"/>
    <b v="1"/>
    <s v="theater/plays"/>
    <n v="118"/>
    <n v="29.58"/>
    <x v="1"/>
    <s v="plays"/>
    <x v="3294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x v="3295"/>
    <b v="0"/>
    <n v="27"/>
    <b v="1"/>
    <s v="theater/plays"/>
    <n v="103"/>
    <n v="26.67"/>
    <x v="1"/>
    <s v="plays"/>
    <x v="3295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x v="3296"/>
    <b v="0"/>
    <n v="47"/>
    <b v="1"/>
    <s v="theater/plays"/>
    <n v="144"/>
    <n v="45.98"/>
    <x v="1"/>
    <s v="plays"/>
    <x v="3296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x v="3297"/>
    <b v="0"/>
    <n v="44"/>
    <b v="1"/>
    <s v="theater/plays"/>
    <n v="100"/>
    <n v="125.09"/>
    <x v="1"/>
    <s v="plays"/>
    <x v="3297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b v="0"/>
    <n v="72"/>
    <b v="1"/>
    <s v="theater/plays"/>
    <n v="102"/>
    <n v="141.29"/>
    <x v="1"/>
    <s v="plays"/>
    <x v="3298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x v="3299"/>
    <b v="0"/>
    <n v="63"/>
    <b v="1"/>
    <s v="theater/plays"/>
    <n v="116"/>
    <n v="55.33"/>
    <x v="1"/>
    <s v="plays"/>
    <x v="3299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x v="3300"/>
    <b v="0"/>
    <n v="88"/>
    <b v="1"/>
    <s v="theater/plays"/>
    <n v="136"/>
    <n v="46.42"/>
    <x v="1"/>
    <s v="plays"/>
    <x v="3300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x v="3301"/>
    <b v="0"/>
    <n v="70"/>
    <b v="1"/>
    <s v="theater/plays"/>
    <n v="133"/>
    <n v="57.2"/>
    <x v="1"/>
    <s v="plays"/>
    <x v="3301"/>
    <n v="42583.290972222225"/>
  </r>
  <r>
    <n v="3302"/>
    <s v="El muro de BorÃ­s KiÃ©n"/>
    <s v="FilosofÃ­a de los anÃ³nimos"/>
    <n v="8400"/>
    <n v="8685"/>
    <x v="0"/>
    <s v="ES"/>
    <s v="EUR"/>
    <x v="3294"/>
    <x v="3302"/>
    <b v="0"/>
    <n v="50"/>
    <b v="1"/>
    <s v="theater/plays"/>
    <n v="103"/>
    <n v="173.7"/>
    <x v="1"/>
    <s v="plays"/>
    <x v="3302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x v="3303"/>
    <b v="0"/>
    <n v="35"/>
    <b v="1"/>
    <s v="theater/plays"/>
    <n v="116"/>
    <n v="59.6"/>
    <x v="1"/>
    <s v="plays"/>
    <x v="3303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x v="3304"/>
    <b v="0"/>
    <n v="175"/>
    <b v="1"/>
    <s v="theater/plays"/>
    <n v="105"/>
    <n v="89.59"/>
    <x v="1"/>
    <s v="plays"/>
    <x v="3304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b v="0"/>
    <n v="20"/>
    <b v="1"/>
    <s v="theater/plays"/>
    <n v="102"/>
    <n v="204.05"/>
    <x v="1"/>
    <s v="plays"/>
    <x v="3305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b v="0"/>
    <n v="54"/>
    <b v="1"/>
    <s v="theater/plays"/>
    <n v="175"/>
    <n v="48.7"/>
    <x v="1"/>
    <s v="plays"/>
    <x v="3306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x v="3307"/>
    <b v="0"/>
    <n v="20"/>
    <b v="1"/>
    <s v="theater/plays"/>
    <n v="107"/>
    <n v="53.34"/>
    <x v="1"/>
    <s v="plays"/>
    <x v="3307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x v="3308"/>
    <b v="0"/>
    <n v="57"/>
    <b v="1"/>
    <s v="theater/plays"/>
    <n v="122"/>
    <n v="75.09"/>
    <x v="1"/>
    <s v="plays"/>
    <x v="3308"/>
    <n v="42473.876909722225"/>
  </r>
  <r>
    <n v="3309"/>
    <s v="Collision Course"/>
    <s v="Two unlikely friends, a garage, tinned beans &amp; the end of the world."/>
    <n v="350"/>
    <n v="558"/>
    <x v="0"/>
    <s v="GB"/>
    <s v="GBP"/>
    <x v="3301"/>
    <x v="3309"/>
    <b v="0"/>
    <n v="31"/>
    <b v="1"/>
    <s v="theater/plays"/>
    <n v="159"/>
    <n v="18"/>
    <x v="1"/>
    <s v="plays"/>
    <x v="3309"/>
    <n v="42659.650208333333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x v="3310"/>
    <b v="0"/>
    <n v="31"/>
    <b v="1"/>
    <s v="theater/plays"/>
    <n v="100"/>
    <n v="209.84"/>
    <x v="1"/>
    <s v="plays"/>
    <x v="3310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b v="0"/>
    <n v="45"/>
    <b v="1"/>
    <s v="theater/plays"/>
    <n v="110"/>
    <n v="61.02"/>
    <x v="1"/>
    <s v="plays"/>
    <x v="3311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x v="3312"/>
    <b v="0"/>
    <n v="41"/>
    <b v="1"/>
    <s v="theater/plays"/>
    <n v="100"/>
    <n v="61"/>
    <x v="1"/>
    <s v="plays"/>
    <x v="3312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x v="3313"/>
    <b v="0"/>
    <n v="29"/>
    <b v="1"/>
    <s v="theater/plays"/>
    <n v="116"/>
    <n v="80.03"/>
    <x v="1"/>
    <s v="plays"/>
    <x v="3313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x v="3314"/>
    <b v="0"/>
    <n v="58"/>
    <b v="1"/>
    <s v="theater/plays"/>
    <n v="211"/>
    <n v="29.07"/>
    <x v="1"/>
    <s v="plays"/>
    <x v="3314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x v="3315"/>
    <b v="0"/>
    <n v="89"/>
    <b v="1"/>
    <s v="theater/plays"/>
    <n v="110"/>
    <n v="49.44"/>
    <x v="1"/>
    <s v="plays"/>
    <x v="3315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b v="0"/>
    <n v="125"/>
    <b v="1"/>
    <s v="theater/plays"/>
    <n v="100"/>
    <n v="93.98"/>
    <x v="1"/>
    <s v="plays"/>
    <x v="3316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x v="3317"/>
    <b v="0"/>
    <n v="18"/>
    <b v="1"/>
    <s v="theater/plays"/>
    <n v="106"/>
    <n v="61.94"/>
    <x v="1"/>
    <s v="plays"/>
    <x v="3317"/>
    <n v="42529.039629629624"/>
  </r>
  <r>
    <n v="3318"/>
    <s v="ROOMIES - Atlantic Canada Tour 2016-17"/>
    <s v="Help us strengthen and inspire disability arts in Atlantic Canada"/>
    <n v="2000"/>
    <n v="2512"/>
    <x v="0"/>
    <s v="CA"/>
    <s v="CAD"/>
    <x v="3310"/>
    <x v="3318"/>
    <b v="0"/>
    <n v="32"/>
    <b v="1"/>
    <s v="theater/plays"/>
    <n v="126"/>
    <n v="78.5"/>
    <x v="1"/>
    <s v="plays"/>
    <x v="3318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x v="3319"/>
    <b v="0"/>
    <n v="16"/>
    <b v="1"/>
    <s v="theater/plays"/>
    <n v="108"/>
    <n v="33.75"/>
    <x v="1"/>
    <s v="plays"/>
    <x v="3319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x v="3320"/>
    <b v="0"/>
    <n v="38"/>
    <b v="1"/>
    <s v="theater/plays"/>
    <n v="101"/>
    <n v="66.45"/>
    <x v="1"/>
    <s v="plays"/>
    <x v="3320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x v="3321"/>
    <b v="0"/>
    <n v="15"/>
    <b v="1"/>
    <s v="theater/plays"/>
    <n v="107"/>
    <n v="35.799999999999997"/>
    <x v="1"/>
    <s v="plays"/>
    <x v="3321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x v="3322"/>
    <b v="0"/>
    <n v="23"/>
    <b v="1"/>
    <s v="theater/plays"/>
    <n v="102"/>
    <n v="145.65"/>
    <x v="1"/>
    <s v="plays"/>
    <x v="3322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x v="3323"/>
    <b v="0"/>
    <n v="49"/>
    <b v="1"/>
    <s v="theater/plays"/>
    <n v="126"/>
    <n v="25.69"/>
    <x v="1"/>
    <s v="plays"/>
    <x v="3323"/>
    <n v="42638.36583333333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x v="3324"/>
    <b v="0"/>
    <n v="10"/>
    <b v="1"/>
    <s v="theater/plays"/>
    <n v="102"/>
    <n v="152.5"/>
    <x v="1"/>
    <s v="plays"/>
    <x v="3324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x v="3325"/>
    <b v="0"/>
    <n v="15"/>
    <b v="1"/>
    <s v="theater/plays"/>
    <n v="113"/>
    <n v="30"/>
    <x v="1"/>
    <s v="plays"/>
    <x v="3325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x v="3326"/>
    <b v="0"/>
    <n v="57"/>
    <b v="1"/>
    <s v="theater/plays"/>
    <n v="101"/>
    <n v="142.28"/>
    <x v="1"/>
    <s v="plays"/>
    <x v="3326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x v="3327"/>
    <b v="0"/>
    <n v="33"/>
    <b v="1"/>
    <s v="theater/plays"/>
    <n v="101"/>
    <n v="24.55"/>
    <x v="1"/>
    <s v="plays"/>
    <x v="3327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b v="0"/>
    <n v="9"/>
    <b v="1"/>
    <s v="theater/plays"/>
    <n v="146"/>
    <n v="292.77999999999997"/>
    <x v="1"/>
    <s v="plays"/>
    <x v="3328"/>
    <n v="41825.041666666664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x v="3329"/>
    <b v="0"/>
    <n v="26"/>
    <b v="1"/>
    <s v="theater/plays"/>
    <n v="117"/>
    <n v="44.92"/>
    <x v="1"/>
    <s v="plays"/>
    <x v="3329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x v="3330"/>
    <b v="0"/>
    <n v="69"/>
    <b v="1"/>
    <s v="theater/plays"/>
    <n v="106"/>
    <n v="23.1"/>
    <x v="1"/>
    <s v="plays"/>
    <x v="3330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x v="3331"/>
    <b v="0"/>
    <n v="65"/>
    <b v="1"/>
    <s v="theater/plays"/>
    <n v="105"/>
    <n v="80.400000000000006"/>
    <x v="1"/>
    <s v="plays"/>
    <x v="3331"/>
    <n v="42283.69775462962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x v="3332"/>
    <b v="0"/>
    <n v="83"/>
    <b v="1"/>
    <s v="theater/plays"/>
    <n v="100"/>
    <n v="72.290000000000006"/>
    <x v="1"/>
    <s v="plays"/>
    <x v="3332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x v="3333"/>
    <b v="0"/>
    <n v="111"/>
    <b v="1"/>
    <s v="theater/plays"/>
    <n v="105"/>
    <n v="32.97"/>
    <x v="1"/>
    <s v="plays"/>
    <x v="3333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x v="3334"/>
    <b v="0"/>
    <n v="46"/>
    <b v="1"/>
    <s v="theater/plays"/>
    <n v="139"/>
    <n v="116.65"/>
    <x v="1"/>
    <s v="plays"/>
    <x v="3334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x v="3335"/>
    <b v="0"/>
    <n v="63"/>
    <b v="1"/>
    <s v="theater/plays"/>
    <n v="100"/>
    <n v="79.62"/>
    <x v="1"/>
    <s v="plays"/>
    <x v="3335"/>
    <n v="41854.95833333333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x v="3336"/>
    <b v="0"/>
    <n v="9"/>
    <b v="1"/>
    <s v="theater/plays"/>
    <n v="100"/>
    <n v="27.78"/>
    <x v="1"/>
    <s v="plays"/>
    <x v="3336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x v="3337"/>
    <b v="0"/>
    <n v="34"/>
    <b v="1"/>
    <s v="theater/plays"/>
    <n v="110"/>
    <n v="81.03"/>
    <x v="1"/>
    <s v="plays"/>
    <x v="3337"/>
    <n v="41922.875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x v="3338"/>
    <b v="0"/>
    <n v="112"/>
    <b v="1"/>
    <s v="theater/plays"/>
    <n v="102"/>
    <n v="136.85"/>
    <x v="1"/>
    <s v="plays"/>
    <x v="3338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x v="3339"/>
    <b v="0"/>
    <n v="47"/>
    <b v="1"/>
    <s v="theater/plays"/>
    <n v="104"/>
    <n v="177.62"/>
    <x v="1"/>
    <s v="plays"/>
    <x v="3339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x v="3340"/>
    <b v="0"/>
    <n v="38"/>
    <b v="1"/>
    <s v="theater/plays"/>
    <n v="138"/>
    <n v="109.08"/>
    <x v="1"/>
    <s v="plays"/>
    <x v="3340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x v="3341"/>
    <b v="0"/>
    <n v="28"/>
    <b v="1"/>
    <s v="theater/plays"/>
    <n v="100"/>
    <n v="119.64"/>
    <x v="1"/>
    <s v="plays"/>
    <x v="3341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x v="3342"/>
    <b v="0"/>
    <n v="78"/>
    <b v="1"/>
    <s v="theater/plays"/>
    <n v="102"/>
    <n v="78.209999999999994"/>
    <x v="1"/>
    <s v="plays"/>
    <x v="3342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x v="3343"/>
    <b v="0"/>
    <n v="23"/>
    <b v="1"/>
    <s v="theater/plays"/>
    <n v="171"/>
    <n v="52.17"/>
    <x v="1"/>
    <s v="plays"/>
    <x v="3343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x v="3344"/>
    <b v="0"/>
    <n v="40"/>
    <b v="1"/>
    <s v="theater/plays"/>
    <n v="101"/>
    <n v="114.13"/>
    <x v="1"/>
    <s v="plays"/>
    <x v="3344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x v="3345"/>
    <b v="0"/>
    <n v="13"/>
    <b v="1"/>
    <s v="theater/plays"/>
    <n v="130"/>
    <n v="50"/>
    <x v="1"/>
    <s v="plays"/>
    <x v="3345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x v="3346"/>
    <b v="0"/>
    <n v="18"/>
    <b v="1"/>
    <s v="theater/plays"/>
    <n v="110"/>
    <n v="91.67"/>
    <x v="1"/>
    <s v="plays"/>
    <x v="3346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x v="3347"/>
    <b v="0"/>
    <n v="22"/>
    <b v="1"/>
    <s v="theater/plays"/>
    <n v="119"/>
    <n v="108.59"/>
    <x v="1"/>
    <s v="plays"/>
    <x v="3347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x v="3348"/>
    <b v="0"/>
    <n v="79"/>
    <b v="1"/>
    <s v="theater/plays"/>
    <n v="100"/>
    <n v="69.819999999999993"/>
    <x v="1"/>
    <s v="plays"/>
    <x v="3348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x v="3349"/>
    <b v="0"/>
    <n v="14"/>
    <b v="1"/>
    <s v="theater/plays"/>
    <n v="153"/>
    <n v="109.57"/>
    <x v="1"/>
    <s v="plays"/>
    <x v="3349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b v="0"/>
    <n v="51"/>
    <b v="1"/>
    <s v="theater/plays"/>
    <n v="104"/>
    <n v="71.67"/>
    <x v="1"/>
    <s v="plays"/>
    <x v="3350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x v="3351"/>
    <b v="0"/>
    <n v="54"/>
    <b v="1"/>
    <s v="theater/plays"/>
    <n v="101"/>
    <n v="93.61"/>
    <x v="1"/>
    <s v="plays"/>
    <x v="3351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x v="3352"/>
    <b v="0"/>
    <n v="70"/>
    <b v="1"/>
    <s v="theater/plays"/>
    <n v="108"/>
    <n v="76.8"/>
    <x v="1"/>
    <s v="plays"/>
    <x v="3352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x v="3353"/>
    <b v="0"/>
    <n v="44"/>
    <b v="1"/>
    <s v="theater/plays"/>
    <n v="315"/>
    <n v="35.799999999999997"/>
    <x v="1"/>
    <s v="plays"/>
    <x v="3353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x v="3354"/>
    <b v="0"/>
    <n v="55"/>
    <b v="1"/>
    <s v="theater/plays"/>
    <n v="102"/>
    <n v="55.6"/>
    <x v="1"/>
    <s v="plays"/>
    <x v="3354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x v="3355"/>
    <b v="0"/>
    <n v="15"/>
    <b v="1"/>
    <s v="theater/plays"/>
    <n v="126"/>
    <n v="147.33000000000001"/>
    <x v="1"/>
    <s v="plays"/>
    <x v="3355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x v="3356"/>
    <b v="0"/>
    <n v="27"/>
    <b v="1"/>
    <s v="theater/plays"/>
    <n v="101"/>
    <n v="56.33"/>
    <x v="1"/>
    <s v="plays"/>
    <x v="3356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x v="3357"/>
    <b v="0"/>
    <n v="21"/>
    <b v="1"/>
    <s v="theater/plays"/>
    <n v="101"/>
    <n v="96.19"/>
    <x v="1"/>
    <s v="plays"/>
    <x v="3357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x v="3358"/>
    <b v="0"/>
    <n v="162"/>
    <b v="1"/>
    <s v="theater/plays"/>
    <n v="103"/>
    <n v="63.57"/>
    <x v="1"/>
    <s v="plays"/>
    <x v="3358"/>
    <n v="41962.352766203709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x v="3359"/>
    <b v="0"/>
    <n v="23"/>
    <b v="1"/>
    <s v="theater/plays"/>
    <n v="106"/>
    <n v="184.78"/>
    <x v="1"/>
    <s v="plays"/>
    <x v="3359"/>
    <n v="42791.057106481487"/>
  </r>
  <r>
    <n v="3360"/>
    <s v="Pretty Butch"/>
    <s v="World Premiere, an M1 Singapore Fringe Festival 2017 commission."/>
    <n v="9000"/>
    <n v="9124"/>
    <x v="0"/>
    <s v="SG"/>
    <s v="SGD"/>
    <x v="3352"/>
    <x v="3360"/>
    <b v="0"/>
    <n v="72"/>
    <b v="1"/>
    <s v="theater/plays"/>
    <n v="101"/>
    <n v="126.72"/>
    <x v="1"/>
    <s v="plays"/>
    <x v="3360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x v="3361"/>
    <b v="0"/>
    <n v="68"/>
    <b v="1"/>
    <s v="theater/plays"/>
    <n v="113"/>
    <n v="83.43"/>
    <x v="1"/>
    <s v="plays"/>
    <x v="3361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x v="3362"/>
    <b v="0"/>
    <n v="20"/>
    <b v="1"/>
    <s v="theater/plays"/>
    <n v="218"/>
    <n v="54.5"/>
    <x v="1"/>
    <s v="plays"/>
    <x v="3362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x v="3363"/>
    <b v="0"/>
    <n v="26"/>
    <b v="1"/>
    <s v="theater/plays"/>
    <n v="101"/>
    <n v="302.31"/>
    <x v="1"/>
    <s v="plays"/>
    <x v="3363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x v="3364"/>
    <b v="0"/>
    <n v="72"/>
    <b v="1"/>
    <s v="theater/plays"/>
    <n v="106"/>
    <n v="44.14"/>
    <x v="1"/>
    <s v="plays"/>
    <x v="3364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x v="3365"/>
    <b v="0"/>
    <n v="3"/>
    <b v="1"/>
    <s v="theater/plays"/>
    <n v="104"/>
    <n v="866.67"/>
    <x v="1"/>
    <s v="plays"/>
    <x v="3365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x v="3366"/>
    <b v="0"/>
    <n v="18"/>
    <b v="1"/>
    <s v="theater/plays"/>
    <n v="221"/>
    <n v="61.39"/>
    <x v="1"/>
    <s v="plays"/>
    <x v="3366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x v="3367"/>
    <b v="0"/>
    <n v="30"/>
    <b v="1"/>
    <s v="theater/plays"/>
    <n v="119"/>
    <n v="29.67"/>
    <x v="1"/>
    <s v="plays"/>
    <x v="3367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x v="3368"/>
    <b v="0"/>
    <n v="23"/>
    <b v="1"/>
    <s v="theater/plays"/>
    <n v="105"/>
    <n v="45.48"/>
    <x v="1"/>
    <s v="plays"/>
    <x v="3368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x v="3369"/>
    <b v="0"/>
    <n v="54"/>
    <b v="1"/>
    <s v="theater/plays"/>
    <n v="104"/>
    <n v="96.2"/>
    <x v="1"/>
    <s v="plays"/>
    <x v="3369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x v="3370"/>
    <b v="0"/>
    <n v="26"/>
    <b v="1"/>
    <s v="theater/plays"/>
    <n v="118"/>
    <n v="67.92"/>
    <x v="1"/>
    <s v="plays"/>
    <x v="3370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x v="3371"/>
    <b v="0"/>
    <n v="9"/>
    <b v="1"/>
    <s v="theater/plays"/>
    <n v="139"/>
    <n v="30.78"/>
    <x v="1"/>
    <s v="plays"/>
    <x v="3371"/>
    <n v="42340.874594907407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x v="3372"/>
    <b v="0"/>
    <n v="27"/>
    <b v="1"/>
    <s v="theater/plays"/>
    <n v="104"/>
    <n v="38.33"/>
    <x v="1"/>
    <s v="plays"/>
    <x v="3372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x v="3373"/>
    <b v="0"/>
    <n v="30"/>
    <b v="1"/>
    <s v="theater/plays"/>
    <n v="100"/>
    <n v="66.83"/>
    <x v="1"/>
    <s v="plays"/>
    <x v="3373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x v="3374"/>
    <b v="0"/>
    <n v="52"/>
    <b v="1"/>
    <s v="theater/plays"/>
    <n v="107"/>
    <n v="71.73"/>
    <x v="1"/>
    <s v="plays"/>
    <x v="3374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x v="3375"/>
    <b v="0"/>
    <n v="17"/>
    <b v="1"/>
    <s v="theater/plays"/>
    <n v="100"/>
    <n v="176.47"/>
    <x v="1"/>
    <s v="plays"/>
    <x v="3375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x v="3376"/>
    <b v="0"/>
    <n v="19"/>
    <b v="1"/>
    <s v="theater/plays"/>
    <n v="100"/>
    <n v="421.11"/>
    <x v="1"/>
    <s v="plays"/>
    <x v="3376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x v="3377"/>
    <b v="0"/>
    <n v="77"/>
    <b v="1"/>
    <s v="theater/plays"/>
    <n v="101"/>
    <n v="104.99"/>
    <x v="1"/>
    <s v="plays"/>
    <x v="3377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b v="0"/>
    <n v="21"/>
    <b v="1"/>
    <s v="theater/plays"/>
    <n v="108"/>
    <n v="28.19"/>
    <x v="1"/>
    <s v="plays"/>
    <x v="3378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x v="3379"/>
    <b v="0"/>
    <n v="38"/>
    <b v="1"/>
    <s v="theater/plays"/>
    <n v="104"/>
    <n v="54.55"/>
    <x v="1"/>
    <s v="plays"/>
    <x v="3379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b v="0"/>
    <n v="28"/>
    <b v="1"/>
    <s v="theater/plays"/>
    <n v="104"/>
    <n v="111.89"/>
    <x v="1"/>
    <s v="plays"/>
    <x v="3380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b v="0"/>
    <n v="48"/>
    <b v="1"/>
    <s v="theater/plays"/>
    <n v="102"/>
    <n v="85.21"/>
    <x v="1"/>
    <s v="plays"/>
    <x v="3381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x v="3382"/>
    <b v="0"/>
    <n v="46"/>
    <b v="1"/>
    <s v="theater/plays"/>
    <n v="101"/>
    <n v="76.650000000000006"/>
    <x v="1"/>
    <s v="plays"/>
    <x v="3382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x v="3383"/>
    <b v="0"/>
    <n v="30"/>
    <b v="1"/>
    <s v="theater/plays"/>
    <n v="112"/>
    <n v="65.17"/>
    <x v="1"/>
    <s v="plays"/>
    <x v="3383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x v="3384"/>
    <b v="0"/>
    <n v="64"/>
    <b v="1"/>
    <s v="theater/plays"/>
    <n v="100"/>
    <n v="93.76"/>
    <x v="1"/>
    <s v="plays"/>
    <x v="3384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x v="3385"/>
    <b v="0"/>
    <n v="15"/>
    <b v="1"/>
    <s v="theater/plays"/>
    <n v="100"/>
    <n v="133.33000000000001"/>
    <x v="1"/>
    <s v="plays"/>
    <x v="3385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x v="3386"/>
    <b v="0"/>
    <n v="41"/>
    <b v="1"/>
    <s v="theater/plays"/>
    <n v="105"/>
    <n v="51.22"/>
    <x v="1"/>
    <s v="plays"/>
    <x v="3386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x v="3387"/>
    <b v="0"/>
    <n v="35"/>
    <b v="1"/>
    <s v="theater/plays"/>
    <n v="117"/>
    <n v="100.17"/>
    <x v="1"/>
    <s v="plays"/>
    <x v="3387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x v="3388"/>
    <b v="0"/>
    <n v="45"/>
    <b v="1"/>
    <s v="theater/plays"/>
    <n v="104"/>
    <n v="34.6"/>
    <x v="1"/>
    <s v="plays"/>
    <x v="3388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x v="3389"/>
    <b v="0"/>
    <n v="62"/>
    <b v="1"/>
    <s v="theater/plays"/>
    <n v="115"/>
    <n v="184.68"/>
    <x v="1"/>
    <s v="plays"/>
    <x v="3389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x v="3390"/>
    <b v="0"/>
    <n v="22"/>
    <b v="1"/>
    <s v="theater/plays"/>
    <n v="102"/>
    <n v="69.819999999999993"/>
    <x v="1"/>
    <s v="plays"/>
    <x v="3390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x v="3391"/>
    <b v="0"/>
    <n v="18"/>
    <b v="1"/>
    <s v="theater/plays"/>
    <n v="223"/>
    <n v="61.94"/>
    <x v="1"/>
    <s v="plays"/>
    <x v="3391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x v="3392"/>
    <b v="0"/>
    <n v="12"/>
    <b v="1"/>
    <s v="theater/plays"/>
    <n v="100"/>
    <n v="41.67"/>
    <x v="1"/>
    <s v="plays"/>
    <x v="3392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x v="3393"/>
    <b v="0"/>
    <n v="44"/>
    <b v="1"/>
    <s v="theater/plays"/>
    <n v="106"/>
    <n v="36.07"/>
    <x v="1"/>
    <s v="plays"/>
    <x v="3393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x v="3394"/>
    <b v="0"/>
    <n v="27"/>
    <b v="1"/>
    <s v="theater/plays"/>
    <n v="142"/>
    <n v="29"/>
    <x v="1"/>
    <s v="plays"/>
    <x v="3394"/>
    <n v="41847.59542824074"/>
  </r>
  <r>
    <n v="3395"/>
    <s v="MIRAMAR"/>
    <s v="Miramar is a a darkly funny play exploring what it is we call â€˜homeâ€™."/>
    <n v="500"/>
    <n v="920"/>
    <x v="0"/>
    <s v="GB"/>
    <s v="GBP"/>
    <x v="3385"/>
    <x v="3395"/>
    <b v="0"/>
    <n v="38"/>
    <b v="1"/>
    <s v="theater/plays"/>
    <n v="184"/>
    <n v="24.21"/>
    <x v="1"/>
    <s v="plays"/>
    <x v="3395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x v="3396"/>
    <b v="0"/>
    <n v="28"/>
    <b v="1"/>
    <s v="theater/plays"/>
    <n v="104"/>
    <n v="55.89"/>
    <x v="1"/>
    <s v="plays"/>
    <x v="3396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x v="3397"/>
    <b v="0"/>
    <n v="24"/>
    <b v="1"/>
    <s v="theater/plays"/>
    <n v="112"/>
    <n v="11.67"/>
    <x v="1"/>
    <s v="plays"/>
    <x v="3397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x v="3398"/>
    <b v="0"/>
    <n v="65"/>
    <b v="1"/>
    <s v="theater/plays"/>
    <n v="111"/>
    <n v="68.349999999999994"/>
    <x v="1"/>
    <s v="plays"/>
    <x v="3398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x v="3399"/>
    <b v="0"/>
    <n v="46"/>
    <b v="1"/>
    <s v="theater/plays"/>
    <n v="104"/>
    <n v="27.07"/>
    <x v="1"/>
    <s v="plays"/>
    <x v="3399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b v="0"/>
    <n v="85"/>
    <b v="1"/>
    <s v="theater/plays"/>
    <n v="100"/>
    <n v="118.13"/>
    <x v="1"/>
    <s v="plays"/>
    <x v="3400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b v="0"/>
    <n v="66"/>
    <b v="1"/>
    <s v="theater/plays"/>
    <n v="102"/>
    <n v="44.76"/>
    <x v="1"/>
    <s v="plays"/>
    <x v="3401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b v="0"/>
    <n v="165"/>
    <b v="1"/>
    <s v="theater/plays"/>
    <n v="110"/>
    <n v="99.79"/>
    <x v="1"/>
    <s v="plays"/>
    <x v="3402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x v="3403"/>
    <b v="0"/>
    <n v="17"/>
    <b v="1"/>
    <s v="theater/plays"/>
    <n v="100"/>
    <n v="117.65"/>
    <x v="1"/>
    <s v="plays"/>
    <x v="3403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x v="3404"/>
    <b v="0"/>
    <n v="3"/>
    <b v="1"/>
    <s v="theater/plays"/>
    <n v="122"/>
    <n v="203.33"/>
    <x v="1"/>
    <s v="plays"/>
    <x v="3404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x v="3405"/>
    <b v="0"/>
    <n v="17"/>
    <b v="1"/>
    <s v="theater/plays"/>
    <n v="138"/>
    <n v="28.32"/>
    <x v="1"/>
    <s v="plays"/>
    <x v="3405"/>
    <n v="42430.999305555553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x v="3406"/>
    <b v="0"/>
    <n v="91"/>
    <b v="1"/>
    <s v="theater/plays"/>
    <n v="100"/>
    <n v="110.23"/>
    <x v="1"/>
    <s v="plays"/>
    <x v="3406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x v="3407"/>
    <b v="0"/>
    <n v="67"/>
    <b v="1"/>
    <s v="theater/plays"/>
    <n v="107"/>
    <n v="31.97"/>
    <x v="1"/>
    <s v="plays"/>
    <x v="3407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x v="3408"/>
    <b v="0"/>
    <n v="18"/>
    <b v="1"/>
    <s v="theater/plays"/>
    <n v="211"/>
    <n v="58.61"/>
    <x v="1"/>
    <s v="plays"/>
    <x v="3408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x v="3409"/>
    <b v="0"/>
    <n v="21"/>
    <b v="1"/>
    <s v="theater/plays"/>
    <n v="124"/>
    <n v="29.43"/>
    <x v="1"/>
    <s v="plays"/>
    <x v="3409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x v="3410"/>
    <b v="0"/>
    <n v="40"/>
    <b v="1"/>
    <s v="theater/plays"/>
    <n v="109"/>
    <n v="81.38"/>
    <x v="1"/>
    <s v="plays"/>
    <x v="3410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x v="3411"/>
    <b v="0"/>
    <n v="78"/>
    <b v="1"/>
    <s v="theater/plays"/>
    <n v="104"/>
    <n v="199.17"/>
    <x v="1"/>
    <s v="plays"/>
    <x v="3411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x v="3412"/>
    <b v="0"/>
    <n v="26"/>
    <b v="1"/>
    <s v="theater/plays"/>
    <n v="100"/>
    <n v="115.38"/>
    <x v="1"/>
    <s v="plays"/>
    <x v="3412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x v="3413"/>
    <b v="0"/>
    <n v="14"/>
    <b v="1"/>
    <s v="theater/plays"/>
    <n v="130"/>
    <n v="46.43"/>
    <x v="1"/>
    <s v="plays"/>
    <x v="3413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x v="3414"/>
    <b v="0"/>
    <n v="44"/>
    <b v="1"/>
    <s v="theater/plays"/>
    <n v="104"/>
    <n v="70.569999999999993"/>
    <x v="1"/>
    <s v="plays"/>
    <x v="3414"/>
    <n v="42705.332638888889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x v="3415"/>
    <b v="0"/>
    <n v="9"/>
    <b v="1"/>
    <s v="theater/plays"/>
    <n v="100"/>
    <n v="22.22"/>
    <x v="1"/>
    <s v="plays"/>
    <x v="3415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b v="0"/>
    <n v="30"/>
    <b v="1"/>
    <s v="theater/plays"/>
    <n v="120"/>
    <n v="159.47"/>
    <x v="1"/>
    <s v="plays"/>
    <x v="3416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x v="3417"/>
    <b v="0"/>
    <n v="45"/>
    <b v="1"/>
    <s v="theater/plays"/>
    <n v="100"/>
    <n v="37.78"/>
    <x v="1"/>
    <s v="plays"/>
    <x v="3417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x v="3418"/>
    <b v="0"/>
    <n v="56"/>
    <b v="1"/>
    <s v="theater/plays"/>
    <n v="101"/>
    <n v="72.05"/>
    <x v="1"/>
    <s v="plays"/>
    <x v="3418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b v="0"/>
    <n v="46"/>
    <b v="1"/>
    <s v="theater/plays"/>
    <n v="107"/>
    <n v="63.7"/>
    <x v="1"/>
    <s v="plays"/>
    <x v="3419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x v="3420"/>
    <b v="0"/>
    <n v="34"/>
    <b v="1"/>
    <s v="theater/plays"/>
    <n v="138"/>
    <n v="28.41"/>
    <x v="1"/>
    <s v="plays"/>
    <x v="3420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x v="3421"/>
    <b v="0"/>
    <n v="98"/>
    <b v="1"/>
    <s v="theater/plays"/>
    <n v="101"/>
    <n v="103.21"/>
    <x v="1"/>
    <s v="plays"/>
    <x v="3421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x v="3422"/>
    <b v="0"/>
    <n v="46"/>
    <b v="1"/>
    <s v="theater/plays"/>
    <n v="109"/>
    <n v="71.150000000000006"/>
    <x v="1"/>
    <s v="plays"/>
    <x v="3422"/>
    <n v="4235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x v="3423"/>
    <b v="0"/>
    <n v="10"/>
    <b v="1"/>
    <s v="theater/plays"/>
    <n v="140"/>
    <n v="35"/>
    <x v="1"/>
    <s v="plays"/>
    <x v="3423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x v="3424"/>
    <b v="0"/>
    <n v="76"/>
    <b v="1"/>
    <s v="theater/plays"/>
    <n v="104"/>
    <n v="81.78"/>
    <x v="1"/>
    <s v="plays"/>
    <x v="3424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b v="0"/>
    <n v="104"/>
    <b v="1"/>
    <s v="theater/plays"/>
    <n v="103"/>
    <n v="297.02999999999997"/>
    <x v="1"/>
    <s v="plays"/>
    <x v="3425"/>
    <n v="41916.617314814815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x v="3426"/>
    <b v="0"/>
    <n v="87"/>
    <b v="1"/>
    <s v="theater/plays"/>
    <n v="108"/>
    <n v="46.61"/>
    <x v="1"/>
    <s v="plays"/>
    <x v="3426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x v="3427"/>
    <b v="0"/>
    <n v="29"/>
    <b v="1"/>
    <s v="theater/plays"/>
    <n v="100"/>
    <n v="51.72"/>
    <x v="1"/>
    <s v="plays"/>
    <x v="3427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x v="3428"/>
    <b v="0"/>
    <n v="51"/>
    <b v="1"/>
    <s v="theater/plays"/>
    <n v="103"/>
    <n v="40.29"/>
    <x v="1"/>
    <s v="plays"/>
    <x v="3428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x v="3429"/>
    <b v="0"/>
    <n v="12"/>
    <b v="1"/>
    <s v="theater/plays"/>
    <n v="130"/>
    <n v="16.25"/>
    <x v="1"/>
    <s v="plays"/>
    <x v="3429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b v="0"/>
    <n v="72"/>
    <b v="1"/>
    <s v="theater/plays"/>
    <n v="109"/>
    <n v="30.15"/>
    <x v="1"/>
    <s v="plays"/>
    <x v="3430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x v="3431"/>
    <b v="0"/>
    <n v="21"/>
    <b v="1"/>
    <s v="theater/plays"/>
    <n v="100"/>
    <n v="95.24"/>
    <x v="1"/>
    <s v="plays"/>
    <x v="3431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x v="3432"/>
    <b v="0"/>
    <n v="42"/>
    <b v="1"/>
    <s v="theater/plays"/>
    <n v="110"/>
    <n v="52.21"/>
    <x v="1"/>
    <s v="plays"/>
    <x v="3432"/>
    <n v="42405.916666666672"/>
  </r>
  <r>
    <n v="3433"/>
    <s v="The Dybbuk"/>
    <s v="death&amp;pretzels presents their first Chicago based project:_x000a_The Dybbuk by S. Ansky"/>
    <n v="9500"/>
    <n v="9525"/>
    <x v="0"/>
    <s v="US"/>
    <s v="USD"/>
    <x v="3421"/>
    <x v="3433"/>
    <b v="0"/>
    <n v="71"/>
    <b v="1"/>
    <s v="theater/plays"/>
    <n v="100"/>
    <n v="134.15"/>
    <x v="1"/>
    <s v="plays"/>
    <x v="3433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x v="3434"/>
    <b v="0"/>
    <n v="168"/>
    <b v="1"/>
    <s v="theater/plays"/>
    <n v="106"/>
    <n v="62.83"/>
    <x v="1"/>
    <s v="plays"/>
    <x v="3434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b v="0"/>
    <n v="19"/>
    <b v="1"/>
    <s v="theater/plays"/>
    <n v="112"/>
    <n v="58.95"/>
    <x v="1"/>
    <s v="plays"/>
    <x v="3435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b v="0"/>
    <n v="37"/>
    <b v="1"/>
    <s v="theater/plays"/>
    <n v="106"/>
    <n v="143.11000000000001"/>
    <x v="1"/>
    <s v="plays"/>
    <x v="3436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b v="0"/>
    <n v="36"/>
    <b v="1"/>
    <s v="theater/plays"/>
    <n v="101"/>
    <n v="84.17"/>
    <x v="1"/>
    <s v="plays"/>
    <x v="3437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x v="3438"/>
    <b v="0"/>
    <n v="14"/>
    <b v="1"/>
    <s v="theater/plays"/>
    <n v="104"/>
    <n v="186.07"/>
    <x v="1"/>
    <s v="plays"/>
    <x v="3438"/>
    <n v="42126.87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x v="3439"/>
    <b v="0"/>
    <n v="18"/>
    <b v="1"/>
    <s v="theater/plays"/>
    <n v="135"/>
    <n v="89.79"/>
    <x v="1"/>
    <s v="plays"/>
    <x v="3439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x v="3440"/>
    <b v="0"/>
    <n v="82"/>
    <b v="1"/>
    <s v="theater/plays"/>
    <n v="105"/>
    <n v="64.16"/>
    <x v="1"/>
    <s v="plays"/>
    <x v="3440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x v="3441"/>
    <b v="0"/>
    <n v="43"/>
    <b v="1"/>
    <s v="theater/plays"/>
    <n v="103"/>
    <n v="59.65"/>
    <x v="1"/>
    <s v="plays"/>
    <x v="3441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x v="3442"/>
    <b v="0"/>
    <n v="8"/>
    <b v="1"/>
    <s v="theater/plays"/>
    <n v="100"/>
    <n v="31.25"/>
    <x v="1"/>
    <s v="plays"/>
    <x v="3442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x v="3443"/>
    <b v="0"/>
    <n v="45"/>
    <b v="1"/>
    <s v="theater/plays"/>
    <n v="186"/>
    <n v="41.22"/>
    <x v="1"/>
    <s v="plays"/>
    <x v="3443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x v="3444"/>
    <b v="0"/>
    <n v="20"/>
    <b v="1"/>
    <s v="theater/plays"/>
    <n v="289"/>
    <n v="43.35"/>
    <x v="1"/>
    <s v="plays"/>
    <x v="3444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x v="3445"/>
    <b v="0"/>
    <n v="31"/>
    <b v="1"/>
    <s v="theater/plays"/>
    <n v="100"/>
    <n v="64.52"/>
    <x v="1"/>
    <s v="plays"/>
    <x v="3445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b v="0"/>
    <n v="25"/>
    <b v="1"/>
    <s v="theater/plays"/>
    <n v="108"/>
    <n v="43.28"/>
    <x v="1"/>
    <s v="plays"/>
    <x v="3446"/>
    <n v="42040.513888888891"/>
  </r>
  <r>
    <n v="3447"/>
    <s v="The Vagabond Halfback"/>
    <s v="&quot;He was a poet, a vagrant, a philosopher, a lady's man and a hard drinker&quot;"/>
    <n v="1000"/>
    <n v="1078"/>
    <x v="0"/>
    <s v="US"/>
    <s v="USD"/>
    <x v="3435"/>
    <x v="3447"/>
    <b v="0"/>
    <n v="14"/>
    <b v="1"/>
    <s v="theater/plays"/>
    <n v="108"/>
    <n v="77"/>
    <x v="1"/>
    <s v="plays"/>
    <x v="3447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x v="3448"/>
    <b v="0"/>
    <n v="45"/>
    <b v="1"/>
    <s v="theater/plays"/>
    <n v="110"/>
    <n v="51.22"/>
    <x v="1"/>
    <s v="plays"/>
    <x v="3448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x v="3449"/>
    <b v="0"/>
    <n v="20"/>
    <b v="1"/>
    <s v="theater/plays"/>
    <n v="171"/>
    <n v="68.25"/>
    <x v="1"/>
    <s v="plays"/>
    <x v="3449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x v="3450"/>
    <b v="0"/>
    <n v="39"/>
    <b v="1"/>
    <s v="theater/plays"/>
    <n v="152"/>
    <n v="19.489999999999998"/>
    <x v="1"/>
    <s v="plays"/>
    <x v="3450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x v="3451"/>
    <b v="0"/>
    <n v="16"/>
    <b v="1"/>
    <s v="theater/plays"/>
    <n v="101"/>
    <n v="41.13"/>
    <x v="1"/>
    <s v="plays"/>
    <x v="3451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x v="3452"/>
    <b v="0"/>
    <n v="37"/>
    <b v="1"/>
    <s v="theater/plays"/>
    <n v="153"/>
    <n v="41.41"/>
    <x v="1"/>
    <s v="plays"/>
    <x v="3452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x v="3453"/>
    <b v="0"/>
    <n v="14"/>
    <b v="1"/>
    <s v="theater/plays"/>
    <n v="128"/>
    <n v="27.5"/>
    <x v="1"/>
    <s v="plays"/>
    <x v="3453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x v="3454"/>
    <b v="0"/>
    <n v="21"/>
    <b v="1"/>
    <s v="theater/plays"/>
    <n v="101"/>
    <n v="33.57"/>
    <x v="1"/>
    <s v="plays"/>
    <x v="3454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b v="0"/>
    <n v="69"/>
    <b v="1"/>
    <s v="theater/plays"/>
    <n v="101"/>
    <n v="145.87"/>
    <x v="1"/>
    <s v="plays"/>
    <x v="3455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b v="0"/>
    <n v="16"/>
    <b v="1"/>
    <s v="theater/plays"/>
    <n v="191"/>
    <n v="358.69"/>
    <x v="1"/>
    <s v="plays"/>
    <x v="3456"/>
    <n v="41852.290972222225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x v="3457"/>
    <b v="0"/>
    <n v="55"/>
    <b v="1"/>
    <s v="theater/plays"/>
    <n v="140"/>
    <n v="50.98"/>
    <x v="1"/>
    <s v="plays"/>
    <x v="3457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x v="3458"/>
    <b v="0"/>
    <n v="27"/>
    <b v="1"/>
    <s v="theater/plays"/>
    <n v="124"/>
    <n v="45.04"/>
    <x v="1"/>
    <s v="plays"/>
    <x v="3458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x v="3459"/>
    <b v="0"/>
    <n v="36"/>
    <b v="1"/>
    <s v="theater/plays"/>
    <n v="126"/>
    <n v="17.53"/>
    <x v="1"/>
    <s v="plays"/>
    <x v="3459"/>
    <n v="42510.479861111111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x v="3460"/>
    <b v="0"/>
    <n v="19"/>
    <b v="1"/>
    <s v="theater/plays"/>
    <n v="190"/>
    <n v="50"/>
    <x v="1"/>
    <s v="plays"/>
    <x v="3460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x v="3461"/>
    <b v="0"/>
    <n v="12"/>
    <b v="1"/>
    <s v="theater/plays"/>
    <n v="139"/>
    <n v="57.92"/>
    <x v="1"/>
    <s v="plays"/>
    <x v="3461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x v="3462"/>
    <b v="0"/>
    <n v="17"/>
    <b v="1"/>
    <s v="theater/plays"/>
    <n v="202"/>
    <n v="29.71"/>
    <x v="1"/>
    <s v="plays"/>
    <x v="3462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x v="3463"/>
    <b v="0"/>
    <n v="114"/>
    <b v="1"/>
    <s v="theater/plays"/>
    <n v="103"/>
    <n v="90.68"/>
    <x v="1"/>
    <s v="plays"/>
    <x v="3463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x v="3464"/>
    <b v="0"/>
    <n v="93"/>
    <b v="1"/>
    <s v="theater/plays"/>
    <n v="102"/>
    <n v="55.01"/>
    <x v="1"/>
    <s v="plays"/>
    <x v="3464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x v="3465"/>
    <b v="0"/>
    <n v="36"/>
    <b v="1"/>
    <s v="theater/plays"/>
    <n v="103"/>
    <n v="57.22"/>
    <x v="1"/>
    <s v="plays"/>
    <x v="3465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x v="3466"/>
    <b v="0"/>
    <n v="61"/>
    <b v="1"/>
    <s v="theater/plays"/>
    <n v="127"/>
    <n v="72.95"/>
    <x v="1"/>
    <s v="plays"/>
    <x v="3466"/>
    <n v="42479.977430555555"/>
  </r>
  <r>
    <n v="3467"/>
    <s v="Venus in Fur, Los Angeles."/>
    <s v="Venus in Fur, By David Ives."/>
    <n v="3000"/>
    <n v="3030"/>
    <x v="0"/>
    <s v="US"/>
    <s v="USD"/>
    <x v="3455"/>
    <x v="3467"/>
    <b v="0"/>
    <n v="47"/>
    <b v="1"/>
    <s v="theater/plays"/>
    <n v="101"/>
    <n v="64.47"/>
    <x v="1"/>
    <s v="plays"/>
    <x v="3467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x v="3468"/>
    <b v="0"/>
    <n v="17"/>
    <b v="1"/>
    <s v="theater/plays"/>
    <n v="122"/>
    <n v="716.35"/>
    <x v="1"/>
    <s v="plays"/>
    <x v="3468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x v="3469"/>
    <b v="0"/>
    <n v="63"/>
    <b v="1"/>
    <s v="theater/plays"/>
    <n v="113"/>
    <n v="50.4"/>
    <x v="1"/>
    <s v="plays"/>
    <x v="3469"/>
    <n v="42488.641724537039"/>
  </r>
  <r>
    <n v="3470"/>
    <s v="She Kills Monsters"/>
    <s v="The New Artist's Circle is a theatre company dedicated to bringing the arts to young people."/>
    <n v="250"/>
    <n v="375"/>
    <x v="0"/>
    <s v="US"/>
    <s v="USD"/>
    <x v="3458"/>
    <x v="3470"/>
    <b v="0"/>
    <n v="9"/>
    <b v="1"/>
    <s v="theater/plays"/>
    <n v="150"/>
    <n v="41.67"/>
    <x v="1"/>
    <s v="plays"/>
    <x v="3470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x v="3471"/>
    <b v="0"/>
    <n v="30"/>
    <b v="1"/>
    <s v="theater/plays"/>
    <n v="215"/>
    <n v="35.770000000000003"/>
    <x v="1"/>
    <s v="plays"/>
    <x v="3471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x v="3472"/>
    <b v="0"/>
    <n v="23"/>
    <b v="1"/>
    <s v="theater/plays"/>
    <n v="102"/>
    <n v="88.74"/>
    <x v="1"/>
    <s v="plays"/>
    <x v="3472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x v="3473"/>
    <b v="0"/>
    <n v="33"/>
    <b v="1"/>
    <s v="theater/plays"/>
    <n v="100"/>
    <n v="148.47999999999999"/>
    <x v="1"/>
    <s v="plays"/>
    <x v="3473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x v="3474"/>
    <b v="0"/>
    <n v="39"/>
    <b v="1"/>
    <s v="theater/plays"/>
    <n v="101"/>
    <n v="51.79"/>
    <x v="1"/>
    <s v="plays"/>
    <x v="3474"/>
    <n v="42571.50151620370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x v="3475"/>
    <b v="0"/>
    <n v="17"/>
    <b v="1"/>
    <s v="theater/plays"/>
    <n v="113"/>
    <n v="20"/>
    <x v="1"/>
    <s v="plays"/>
    <x v="3475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x v="3476"/>
    <b v="0"/>
    <n v="6"/>
    <b v="1"/>
    <s v="theater/plays"/>
    <n v="104"/>
    <n v="52"/>
    <x v="1"/>
    <s v="plays"/>
    <x v="3476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x v="3477"/>
    <b v="0"/>
    <n v="39"/>
    <b v="1"/>
    <s v="theater/plays"/>
    <n v="115"/>
    <n v="53.23"/>
    <x v="1"/>
    <s v="plays"/>
    <x v="3477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b v="0"/>
    <n v="57"/>
    <b v="1"/>
    <s v="theater/plays"/>
    <n v="113"/>
    <n v="39.6"/>
    <x v="1"/>
    <s v="plays"/>
    <x v="3478"/>
    <n v="42079.875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x v="3479"/>
    <b v="0"/>
    <n v="56"/>
    <b v="1"/>
    <s v="theater/plays"/>
    <n v="128"/>
    <n v="34.25"/>
    <x v="1"/>
    <s v="plays"/>
    <x v="3479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x v="3480"/>
    <b v="0"/>
    <n v="13"/>
    <b v="1"/>
    <s v="theater/plays"/>
    <n v="143"/>
    <n v="164.62"/>
    <x v="1"/>
    <s v="plays"/>
    <x v="3480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x v="3481"/>
    <b v="0"/>
    <n v="95"/>
    <b v="1"/>
    <s v="theater/plays"/>
    <n v="119"/>
    <n v="125.05"/>
    <x v="1"/>
    <s v="plays"/>
    <x v="3481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x v="3482"/>
    <b v="0"/>
    <n v="80"/>
    <b v="1"/>
    <s v="theater/plays"/>
    <n v="138"/>
    <n v="51.88"/>
    <x v="1"/>
    <s v="plays"/>
    <x v="3482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x v="3483"/>
    <b v="0"/>
    <n v="133"/>
    <b v="1"/>
    <s v="theater/plays"/>
    <n v="160"/>
    <n v="40.29"/>
    <x v="1"/>
    <s v="plays"/>
    <x v="3483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b v="0"/>
    <n v="44"/>
    <b v="1"/>
    <s v="theater/plays"/>
    <n v="114"/>
    <n v="64.91"/>
    <x v="1"/>
    <s v="plays"/>
    <x v="3484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b v="0"/>
    <n v="30"/>
    <b v="1"/>
    <s v="theater/plays"/>
    <n v="101"/>
    <n v="55.33"/>
    <x v="1"/>
    <s v="plays"/>
    <x v="3485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x v="3486"/>
    <b v="0"/>
    <n v="56"/>
    <b v="1"/>
    <s v="theater/plays"/>
    <n v="155"/>
    <n v="83.14"/>
    <x v="1"/>
    <s v="plays"/>
    <x v="3486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x v="3487"/>
    <b v="0"/>
    <n v="66"/>
    <b v="1"/>
    <s v="theater/plays"/>
    <n v="128"/>
    <n v="38.71"/>
    <x v="1"/>
    <s v="plays"/>
    <x v="3487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x v="3488"/>
    <b v="0"/>
    <n v="29"/>
    <b v="1"/>
    <s v="theater/plays"/>
    <n v="121"/>
    <n v="125.38"/>
    <x v="1"/>
    <s v="plays"/>
    <x v="3488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x v="3489"/>
    <b v="0"/>
    <n v="72"/>
    <b v="1"/>
    <s v="theater/plays"/>
    <n v="113"/>
    <n v="78.260000000000005"/>
    <x v="1"/>
    <s v="plays"/>
    <x v="3489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x v="3490"/>
    <b v="0"/>
    <n v="27"/>
    <b v="1"/>
    <s v="theater/plays"/>
    <n v="128"/>
    <n v="47.22"/>
    <x v="1"/>
    <s v="plays"/>
    <x v="3490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x v="3491"/>
    <b v="0"/>
    <n v="10"/>
    <b v="1"/>
    <s v="theater/plays"/>
    <n v="158"/>
    <n v="79.099999999999994"/>
    <x v="1"/>
    <s v="plays"/>
    <x v="3491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x v="3492"/>
    <b v="0"/>
    <n v="35"/>
    <b v="1"/>
    <s v="theater/plays"/>
    <n v="105"/>
    <n v="114.29"/>
    <x v="1"/>
    <s v="plays"/>
    <x v="3492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x v="3493"/>
    <b v="0"/>
    <n v="29"/>
    <b v="1"/>
    <s v="theater/plays"/>
    <n v="100"/>
    <n v="51.72"/>
    <x v="1"/>
    <s v="plays"/>
    <x v="3493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b v="0"/>
    <n v="13"/>
    <b v="1"/>
    <s v="theater/plays"/>
    <n v="100"/>
    <n v="30.77"/>
    <x v="1"/>
    <s v="plays"/>
    <x v="3494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x v="3495"/>
    <b v="0"/>
    <n v="72"/>
    <b v="1"/>
    <s v="theater/plays"/>
    <n v="107"/>
    <n v="74.209999999999994"/>
    <x v="1"/>
    <s v="plays"/>
    <x v="3495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x v="3496"/>
    <b v="0"/>
    <n v="78"/>
    <b v="1"/>
    <s v="theater/plays"/>
    <n v="124"/>
    <n v="47.85"/>
    <x v="1"/>
    <s v="plays"/>
    <x v="3496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x v="3497"/>
    <b v="0"/>
    <n v="49"/>
    <b v="1"/>
    <s v="theater/plays"/>
    <n v="109"/>
    <n v="34.409999999999997"/>
    <x v="1"/>
    <s v="plays"/>
    <x v="3497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x v="3498"/>
    <b v="0"/>
    <n v="42"/>
    <b v="1"/>
    <s v="theater/plays"/>
    <n v="102"/>
    <n v="40.24"/>
    <x v="1"/>
    <s v="plays"/>
    <x v="3498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x v="3499"/>
    <b v="0"/>
    <n v="35"/>
    <b v="1"/>
    <s v="theater/plays"/>
    <n v="106"/>
    <n v="60.29"/>
    <x v="1"/>
    <s v="plays"/>
    <x v="3499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x v="3500"/>
    <b v="0"/>
    <n v="42"/>
    <b v="1"/>
    <s v="theater/plays"/>
    <n v="106"/>
    <n v="25.31"/>
    <x v="1"/>
    <s v="plays"/>
    <x v="3500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x v="3501"/>
    <b v="0"/>
    <n v="42"/>
    <b v="1"/>
    <s v="theater/plays"/>
    <n v="101"/>
    <n v="35.950000000000003"/>
    <x v="1"/>
    <s v="plays"/>
    <x v="3501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x v="3502"/>
    <b v="0"/>
    <n v="31"/>
    <b v="1"/>
    <s v="theater/plays"/>
    <n v="105"/>
    <n v="136"/>
    <x v="1"/>
    <s v="plays"/>
    <x v="3502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x v="3503"/>
    <b v="0"/>
    <n v="38"/>
    <b v="1"/>
    <s v="theater/plays"/>
    <n v="108"/>
    <n v="70.760000000000005"/>
    <x v="1"/>
    <s v="plays"/>
    <x v="3503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x v="3504"/>
    <b v="0"/>
    <n v="8"/>
    <b v="1"/>
    <s v="theater/plays"/>
    <n v="100"/>
    <n v="125"/>
    <x v="1"/>
    <s v="plays"/>
    <x v="3504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b v="0"/>
    <n v="39"/>
    <b v="1"/>
    <s v="theater/plays"/>
    <n v="104"/>
    <n v="66.510000000000005"/>
    <x v="1"/>
    <s v="plays"/>
    <x v="3505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x v="3506"/>
    <b v="0"/>
    <n v="29"/>
    <b v="1"/>
    <s v="theater/plays"/>
    <n v="102"/>
    <n v="105"/>
    <x v="1"/>
    <s v="plays"/>
    <x v="3506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x v="3507"/>
    <b v="0"/>
    <n v="72"/>
    <b v="1"/>
    <s v="theater/plays"/>
    <n v="104"/>
    <n v="145"/>
    <x v="1"/>
    <s v="plays"/>
    <x v="3507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x v="3508"/>
    <b v="0"/>
    <n v="15"/>
    <b v="1"/>
    <s v="theater/plays"/>
    <n v="180"/>
    <n v="12"/>
    <x v="1"/>
    <s v="plays"/>
    <x v="3508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x v="3509"/>
    <b v="0"/>
    <n v="33"/>
    <b v="1"/>
    <s v="theater/plays"/>
    <n v="106"/>
    <n v="96.67"/>
    <x v="1"/>
    <s v="plays"/>
    <x v="3509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x v="3510"/>
    <b v="0"/>
    <n v="15"/>
    <b v="1"/>
    <s v="theater/plays"/>
    <n v="101"/>
    <n v="60.33"/>
    <x v="1"/>
    <s v="plays"/>
    <x v="3510"/>
    <n v="41822.62090277778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x v="3511"/>
    <b v="0"/>
    <n v="19"/>
    <b v="1"/>
    <s v="theater/plays"/>
    <n v="101"/>
    <n v="79.89"/>
    <x v="1"/>
    <s v="plays"/>
    <x v="3511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x v="3512"/>
    <b v="0"/>
    <n v="17"/>
    <b v="1"/>
    <s v="theater/plays"/>
    <n v="100"/>
    <n v="58.82"/>
    <x v="1"/>
    <s v="plays"/>
    <x v="3512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x v="3513"/>
    <b v="0"/>
    <n v="44"/>
    <b v="1"/>
    <s v="theater/plays"/>
    <n v="118"/>
    <n v="75.34"/>
    <x v="1"/>
    <s v="plays"/>
    <x v="3513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b v="0"/>
    <n v="10"/>
    <b v="1"/>
    <s v="theater/plays"/>
    <n v="110"/>
    <n v="55"/>
    <x v="1"/>
    <s v="plays"/>
    <x v="3514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x v="3515"/>
    <b v="0"/>
    <n v="46"/>
    <b v="1"/>
    <s v="theater/plays"/>
    <n v="103"/>
    <n v="66.959999999999994"/>
    <x v="1"/>
    <s v="plays"/>
    <x v="3515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x v="3516"/>
    <b v="0"/>
    <n v="11"/>
    <b v="1"/>
    <s v="theater/plays"/>
    <n v="100"/>
    <n v="227.27"/>
    <x v="1"/>
    <s v="plays"/>
    <x v="3516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x v="3517"/>
    <b v="0"/>
    <n v="13"/>
    <b v="1"/>
    <s v="theater/plays"/>
    <n v="100"/>
    <n v="307.69"/>
    <x v="1"/>
    <s v="plays"/>
    <x v="3517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x v="3518"/>
    <b v="0"/>
    <n v="33"/>
    <b v="1"/>
    <s v="theater/plays"/>
    <n v="110"/>
    <n v="50.02"/>
    <x v="1"/>
    <s v="plays"/>
    <x v="3518"/>
    <n v="41914.597916666666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x v="3519"/>
    <b v="0"/>
    <n v="28"/>
    <b v="1"/>
    <s v="theater/plays"/>
    <n v="101"/>
    <n v="72.39"/>
    <x v="1"/>
    <s v="plays"/>
    <x v="3519"/>
    <n v="42067.598958333328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x v="3520"/>
    <b v="0"/>
    <n v="21"/>
    <b v="1"/>
    <s v="theater/plays"/>
    <n v="101"/>
    <n v="95.95"/>
    <x v="1"/>
    <s v="plays"/>
    <x v="3520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b v="0"/>
    <n v="13"/>
    <b v="1"/>
    <s v="theater/plays"/>
    <n v="169"/>
    <n v="45.62"/>
    <x v="1"/>
    <s v="plays"/>
    <x v="3521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x v="3522"/>
    <b v="0"/>
    <n v="34"/>
    <b v="1"/>
    <s v="theater/plays"/>
    <n v="100"/>
    <n v="41.03"/>
    <x v="1"/>
    <s v="plays"/>
    <x v="3522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x v="3523"/>
    <b v="0"/>
    <n v="80"/>
    <b v="1"/>
    <s v="theater/plays"/>
    <n v="114"/>
    <n v="56.83"/>
    <x v="1"/>
    <s v="plays"/>
    <x v="3523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x v="3524"/>
    <b v="0"/>
    <n v="74"/>
    <b v="1"/>
    <s v="theater/plays"/>
    <n v="102"/>
    <n v="137.24"/>
    <x v="1"/>
    <s v="plays"/>
    <x v="3524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x v="3525"/>
    <b v="0"/>
    <n v="7"/>
    <b v="1"/>
    <s v="theater/plays"/>
    <n v="106"/>
    <n v="75.709999999999994"/>
    <x v="1"/>
    <s v="plays"/>
    <x v="3525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x v="3526"/>
    <b v="0"/>
    <n v="34"/>
    <b v="1"/>
    <s v="theater/plays"/>
    <n v="102"/>
    <n v="99"/>
    <x v="1"/>
    <s v="plays"/>
    <x v="3526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b v="0"/>
    <n v="86"/>
    <b v="1"/>
    <s v="theater/plays"/>
    <n v="117"/>
    <n v="81.569999999999993"/>
    <x v="1"/>
    <s v="plays"/>
    <x v="3527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x v="3528"/>
    <b v="0"/>
    <n v="37"/>
    <b v="1"/>
    <s v="theater/plays"/>
    <n v="101"/>
    <n v="45.11"/>
    <x v="1"/>
    <s v="plays"/>
    <x v="3528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b v="0"/>
    <n v="18"/>
    <b v="1"/>
    <s v="theater/plays"/>
    <n v="132"/>
    <n v="36.67"/>
    <x v="1"/>
    <s v="plays"/>
    <x v="3529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b v="0"/>
    <n v="22"/>
    <b v="1"/>
    <s v="theater/plays"/>
    <n v="100"/>
    <n v="125"/>
    <x v="1"/>
    <s v="plays"/>
    <x v="3530"/>
    <n v="42470.833333333328"/>
  </r>
  <r>
    <n v="3531"/>
    <s v="The Reinvention of Lily Johnson"/>
    <s v="A political comedy for a crazy election year"/>
    <n v="1000"/>
    <n v="1280"/>
    <x v="0"/>
    <s v="US"/>
    <s v="USD"/>
    <x v="3518"/>
    <x v="3531"/>
    <b v="0"/>
    <n v="26"/>
    <b v="1"/>
    <s v="theater/plays"/>
    <n v="128"/>
    <n v="49.23"/>
    <x v="1"/>
    <s v="plays"/>
    <x v="3531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b v="0"/>
    <n v="27"/>
    <b v="1"/>
    <s v="theater/plays"/>
    <n v="119"/>
    <n v="42.3"/>
    <x v="1"/>
    <s v="plays"/>
    <x v="3532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x v="3533"/>
    <b v="0"/>
    <n v="8"/>
    <b v="1"/>
    <s v="theater/plays"/>
    <n v="126"/>
    <n v="78.88"/>
    <x v="1"/>
    <s v="plays"/>
    <x v="3533"/>
    <n v="42319.802858796291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x v="3534"/>
    <b v="0"/>
    <n v="204"/>
    <b v="1"/>
    <s v="theater/plays"/>
    <n v="156"/>
    <n v="38.28"/>
    <x v="1"/>
    <s v="plays"/>
    <x v="3534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x v="3535"/>
    <b v="0"/>
    <n v="46"/>
    <b v="1"/>
    <s v="theater/plays"/>
    <n v="103"/>
    <n v="44.85"/>
    <x v="1"/>
    <s v="plays"/>
    <x v="3535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x v="3536"/>
    <b v="0"/>
    <n v="17"/>
    <b v="1"/>
    <s v="theater/plays"/>
    <n v="153"/>
    <n v="13.53"/>
    <x v="1"/>
    <s v="plays"/>
    <x v="3536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x v="3537"/>
    <b v="0"/>
    <n v="28"/>
    <b v="1"/>
    <s v="theater/plays"/>
    <n v="180"/>
    <n v="43.5"/>
    <x v="1"/>
    <s v="plays"/>
    <x v="3537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x v="3538"/>
    <b v="0"/>
    <n v="83"/>
    <b v="1"/>
    <s v="theater/plays"/>
    <n v="128"/>
    <n v="30.95"/>
    <x v="1"/>
    <s v="plays"/>
    <x v="3538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x v="3539"/>
    <b v="0"/>
    <n v="13"/>
    <b v="1"/>
    <s v="theater/plays"/>
    <n v="120"/>
    <n v="55.23"/>
    <x v="1"/>
    <s v="plays"/>
    <x v="3539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x v="3540"/>
    <b v="0"/>
    <n v="8"/>
    <b v="1"/>
    <s v="theater/plays"/>
    <n v="123"/>
    <n v="46.13"/>
    <x v="1"/>
    <s v="plays"/>
    <x v="3540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x v="3541"/>
    <b v="0"/>
    <n v="32"/>
    <b v="1"/>
    <s v="theater/plays"/>
    <n v="105"/>
    <n v="39.380000000000003"/>
    <x v="1"/>
    <s v="plays"/>
    <x v="3541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x v="3542"/>
    <b v="0"/>
    <n v="85"/>
    <b v="1"/>
    <s v="theater/plays"/>
    <n v="102"/>
    <n v="66.150000000000006"/>
    <x v="1"/>
    <s v="plays"/>
    <x v="3542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x v="3543"/>
    <b v="0"/>
    <n v="29"/>
    <b v="1"/>
    <s v="theater/plays"/>
    <n v="105"/>
    <n v="54.14"/>
    <x v="1"/>
    <s v="plays"/>
    <x v="3543"/>
    <n v="42180.755312499998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x v="3544"/>
    <b v="0"/>
    <n v="24"/>
    <b v="1"/>
    <s v="theater/plays"/>
    <n v="100"/>
    <n v="104.17"/>
    <x v="1"/>
    <s v="plays"/>
    <x v="3544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x v="3545"/>
    <b v="0"/>
    <n v="8"/>
    <b v="1"/>
    <s v="theater/plays"/>
    <n v="100"/>
    <n v="31.38"/>
    <x v="1"/>
    <s v="plays"/>
    <x v="3545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x v="3546"/>
    <b v="0"/>
    <n v="19"/>
    <b v="1"/>
    <s v="theater/plays"/>
    <n v="102"/>
    <n v="59.21"/>
    <x v="1"/>
    <s v="plays"/>
    <x v="3546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x v="3547"/>
    <b v="0"/>
    <n v="336"/>
    <b v="1"/>
    <s v="theater/plays"/>
    <n v="114"/>
    <n v="119.18"/>
    <x v="1"/>
    <s v="plays"/>
    <x v="3547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x v="3548"/>
    <b v="0"/>
    <n v="13"/>
    <b v="1"/>
    <s v="theater/plays"/>
    <n v="102"/>
    <n v="164.62"/>
    <x v="1"/>
    <s v="plays"/>
    <x v="3548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x v="3549"/>
    <b v="0"/>
    <n v="42"/>
    <b v="1"/>
    <s v="theater/plays"/>
    <n v="102"/>
    <n v="24.29"/>
    <x v="1"/>
    <s v="plays"/>
    <x v="3549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x v="3550"/>
    <b v="0"/>
    <n v="64"/>
    <b v="1"/>
    <s v="theater/plays"/>
    <n v="105"/>
    <n v="40.94"/>
    <x v="1"/>
    <s v="plays"/>
    <x v="3550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x v="3551"/>
    <b v="0"/>
    <n v="25"/>
    <b v="1"/>
    <s v="theater/plays"/>
    <n v="102"/>
    <n v="61.1"/>
    <x v="1"/>
    <s v="plays"/>
    <x v="3551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x v="3552"/>
    <b v="0"/>
    <n v="20"/>
    <b v="1"/>
    <s v="theater/plays"/>
    <n v="100"/>
    <n v="38.65"/>
    <x v="1"/>
    <s v="plays"/>
    <x v="3552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x v="3553"/>
    <b v="0"/>
    <n v="104"/>
    <b v="1"/>
    <s v="theater/plays"/>
    <n v="106"/>
    <n v="56.2"/>
    <x v="1"/>
    <s v="plays"/>
    <x v="3553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x v="3554"/>
    <b v="0"/>
    <n v="53"/>
    <b v="1"/>
    <s v="theater/plays"/>
    <n v="113"/>
    <n v="107"/>
    <x v="1"/>
    <s v="plays"/>
    <x v="3554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x v="3555"/>
    <b v="0"/>
    <n v="14"/>
    <b v="1"/>
    <s v="theater/plays"/>
    <n v="100"/>
    <n v="171.43"/>
    <x v="1"/>
    <s v="plays"/>
    <x v="3555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x v="3556"/>
    <b v="0"/>
    <n v="20"/>
    <b v="1"/>
    <s v="theater/plays"/>
    <n v="100"/>
    <n v="110.5"/>
    <x v="1"/>
    <s v="plays"/>
    <x v="3556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b v="0"/>
    <n v="558"/>
    <b v="1"/>
    <s v="theater/plays"/>
    <n v="100"/>
    <n v="179.28"/>
    <x v="1"/>
    <s v="plays"/>
    <x v="3557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x v="3558"/>
    <b v="0"/>
    <n v="22"/>
    <b v="1"/>
    <s v="theater/plays"/>
    <n v="144"/>
    <n v="22.91"/>
    <x v="1"/>
    <s v="plays"/>
    <x v="3558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x v="3559"/>
    <b v="0"/>
    <n v="24"/>
    <b v="1"/>
    <s v="theater/plays"/>
    <n v="104"/>
    <n v="43.13"/>
    <x v="1"/>
    <s v="plays"/>
    <x v="3559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b v="0"/>
    <n v="74"/>
    <b v="1"/>
    <s v="theater/plays"/>
    <n v="108"/>
    <n v="46.89"/>
    <x v="1"/>
    <s v="plays"/>
    <x v="3560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b v="0"/>
    <n v="54"/>
    <b v="1"/>
    <s v="theater/plays"/>
    <n v="102"/>
    <n v="47.41"/>
    <x v="1"/>
    <s v="plays"/>
    <x v="3561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b v="0"/>
    <n v="31"/>
    <b v="1"/>
    <s v="theater/plays"/>
    <n v="149"/>
    <n v="15.13"/>
    <x v="1"/>
    <s v="plays"/>
    <x v="3562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b v="0"/>
    <n v="25"/>
    <b v="1"/>
    <s v="theater/plays"/>
    <n v="105"/>
    <n v="21.1"/>
    <x v="1"/>
    <s v="plays"/>
    <x v="3563"/>
    <n v="42583.791666666672"/>
  </r>
  <r>
    <n v="3564"/>
    <s v="The Pillowman Aberdeen"/>
    <s v="Multi Award-Winng play THE PILLOWMAN coming to the Arts Centre Theatre, Aberdeen"/>
    <n v="1000"/>
    <n v="1005"/>
    <x v="0"/>
    <s v="GB"/>
    <s v="GBP"/>
    <x v="3550"/>
    <x v="3564"/>
    <b v="0"/>
    <n v="17"/>
    <b v="1"/>
    <s v="theater/plays"/>
    <n v="101"/>
    <n v="59.12"/>
    <x v="1"/>
    <s v="plays"/>
    <x v="3564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x v="3565"/>
    <b v="0"/>
    <n v="12"/>
    <b v="1"/>
    <s v="theater/plays"/>
    <n v="131"/>
    <n v="97.92"/>
    <x v="1"/>
    <s v="plays"/>
    <x v="3565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b v="0"/>
    <n v="38"/>
    <b v="1"/>
    <s v="theater/plays"/>
    <n v="105"/>
    <n v="55.13"/>
    <x v="1"/>
    <s v="plays"/>
    <x v="3566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x v="3567"/>
    <b v="0"/>
    <n v="41"/>
    <b v="1"/>
    <s v="theater/plays"/>
    <n v="109"/>
    <n v="26.54"/>
    <x v="1"/>
    <s v="plays"/>
    <x v="3567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x v="3568"/>
    <b v="0"/>
    <n v="19"/>
    <b v="1"/>
    <s v="theater/plays"/>
    <n v="111"/>
    <n v="58.42"/>
    <x v="1"/>
    <s v="plays"/>
    <x v="3568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x v="3569"/>
    <b v="0"/>
    <n v="41"/>
    <b v="1"/>
    <s v="theater/plays"/>
    <n v="100"/>
    <n v="122.54"/>
    <x v="1"/>
    <s v="plays"/>
    <x v="3569"/>
    <n v="42012.688611111109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x v="3570"/>
    <b v="0"/>
    <n v="26"/>
    <b v="1"/>
    <s v="theater/plays"/>
    <n v="114"/>
    <n v="87.96"/>
    <x v="1"/>
    <s v="plays"/>
    <x v="3570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x v="3571"/>
    <b v="0"/>
    <n v="25"/>
    <b v="1"/>
    <s v="theater/plays"/>
    <n v="122"/>
    <n v="73.239999999999995"/>
    <x v="1"/>
    <s v="plays"/>
    <x v="3571"/>
    <n v="41942.858946759261"/>
  </r>
  <r>
    <n v="3572"/>
    <s v="Monster"/>
    <s v="A darkly comic one woman show by Abram Rooney as part of The Camden Fringe 2015."/>
    <n v="500"/>
    <n v="500"/>
    <x v="0"/>
    <s v="GB"/>
    <s v="GBP"/>
    <x v="3558"/>
    <x v="3572"/>
    <b v="0"/>
    <n v="9"/>
    <b v="1"/>
    <s v="theater/plays"/>
    <n v="100"/>
    <n v="55.56"/>
    <x v="1"/>
    <s v="plays"/>
    <x v="3572"/>
    <n v="42176.570393518516"/>
  </r>
  <r>
    <n v="3573"/>
    <s v="Licensed To Ill"/>
    <s v="London based theatre makers collaborating to create a new show about the history of HipHop."/>
    <n v="3000"/>
    <n v="3084"/>
    <x v="0"/>
    <s v="GB"/>
    <s v="GBP"/>
    <x v="3559"/>
    <x v="3573"/>
    <b v="0"/>
    <n v="78"/>
    <b v="1"/>
    <s v="theater/plays"/>
    <n v="103"/>
    <n v="39.54"/>
    <x v="1"/>
    <s v="plays"/>
    <x v="3573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x v="3574"/>
    <b v="0"/>
    <n v="45"/>
    <b v="1"/>
    <s v="theater/plays"/>
    <n v="106"/>
    <n v="136.78"/>
    <x v="1"/>
    <s v="plays"/>
    <x v="3574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b v="0"/>
    <n v="102"/>
    <b v="1"/>
    <s v="theater/plays"/>
    <n v="101"/>
    <n v="99.34"/>
    <x v="1"/>
    <s v="plays"/>
    <x v="3575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x v="3576"/>
    <b v="0"/>
    <n v="5"/>
    <b v="1"/>
    <s v="theater/plays"/>
    <n v="100"/>
    <n v="20"/>
    <x v="1"/>
    <s v="plays"/>
    <x v="3576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x v="3577"/>
    <b v="0"/>
    <n v="27"/>
    <b v="1"/>
    <s v="theater/plays"/>
    <n v="130"/>
    <n v="28.89"/>
    <x v="1"/>
    <s v="plays"/>
    <x v="3577"/>
    <n v="42120.2694444444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x v="3578"/>
    <b v="0"/>
    <n v="37"/>
    <b v="1"/>
    <s v="theater/plays"/>
    <n v="100"/>
    <n v="40.549999999999997"/>
    <x v="1"/>
    <s v="plays"/>
    <x v="3578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x v="3579"/>
    <b v="0"/>
    <n v="14"/>
    <b v="1"/>
    <s v="theater/plays"/>
    <n v="100"/>
    <n v="35.71"/>
    <x v="1"/>
    <s v="plays"/>
    <x v="3579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x v="3580"/>
    <b v="0"/>
    <n v="27"/>
    <b v="1"/>
    <s v="theater/plays"/>
    <n v="114"/>
    <n v="37.96"/>
    <x v="1"/>
    <s v="plays"/>
    <x v="3580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x v="3581"/>
    <b v="0"/>
    <n v="45"/>
    <b v="1"/>
    <s v="theater/plays"/>
    <n v="100"/>
    <n v="33.33"/>
    <x v="1"/>
    <s v="plays"/>
    <x v="3581"/>
    <n v="41850.471180555556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x v="3582"/>
    <b v="0"/>
    <n v="49"/>
    <b v="1"/>
    <s v="theater/plays"/>
    <n v="287"/>
    <n v="58.57"/>
    <x v="1"/>
    <s v="plays"/>
    <x v="3582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x v="3583"/>
    <b v="0"/>
    <n v="24"/>
    <b v="1"/>
    <s v="theater/plays"/>
    <n v="109"/>
    <n v="135.63"/>
    <x v="1"/>
    <s v="plays"/>
    <x v="3583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b v="0"/>
    <n v="112"/>
    <b v="1"/>
    <s v="theater/plays"/>
    <n v="116"/>
    <n v="30.94"/>
    <x v="1"/>
    <s v="plays"/>
    <x v="3584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x v="3585"/>
    <b v="0"/>
    <n v="23"/>
    <b v="1"/>
    <s v="theater/plays"/>
    <n v="119"/>
    <n v="176.09"/>
    <x v="1"/>
    <s v="plays"/>
    <x v="3585"/>
    <n v="41994.716319444444"/>
  </r>
  <r>
    <n v="3586"/>
    <s v="Actors &amp; Musicians who are Blind or Autistic"/>
    <s v="See Theatre In A New Light"/>
    <n v="7500"/>
    <n v="8207"/>
    <x v="0"/>
    <s v="US"/>
    <s v="USD"/>
    <x v="3572"/>
    <x v="3586"/>
    <b v="0"/>
    <n v="54"/>
    <b v="1"/>
    <s v="theater/plays"/>
    <n v="109"/>
    <n v="151.97999999999999"/>
    <x v="1"/>
    <s v="plays"/>
    <x v="3586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x v="3587"/>
    <b v="0"/>
    <n v="28"/>
    <b v="1"/>
    <s v="theater/plays"/>
    <n v="127"/>
    <n v="22.61"/>
    <x v="1"/>
    <s v="plays"/>
    <x v="3587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x v="3588"/>
    <b v="0"/>
    <n v="11"/>
    <b v="1"/>
    <s v="theater/plays"/>
    <n v="101"/>
    <n v="18.27"/>
    <x v="1"/>
    <s v="plays"/>
    <x v="3588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x v="3589"/>
    <b v="0"/>
    <n v="62"/>
    <b v="1"/>
    <s v="theater/plays"/>
    <n v="128"/>
    <n v="82.26"/>
    <x v="1"/>
    <s v="plays"/>
    <x v="3589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x v="3590"/>
    <b v="0"/>
    <n v="73"/>
    <b v="1"/>
    <s v="theater/plays"/>
    <n v="100"/>
    <n v="68.53"/>
    <x v="1"/>
    <s v="plays"/>
    <x v="3590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x v="3591"/>
    <b v="0"/>
    <n v="18"/>
    <b v="1"/>
    <s v="theater/plays"/>
    <n v="175"/>
    <n v="68.06"/>
    <x v="1"/>
    <s v="plays"/>
    <x v="3591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x v="3592"/>
    <b v="0"/>
    <n v="35"/>
    <b v="1"/>
    <s v="theater/plays"/>
    <n v="127"/>
    <n v="72.709999999999994"/>
    <x v="1"/>
    <s v="plays"/>
    <x v="3592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x v="3593"/>
    <b v="0"/>
    <n v="43"/>
    <b v="1"/>
    <s v="theater/plays"/>
    <n v="111"/>
    <n v="77.19"/>
    <x v="1"/>
    <s v="plays"/>
    <x v="3593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b v="0"/>
    <n v="36"/>
    <b v="1"/>
    <s v="theater/plays"/>
    <n v="126"/>
    <n v="55.97"/>
    <x v="1"/>
    <s v="plays"/>
    <x v="3594"/>
    <n v="42617.066921296297"/>
  </r>
  <r>
    <n v="3595"/>
    <s v="The Flu Season"/>
    <s v="A new theatre company staging Will Eno's The Flu Season in Seattle"/>
    <n v="2600"/>
    <n v="3081"/>
    <x v="0"/>
    <s v="US"/>
    <s v="USD"/>
    <x v="3581"/>
    <x v="3595"/>
    <b v="0"/>
    <n v="62"/>
    <b v="1"/>
    <s v="theater/plays"/>
    <n v="119"/>
    <n v="49.69"/>
    <x v="1"/>
    <s v="plays"/>
    <x v="3595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x v="3596"/>
    <b v="0"/>
    <n v="15"/>
    <b v="1"/>
    <s v="theater/plays"/>
    <n v="108"/>
    <n v="79"/>
    <x v="1"/>
    <s v="plays"/>
    <x v="3596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x v="3597"/>
    <b v="0"/>
    <n v="33"/>
    <b v="1"/>
    <s v="theater/plays"/>
    <n v="103"/>
    <n v="77.73"/>
    <x v="1"/>
    <s v="plays"/>
    <x v="3597"/>
    <n v="42432.249305555553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x v="3598"/>
    <b v="0"/>
    <n v="27"/>
    <b v="1"/>
    <s v="theater/plays"/>
    <n v="110"/>
    <n v="40.78"/>
    <x v="1"/>
    <s v="plays"/>
    <x v="3598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x v="3599"/>
    <b v="0"/>
    <n v="17"/>
    <b v="1"/>
    <s v="theater/plays"/>
    <n v="202"/>
    <n v="59.41"/>
    <x v="1"/>
    <s v="plays"/>
    <x v="3599"/>
    <n v="42246"/>
  </r>
  <r>
    <n v="3600"/>
    <s v="Pariah"/>
    <s v="The First Play From The Man Who Brought You The Black James Bond!"/>
    <n v="10"/>
    <n v="13"/>
    <x v="0"/>
    <s v="US"/>
    <s v="USD"/>
    <x v="3586"/>
    <x v="3600"/>
    <b v="0"/>
    <n v="4"/>
    <b v="1"/>
    <s v="theater/plays"/>
    <n v="130"/>
    <n v="3.25"/>
    <x v="1"/>
    <s v="plays"/>
    <x v="3600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x v="3601"/>
    <b v="0"/>
    <n v="53"/>
    <b v="1"/>
    <s v="theater/plays"/>
    <n v="104"/>
    <n v="39.380000000000003"/>
    <x v="1"/>
    <s v="plays"/>
    <x v="3601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x v="3602"/>
    <b v="0"/>
    <n v="49"/>
    <b v="1"/>
    <s v="theater/plays"/>
    <n v="100"/>
    <n v="81.67"/>
    <x v="1"/>
    <s v="plays"/>
    <x v="3602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b v="0"/>
    <n v="57"/>
    <b v="1"/>
    <s v="theater/plays"/>
    <n v="171"/>
    <n v="44.91"/>
    <x v="1"/>
    <s v="plays"/>
    <x v="3603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b v="0"/>
    <n v="69"/>
    <b v="1"/>
    <s v="theater/plays"/>
    <n v="113"/>
    <n v="49.06"/>
    <x v="1"/>
    <s v="plays"/>
    <x v="3604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x v="3605"/>
    <b v="0"/>
    <n v="15"/>
    <b v="1"/>
    <s v="theater/plays"/>
    <n v="184"/>
    <n v="30.67"/>
    <x v="1"/>
    <s v="plays"/>
    <x v="3605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x v="3606"/>
    <b v="0"/>
    <n v="64"/>
    <b v="1"/>
    <s v="theater/plays"/>
    <n v="130"/>
    <n v="61.06"/>
    <x v="1"/>
    <s v="plays"/>
    <x v="3606"/>
    <n v="42596.604826388888"/>
  </r>
  <r>
    <n v="3607"/>
    <s v="E15 at The Pleasance and CPT"/>
    <s v="'E15' is a verbatim project that looks at the story of the Focus E15 Campaign"/>
    <n v="550"/>
    <n v="580"/>
    <x v="0"/>
    <s v="GB"/>
    <s v="GBP"/>
    <x v="3593"/>
    <x v="3607"/>
    <b v="0"/>
    <n v="20"/>
    <b v="1"/>
    <s v="theater/plays"/>
    <n v="105"/>
    <n v="29"/>
    <x v="1"/>
    <s v="plays"/>
    <x v="3607"/>
    <n v="4235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x v="3608"/>
    <b v="0"/>
    <n v="27"/>
    <b v="1"/>
    <s v="theater/plays"/>
    <n v="100"/>
    <n v="29.63"/>
    <x v="1"/>
    <s v="plays"/>
    <x v="3608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x v="3609"/>
    <b v="0"/>
    <n v="21"/>
    <b v="1"/>
    <s v="theater/plays"/>
    <n v="153"/>
    <n v="143.1"/>
    <x v="1"/>
    <s v="plays"/>
    <x v="3609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x v="3610"/>
    <b v="0"/>
    <n v="31"/>
    <b v="1"/>
    <s v="theater/plays"/>
    <n v="162"/>
    <n v="52.35"/>
    <x v="1"/>
    <s v="plays"/>
    <x v="3610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x v="3611"/>
    <b v="0"/>
    <n v="51"/>
    <b v="1"/>
    <s v="theater/plays"/>
    <n v="136"/>
    <n v="66.67"/>
    <x v="1"/>
    <s v="plays"/>
    <x v="3611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x v="3612"/>
    <b v="0"/>
    <n v="57"/>
    <b v="1"/>
    <s v="theater/plays"/>
    <n v="144"/>
    <n v="126.67"/>
    <x v="1"/>
    <s v="plays"/>
    <x v="3612"/>
    <n v="41799.726979166669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x v="3613"/>
    <b v="0"/>
    <n v="20"/>
    <b v="1"/>
    <s v="theater/plays"/>
    <n v="100"/>
    <n v="62.5"/>
    <x v="1"/>
    <s v="plays"/>
    <x v="3613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x v="3614"/>
    <b v="0"/>
    <n v="71"/>
    <b v="1"/>
    <s v="theater/plays"/>
    <n v="101"/>
    <n v="35.49"/>
    <x v="1"/>
    <s v="plays"/>
    <x v="3614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x v="3615"/>
    <b v="0"/>
    <n v="72"/>
    <b v="1"/>
    <s v="theater/plays"/>
    <n v="107"/>
    <n v="37.08"/>
    <x v="1"/>
    <s v="plays"/>
    <x v="3615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x v="3616"/>
    <b v="0"/>
    <n v="45"/>
    <b v="1"/>
    <s v="theater/plays"/>
    <n v="125"/>
    <n v="69.33"/>
    <x v="1"/>
    <s v="plays"/>
    <x v="3616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x v="3617"/>
    <b v="0"/>
    <n v="51"/>
    <b v="1"/>
    <s v="theater/plays"/>
    <n v="119"/>
    <n v="17.25"/>
    <x v="1"/>
    <s v="plays"/>
    <x v="3617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b v="0"/>
    <n v="56"/>
    <b v="1"/>
    <s v="theater/plays"/>
    <n v="101"/>
    <n v="36.07"/>
    <x v="1"/>
    <s v="plays"/>
    <x v="3618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x v="3619"/>
    <b v="0"/>
    <n v="17"/>
    <b v="1"/>
    <s v="theater/plays"/>
    <n v="113"/>
    <n v="66.47"/>
    <x v="1"/>
    <s v="plays"/>
    <x v="3619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x v="3620"/>
    <b v="0"/>
    <n v="197"/>
    <b v="1"/>
    <s v="theater/plays"/>
    <n v="105"/>
    <n v="56.07"/>
    <x v="1"/>
    <s v="plays"/>
    <x v="3620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x v="3621"/>
    <b v="0"/>
    <n v="70"/>
    <b v="1"/>
    <s v="theater/plays"/>
    <n v="110"/>
    <n v="47.03"/>
    <x v="1"/>
    <s v="plays"/>
    <x v="3621"/>
    <n v="42643.875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x v="3622"/>
    <b v="0"/>
    <n v="21"/>
    <b v="1"/>
    <s v="theater/plays"/>
    <n v="100"/>
    <n v="47.67"/>
    <x v="1"/>
    <s v="plays"/>
    <x v="3622"/>
    <n v="41910.140972222223"/>
  </r>
  <r>
    <n v="3623"/>
    <s v="Since I've Been Here"/>
    <s v="An original play exploring the complications of romantic relationships in all forms."/>
    <n v="2500"/>
    <n v="3000"/>
    <x v="0"/>
    <s v="US"/>
    <s v="USD"/>
    <x v="3609"/>
    <x v="3623"/>
    <b v="0"/>
    <n v="34"/>
    <b v="1"/>
    <s v="theater/plays"/>
    <n v="120"/>
    <n v="88.24"/>
    <x v="1"/>
    <s v="plays"/>
    <x v="3623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b v="0"/>
    <n v="39"/>
    <b v="1"/>
    <s v="theater/plays"/>
    <n v="105"/>
    <n v="80.72"/>
    <x v="1"/>
    <s v="plays"/>
    <x v="3624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b v="0"/>
    <n v="78"/>
    <b v="1"/>
    <s v="theater/plays"/>
    <n v="103"/>
    <n v="39.49"/>
    <x v="1"/>
    <s v="plays"/>
    <x v="3625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x v="3626"/>
    <b v="0"/>
    <n v="48"/>
    <b v="1"/>
    <s v="theater/plays"/>
    <n v="102"/>
    <n v="84.85"/>
    <x v="1"/>
    <s v="plays"/>
    <x v="3626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x v="3627"/>
    <b v="0"/>
    <n v="29"/>
    <b v="1"/>
    <s v="theater/plays"/>
    <n v="100"/>
    <n v="68.97"/>
    <x v="1"/>
    <s v="plays"/>
    <x v="3627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b v="0"/>
    <n v="0"/>
    <b v="0"/>
    <s v="theater/musical"/>
    <n v="0"/>
    <n v="0"/>
    <x v="1"/>
    <s v="musical"/>
    <x v="3628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x v="3629"/>
    <b v="0"/>
    <n v="2"/>
    <b v="0"/>
    <s v="theater/musical"/>
    <n v="0"/>
    <n v="1"/>
    <x v="1"/>
    <s v="musical"/>
    <x v="3629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x v="3630"/>
    <b v="0"/>
    <n v="1"/>
    <b v="0"/>
    <s v="theater/musical"/>
    <n v="0"/>
    <n v="1"/>
    <x v="1"/>
    <s v="musical"/>
    <x v="3630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x v="3631"/>
    <b v="0"/>
    <n v="59"/>
    <b v="0"/>
    <s v="theater/musical"/>
    <n v="51"/>
    <n v="147.88"/>
    <x v="1"/>
    <s v="musical"/>
    <x v="3631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x v="3632"/>
    <b v="0"/>
    <n v="1"/>
    <b v="0"/>
    <s v="theater/musical"/>
    <n v="20"/>
    <n v="100"/>
    <x v="1"/>
    <s v="musical"/>
    <x v="3632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x v="3633"/>
    <b v="0"/>
    <n v="31"/>
    <b v="0"/>
    <s v="theater/musical"/>
    <n v="35"/>
    <n v="56.84"/>
    <x v="1"/>
    <s v="musical"/>
    <x v="3633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x v="3634"/>
    <b v="0"/>
    <n v="18"/>
    <b v="0"/>
    <s v="theater/musical"/>
    <n v="4"/>
    <n v="176.94"/>
    <x v="1"/>
    <s v="musical"/>
    <x v="3634"/>
    <n v="42749.165972222225"/>
  </r>
  <r>
    <n v="3635"/>
    <s v="Mary's Son"/>
    <s v="Mary's Son is a pop opera about Jesus and the hope he brings to all people."/>
    <n v="3500"/>
    <n v="1276"/>
    <x v="2"/>
    <s v="US"/>
    <s v="USD"/>
    <x v="3621"/>
    <x v="3635"/>
    <b v="0"/>
    <n v="10"/>
    <b v="0"/>
    <s v="theater/musical"/>
    <n v="36"/>
    <n v="127.6"/>
    <x v="1"/>
    <s v="musical"/>
    <x v="3635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x v="3636"/>
    <b v="0"/>
    <n v="0"/>
    <b v="0"/>
    <s v="theater/musical"/>
    <n v="0"/>
    <n v="0"/>
    <x v="1"/>
    <s v="musical"/>
    <x v="3636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x v="3637"/>
    <b v="0"/>
    <n v="14"/>
    <b v="0"/>
    <s v="theater/musical"/>
    <n v="31"/>
    <n v="66.14"/>
    <x v="1"/>
    <s v="musical"/>
    <x v="3637"/>
    <n v="42005.700636574074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x v="3638"/>
    <b v="0"/>
    <n v="2"/>
    <b v="0"/>
    <s v="theater/musical"/>
    <n v="7"/>
    <n v="108"/>
    <x v="1"/>
    <s v="musical"/>
    <x v="3638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x v="3639"/>
    <b v="0"/>
    <n v="1"/>
    <b v="0"/>
    <s v="theater/musical"/>
    <n v="0"/>
    <n v="1"/>
    <x v="1"/>
    <s v="musical"/>
    <x v="3639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x v="3640"/>
    <b v="0"/>
    <n v="3"/>
    <b v="0"/>
    <s v="theater/musical"/>
    <n v="6"/>
    <n v="18.329999999999998"/>
    <x v="1"/>
    <s v="musical"/>
    <x v="3640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x v="3641"/>
    <b v="0"/>
    <n v="0"/>
    <b v="0"/>
    <s v="theater/musical"/>
    <n v="0"/>
    <n v="0"/>
    <x v="1"/>
    <s v="musical"/>
    <x v="3641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x v="3642"/>
    <b v="0"/>
    <n v="2"/>
    <b v="0"/>
    <s v="theater/musical"/>
    <n v="2"/>
    <n v="7.5"/>
    <x v="1"/>
    <s v="musical"/>
    <x v="3642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x v="3643"/>
    <b v="0"/>
    <n v="0"/>
    <b v="0"/>
    <s v="theater/musical"/>
    <n v="0"/>
    <n v="0"/>
    <x v="1"/>
    <s v="musical"/>
    <x v="3643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x v="3644"/>
    <b v="0"/>
    <n v="12"/>
    <b v="0"/>
    <s v="theater/musical"/>
    <n v="16"/>
    <n v="68.42"/>
    <x v="1"/>
    <s v="musical"/>
    <x v="3644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x v="3645"/>
    <b v="0"/>
    <n v="1"/>
    <b v="0"/>
    <s v="theater/musical"/>
    <n v="0"/>
    <n v="1"/>
    <x v="1"/>
    <s v="musical"/>
    <x v="3645"/>
    <n v="42696.01201388888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x v="3646"/>
    <b v="0"/>
    <n v="8"/>
    <b v="0"/>
    <s v="theater/musical"/>
    <n v="5"/>
    <n v="60.13"/>
    <x v="1"/>
    <s v="musical"/>
    <x v="3646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x v="3647"/>
    <b v="0"/>
    <n v="2"/>
    <b v="0"/>
    <s v="theater/musical"/>
    <n v="6"/>
    <n v="15"/>
    <x v="1"/>
    <s v="musical"/>
    <x v="3647"/>
    <n v="42643.749155092592"/>
  </r>
  <r>
    <n v="3648"/>
    <s v="Moth Theater Lives"/>
    <s v="Help Moth Live! Support Moth and its artist collective to achieve its 2014/15 season."/>
    <n v="40000"/>
    <n v="40153"/>
    <x v="0"/>
    <s v="US"/>
    <s v="USD"/>
    <x v="3634"/>
    <x v="3648"/>
    <b v="0"/>
    <n v="73"/>
    <b v="1"/>
    <s v="theater/plays"/>
    <n v="100"/>
    <n v="550.04"/>
    <x v="1"/>
    <s v="plays"/>
    <x v="3648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x v="3649"/>
    <b v="0"/>
    <n v="8"/>
    <b v="1"/>
    <s v="theater/plays"/>
    <n v="104"/>
    <n v="97.5"/>
    <x v="1"/>
    <s v="plays"/>
    <x v="3649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x v="3650"/>
    <b v="0"/>
    <n v="17"/>
    <b v="1"/>
    <s v="theater/plays"/>
    <n v="100"/>
    <n v="29.41"/>
    <x v="1"/>
    <s v="plays"/>
    <x v="3650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x v="3651"/>
    <b v="0"/>
    <n v="9"/>
    <b v="1"/>
    <s v="theater/plays"/>
    <n v="104"/>
    <n v="57.78"/>
    <x v="1"/>
    <s v="plays"/>
    <x v="3651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x v="3652"/>
    <b v="0"/>
    <n v="17"/>
    <b v="1"/>
    <s v="theater/plays"/>
    <n v="251"/>
    <n v="44.24"/>
    <x v="1"/>
    <s v="plays"/>
    <x v="3652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x v="3653"/>
    <b v="0"/>
    <n v="33"/>
    <b v="1"/>
    <s v="theater/plays"/>
    <n v="101"/>
    <n v="60.91"/>
    <x v="1"/>
    <s v="plays"/>
    <x v="3653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b v="0"/>
    <n v="38"/>
    <b v="1"/>
    <s v="theater/plays"/>
    <n v="174"/>
    <n v="68.84"/>
    <x v="1"/>
    <s v="plays"/>
    <x v="3654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x v="3655"/>
    <b v="0"/>
    <n v="79"/>
    <b v="1"/>
    <s v="theater/plays"/>
    <n v="116"/>
    <n v="73.58"/>
    <x v="1"/>
    <s v="plays"/>
    <x v="3655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x v="3656"/>
    <b v="0"/>
    <n v="46"/>
    <b v="1"/>
    <s v="theater/plays"/>
    <n v="106"/>
    <n v="115.02"/>
    <x v="1"/>
    <s v="plays"/>
    <x v="3656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x v="3657"/>
    <b v="0"/>
    <n v="20"/>
    <b v="1"/>
    <s v="theater/plays"/>
    <n v="111"/>
    <n v="110.75"/>
    <x v="1"/>
    <s v="plays"/>
    <x v="3657"/>
    <n v="42522.904166666667"/>
  </r>
  <r>
    <n v="3658"/>
    <s v="Mr. Marmalade"/>
    <s v="Life is hard when your own imaginary friend can't make time for you."/>
    <n v="1500"/>
    <n v="1510"/>
    <x v="0"/>
    <s v="US"/>
    <s v="USD"/>
    <x v="3644"/>
    <x v="3658"/>
    <b v="0"/>
    <n v="20"/>
    <b v="1"/>
    <s v="theater/plays"/>
    <n v="101"/>
    <n v="75.5"/>
    <x v="1"/>
    <s v="plays"/>
    <x v="3658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x v="3659"/>
    <b v="0"/>
    <n v="13"/>
    <b v="1"/>
    <s v="theater/plays"/>
    <n v="102"/>
    <n v="235.46"/>
    <x v="1"/>
    <s v="plays"/>
    <x v="3659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x v="3660"/>
    <b v="0"/>
    <n v="22"/>
    <b v="1"/>
    <s v="theater/plays"/>
    <n v="100"/>
    <n v="11.36"/>
    <x v="1"/>
    <s v="plays"/>
    <x v="3660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b v="0"/>
    <n v="36"/>
    <b v="1"/>
    <s v="theater/plays"/>
    <n v="111"/>
    <n v="92.5"/>
    <x v="1"/>
    <s v="plays"/>
    <x v="3661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x v="3662"/>
    <b v="0"/>
    <n v="40"/>
    <b v="1"/>
    <s v="theater/plays"/>
    <n v="101"/>
    <n v="202.85"/>
    <x v="1"/>
    <s v="plays"/>
    <x v="3662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x v="3663"/>
    <b v="0"/>
    <n v="9"/>
    <b v="1"/>
    <s v="theater/plays"/>
    <n v="104"/>
    <n v="26"/>
    <x v="1"/>
    <s v="plays"/>
    <x v="3663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x v="3664"/>
    <b v="0"/>
    <n v="19"/>
    <b v="1"/>
    <s v="theater/plays"/>
    <n v="109"/>
    <n v="46.05"/>
    <x v="1"/>
    <s v="plays"/>
    <x v="3664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x v="3665"/>
    <b v="0"/>
    <n v="14"/>
    <b v="1"/>
    <s v="theater/plays"/>
    <n v="115"/>
    <n v="51"/>
    <x v="1"/>
    <s v="plays"/>
    <x v="3665"/>
    <n v="42305.829166666663"/>
  </r>
  <r>
    <n v="3666"/>
    <s v="Israel LÃ³pez @ Ojai Playwrights Conference"/>
    <s v="Artistic Internship @ Ojai Playwrights Conference"/>
    <n v="1200"/>
    <n v="1200"/>
    <x v="0"/>
    <s v="US"/>
    <s v="USD"/>
    <x v="3652"/>
    <x v="3666"/>
    <b v="0"/>
    <n v="38"/>
    <b v="1"/>
    <s v="theater/plays"/>
    <n v="100"/>
    <n v="31.58"/>
    <x v="1"/>
    <s v="plays"/>
    <x v="3666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x v="3667"/>
    <b v="0"/>
    <n v="58"/>
    <b v="1"/>
    <s v="theater/plays"/>
    <n v="103"/>
    <n v="53.36"/>
    <x v="1"/>
    <s v="plays"/>
    <x v="3667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b v="0"/>
    <n v="28"/>
    <b v="1"/>
    <s v="theater/plays"/>
    <n v="104"/>
    <n v="36.96"/>
    <x v="1"/>
    <s v="plays"/>
    <x v="3668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x v="3669"/>
    <b v="0"/>
    <n v="17"/>
    <b v="1"/>
    <s v="theater/plays"/>
    <n v="138"/>
    <n v="81.290000000000006"/>
    <x v="1"/>
    <s v="plays"/>
    <x v="3669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x v="3670"/>
    <b v="0"/>
    <n v="12"/>
    <b v="1"/>
    <s v="theater/plays"/>
    <n v="110"/>
    <n v="20.079999999999998"/>
    <x v="1"/>
    <s v="plays"/>
    <x v="3670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x v="3671"/>
    <b v="0"/>
    <n v="40"/>
    <b v="1"/>
    <s v="theater/plays"/>
    <n v="101"/>
    <n v="88.25"/>
    <x v="1"/>
    <s v="plays"/>
    <x v="3671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x v="3672"/>
    <b v="0"/>
    <n v="57"/>
    <b v="1"/>
    <s v="theater/plays"/>
    <n v="102"/>
    <n v="53.44"/>
    <x v="1"/>
    <s v="plays"/>
    <x v="3672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x v="3673"/>
    <b v="0"/>
    <n v="114"/>
    <b v="1"/>
    <s v="theater/plays"/>
    <n v="114"/>
    <n v="39.869999999999997"/>
    <x v="1"/>
    <s v="plays"/>
    <x v="3673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b v="0"/>
    <n v="31"/>
    <b v="1"/>
    <s v="theater/plays"/>
    <n v="100"/>
    <n v="145.16"/>
    <x v="1"/>
    <s v="plays"/>
    <x v="3674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x v="3675"/>
    <b v="0"/>
    <n v="3"/>
    <b v="1"/>
    <s v="theater/plays"/>
    <n v="140"/>
    <n v="23.33"/>
    <x v="1"/>
    <s v="plays"/>
    <x v="3675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x v="3676"/>
    <b v="0"/>
    <n v="16"/>
    <b v="1"/>
    <s v="theater/plays"/>
    <n v="129"/>
    <n v="64.38"/>
    <x v="1"/>
    <s v="plays"/>
    <x v="3676"/>
    <n v="41894.8157870370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x v="3677"/>
    <b v="0"/>
    <n v="199"/>
    <b v="1"/>
    <s v="theater/plays"/>
    <n v="103"/>
    <n v="62.05"/>
    <x v="1"/>
    <s v="plays"/>
    <x v="3677"/>
    <n v="41823.165972222225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x v="3678"/>
    <b v="0"/>
    <n v="31"/>
    <b v="1"/>
    <s v="theater/plays"/>
    <n v="103"/>
    <n v="66.13"/>
    <x v="1"/>
    <s v="plays"/>
    <x v="3678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x v="3679"/>
    <b v="0"/>
    <n v="30"/>
    <b v="1"/>
    <s v="theater/plays"/>
    <n v="110"/>
    <n v="73.400000000000006"/>
    <x v="1"/>
    <s v="plays"/>
    <x v="3679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x v="3680"/>
    <b v="0"/>
    <n v="34"/>
    <b v="1"/>
    <s v="theater/plays"/>
    <n v="113"/>
    <n v="99.5"/>
    <x v="1"/>
    <s v="plays"/>
    <x v="3680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b v="0"/>
    <n v="18"/>
    <b v="1"/>
    <s v="theater/plays"/>
    <n v="112"/>
    <n v="62.17"/>
    <x v="1"/>
    <s v="plays"/>
    <x v="3681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x v="3682"/>
    <b v="0"/>
    <n v="67"/>
    <b v="1"/>
    <s v="theater/plays"/>
    <n v="139"/>
    <n v="62.33"/>
    <x v="1"/>
    <s v="plays"/>
    <x v="3682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x v="3683"/>
    <b v="0"/>
    <n v="66"/>
    <b v="1"/>
    <s v="theater/plays"/>
    <n v="111"/>
    <n v="58.79"/>
    <x v="1"/>
    <s v="plays"/>
    <x v="3683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x v="3684"/>
    <b v="0"/>
    <n v="23"/>
    <b v="1"/>
    <s v="theater/plays"/>
    <n v="139"/>
    <n v="45.35"/>
    <x v="1"/>
    <s v="plays"/>
    <x v="3684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x v="3685"/>
    <b v="0"/>
    <n v="126"/>
    <b v="1"/>
    <s v="theater/plays"/>
    <n v="106"/>
    <n v="41.94"/>
    <x v="1"/>
    <s v="plays"/>
    <x v="3685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x v="3686"/>
    <b v="0"/>
    <n v="6"/>
    <b v="1"/>
    <s v="theater/plays"/>
    <n v="101"/>
    <n v="59.17"/>
    <x v="1"/>
    <s v="plays"/>
    <x v="3686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b v="0"/>
    <n v="25"/>
    <b v="1"/>
    <s v="theater/plays"/>
    <n v="100"/>
    <n v="200.49"/>
    <x v="1"/>
    <s v="plays"/>
    <x v="3687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x v="3688"/>
    <b v="0"/>
    <n v="39"/>
    <b v="1"/>
    <s v="theater/plays"/>
    <n v="109"/>
    <n v="83.97"/>
    <x v="1"/>
    <s v="plays"/>
    <x v="3688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b v="0"/>
    <n v="62"/>
    <b v="1"/>
    <s v="theater/plays"/>
    <n v="118"/>
    <n v="57.26"/>
    <x v="1"/>
    <s v="plays"/>
    <x v="3689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x v="3690"/>
    <b v="0"/>
    <n v="31"/>
    <b v="1"/>
    <s v="theater/plays"/>
    <n v="120"/>
    <n v="58.06"/>
    <x v="1"/>
    <s v="plays"/>
    <x v="3690"/>
    <n v="41970.639849537038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x v="3691"/>
    <b v="0"/>
    <n v="274"/>
    <b v="1"/>
    <s v="theater/plays"/>
    <n v="128"/>
    <n v="186.8"/>
    <x v="1"/>
    <s v="plays"/>
    <x v="3691"/>
    <n v="42065.207638888889"/>
  </r>
  <r>
    <n v="3692"/>
    <s v="An Evening With Durang"/>
    <s v="Help us independently produce two great comedies by Christopher Durang."/>
    <n v="1000"/>
    <n v="1260"/>
    <x v="0"/>
    <s v="US"/>
    <s v="USD"/>
    <x v="3678"/>
    <x v="3692"/>
    <b v="0"/>
    <n v="17"/>
    <b v="1"/>
    <s v="theater/plays"/>
    <n v="126"/>
    <n v="74.12"/>
    <x v="1"/>
    <s v="plays"/>
    <x v="3692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x v="3693"/>
    <b v="0"/>
    <n v="14"/>
    <b v="1"/>
    <s v="theater/plays"/>
    <n v="129"/>
    <n v="30.71"/>
    <x v="1"/>
    <s v="plays"/>
    <x v="3693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x v="3694"/>
    <b v="0"/>
    <n v="60"/>
    <b v="1"/>
    <s v="theater/plays"/>
    <n v="107"/>
    <n v="62.67"/>
    <x v="1"/>
    <s v="plays"/>
    <x v="3694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x v="3695"/>
    <b v="0"/>
    <n v="33"/>
    <b v="1"/>
    <s v="theater/plays"/>
    <n v="100"/>
    <n v="121.36"/>
    <x v="1"/>
    <s v="plays"/>
    <x v="3695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x v="3696"/>
    <b v="0"/>
    <n v="78"/>
    <b v="1"/>
    <s v="theater/plays"/>
    <n v="155"/>
    <n v="39.74"/>
    <x v="1"/>
    <s v="plays"/>
    <x v="3696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x v="3697"/>
    <b v="0"/>
    <n v="30"/>
    <b v="1"/>
    <s v="theater/plays"/>
    <n v="108"/>
    <n v="72"/>
    <x v="1"/>
    <s v="plays"/>
    <x v="3697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x v="3698"/>
    <b v="0"/>
    <n v="136"/>
    <b v="1"/>
    <s v="theater/plays"/>
    <n v="111"/>
    <n v="40.630000000000003"/>
    <x v="1"/>
    <s v="plays"/>
    <x v="3698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x v="3699"/>
    <b v="0"/>
    <n v="40"/>
    <b v="1"/>
    <s v="theater/plays"/>
    <n v="101"/>
    <n v="63"/>
    <x v="1"/>
    <s v="plays"/>
    <x v="3699"/>
    <n v="41927.602037037039"/>
  </r>
  <r>
    <n v="3700"/>
    <s v="Generations (Senior Project)"/>
    <s v="Help me produce the play I have written for my senior project!"/>
    <n v="500"/>
    <n v="606"/>
    <x v="0"/>
    <s v="US"/>
    <s v="USD"/>
    <x v="3686"/>
    <x v="3700"/>
    <b v="0"/>
    <n v="18"/>
    <b v="1"/>
    <s v="theater/plays"/>
    <n v="121"/>
    <n v="33.67"/>
    <x v="1"/>
    <s v="plays"/>
    <x v="3700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x v="3701"/>
    <b v="0"/>
    <n v="39"/>
    <b v="1"/>
    <s v="theater/plays"/>
    <n v="100"/>
    <n v="38.590000000000003"/>
    <x v="1"/>
    <s v="plays"/>
    <x v="3701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b v="0"/>
    <n v="21"/>
    <b v="1"/>
    <s v="theater/plays"/>
    <n v="109"/>
    <n v="155.94999999999999"/>
    <x v="1"/>
    <s v="plays"/>
    <x v="3702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b v="0"/>
    <n v="30"/>
    <b v="1"/>
    <s v="theater/plays"/>
    <n v="123"/>
    <n v="43.2"/>
    <x v="1"/>
    <s v="plays"/>
    <x v="3703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x v="3704"/>
    <b v="0"/>
    <n v="27"/>
    <b v="1"/>
    <s v="theater/plays"/>
    <n v="136"/>
    <n v="15.15"/>
    <x v="1"/>
    <s v="plays"/>
    <x v="3704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x v="3705"/>
    <b v="0"/>
    <n v="35"/>
    <b v="1"/>
    <s v="theater/plays"/>
    <n v="103"/>
    <n v="83.57"/>
    <x v="1"/>
    <s v="plays"/>
    <x v="3705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x v="3706"/>
    <b v="0"/>
    <n v="13"/>
    <b v="1"/>
    <s v="theater/plays"/>
    <n v="121"/>
    <n v="140"/>
    <x v="1"/>
    <s v="plays"/>
    <x v="3706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x v="3707"/>
    <b v="0"/>
    <n v="23"/>
    <b v="1"/>
    <s v="theater/plays"/>
    <n v="186"/>
    <n v="80.87"/>
    <x v="1"/>
    <s v="plays"/>
    <x v="3707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x v="3708"/>
    <b v="0"/>
    <n v="39"/>
    <b v="1"/>
    <s v="theater/plays"/>
    <n v="300"/>
    <n v="53.85"/>
    <x v="1"/>
    <s v="plays"/>
    <x v="3708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x v="3709"/>
    <b v="0"/>
    <n v="35"/>
    <b v="1"/>
    <s v="theater/plays"/>
    <n v="108"/>
    <n v="30.93"/>
    <x v="1"/>
    <s v="plays"/>
    <x v="3709"/>
    <n v="41815.70770833333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x v="3710"/>
    <b v="0"/>
    <n v="27"/>
    <b v="1"/>
    <s v="theater/plays"/>
    <n v="141"/>
    <n v="67.959999999999994"/>
    <x v="1"/>
    <s v="plays"/>
    <x v="3710"/>
    <n v="42097.576249999998"/>
  </r>
  <r>
    <n v="3711"/>
    <s v="The Youth Shakespeare Project 2014"/>
    <s v="Two teachers and twenty kids bring one of Shakespeare's plays to life!"/>
    <n v="500"/>
    <n v="570"/>
    <x v="0"/>
    <s v="US"/>
    <s v="USD"/>
    <x v="3174"/>
    <x v="3711"/>
    <b v="0"/>
    <n v="21"/>
    <b v="1"/>
    <s v="theater/plays"/>
    <n v="114"/>
    <n v="27.14"/>
    <x v="1"/>
    <s v="plays"/>
    <x v="3711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x v="3712"/>
    <b v="0"/>
    <n v="104"/>
    <b v="1"/>
    <s v="theater/plays"/>
    <n v="154"/>
    <n v="110.87"/>
    <x v="1"/>
    <s v="plays"/>
    <x v="3712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x v="3713"/>
    <b v="0"/>
    <n v="19"/>
    <b v="1"/>
    <s v="theater/plays"/>
    <n v="102"/>
    <n v="106.84"/>
    <x v="1"/>
    <s v="plays"/>
    <x v="3713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x v="3714"/>
    <b v="0"/>
    <n v="97"/>
    <b v="1"/>
    <s v="theater/plays"/>
    <n v="102"/>
    <n v="105.52"/>
    <x v="1"/>
    <s v="plays"/>
    <x v="3714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x v="3715"/>
    <b v="0"/>
    <n v="27"/>
    <b v="1"/>
    <s v="theater/plays"/>
    <n v="103"/>
    <n v="132.96"/>
    <x v="1"/>
    <s v="plays"/>
    <x v="3715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x v="3716"/>
    <b v="0"/>
    <n v="24"/>
    <b v="1"/>
    <s v="theater/plays"/>
    <n v="156"/>
    <n v="51.92"/>
    <x v="1"/>
    <s v="plays"/>
    <x v="3716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x v="3717"/>
    <b v="0"/>
    <n v="13"/>
    <b v="1"/>
    <s v="theater/plays"/>
    <n v="101"/>
    <n v="310"/>
    <x v="1"/>
    <s v="plays"/>
    <x v="3717"/>
    <n v="42133.866307870368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x v="3718"/>
    <b v="0"/>
    <n v="46"/>
    <b v="1"/>
    <s v="theater/plays"/>
    <n v="239"/>
    <n v="26.02"/>
    <x v="1"/>
    <s v="plays"/>
    <x v="3718"/>
    <n v="42062.716145833328"/>
  </r>
  <r>
    <n v="3719"/>
    <s v="Corium"/>
    <s v="A new piece of physical theatre about love, regret and longing."/>
    <n v="200"/>
    <n v="420"/>
    <x v="0"/>
    <s v="GB"/>
    <s v="GBP"/>
    <x v="3704"/>
    <x v="3719"/>
    <b v="0"/>
    <n v="4"/>
    <b v="1"/>
    <s v="theater/plays"/>
    <n v="210"/>
    <n v="105"/>
    <x v="1"/>
    <s v="plays"/>
    <x v="3719"/>
    <n v="42177.729930555557"/>
  </r>
  <r>
    <n v="3720"/>
    <s v="Lakotas and the American Theatre"/>
    <s v="Breaking the American Indian stereotype in the American Theatre."/>
    <n v="3300"/>
    <n v="3449"/>
    <x v="0"/>
    <s v="US"/>
    <s v="USD"/>
    <x v="3705"/>
    <x v="3720"/>
    <b v="0"/>
    <n v="40"/>
    <b v="1"/>
    <s v="theater/plays"/>
    <n v="105"/>
    <n v="86.23"/>
    <x v="1"/>
    <s v="plays"/>
    <x v="3720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b v="0"/>
    <n v="44"/>
    <b v="1"/>
    <s v="theater/plays"/>
    <n v="101"/>
    <n v="114.55"/>
    <x v="1"/>
    <s v="plays"/>
    <x v="3721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b v="0"/>
    <n v="35"/>
    <b v="1"/>
    <s v="theater/plays"/>
    <n v="111"/>
    <n v="47.66"/>
    <x v="1"/>
    <s v="plays"/>
    <x v="3722"/>
    <n v="42411.957638888889"/>
  </r>
  <r>
    <n v="3723"/>
    <s v="Beauty and the Beast"/>
    <s v="Saltmine Theatre Company present Beauty and the Beast:"/>
    <n v="4500"/>
    <n v="4592"/>
    <x v="0"/>
    <s v="GB"/>
    <s v="GBP"/>
    <x v="3708"/>
    <x v="3723"/>
    <b v="0"/>
    <n v="63"/>
    <b v="1"/>
    <s v="theater/plays"/>
    <n v="102"/>
    <n v="72.89"/>
    <x v="1"/>
    <s v="plays"/>
    <x v="3723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b v="0"/>
    <n v="89"/>
    <b v="1"/>
    <s v="theater/plays"/>
    <n v="103"/>
    <n v="49.55"/>
    <x v="1"/>
    <s v="plays"/>
    <x v="3724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x v="3725"/>
    <b v="0"/>
    <n v="15"/>
    <b v="1"/>
    <s v="theater/plays"/>
    <n v="127"/>
    <n v="25.4"/>
    <x v="1"/>
    <s v="plays"/>
    <x v="3725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x v="3726"/>
    <b v="0"/>
    <n v="46"/>
    <b v="1"/>
    <s v="theater/plays"/>
    <n v="339"/>
    <n v="62.59"/>
    <x v="1"/>
    <s v="plays"/>
    <x v="3726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x v="3727"/>
    <b v="0"/>
    <n v="33"/>
    <b v="1"/>
    <s v="theater/plays"/>
    <n v="101"/>
    <n v="61.06"/>
    <x v="1"/>
    <s v="plays"/>
    <x v="3727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x v="3728"/>
    <b v="0"/>
    <n v="31"/>
    <b v="0"/>
    <s v="theater/plays"/>
    <n v="9"/>
    <n v="60.06"/>
    <x v="1"/>
    <s v="plays"/>
    <x v="3728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x v="3729"/>
    <b v="0"/>
    <n v="5"/>
    <b v="0"/>
    <s v="theater/plays"/>
    <n v="7"/>
    <n v="72.400000000000006"/>
    <x v="1"/>
    <s v="plays"/>
    <x v="3729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x v="3730"/>
    <b v="0"/>
    <n v="1"/>
    <b v="0"/>
    <s v="theater/plays"/>
    <n v="10"/>
    <n v="100"/>
    <x v="1"/>
    <s v="plays"/>
    <x v="3730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x v="3731"/>
    <b v="0"/>
    <n v="12"/>
    <b v="0"/>
    <s v="theater/plays"/>
    <n v="11"/>
    <n v="51.67"/>
    <x v="1"/>
    <s v="plays"/>
    <x v="3731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x v="3732"/>
    <b v="0"/>
    <n v="4"/>
    <b v="0"/>
    <s v="theater/plays"/>
    <n v="15"/>
    <n v="32.75"/>
    <x v="1"/>
    <s v="plays"/>
    <x v="3732"/>
    <n v="42028.5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x v="3733"/>
    <b v="0"/>
    <n v="0"/>
    <b v="0"/>
    <s v="theater/plays"/>
    <n v="0"/>
    <n v="0"/>
    <x v="1"/>
    <s v="plays"/>
    <x v="3733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x v="3734"/>
    <b v="0"/>
    <n v="7"/>
    <b v="0"/>
    <s v="theater/plays"/>
    <n v="28"/>
    <n v="61"/>
    <x v="1"/>
    <s v="plays"/>
    <x v="3734"/>
    <n v="42149.901574074072"/>
  </r>
  <r>
    <n v="3735"/>
    <s v="Women Beware Women"/>
    <s v="Young Actor's taking on a Jacobean tragedy. Family, betrayal, love, lust, sex and death."/>
    <n v="150"/>
    <n v="20"/>
    <x v="2"/>
    <s v="GB"/>
    <s v="GBP"/>
    <x v="3720"/>
    <x v="3735"/>
    <b v="0"/>
    <n v="2"/>
    <b v="0"/>
    <s v="theater/plays"/>
    <n v="13"/>
    <n v="10"/>
    <x v="1"/>
    <s v="plays"/>
    <x v="3735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x v="3736"/>
    <b v="0"/>
    <n v="1"/>
    <b v="0"/>
    <s v="theater/plays"/>
    <n v="1"/>
    <n v="10"/>
    <x v="1"/>
    <s v="plays"/>
    <x v="3736"/>
    <n v="42086.75"/>
  </r>
  <r>
    <n v="3737"/>
    <s v="Measure For Measure"/>
    <s v="The ASU Theatre and Shakespeare Club presents Measure For Measure directed by Jordyn Ochser."/>
    <n v="700"/>
    <n v="150"/>
    <x v="2"/>
    <s v="US"/>
    <s v="USD"/>
    <x v="3722"/>
    <x v="3737"/>
    <b v="0"/>
    <n v="4"/>
    <b v="0"/>
    <s v="theater/plays"/>
    <n v="21"/>
    <n v="37.5"/>
    <x v="1"/>
    <s v="plays"/>
    <x v="3737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x v="3738"/>
    <b v="0"/>
    <n v="6"/>
    <b v="0"/>
    <s v="theater/plays"/>
    <n v="18"/>
    <n v="45"/>
    <x v="1"/>
    <s v="plays"/>
    <x v="3738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x v="3739"/>
    <b v="0"/>
    <n v="8"/>
    <b v="0"/>
    <s v="theater/plays"/>
    <n v="20"/>
    <n v="100.63"/>
    <x v="1"/>
    <s v="plays"/>
    <x v="3739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b v="0"/>
    <n v="14"/>
    <b v="0"/>
    <s v="theater/plays"/>
    <n v="18"/>
    <n v="25.57"/>
    <x v="1"/>
    <s v="plays"/>
    <x v="3740"/>
    <n v="41863.07914351851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x v="3741"/>
    <b v="0"/>
    <n v="0"/>
    <b v="0"/>
    <s v="theater/plays"/>
    <n v="0"/>
    <n v="0"/>
    <x v="1"/>
    <s v="plays"/>
    <x v="3741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x v="3742"/>
    <b v="0"/>
    <n v="4"/>
    <b v="0"/>
    <s v="theater/plays"/>
    <n v="2"/>
    <n v="25"/>
    <x v="1"/>
    <s v="plays"/>
    <x v="3742"/>
    <n v="41888.214629629627"/>
  </r>
  <r>
    <n v="3743"/>
    <s v="Down the Mississippi"/>
    <s v="I'm taking the Adventures of Huckleberry Finn puppet show down the Mississippi River!"/>
    <n v="2200"/>
    <n v="0"/>
    <x v="2"/>
    <s v="US"/>
    <s v="USD"/>
    <x v="3728"/>
    <x v="3743"/>
    <b v="0"/>
    <n v="0"/>
    <b v="0"/>
    <s v="theater/plays"/>
    <n v="0"/>
    <n v="0"/>
    <x v="1"/>
    <s v="plays"/>
    <x v="3743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x v="3744"/>
    <b v="0"/>
    <n v="0"/>
    <b v="0"/>
    <s v="theater/plays"/>
    <n v="0"/>
    <n v="0"/>
    <x v="1"/>
    <s v="plays"/>
    <x v="3744"/>
    <n v="41825.165972222225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x v="3745"/>
    <b v="0"/>
    <n v="1"/>
    <b v="0"/>
    <s v="theater/plays"/>
    <n v="10"/>
    <n v="10"/>
    <x v="1"/>
    <s v="plays"/>
    <x v="3745"/>
    <n v="41861.697939814818"/>
  </r>
  <r>
    <n v="3746"/>
    <s v="Stage Play Production - &quot;I Love You to Death&quot;"/>
    <s v="Generational curses CAN be broken...right?"/>
    <n v="8500"/>
    <n v="202"/>
    <x v="2"/>
    <s v="US"/>
    <s v="USD"/>
    <x v="3731"/>
    <x v="3746"/>
    <b v="0"/>
    <n v="1"/>
    <b v="0"/>
    <s v="theater/plays"/>
    <n v="2"/>
    <n v="202"/>
    <x v="1"/>
    <s v="plays"/>
    <x v="3746"/>
    <n v="42651.389340277776"/>
  </r>
  <r>
    <n v="3747"/>
    <s v="Counting Stars"/>
    <s v="The world premiere of an astonishing new play by acclaimed writer Atiha Sen Gupta."/>
    <n v="2500"/>
    <n v="25"/>
    <x v="2"/>
    <s v="GB"/>
    <s v="GBP"/>
    <x v="3732"/>
    <x v="3747"/>
    <b v="0"/>
    <n v="1"/>
    <b v="0"/>
    <s v="theater/plays"/>
    <n v="1"/>
    <n v="25"/>
    <x v="1"/>
    <s v="plays"/>
    <x v="3747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x v="3748"/>
    <b v="0"/>
    <n v="52"/>
    <b v="1"/>
    <s v="theater/musical"/>
    <n v="104"/>
    <n v="99.54"/>
    <x v="1"/>
    <s v="musical"/>
    <x v="3748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x v="3749"/>
    <b v="0"/>
    <n v="7"/>
    <b v="1"/>
    <s v="theater/musical"/>
    <n v="105"/>
    <n v="75"/>
    <x v="1"/>
    <s v="musical"/>
    <x v="3749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b v="0"/>
    <n v="28"/>
    <b v="1"/>
    <s v="theater/musical"/>
    <n v="100"/>
    <n v="215.25"/>
    <x v="1"/>
    <s v="musical"/>
    <x v="3750"/>
    <n v="42045.332638888889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x v="3751"/>
    <b v="0"/>
    <n v="11"/>
    <b v="1"/>
    <s v="theater/musical"/>
    <n v="133"/>
    <n v="120.55"/>
    <x v="1"/>
    <s v="musical"/>
    <x v="3751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b v="0"/>
    <n v="15"/>
    <b v="1"/>
    <s v="theater/musical"/>
    <n v="113"/>
    <n v="37.67"/>
    <x v="1"/>
    <s v="musical"/>
    <x v="3752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x v="3753"/>
    <b v="0"/>
    <n v="30"/>
    <b v="1"/>
    <s v="theater/musical"/>
    <n v="103"/>
    <n v="172.23"/>
    <x v="1"/>
    <s v="musical"/>
    <x v="3753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x v="3754"/>
    <b v="0"/>
    <n v="27"/>
    <b v="1"/>
    <s v="theater/musical"/>
    <n v="120"/>
    <n v="111.11"/>
    <x v="1"/>
    <s v="musical"/>
    <x v="3754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x v="3755"/>
    <b v="0"/>
    <n v="28"/>
    <b v="1"/>
    <s v="theater/musical"/>
    <n v="130"/>
    <n v="25.46"/>
    <x v="1"/>
    <s v="musical"/>
    <x v="3755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x v="3756"/>
    <b v="0"/>
    <n v="17"/>
    <b v="1"/>
    <s v="theater/musical"/>
    <n v="101"/>
    <n v="267.64999999999998"/>
    <x v="1"/>
    <s v="musical"/>
    <x v="3756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x v="3757"/>
    <b v="0"/>
    <n v="50"/>
    <b v="1"/>
    <s v="theater/musical"/>
    <n v="109"/>
    <n v="75.959999999999994"/>
    <x v="1"/>
    <s v="musical"/>
    <x v="3757"/>
    <n v="41974.850868055553"/>
  </r>
  <r>
    <n v="3758"/>
    <s v="Luigi's Ladies"/>
    <s v="LUIGI'S LADIES: an original one-woman musical comedy"/>
    <n v="1500"/>
    <n v="1535"/>
    <x v="0"/>
    <s v="US"/>
    <s v="USD"/>
    <x v="3743"/>
    <x v="3758"/>
    <b v="0"/>
    <n v="26"/>
    <b v="1"/>
    <s v="theater/musical"/>
    <n v="102"/>
    <n v="59.04"/>
    <x v="1"/>
    <s v="musical"/>
    <x v="3758"/>
    <n v="41778.208333333336"/>
  </r>
  <r>
    <n v="3759"/>
    <s v="Pared Down Productions"/>
    <s v="A production company specializing in small-scale musicals"/>
    <n v="4000"/>
    <n v="4409.7700000000004"/>
    <x v="0"/>
    <s v="US"/>
    <s v="USD"/>
    <x v="3744"/>
    <x v="3759"/>
    <b v="0"/>
    <n v="88"/>
    <b v="1"/>
    <s v="theater/musical"/>
    <n v="110"/>
    <n v="50.11"/>
    <x v="1"/>
    <s v="musical"/>
    <x v="3759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b v="0"/>
    <n v="91"/>
    <b v="1"/>
    <s v="theater/musical"/>
    <n v="101"/>
    <n v="55.5"/>
    <x v="1"/>
    <s v="musical"/>
    <x v="3760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x v="3761"/>
    <b v="0"/>
    <n v="3"/>
    <b v="1"/>
    <s v="theater/musical"/>
    <n v="100"/>
    <n v="166.67"/>
    <x v="1"/>
    <s v="musical"/>
    <x v="3761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x v="3762"/>
    <b v="0"/>
    <n v="28"/>
    <b v="1"/>
    <s v="theater/musical"/>
    <n v="106"/>
    <n v="47.43"/>
    <x v="1"/>
    <s v="musical"/>
    <x v="3762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x v="3763"/>
    <b v="0"/>
    <n v="77"/>
    <b v="1"/>
    <s v="theater/musical"/>
    <n v="100"/>
    <n v="64.94"/>
    <x v="1"/>
    <s v="musical"/>
    <x v="3763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x v="3764"/>
    <b v="0"/>
    <n v="27"/>
    <b v="1"/>
    <s v="theater/musical"/>
    <n v="100"/>
    <n v="55.56"/>
    <x v="1"/>
    <s v="musical"/>
    <x v="3764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x v="3765"/>
    <b v="0"/>
    <n v="107"/>
    <b v="1"/>
    <s v="theater/musical"/>
    <n v="113"/>
    <n v="74.22"/>
    <x v="1"/>
    <s v="musical"/>
    <x v="3765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x v="3766"/>
    <b v="0"/>
    <n v="96"/>
    <b v="1"/>
    <s v="theater/musical"/>
    <n v="103"/>
    <n v="106.93"/>
    <x v="1"/>
    <s v="musical"/>
    <x v="3766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x v="3767"/>
    <b v="0"/>
    <n v="56"/>
    <b v="1"/>
    <s v="theater/musical"/>
    <n v="117"/>
    <n v="41.7"/>
    <x v="1"/>
    <s v="musical"/>
    <x v="3767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b v="0"/>
    <n v="58"/>
    <b v="1"/>
    <s v="theater/musical"/>
    <n v="108"/>
    <n v="74.239999999999995"/>
    <x v="1"/>
    <s v="musical"/>
    <x v="3768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x v="3769"/>
    <b v="0"/>
    <n v="15"/>
    <b v="1"/>
    <s v="theater/musical"/>
    <n v="100"/>
    <n v="73.33"/>
    <x v="1"/>
    <s v="musical"/>
    <x v="3769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x v="3770"/>
    <b v="0"/>
    <n v="20"/>
    <b v="1"/>
    <s v="theater/musical"/>
    <n v="100"/>
    <n v="100"/>
    <x v="1"/>
    <s v="musical"/>
    <x v="3770"/>
    <n v="42168.930671296301"/>
  </r>
  <r>
    <n v="3771"/>
    <s v="COME OUT SWINGIN'!"/>
    <s v="I would like to make a demo recording of six songs from COME OUT SWINGIN'!"/>
    <n v="1000"/>
    <n v="1460"/>
    <x v="0"/>
    <s v="US"/>
    <s v="USD"/>
    <x v="3755"/>
    <x v="3771"/>
    <b v="0"/>
    <n v="38"/>
    <b v="1"/>
    <s v="theater/musical"/>
    <n v="146"/>
    <n v="38.42"/>
    <x v="1"/>
    <s v="musical"/>
    <x v="3771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x v="3772"/>
    <b v="0"/>
    <n v="33"/>
    <b v="1"/>
    <s v="theater/musical"/>
    <n v="110"/>
    <n v="166.97"/>
    <x v="1"/>
    <s v="musical"/>
    <x v="3772"/>
    <n v="42703.25"/>
  </r>
  <r>
    <n v="3773"/>
    <s v="Dundee: A Hip-Hopera"/>
    <s v="A dramatic hip-hopera, inspired from monologues written by the performers."/>
    <n v="5000"/>
    <n v="5410"/>
    <x v="0"/>
    <s v="US"/>
    <s v="USD"/>
    <x v="3757"/>
    <x v="3773"/>
    <b v="0"/>
    <n v="57"/>
    <b v="1"/>
    <s v="theater/musical"/>
    <n v="108"/>
    <n v="94.91"/>
    <x v="1"/>
    <s v="musical"/>
    <x v="3773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x v="3774"/>
    <b v="0"/>
    <n v="25"/>
    <b v="1"/>
    <s v="theater/musical"/>
    <n v="100"/>
    <n v="100"/>
    <x v="1"/>
    <s v="musical"/>
    <x v="3774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x v="3775"/>
    <b v="0"/>
    <n v="14"/>
    <b v="1"/>
    <s v="theater/musical"/>
    <n v="100"/>
    <n v="143.21"/>
    <x v="1"/>
    <s v="musical"/>
    <x v="3775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b v="0"/>
    <n v="94"/>
    <b v="1"/>
    <s v="theater/musical"/>
    <n v="107"/>
    <n v="90.82"/>
    <x v="1"/>
    <s v="musical"/>
    <x v="3776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x v="3777"/>
    <b v="0"/>
    <n v="59"/>
    <b v="1"/>
    <s v="theater/musical"/>
    <n v="143"/>
    <n v="48.54"/>
    <x v="1"/>
    <s v="musical"/>
    <x v="3777"/>
    <n v="41909.166666666664"/>
  </r>
  <r>
    <n v="3778"/>
    <s v="Give a Puppet a Hand"/>
    <s v="Sponsor an AVENUE Q puppet for The Barn Players April 2015 production."/>
    <n v="2400"/>
    <n v="2521"/>
    <x v="0"/>
    <s v="US"/>
    <s v="USD"/>
    <x v="3762"/>
    <x v="3778"/>
    <b v="0"/>
    <n v="36"/>
    <b v="1"/>
    <s v="theater/musical"/>
    <n v="105"/>
    <n v="70.03"/>
    <x v="1"/>
    <s v="musical"/>
    <x v="3778"/>
    <n v="42049.819212962961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x v="3779"/>
    <b v="0"/>
    <n v="115"/>
    <b v="1"/>
    <s v="theater/musical"/>
    <n v="104"/>
    <n v="135.63"/>
    <x v="1"/>
    <s v="musical"/>
    <x v="3779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x v="3780"/>
    <b v="0"/>
    <n v="30"/>
    <b v="1"/>
    <s v="theater/musical"/>
    <n v="120"/>
    <n v="100"/>
    <x v="1"/>
    <s v="musical"/>
    <x v="3780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x v="3781"/>
    <b v="0"/>
    <n v="52"/>
    <b v="1"/>
    <s v="theater/musical"/>
    <n v="110"/>
    <n v="94.9"/>
    <x v="1"/>
    <s v="musical"/>
    <x v="3781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x v="3782"/>
    <b v="0"/>
    <n v="27"/>
    <b v="1"/>
    <s v="theater/musical"/>
    <n v="102"/>
    <n v="75.37"/>
    <x v="1"/>
    <s v="musical"/>
    <x v="3782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x v="3783"/>
    <b v="0"/>
    <n v="24"/>
    <b v="1"/>
    <s v="theater/musical"/>
    <n v="129"/>
    <n v="64.459999999999994"/>
    <x v="1"/>
    <s v="musical"/>
    <x v="3783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x v="3784"/>
    <b v="0"/>
    <n v="10"/>
    <b v="1"/>
    <s v="theater/musical"/>
    <n v="115"/>
    <n v="115"/>
    <x v="1"/>
    <s v="musical"/>
    <x v="3784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x v="3785"/>
    <b v="0"/>
    <n v="30"/>
    <b v="1"/>
    <s v="theater/musical"/>
    <n v="151"/>
    <n v="100.5"/>
    <x v="1"/>
    <s v="musical"/>
    <x v="3785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x v="3786"/>
    <b v="0"/>
    <n v="71"/>
    <b v="1"/>
    <s v="theater/musical"/>
    <n v="111"/>
    <n v="93.77"/>
    <x v="1"/>
    <s v="musical"/>
    <x v="3786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x v="3787"/>
    <b v="0"/>
    <n v="10"/>
    <b v="1"/>
    <s v="theater/musical"/>
    <n v="100"/>
    <n v="35.1"/>
    <x v="1"/>
    <s v="musical"/>
    <x v="3787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x v="3788"/>
    <b v="0"/>
    <n v="1"/>
    <b v="0"/>
    <s v="theater/musical"/>
    <n v="1"/>
    <n v="500"/>
    <x v="1"/>
    <s v="musical"/>
    <x v="3788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x v="3789"/>
    <b v="0"/>
    <n v="4"/>
    <b v="0"/>
    <s v="theater/musical"/>
    <n v="3"/>
    <n v="29"/>
    <x v="1"/>
    <s v="musical"/>
    <x v="3789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x v="3790"/>
    <b v="0"/>
    <n v="0"/>
    <b v="0"/>
    <s v="theater/musical"/>
    <n v="0"/>
    <n v="0"/>
    <x v="1"/>
    <s v="musical"/>
    <x v="3790"/>
    <n v="42696.708599537036"/>
  </r>
  <r>
    <n v="3791"/>
    <s v="Spin! at The Cumming Playhouse"/>
    <s v="Spin! is an original musical comedy-drama presented by Blue Palm Productions."/>
    <n v="1500"/>
    <n v="0"/>
    <x v="2"/>
    <s v="US"/>
    <s v="USD"/>
    <x v="3774"/>
    <x v="3791"/>
    <b v="0"/>
    <n v="0"/>
    <b v="0"/>
    <s v="theater/musical"/>
    <n v="0"/>
    <n v="0"/>
    <x v="1"/>
    <s v="musical"/>
    <x v="3791"/>
    <n v="41826.692037037035"/>
  </r>
  <r>
    <n v="3792"/>
    <s v="BorikÃ©n: The Show"/>
    <s v="A cultural and historic journey through Puerto Rico's music and dance!"/>
    <n v="12500"/>
    <n v="35"/>
    <x v="2"/>
    <s v="US"/>
    <s v="USD"/>
    <x v="3775"/>
    <x v="3792"/>
    <b v="0"/>
    <n v="2"/>
    <b v="0"/>
    <s v="theater/musical"/>
    <n v="0"/>
    <n v="17.5"/>
    <x v="1"/>
    <s v="musical"/>
    <x v="3792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x v="3793"/>
    <b v="0"/>
    <n v="24"/>
    <b v="0"/>
    <s v="theater/musical"/>
    <n v="60"/>
    <n v="174"/>
    <x v="1"/>
    <s v="musical"/>
    <x v="3793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x v="3794"/>
    <b v="0"/>
    <n v="1"/>
    <b v="0"/>
    <s v="theater/musical"/>
    <n v="1"/>
    <n v="50"/>
    <x v="1"/>
    <s v="musical"/>
    <x v="3794"/>
    <n v="42162.58048611111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x v="3795"/>
    <b v="0"/>
    <n v="2"/>
    <b v="0"/>
    <s v="theater/musical"/>
    <n v="2"/>
    <n v="5"/>
    <x v="1"/>
    <s v="musical"/>
    <x v="3795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x v="3796"/>
    <b v="0"/>
    <n v="1"/>
    <b v="0"/>
    <s v="theater/musical"/>
    <n v="0"/>
    <n v="1"/>
    <x v="1"/>
    <s v="musical"/>
    <x v="3796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x v="3797"/>
    <b v="0"/>
    <n v="37"/>
    <b v="0"/>
    <s v="theater/musical"/>
    <n v="90"/>
    <n v="145.41"/>
    <x v="1"/>
    <s v="musical"/>
    <x v="3797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b v="0"/>
    <n v="5"/>
    <b v="0"/>
    <s v="theater/musical"/>
    <n v="1"/>
    <n v="205"/>
    <x v="1"/>
    <s v="musical"/>
    <x v="3798"/>
    <n v="41861.722777777781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x v="3799"/>
    <b v="0"/>
    <n v="4"/>
    <b v="0"/>
    <s v="theater/musical"/>
    <n v="4"/>
    <n v="100.5"/>
    <x v="1"/>
    <s v="musical"/>
    <x v="3799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x v="3800"/>
    <b v="0"/>
    <n v="16"/>
    <b v="0"/>
    <s v="theater/musical"/>
    <n v="4"/>
    <n v="55.06"/>
    <x v="1"/>
    <s v="musical"/>
    <x v="3800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x v="3801"/>
    <b v="0"/>
    <n v="9"/>
    <b v="0"/>
    <s v="theater/musical"/>
    <n v="9"/>
    <n v="47.33"/>
    <x v="1"/>
    <s v="musical"/>
    <x v="3801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x v="3802"/>
    <b v="0"/>
    <n v="0"/>
    <b v="0"/>
    <s v="theater/musical"/>
    <n v="0"/>
    <n v="0"/>
    <x v="1"/>
    <s v="musical"/>
    <x v="3802"/>
    <n v="42299.126226851848"/>
  </r>
  <r>
    <n v="3803"/>
    <s v="Benjamin Button the Musical Concept Album"/>
    <s v="A fully orchestrated concept album of Benjamin Button the Musical!"/>
    <n v="12000"/>
    <n v="2358"/>
    <x v="2"/>
    <s v="US"/>
    <s v="USD"/>
    <x v="3786"/>
    <x v="3803"/>
    <b v="0"/>
    <n v="40"/>
    <b v="0"/>
    <s v="theater/musical"/>
    <n v="20"/>
    <n v="58.95"/>
    <x v="1"/>
    <s v="musical"/>
    <x v="3803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x v="3804"/>
    <b v="0"/>
    <n v="0"/>
    <b v="0"/>
    <s v="theater/musical"/>
    <n v="0"/>
    <n v="0"/>
    <x v="1"/>
    <s v="musical"/>
    <x v="3804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x v="3805"/>
    <b v="0"/>
    <n v="2"/>
    <b v="0"/>
    <s v="theater/musical"/>
    <n v="0"/>
    <n v="1.5"/>
    <x v="1"/>
    <s v="musical"/>
    <x v="3805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x v="3806"/>
    <b v="0"/>
    <n v="1"/>
    <b v="0"/>
    <s v="theater/musical"/>
    <n v="0"/>
    <n v="5"/>
    <x v="1"/>
    <s v="musical"/>
    <x v="3806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x v="3807"/>
    <b v="0"/>
    <n v="9"/>
    <b v="0"/>
    <s v="theater/musical"/>
    <n v="30"/>
    <n v="50.56"/>
    <x v="1"/>
    <s v="musical"/>
    <x v="3807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x v="3808"/>
    <b v="0"/>
    <n v="24"/>
    <b v="1"/>
    <s v="theater/plays"/>
    <n v="100"/>
    <n v="41.67"/>
    <x v="1"/>
    <s v="plays"/>
    <x v="3808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x v="3809"/>
    <b v="0"/>
    <n v="38"/>
    <b v="1"/>
    <s v="theater/plays"/>
    <n v="101"/>
    <n v="53.29"/>
    <x v="1"/>
    <s v="plays"/>
    <x v="3809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x v="3810"/>
    <b v="0"/>
    <n v="26"/>
    <b v="1"/>
    <s v="theater/plays"/>
    <n v="122"/>
    <n v="70.23"/>
    <x v="1"/>
    <s v="plays"/>
    <x v="3810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x v="3811"/>
    <b v="0"/>
    <n v="19"/>
    <b v="1"/>
    <s v="theater/plays"/>
    <n v="330"/>
    <n v="43.42"/>
    <x v="1"/>
    <s v="plays"/>
    <x v="3811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b v="0"/>
    <n v="11"/>
    <b v="1"/>
    <s v="theater/plays"/>
    <n v="110"/>
    <n v="199.18"/>
    <x v="1"/>
    <s v="plays"/>
    <x v="3812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b v="0"/>
    <n v="27"/>
    <b v="1"/>
    <s v="theater/plays"/>
    <n v="101"/>
    <n v="78.52"/>
    <x v="1"/>
    <s v="plays"/>
    <x v="3813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x v="3814"/>
    <b v="0"/>
    <n v="34"/>
    <b v="1"/>
    <s v="theater/plays"/>
    <n v="140"/>
    <n v="61.82"/>
    <x v="1"/>
    <s v="plays"/>
    <x v="3814"/>
    <n v="42095.165972222225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x v="3815"/>
    <b v="0"/>
    <n v="20"/>
    <b v="1"/>
    <s v="theater/plays"/>
    <n v="100"/>
    <n v="50"/>
    <x v="1"/>
    <s v="plays"/>
    <x v="3815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x v="3816"/>
    <b v="0"/>
    <n v="37"/>
    <b v="1"/>
    <s v="theater/plays"/>
    <n v="119"/>
    <n v="48.34"/>
    <x v="1"/>
    <s v="plays"/>
    <x v="3816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x v="3817"/>
    <b v="0"/>
    <n v="20"/>
    <b v="1"/>
    <s v="theater/plays"/>
    <n v="107"/>
    <n v="107.25"/>
    <x v="1"/>
    <s v="plays"/>
    <x v="3817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x v="3818"/>
    <b v="0"/>
    <n v="10"/>
    <b v="1"/>
    <s v="theater/plays"/>
    <n v="228"/>
    <n v="57"/>
    <x v="1"/>
    <s v="plays"/>
    <x v="3818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x v="3819"/>
    <b v="0"/>
    <n v="26"/>
    <b v="1"/>
    <s v="theater/plays"/>
    <n v="106"/>
    <n v="40.92"/>
    <x v="1"/>
    <s v="plays"/>
    <x v="3819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x v="3820"/>
    <b v="0"/>
    <n v="20"/>
    <b v="1"/>
    <s v="theater/plays"/>
    <n v="143"/>
    <n v="21.5"/>
    <x v="1"/>
    <s v="plays"/>
    <x v="3820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x v="3821"/>
    <b v="0"/>
    <n v="46"/>
    <b v="1"/>
    <s v="theater/plays"/>
    <n v="105"/>
    <n v="79.540000000000006"/>
    <x v="1"/>
    <s v="plays"/>
    <x v="3821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b v="0"/>
    <n v="76"/>
    <b v="1"/>
    <s v="theater/plays"/>
    <n v="110"/>
    <n v="72.38"/>
    <x v="1"/>
    <s v="plays"/>
    <x v="3822"/>
    <n v="42388.957638888889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x v="3823"/>
    <b v="0"/>
    <n v="41"/>
    <b v="1"/>
    <s v="theater/plays"/>
    <n v="106"/>
    <n v="64.63"/>
    <x v="1"/>
    <s v="plays"/>
    <x v="3823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x v="3824"/>
    <b v="0"/>
    <n v="7"/>
    <b v="1"/>
    <s v="theater/plays"/>
    <n v="108"/>
    <n v="38.57"/>
    <x v="1"/>
    <s v="plays"/>
    <x v="3824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x v="3825"/>
    <b v="0"/>
    <n v="49"/>
    <b v="1"/>
    <s v="theater/plays"/>
    <n v="105"/>
    <n v="107.57"/>
    <x v="1"/>
    <s v="plays"/>
    <x v="3825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x v="3826"/>
    <b v="0"/>
    <n v="26"/>
    <b v="1"/>
    <s v="theater/plays"/>
    <n v="119"/>
    <n v="27.5"/>
    <x v="1"/>
    <s v="plays"/>
    <x v="3826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x v="3827"/>
    <b v="0"/>
    <n v="65"/>
    <b v="1"/>
    <s v="theater/plays"/>
    <n v="153"/>
    <n v="70.459999999999994"/>
    <x v="1"/>
    <s v="plays"/>
    <x v="3827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b v="0"/>
    <n v="28"/>
    <b v="1"/>
    <s v="theater/plays"/>
    <n v="100"/>
    <n v="178.57"/>
    <x v="1"/>
    <s v="plays"/>
    <x v="3828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x v="3829"/>
    <b v="0"/>
    <n v="8"/>
    <b v="1"/>
    <s v="theater/plays"/>
    <n v="100"/>
    <n v="62.63"/>
    <x v="1"/>
    <s v="plays"/>
    <x v="3829"/>
    <n v="42613.865405092598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x v="3830"/>
    <b v="0"/>
    <n v="3"/>
    <b v="1"/>
    <s v="theater/plays"/>
    <n v="225"/>
    <n v="75"/>
    <x v="1"/>
    <s v="plays"/>
    <x v="3830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x v="3831"/>
    <b v="0"/>
    <n v="9"/>
    <b v="1"/>
    <s v="theater/plays"/>
    <n v="106"/>
    <n v="58.9"/>
    <x v="1"/>
    <s v="plays"/>
    <x v="3831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x v="3832"/>
    <b v="0"/>
    <n v="9"/>
    <b v="1"/>
    <s v="theater/plays"/>
    <n v="105"/>
    <n v="139.56"/>
    <x v="1"/>
    <s v="plays"/>
    <x v="3832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b v="0"/>
    <n v="20"/>
    <b v="1"/>
    <s v="theater/plays"/>
    <n v="117"/>
    <n v="70"/>
    <x v="1"/>
    <s v="plays"/>
    <x v="3833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b v="0"/>
    <n v="57"/>
    <b v="1"/>
    <s v="theater/plays"/>
    <n v="109"/>
    <n v="57.39"/>
    <x v="1"/>
    <s v="plays"/>
    <x v="3834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x v="3835"/>
    <b v="0"/>
    <n v="8"/>
    <b v="1"/>
    <s v="theater/plays"/>
    <n v="160"/>
    <n v="40"/>
    <x v="1"/>
    <s v="plays"/>
    <x v="3835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x v="3836"/>
    <b v="0"/>
    <n v="14"/>
    <b v="1"/>
    <s v="theater/plays"/>
    <n v="113"/>
    <n v="64.290000000000006"/>
    <x v="1"/>
    <s v="plays"/>
    <x v="3836"/>
    <n v="42585.172916666663"/>
  </r>
  <r>
    <n v="3837"/>
    <s v="Farcical Elements Presents Boeing-Boeing"/>
    <s v="A high-flying French farce with the thrust of a well-tuned jet engine"/>
    <n v="2000"/>
    <n v="2042"/>
    <x v="0"/>
    <s v="GB"/>
    <s v="GBP"/>
    <x v="3818"/>
    <x v="3837"/>
    <b v="0"/>
    <n v="17"/>
    <b v="1"/>
    <s v="theater/plays"/>
    <n v="102"/>
    <n v="120.12"/>
    <x v="1"/>
    <s v="plays"/>
    <x v="3837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b v="0"/>
    <n v="100"/>
    <b v="1"/>
    <s v="theater/plays"/>
    <n v="101"/>
    <n v="1008.24"/>
    <x v="1"/>
    <s v="plays"/>
    <x v="3838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x v="3839"/>
    <b v="0"/>
    <n v="32"/>
    <b v="1"/>
    <s v="theater/plays"/>
    <n v="101"/>
    <n v="63.28"/>
    <x v="1"/>
    <s v="plays"/>
    <x v="3839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x v="3840"/>
    <b v="0"/>
    <n v="3"/>
    <b v="1"/>
    <s v="theater/plays"/>
    <n v="6500"/>
    <n v="21.67"/>
    <x v="1"/>
    <s v="plays"/>
    <x v="3840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b v="1"/>
    <n v="34"/>
    <b v="0"/>
    <s v="theater/plays"/>
    <n v="9"/>
    <n v="25.65"/>
    <x v="1"/>
    <s v="plays"/>
    <x v="3841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x v="3842"/>
    <b v="1"/>
    <n v="23"/>
    <b v="0"/>
    <s v="theater/plays"/>
    <n v="22"/>
    <n v="47.7"/>
    <x v="1"/>
    <s v="plays"/>
    <x v="3842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x v="3843"/>
    <b v="1"/>
    <n v="19"/>
    <b v="0"/>
    <s v="theater/plays"/>
    <n v="21"/>
    <n v="56.05"/>
    <x v="1"/>
    <s v="plays"/>
    <x v="3843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x v="3844"/>
    <b v="1"/>
    <n v="50"/>
    <b v="0"/>
    <s v="theater/plays"/>
    <n v="41"/>
    <n v="81.319999999999993"/>
    <x v="1"/>
    <s v="plays"/>
    <x v="3844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b v="1"/>
    <n v="12"/>
    <b v="0"/>
    <s v="theater/plays"/>
    <n v="2"/>
    <n v="70.17"/>
    <x v="1"/>
    <s v="plays"/>
    <x v="3845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x v="3846"/>
    <b v="1"/>
    <n v="8"/>
    <b v="0"/>
    <s v="theater/plays"/>
    <n v="3"/>
    <n v="23.63"/>
    <x v="1"/>
    <s v="plays"/>
    <x v="3846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x v="3847"/>
    <b v="1"/>
    <n v="9"/>
    <b v="0"/>
    <s v="theater/plays"/>
    <n v="16"/>
    <n v="188.56"/>
    <x v="1"/>
    <s v="plays"/>
    <x v="3847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x v="3848"/>
    <b v="1"/>
    <n v="43"/>
    <b v="0"/>
    <s v="theater/plays"/>
    <n v="16"/>
    <n v="49.51"/>
    <x v="1"/>
    <s v="plays"/>
    <x v="3848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b v="1"/>
    <n v="28"/>
    <b v="0"/>
    <s v="theater/plays"/>
    <n v="7"/>
    <n v="75.459999999999994"/>
    <x v="1"/>
    <s v="plays"/>
    <x v="3849"/>
    <n v="42166.767175925925"/>
  </r>
  <r>
    <n v="3850"/>
    <s v="The Vagina Monologues 2015"/>
    <s v="V-Day is a global activist movement to end violence against women and girls."/>
    <n v="1000"/>
    <n v="38"/>
    <x v="2"/>
    <s v="US"/>
    <s v="USD"/>
    <x v="3831"/>
    <x v="3850"/>
    <b v="1"/>
    <n v="4"/>
    <b v="0"/>
    <s v="theater/plays"/>
    <n v="4"/>
    <n v="9.5"/>
    <x v="1"/>
    <s v="plays"/>
    <x v="3850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x v="3851"/>
    <b v="1"/>
    <n v="24"/>
    <b v="0"/>
    <s v="theater/plays"/>
    <n v="34"/>
    <n v="35.5"/>
    <x v="1"/>
    <s v="plays"/>
    <x v="3851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x v="3852"/>
    <b v="0"/>
    <n v="2"/>
    <b v="0"/>
    <s v="theater/plays"/>
    <n v="0"/>
    <n v="10"/>
    <x v="1"/>
    <s v="plays"/>
    <x v="3852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x v="3853"/>
    <b v="0"/>
    <n v="2"/>
    <b v="0"/>
    <s v="theater/plays"/>
    <n v="0"/>
    <n v="13"/>
    <x v="1"/>
    <s v="plays"/>
    <x v="3853"/>
    <n v="41883.84002314815"/>
  </r>
  <r>
    <n v="3854"/>
    <s v="The Case Of Soghomon Tehlirian"/>
    <s v="A play dedicated to the 100th anniversary of the Armenian Genocide."/>
    <n v="11000"/>
    <n v="1788"/>
    <x v="2"/>
    <s v="US"/>
    <s v="USD"/>
    <x v="3835"/>
    <x v="3854"/>
    <b v="0"/>
    <n v="20"/>
    <b v="0"/>
    <s v="theater/plays"/>
    <n v="16"/>
    <n v="89.4"/>
    <x v="1"/>
    <s v="plays"/>
    <x v="3854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x v="3855"/>
    <b v="0"/>
    <n v="1"/>
    <b v="0"/>
    <s v="theater/plays"/>
    <n v="3"/>
    <n v="25"/>
    <x v="1"/>
    <s v="plays"/>
    <x v="3855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x v="3856"/>
    <b v="0"/>
    <n v="1"/>
    <b v="0"/>
    <s v="theater/plays"/>
    <n v="0"/>
    <n v="1"/>
    <x v="1"/>
    <s v="plays"/>
    <x v="3856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x v="3857"/>
    <b v="0"/>
    <n v="4"/>
    <b v="0"/>
    <s v="theater/plays"/>
    <n v="5"/>
    <n v="65"/>
    <x v="1"/>
    <s v="plays"/>
    <x v="3857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x v="3858"/>
    <b v="0"/>
    <n v="1"/>
    <b v="0"/>
    <s v="theater/plays"/>
    <n v="2"/>
    <n v="10"/>
    <x v="1"/>
    <s v="plays"/>
    <x v="3858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x v="3859"/>
    <b v="0"/>
    <n v="1"/>
    <b v="0"/>
    <s v="theater/plays"/>
    <n v="0"/>
    <n v="1"/>
    <x v="1"/>
    <s v="plays"/>
    <x v="3859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x v="3860"/>
    <b v="0"/>
    <n v="13"/>
    <b v="0"/>
    <s v="theater/plays"/>
    <n v="18"/>
    <n v="81.540000000000006"/>
    <x v="1"/>
    <s v="plays"/>
    <x v="3860"/>
    <n v="41863.660995370366"/>
  </r>
  <r>
    <n v="3861"/>
    <s v="READY OR NOT HERE I COME"/>
    <s v="THE COMING OF THE LORD!"/>
    <n v="2000"/>
    <n v="100"/>
    <x v="2"/>
    <s v="US"/>
    <s v="USD"/>
    <x v="3842"/>
    <x v="3861"/>
    <b v="0"/>
    <n v="1"/>
    <b v="0"/>
    <s v="theater/plays"/>
    <n v="5"/>
    <n v="100"/>
    <x v="1"/>
    <s v="plays"/>
    <x v="3861"/>
    <n v="41955.907638888893"/>
  </r>
  <r>
    <n v="3862"/>
    <s v="The Container Play"/>
    <s v="The hit immersive theatre experience of England comes to Corpus Christi!"/>
    <n v="7500"/>
    <n v="1"/>
    <x v="2"/>
    <s v="US"/>
    <s v="USD"/>
    <x v="3843"/>
    <x v="3862"/>
    <b v="0"/>
    <n v="1"/>
    <b v="0"/>
    <s v="theater/plays"/>
    <n v="0"/>
    <n v="1"/>
    <x v="1"/>
    <s v="plays"/>
    <x v="3862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x v="3863"/>
    <b v="0"/>
    <n v="0"/>
    <b v="0"/>
    <s v="theater/plays"/>
    <n v="0"/>
    <n v="0"/>
    <x v="1"/>
    <s v="plays"/>
    <x v="3863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x v="3864"/>
    <b v="0"/>
    <n v="3"/>
    <b v="0"/>
    <s v="theater/plays"/>
    <n v="1"/>
    <n v="20"/>
    <x v="1"/>
    <s v="plays"/>
    <x v="3864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x v="3865"/>
    <b v="0"/>
    <n v="14"/>
    <b v="0"/>
    <s v="theater/plays"/>
    <n v="27"/>
    <n v="46.43"/>
    <x v="1"/>
    <s v="plays"/>
    <x v="3865"/>
    <n v="41881.229166666664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x v="3866"/>
    <b v="0"/>
    <n v="2"/>
    <b v="0"/>
    <s v="theater/plays"/>
    <n v="1"/>
    <n v="5.5"/>
    <x v="1"/>
    <s v="plays"/>
    <x v="3866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x v="3867"/>
    <b v="0"/>
    <n v="5"/>
    <b v="0"/>
    <s v="theater/plays"/>
    <n v="13"/>
    <n v="50.2"/>
    <x v="1"/>
    <s v="plays"/>
    <x v="3867"/>
    <n v="42539.814108796301"/>
  </r>
  <r>
    <n v="3868"/>
    <s v="1000 words (Canceled)"/>
    <s v="New collection of music by Scott Evan Davis!"/>
    <n v="5000"/>
    <n v="10"/>
    <x v="1"/>
    <s v="GB"/>
    <s v="GBP"/>
    <x v="3849"/>
    <x v="3868"/>
    <b v="0"/>
    <n v="1"/>
    <b v="0"/>
    <s v="theater/musical"/>
    <n v="0"/>
    <n v="10"/>
    <x v="1"/>
    <s v="musical"/>
    <x v="3868"/>
    <n v="41890.659780092588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x v="3869"/>
    <b v="0"/>
    <n v="15"/>
    <b v="0"/>
    <s v="theater/musical"/>
    <n v="3"/>
    <n v="30.13"/>
    <x v="1"/>
    <s v="musical"/>
    <x v="3869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x v="3870"/>
    <b v="0"/>
    <n v="10"/>
    <b v="0"/>
    <s v="theater/musical"/>
    <n v="15"/>
    <n v="150"/>
    <x v="1"/>
    <s v="musical"/>
    <x v="3870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x v="3871"/>
    <b v="0"/>
    <n v="3"/>
    <b v="0"/>
    <s v="theater/musical"/>
    <n v="3"/>
    <n v="13.33"/>
    <x v="1"/>
    <s v="musical"/>
    <x v="3871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x v="3872"/>
    <b v="0"/>
    <n v="0"/>
    <b v="0"/>
    <s v="theater/musical"/>
    <n v="0"/>
    <n v="0"/>
    <x v="1"/>
    <s v="musical"/>
    <x v="3872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x v="3873"/>
    <b v="0"/>
    <n v="0"/>
    <b v="0"/>
    <s v="theater/musical"/>
    <n v="0"/>
    <n v="0"/>
    <x v="1"/>
    <s v="musical"/>
    <x v="3873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x v="3874"/>
    <b v="0"/>
    <n v="0"/>
    <b v="0"/>
    <s v="theater/musical"/>
    <n v="0"/>
    <n v="0"/>
    <x v="1"/>
    <s v="musical"/>
    <x v="3874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x v="3875"/>
    <b v="0"/>
    <n v="0"/>
    <b v="0"/>
    <s v="theater/musical"/>
    <n v="0"/>
    <n v="0"/>
    <x v="1"/>
    <s v="musical"/>
    <x v="3875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x v="3876"/>
    <b v="0"/>
    <n v="46"/>
    <b v="0"/>
    <s v="theater/musical"/>
    <n v="53"/>
    <n v="44.76"/>
    <x v="1"/>
    <s v="musical"/>
    <x v="3876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x v="3877"/>
    <b v="0"/>
    <n v="14"/>
    <b v="0"/>
    <s v="theater/musical"/>
    <n v="5"/>
    <n v="88.64"/>
    <x v="1"/>
    <s v="musical"/>
    <x v="3877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x v="3878"/>
    <b v="0"/>
    <n v="1"/>
    <b v="0"/>
    <s v="theater/musical"/>
    <n v="0"/>
    <n v="10"/>
    <x v="1"/>
    <s v="musical"/>
    <x v="3878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x v="3879"/>
    <b v="0"/>
    <n v="0"/>
    <b v="0"/>
    <s v="theater/musical"/>
    <n v="0"/>
    <n v="0"/>
    <x v="1"/>
    <s v="musical"/>
    <x v="3879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x v="3880"/>
    <b v="0"/>
    <n v="17"/>
    <b v="0"/>
    <s v="theater/musical"/>
    <n v="13"/>
    <n v="57.65"/>
    <x v="1"/>
    <s v="musical"/>
    <x v="3880"/>
    <n v="41850.958333333336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x v="3881"/>
    <b v="0"/>
    <n v="1"/>
    <b v="0"/>
    <s v="theater/musical"/>
    <n v="5"/>
    <n v="25"/>
    <x v="1"/>
    <s v="musical"/>
    <x v="3881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x v="3882"/>
    <b v="0"/>
    <n v="0"/>
    <b v="0"/>
    <s v="theater/musical"/>
    <n v="0"/>
    <n v="0"/>
    <x v="1"/>
    <s v="musical"/>
    <x v="388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x v="3883"/>
    <b v="0"/>
    <n v="0"/>
    <b v="0"/>
    <s v="theater/musical"/>
    <n v="0"/>
    <n v="0"/>
    <x v="1"/>
    <s v="musical"/>
    <x v="388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x v="3884"/>
    <b v="0"/>
    <n v="0"/>
    <b v="0"/>
    <s v="theater/musical"/>
    <n v="0"/>
    <n v="0"/>
    <x v="1"/>
    <s v="musical"/>
    <x v="388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x v="3885"/>
    <b v="0"/>
    <n v="0"/>
    <b v="0"/>
    <s v="theater/musical"/>
    <n v="0"/>
    <n v="0"/>
    <x v="1"/>
    <s v="musical"/>
    <x v="3885"/>
    <n v="42499.951284722221"/>
  </r>
  <r>
    <n v="3886"/>
    <s v="a (Canceled)"/>
    <n v="1"/>
    <n v="10000"/>
    <n v="0"/>
    <x v="1"/>
    <s v="AU"/>
    <s v="AUD"/>
    <x v="3866"/>
    <x v="3886"/>
    <b v="0"/>
    <n v="0"/>
    <b v="0"/>
    <s v="theater/musical"/>
    <n v="0"/>
    <n v="0"/>
    <x v="1"/>
    <s v="musical"/>
    <x v="3886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b v="0"/>
    <n v="2"/>
    <b v="0"/>
    <s v="theater/musical"/>
    <n v="2"/>
    <n v="17.5"/>
    <x v="1"/>
    <s v="musical"/>
    <x v="3887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x v="3888"/>
    <b v="0"/>
    <n v="14"/>
    <b v="0"/>
    <s v="theater/plays"/>
    <n v="27"/>
    <n v="38.71"/>
    <x v="1"/>
    <s v="plays"/>
    <x v="3888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x v="3889"/>
    <b v="0"/>
    <n v="9"/>
    <b v="0"/>
    <s v="theater/plays"/>
    <n v="1"/>
    <n v="13.11"/>
    <x v="1"/>
    <s v="plays"/>
    <x v="3889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x v="3890"/>
    <b v="0"/>
    <n v="8"/>
    <b v="0"/>
    <s v="theater/plays"/>
    <n v="17"/>
    <n v="315.5"/>
    <x v="1"/>
    <s v="plays"/>
    <x v="3890"/>
    <n v="42231.758611111116"/>
  </r>
  <r>
    <n v="3891"/>
    <s v="Out of the Box: A Mime Story"/>
    <s v="A comedy about a mime who dreams of becoming a stand up comedian."/>
    <n v="800"/>
    <n v="260"/>
    <x v="2"/>
    <s v="US"/>
    <s v="USD"/>
    <x v="3871"/>
    <x v="3891"/>
    <b v="0"/>
    <n v="7"/>
    <b v="0"/>
    <s v="theater/plays"/>
    <n v="33"/>
    <n v="37.14"/>
    <x v="1"/>
    <s v="plays"/>
    <x v="3891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x v="3892"/>
    <b v="0"/>
    <n v="0"/>
    <b v="0"/>
    <s v="theater/plays"/>
    <n v="0"/>
    <n v="0"/>
    <x v="1"/>
    <s v="plays"/>
    <x v="3892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x v="3893"/>
    <b v="0"/>
    <n v="84"/>
    <b v="0"/>
    <s v="theater/plays"/>
    <n v="22"/>
    <n v="128.27000000000001"/>
    <x v="1"/>
    <s v="plays"/>
    <x v="3893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x v="3894"/>
    <b v="0"/>
    <n v="11"/>
    <b v="0"/>
    <s v="theater/plays"/>
    <n v="3"/>
    <n v="47.27"/>
    <x v="1"/>
    <s v="plays"/>
    <x v="3894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x v="3895"/>
    <b v="0"/>
    <n v="1"/>
    <b v="0"/>
    <s v="theater/plays"/>
    <n v="5"/>
    <n v="50"/>
    <x v="1"/>
    <s v="plays"/>
    <x v="3895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x v="3896"/>
    <b v="0"/>
    <n v="4"/>
    <b v="0"/>
    <s v="theater/plays"/>
    <n v="11"/>
    <n v="42.5"/>
    <x v="1"/>
    <s v="plays"/>
    <x v="3896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x v="3897"/>
    <b v="0"/>
    <n v="10"/>
    <b v="0"/>
    <s v="theater/plays"/>
    <n v="18"/>
    <n v="44"/>
    <x v="1"/>
    <s v="plays"/>
    <x v="3897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b v="0"/>
    <n v="16"/>
    <b v="0"/>
    <s v="theater/plays"/>
    <n v="33"/>
    <n v="50.88"/>
    <x v="1"/>
    <s v="plays"/>
    <x v="3898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x v="3899"/>
    <b v="0"/>
    <n v="2"/>
    <b v="0"/>
    <s v="theater/plays"/>
    <n v="1"/>
    <n v="62.5"/>
    <x v="1"/>
    <s v="plays"/>
    <x v="3899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x v="3900"/>
    <b v="0"/>
    <n v="5"/>
    <b v="0"/>
    <s v="theater/plays"/>
    <n v="5"/>
    <n v="27"/>
    <x v="1"/>
    <s v="plays"/>
    <x v="3900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b v="0"/>
    <n v="1"/>
    <b v="0"/>
    <s v="theater/plays"/>
    <n v="1"/>
    <n v="25"/>
    <x v="1"/>
    <s v="plays"/>
    <x v="3901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x v="3902"/>
    <b v="0"/>
    <n v="31"/>
    <b v="0"/>
    <s v="theater/plays"/>
    <n v="49"/>
    <n v="47.26"/>
    <x v="1"/>
    <s v="plays"/>
    <x v="3902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b v="0"/>
    <n v="0"/>
    <b v="0"/>
    <s v="theater/plays"/>
    <n v="0"/>
    <n v="0"/>
    <x v="1"/>
    <s v="plays"/>
    <x v="3903"/>
    <n v="42230.818055555559"/>
  </r>
  <r>
    <n v="3904"/>
    <s v="Black America from Prophets to Pimps"/>
    <s v="A play that will cover 4000 years of black history."/>
    <n v="10000"/>
    <n v="3"/>
    <x v="2"/>
    <s v="US"/>
    <s v="USD"/>
    <x v="3884"/>
    <x v="3904"/>
    <b v="0"/>
    <n v="2"/>
    <b v="0"/>
    <s v="theater/plays"/>
    <n v="0"/>
    <n v="1.5"/>
    <x v="1"/>
    <s v="plays"/>
    <x v="3904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b v="0"/>
    <n v="7"/>
    <b v="0"/>
    <s v="theater/plays"/>
    <n v="12"/>
    <n v="24.71"/>
    <x v="1"/>
    <s v="plays"/>
    <x v="3905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x v="3906"/>
    <b v="0"/>
    <n v="16"/>
    <b v="0"/>
    <s v="theater/plays"/>
    <n v="67"/>
    <n v="63.13"/>
    <x v="1"/>
    <s v="plays"/>
    <x v="3906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x v="3907"/>
    <b v="0"/>
    <n v="4"/>
    <b v="0"/>
    <s v="theater/plays"/>
    <n v="15"/>
    <n v="38.25"/>
    <x v="1"/>
    <s v="plays"/>
    <x v="3907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x v="3908"/>
    <b v="0"/>
    <n v="4"/>
    <b v="0"/>
    <s v="theater/plays"/>
    <n v="9"/>
    <n v="16.25"/>
    <x v="1"/>
    <s v="plays"/>
    <x v="3908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x v="3909"/>
    <b v="0"/>
    <n v="4"/>
    <b v="0"/>
    <s v="theater/plays"/>
    <n v="0"/>
    <n v="33.75"/>
    <x v="1"/>
    <s v="plays"/>
    <x v="3909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x v="3910"/>
    <b v="0"/>
    <n v="3"/>
    <b v="0"/>
    <s v="theater/plays"/>
    <n v="3"/>
    <n v="61.67"/>
    <x v="1"/>
    <s v="plays"/>
    <x v="3910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x v="3911"/>
    <b v="0"/>
    <n v="36"/>
    <b v="0"/>
    <s v="theater/plays"/>
    <n v="37"/>
    <n v="83.14"/>
    <x v="1"/>
    <s v="plays"/>
    <x v="3911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x v="3912"/>
    <b v="0"/>
    <n v="1"/>
    <b v="0"/>
    <s v="theater/plays"/>
    <n v="0"/>
    <n v="1"/>
    <x v="1"/>
    <s v="plays"/>
    <x v="3912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x v="3913"/>
    <b v="0"/>
    <n v="7"/>
    <b v="0"/>
    <s v="theater/plays"/>
    <n v="10"/>
    <n v="142.86000000000001"/>
    <x v="1"/>
    <s v="plays"/>
    <x v="3913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x v="3914"/>
    <b v="0"/>
    <n v="27"/>
    <b v="0"/>
    <s v="theater/plays"/>
    <n v="36"/>
    <n v="33.67"/>
    <x v="1"/>
    <s v="plays"/>
    <x v="3914"/>
    <n v="42134.95763888888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x v="3915"/>
    <b v="0"/>
    <n v="1"/>
    <b v="0"/>
    <s v="theater/plays"/>
    <n v="0"/>
    <n v="5"/>
    <x v="1"/>
    <s v="plays"/>
    <x v="3915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x v="3916"/>
    <b v="0"/>
    <n v="0"/>
    <b v="0"/>
    <s v="theater/plays"/>
    <n v="0"/>
    <n v="0"/>
    <x v="1"/>
    <s v="plays"/>
    <x v="3916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x v="3917"/>
    <b v="0"/>
    <n v="1"/>
    <b v="0"/>
    <s v="theater/plays"/>
    <n v="0"/>
    <n v="10"/>
    <x v="1"/>
    <s v="plays"/>
    <x v="3917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x v="3918"/>
    <b v="0"/>
    <n v="3"/>
    <b v="0"/>
    <s v="theater/plays"/>
    <n v="0"/>
    <n v="40"/>
    <x v="1"/>
    <s v="plays"/>
    <x v="3918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x v="3919"/>
    <b v="0"/>
    <n v="3"/>
    <b v="0"/>
    <s v="theater/plays"/>
    <n v="2"/>
    <n v="30"/>
    <x v="1"/>
    <s v="plays"/>
    <x v="3919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x v="3920"/>
    <b v="0"/>
    <n v="3"/>
    <b v="0"/>
    <s v="theater/plays"/>
    <n v="5"/>
    <n v="45"/>
    <x v="1"/>
    <s v="plays"/>
    <x v="3920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x v="3921"/>
    <b v="0"/>
    <n v="0"/>
    <b v="0"/>
    <s v="theater/plays"/>
    <n v="0"/>
    <n v="0"/>
    <x v="1"/>
    <s v="plays"/>
    <x v="3921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b v="0"/>
    <n v="6"/>
    <b v="0"/>
    <s v="theater/plays"/>
    <n v="8"/>
    <n v="10.17"/>
    <x v="1"/>
    <s v="plays"/>
    <x v="3922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x v="3923"/>
    <b v="0"/>
    <n v="17"/>
    <b v="0"/>
    <s v="theater/plays"/>
    <n v="12"/>
    <n v="81.41"/>
    <x v="1"/>
    <s v="plays"/>
    <x v="3923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x v="3924"/>
    <b v="0"/>
    <n v="40"/>
    <b v="0"/>
    <s v="theater/plays"/>
    <n v="15"/>
    <n v="57.25"/>
    <x v="1"/>
    <s v="plays"/>
    <x v="3924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x v="3925"/>
    <b v="0"/>
    <n v="3"/>
    <b v="0"/>
    <s v="theater/plays"/>
    <n v="10"/>
    <n v="5"/>
    <x v="1"/>
    <s v="plays"/>
    <x v="3925"/>
    <n v="41850.8708217592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x v="3926"/>
    <b v="0"/>
    <n v="1"/>
    <b v="0"/>
    <s v="theater/plays"/>
    <n v="0"/>
    <n v="15"/>
    <x v="1"/>
    <s v="plays"/>
    <x v="3926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x v="3927"/>
    <b v="0"/>
    <n v="2"/>
    <b v="0"/>
    <s v="theater/plays"/>
    <n v="1"/>
    <n v="12.5"/>
    <x v="1"/>
    <s v="plays"/>
    <x v="3927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b v="0"/>
    <n v="7"/>
    <b v="0"/>
    <s v="theater/plays"/>
    <n v="13"/>
    <n v="93"/>
    <x v="1"/>
    <s v="plays"/>
    <x v="3928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x v="3929"/>
    <b v="0"/>
    <n v="14"/>
    <b v="0"/>
    <s v="theater/plays"/>
    <n v="2"/>
    <n v="32.36"/>
    <x v="1"/>
    <s v="plays"/>
    <x v="3929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x v="3930"/>
    <b v="0"/>
    <n v="0"/>
    <b v="0"/>
    <s v="theater/plays"/>
    <n v="0"/>
    <n v="0"/>
    <x v="1"/>
    <s v="plays"/>
    <x v="3930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x v="3931"/>
    <b v="0"/>
    <n v="0"/>
    <b v="0"/>
    <s v="theater/plays"/>
    <n v="0"/>
    <n v="0"/>
    <x v="1"/>
    <s v="plays"/>
    <x v="3931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x v="3932"/>
    <b v="0"/>
    <n v="1"/>
    <b v="0"/>
    <s v="theater/plays"/>
    <n v="0"/>
    <n v="1"/>
    <x v="1"/>
    <s v="plays"/>
    <x v="3932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b v="0"/>
    <n v="12"/>
    <b v="0"/>
    <s v="theater/plays"/>
    <n v="16"/>
    <n v="91.83"/>
    <x v="1"/>
    <s v="plays"/>
    <x v="3933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x v="3934"/>
    <b v="0"/>
    <n v="12"/>
    <b v="0"/>
    <s v="theater/plays"/>
    <n v="11"/>
    <n v="45.83"/>
    <x v="1"/>
    <s v="plays"/>
    <x v="3934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x v="3935"/>
    <b v="0"/>
    <n v="23"/>
    <b v="0"/>
    <s v="theater/plays"/>
    <n v="44"/>
    <n v="57.17"/>
    <x v="1"/>
    <s v="plays"/>
    <x v="3935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x v="3936"/>
    <b v="0"/>
    <n v="0"/>
    <b v="0"/>
    <s v="theater/plays"/>
    <n v="0"/>
    <n v="0"/>
    <x v="1"/>
    <s v="plays"/>
    <x v="3936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x v="3937"/>
    <b v="0"/>
    <n v="10"/>
    <b v="0"/>
    <s v="theater/plays"/>
    <n v="86"/>
    <n v="248.5"/>
    <x v="1"/>
    <s v="plays"/>
    <x v="3937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x v="3938"/>
    <b v="0"/>
    <n v="5"/>
    <b v="0"/>
    <s v="theater/plays"/>
    <n v="12"/>
    <n v="79.400000000000006"/>
    <x v="1"/>
    <s v="plays"/>
    <x v="3938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x v="3939"/>
    <b v="0"/>
    <n v="1"/>
    <b v="0"/>
    <s v="theater/plays"/>
    <n v="0"/>
    <n v="5"/>
    <x v="1"/>
    <s v="plays"/>
    <x v="3939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x v="3940"/>
    <b v="0"/>
    <n v="2"/>
    <b v="0"/>
    <s v="theater/plays"/>
    <n v="0"/>
    <n v="5.5"/>
    <x v="1"/>
    <s v="plays"/>
    <x v="3940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b v="0"/>
    <n v="2"/>
    <b v="0"/>
    <s v="theater/plays"/>
    <n v="1"/>
    <n v="25"/>
    <x v="1"/>
    <s v="plays"/>
    <x v="3941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x v="3942"/>
    <b v="0"/>
    <n v="0"/>
    <b v="0"/>
    <s v="theater/plays"/>
    <n v="0"/>
    <n v="0"/>
    <x v="1"/>
    <s v="plays"/>
    <x v="3942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x v="3943"/>
    <b v="0"/>
    <n v="13"/>
    <b v="0"/>
    <s v="theater/plays"/>
    <n v="36"/>
    <n v="137.08000000000001"/>
    <x v="1"/>
    <s v="plays"/>
    <x v="3943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x v="3944"/>
    <b v="0"/>
    <n v="0"/>
    <b v="0"/>
    <s v="theater/plays"/>
    <n v="0"/>
    <n v="0"/>
    <x v="1"/>
    <s v="plays"/>
    <x v="3944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x v="3945"/>
    <b v="0"/>
    <n v="1"/>
    <b v="0"/>
    <s v="theater/plays"/>
    <n v="0"/>
    <n v="5"/>
    <x v="1"/>
    <s v="plays"/>
    <x v="3945"/>
    <n v="42139.801712962959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x v="3946"/>
    <b v="0"/>
    <n v="5"/>
    <b v="0"/>
    <s v="theater/plays"/>
    <n v="3"/>
    <n v="39"/>
    <x v="1"/>
    <s v="plays"/>
    <x v="3946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x v="3947"/>
    <b v="0"/>
    <n v="2"/>
    <b v="0"/>
    <s v="theater/plays"/>
    <n v="3"/>
    <n v="50.5"/>
    <x v="1"/>
    <s v="plays"/>
    <x v="3947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x v="3948"/>
    <b v="0"/>
    <n v="0"/>
    <b v="0"/>
    <s v="theater/plays"/>
    <n v="0"/>
    <n v="0"/>
    <x v="1"/>
    <s v="plays"/>
    <x v="3948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x v="3949"/>
    <b v="0"/>
    <n v="32"/>
    <b v="0"/>
    <s v="theater/plays"/>
    <n v="16"/>
    <n v="49.28"/>
    <x v="1"/>
    <s v="plays"/>
    <x v="3949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x v="3950"/>
    <b v="0"/>
    <n v="1"/>
    <b v="0"/>
    <s v="theater/plays"/>
    <n v="1"/>
    <n v="25"/>
    <x v="1"/>
    <s v="plays"/>
    <x v="3950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x v="3951"/>
    <b v="0"/>
    <n v="1"/>
    <b v="0"/>
    <s v="theater/plays"/>
    <n v="0"/>
    <n v="1"/>
    <x v="1"/>
    <s v="plays"/>
    <x v="3951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x v="3952"/>
    <b v="0"/>
    <n v="1"/>
    <b v="0"/>
    <s v="theater/plays"/>
    <n v="0"/>
    <n v="25"/>
    <x v="1"/>
    <s v="plays"/>
    <x v="3952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x v="3953"/>
    <b v="0"/>
    <n v="0"/>
    <b v="0"/>
    <s v="theater/plays"/>
    <n v="0"/>
    <n v="0"/>
    <x v="1"/>
    <s v="plays"/>
    <x v="3953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b v="0"/>
    <n v="0"/>
    <b v="0"/>
    <s v="theater/plays"/>
    <n v="0"/>
    <n v="0"/>
    <x v="1"/>
    <s v="plays"/>
    <x v="3954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x v="3955"/>
    <b v="0"/>
    <n v="8"/>
    <b v="0"/>
    <s v="theater/plays"/>
    <n v="24"/>
    <n v="53.13"/>
    <x v="1"/>
    <s v="plays"/>
    <x v="3955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x v="3956"/>
    <b v="0"/>
    <n v="0"/>
    <b v="0"/>
    <s v="theater/plays"/>
    <n v="0"/>
    <n v="0"/>
    <x v="1"/>
    <s v="plays"/>
    <x v="3956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x v="3957"/>
    <b v="0"/>
    <n v="1"/>
    <b v="0"/>
    <s v="theater/plays"/>
    <n v="0"/>
    <n v="7"/>
    <x v="1"/>
    <s v="plays"/>
    <x v="3957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x v="3958"/>
    <b v="0"/>
    <n v="16"/>
    <b v="0"/>
    <s v="theater/plays"/>
    <n v="32"/>
    <n v="40.06"/>
    <x v="1"/>
    <s v="plays"/>
    <x v="3958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b v="0"/>
    <n v="12"/>
    <b v="0"/>
    <s v="theater/plays"/>
    <n v="24"/>
    <n v="24.33"/>
    <x v="1"/>
    <s v="plays"/>
    <x v="3959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b v="0"/>
    <n v="4"/>
    <b v="0"/>
    <s v="theater/plays"/>
    <n v="2"/>
    <n v="11.25"/>
    <x v="1"/>
    <s v="plays"/>
    <x v="3960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x v="3961"/>
    <b v="0"/>
    <n v="2"/>
    <b v="0"/>
    <s v="theater/plays"/>
    <n v="0"/>
    <n v="10.5"/>
    <x v="1"/>
    <s v="plays"/>
    <x v="3961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x v="3962"/>
    <b v="0"/>
    <n v="3"/>
    <b v="0"/>
    <s v="theater/plays"/>
    <n v="3"/>
    <n v="15"/>
    <x v="1"/>
    <s v="plays"/>
    <x v="3962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b v="0"/>
    <n v="0"/>
    <b v="0"/>
    <s v="theater/plays"/>
    <n v="0"/>
    <n v="0"/>
    <x v="1"/>
    <s v="plays"/>
    <x v="3963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x v="3964"/>
    <b v="0"/>
    <n v="3"/>
    <b v="0"/>
    <s v="theater/plays"/>
    <n v="6"/>
    <n v="42"/>
    <x v="1"/>
    <s v="plays"/>
    <x v="3964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x v="3965"/>
    <b v="0"/>
    <n v="4"/>
    <b v="0"/>
    <s v="theater/plays"/>
    <n v="14"/>
    <n v="71.25"/>
    <x v="1"/>
    <s v="plays"/>
    <x v="3965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x v="3966"/>
    <b v="0"/>
    <n v="2"/>
    <b v="0"/>
    <s v="theater/plays"/>
    <n v="1"/>
    <n v="22.5"/>
    <x v="1"/>
    <s v="plays"/>
    <x v="3966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x v="3967"/>
    <b v="0"/>
    <n v="10"/>
    <b v="0"/>
    <s v="theater/plays"/>
    <n v="24"/>
    <n v="41"/>
    <x v="1"/>
    <s v="plays"/>
    <x v="3967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x v="3968"/>
    <b v="0"/>
    <n v="11"/>
    <b v="0"/>
    <s v="theater/plays"/>
    <n v="11"/>
    <n v="47.91"/>
    <x v="1"/>
    <s v="plays"/>
    <x v="3968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b v="0"/>
    <n v="6"/>
    <b v="0"/>
    <s v="theater/plays"/>
    <n v="7"/>
    <n v="35.17"/>
    <x v="1"/>
    <s v="plays"/>
    <x v="3969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b v="0"/>
    <n v="2"/>
    <b v="0"/>
    <s v="theater/plays"/>
    <n v="0"/>
    <n v="5.5"/>
    <x v="1"/>
    <s v="plays"/>
    <x v="3970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x v="3971"/>
    <b v="0"/>
    <n v="6"/>
    <b v="0"/>
    <s v="theater/plays"/>
    <n v="1"/>
    <n v="22.67"/>
    <x v="1"/>
    <s v="plays"/>
    <x v="3971"/>
    <n v="41841.536180555559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x v="3972"/>
    <b v="0"/>
    <n v="8"/>
    <b v="0"/>
    <s v="theater/plays"/>
    <n v="21"/>
    <n v="26.38"/>
    <x v="1"/>
    <s v="plays"/>
    <x v="3972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x v="3973"/>
    <b v="0"/>
    <n v="37"/>
    <b v="0"/>
    <s v="theater/plays"/>
    <n v="78"/>
    <n v="105.54"/>
    <x v="1"/>
    <s v="plays"/>
    <x v="3973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b v="0"/>
    <n v="11"/>
    <b v="0"/>
    <s v="theater/plays"/>
    <n v="32"/>
    <n v="29.09"/>
    <x v="1"/>
    <s v="plays"/>
    <x v="3974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x v="3975"/>
    <b v="0"/>
    <n v="0"/>
    <b v="0"/>
    <s v="theater/plays"/>
    <n v="0"/>
    <n v="0"/>
    <x v="1"/>
    <s v="plays"/>
    <x v="3975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b v="0"/>
    <n v="10"/>
    <b v="0"/>
    <s v="theater/plays"/>
    <n v="48"/>
    <n v="62"/>
    <x v="1"/>
    <s v="plays"/>
    <x v="3976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b v="0"/>
    <n v="6"/>
    <b v="0"/>
    <s v="theater/plays"/>
    <n v="1"/>
    <n v="217.5"/>
    <x v="1"/>
    <s v="plays"/>
    <x v="3977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x v="3978"/>
    <b v="0"/>
    <n v="8"/>
    <b v="0"/>
    <s v="theater/plays"/>
    <n v="11"/>
    <n v="26.75"/>
    <x v="1"/>
    <s v="plays"/>
    <x v="3978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x v="3979"/>
    <b v="0"/>
    <n v="6"/>
    <b v="0"/>
    <s v="theater/plays"/>
    <n v="2"/>
    <n v="18.329999999999998"/>
    <x v="1"/>
    <s v="plays"/>
    <x v="3979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b v="0"/>
    <n v="7"/>
    <b v="0"/>
    <s v="theater/plays"/>
    <n v="18"/>
    <n v="64.290000000000006"/>
    <x v="1"/>
    <s v="plays"/>
    <x v="3980"/>
    <n v="41825.598923611113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x v="3981"/>
    <b v="0"/>
    <n v="7"/>
    <b v="0"/>
    <s v="theater/plays"/>
    <n v="4"/>
    <n v="175"/>
    <x v="1"/>
    <s v="plays"/>
    <x v="3981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x v="3982"/>
    <b v="0"/>
    <n v="5"/>
    <b v="0"/>
    <s v="theater/plays"/>
    <n v="20"/>
    <n v="34"/>
    <x v="1"/>
    <s v="plays"/>
    <x v="3982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b v="0"/>
    <n v="46"/>
    <b v="0"/>
    <s v="theater/plays"/>
    <n v="35"/>
    <n v="84.28"/>
    <x v="1"/>
    <s v="plays"/>
    <x v="3983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x v="3984"/>
    <b v="0"/>
    <n v="10"/>
    <b v="0"/>
    <s v="theater/plays"/>
    <n v="6"/>
    <n v="9.5"/>
    <x v="1"/>
    <s v="plays"/>
    <x v="3984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b v="0"/>
    <n v="19"/>
    <b v="0"/>
    <s v="theater/plays"/>
    <n v="32"/>
    <n v="33.74"/>
    <x v="1"/>
    <s v="plays"/>
    <x v="3985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x v="3986"/>
    <b v="0"/>
    <n v="13"/>
    <b v="0"/>
    <s v="theater/plays"/>
    <n v="10"/>
    <n v="37.54"/>
    <x v="1"/>
    <s v="plays"/>
    <x v="3986"/>
    <n v="42496.544444444444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x v="3987"/>
    <b v="0"/>
    <n v="13"/>
    <b v="0"/>
    <s v="theater/plays"/>
    <n v="38"/>
    <n v="11.62"/>
    <x v="1"/>
    <s v="plays"/>
    <x v="3987"/>
    <n v="41775.92465277778"/>
  </r>
  <r>
    <n v="3988"/>
    <s v="Folk-Tales: What Stories Do Your Folks Tell?"/>
    <s v="An evening of of stories based both in myth and truth."/>
    <n v="1500"/>
    <n v="32"/>
    <x v="2"/>
    <s v="US"/>
    <s v="USD"/>
    <x v="3968"/>
    <x v="3988"/>
    <b v="0"/>
    <n v="4"/>
    <b v="0"/>
    <s v="theater/plays"/>
    <n v="2"/>
    <n v="8"/>
    <x v="1"/>
    <s v="plays"/>
    <x v="3988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x v="3989"/>
    <b v="0"/>
    <n v="0"/>
    <b v="0"/>
    <s v="theater/plays"/>
    <n v="0"/>
    <n v="0"/>
    <x v="1"/>
    <s v="plays"/>
    <x v="3989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x v="3990"/>
    <b v="0"/>
    <n v="3"/>
    <b v="0"/>
    <s v="theater/plays"/>
    <n v="4"/>
    <n v="23"/>
    <x v="1"/>
    <s v="plays"/>
    <x v="3990"/>
    <n v="42431.672372685185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x v="3991"/>
    <b v="0"/>
    <n v="1"/>
    <b v="0"/>
    <s v="theater/plays"/>
    <n v="20"/>
    <n v="100"/>
    <x v="1"/>
    <s v="plays"/>
    <x v="3991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x v="3992"/>
    <b v="0"/>
    <n v="9"/>
    <b v="0"/>
    <s v="theater/plays"/>
    <n v="5"/>
    <n v="60.11"/>
    <x v="1"/>
    <s v="plays"/>
    <x v="3992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x v="3993"/>
    <b v="0"/>
    <n v="1"/>
    <b v="0"/>
    <s v="theater/plays"/>
    <n v="0"/>
    <n v="3"/>
    <x v="1"/>
    <s v="plays"/>
    <x v="3993"/>
    <n v="42137.864722222221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x v="3994"/>
    <b v="0"/>
    <n v="1"/>
    <b v="0"/>
    <s v="theater/plays"/>
    <n v="0"/>
    <n v="5"/>
    <x v="1"/>
    <s v="plays"/>
    <x v="3994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x v="3995"/>
    <b v="0"/>
    <n v="4"/>
    <b v="0"/>
    <s v="theater/plays"/>
    <n v="35"/>
    <n v="17.5"/>
    <x v="1"/>
    <s v="plays"/>
    <x v="3995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x v="3996"/>
    <b v="0"/>
    <n v="17"/>
    <b v="0"/>
    <s v="theater/plays"/>
    <n v="17"/>
    <n v="29.24"/>
    <x v="1"/>
    <s v="plays"/>
    <x v="3996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x v="3997"/>
    <b v="0"/>
    <n v="0"/>
    <b v="0"/>
    <s v="theater/plays"/>
    <n v="0"/>
    <n v="0"/>
    <x v="1"/>
    <s v="plays"/>
    <x v="3997"/>
    <n v="42099.34978009259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x v="3998"/>
    <b v="0"/>
    <n v="12"/>
    <b v="0"/>
    <s v="theater/plays"/>
    <n v="57"/>
    <n v="59.58"/>
    <x v="1"/>
    <s v="plays"/>
    <x v="3998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x v="3999"/>
    <b v="0"/>
    <n v="14"/>
    <b v="0"/>
    <s v="theater/plays"/>
    <n v="17"/>
    <n v="82.57"/>
    <x v="1"/>
    <s v="plays"/>
    <x v="3999"/>
    <n v="41882.827650462961"/>
  </r>
  <r>
    <n v="4000"/>
    <s v="The Escorts"/>
    <s v="An Enticing Trip into the World of Assisted Dying"/>
    <n v="8000"/>
    <n v="10"/>
    <x v="2"/>
    <s v="US"/>
    <s v="USD"/>
    <x v="3980"/>
    <x v="4000"/>
    <b v="0"/>
    <n v="1"/>
    <b v="0"/>
    <s v="theater/plays"/>
    <n v="0"/>
    <n v="10"/>
    <x v="1"/>
    <s v="plays"/>
    <x v="4000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b v="0"/>
    <n v="14"/>
    <b v="0"/>
    <s v="theater/plays"/>
    <n v="38"/>
    <n v="32.36"/>
    <x v="1"/>
    <s v="plays"/>
    <x v="4001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x v="4002"/>
    <b v="0"/>
    <n v="4"/>
    <b v="0"/>
    <s v="theater/plays"/>
    <n v="2"/>
    <n v="5.75"/>
    <x v="1"/>
    <s v="plays"/>
    <x v="4002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x v="4003"/>
    <b v="0"/>
    <n v="2"/>
    <b v="0"/>
    <s v="theater/plays"/>
    <n v="10"/>
    <n v="100.5"/>
    <x v="1"/>
    <s v="plays"/>
    <x v="4003"/>
    <n v="42050.587349537032"/>
  </r>
  <r>
    <n v="4004"/>
    <s v="South Florida Tours"/>
    <s v="Help Launch The Queen Into South Florida!"/>
    <n v="500"/>
    <n v="1"/>
    <x v="2"/>
    <s v="US"/>
    <s v="USD"/>
    <x v="3983"/>
    <x v="4004"/>
    <b v="0"/>
    <n v="1"/>
    <b v="0"/>
    <s v="theater/plays"/>
    <n v="0"/>
    <n v="1"/>
    <x v="1"/>
    <s v="plays"/>
    <x v="4004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x v="4005"/>
    <b v="0"/>
    <n v="2"/>
    <b v="0"/>
    <s v="theater/plays"/>
    <n v="1"/>
    <n v="20"/>
    <x v="1"/>
    <s v="plays"/>
    <x v="4005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x v="4006"/>
    <b v="0"/>
    <n v="1"/>
    <b v="0"/>
    <s v="theater/plays"/>
    <n v="0"/>
    <n v="2"/>
    <x v="1"/>
    <s v="plays"/>
    <x v="4006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x v="4007"/>
    <b v="0"/>
    <n v="1"/>
    <b v="0"/>
    <s v="theater/plays"/>
    <n v="0"/>
    <n v="5"/>
    <x v="1"/>
    <s v="plays"/>
    <x v="4007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x v="4008"/>
    <b v="0"/>
    <n v="4"/>
    <b v="0"/>
    <s v="theater/plays"/>
    <n v="6"/>
    <n v="15"/>
    <x v="1"/>
    <s v="plays"/>
    <x v="4008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x v="4009"/>
    <b v="0"/>
    <n v="3"/>
    <b v="0"/>
    <s v="theater/plays"/>
    <n v="4"/>
    <n v="25"/>
    <x v="1"/>
    <s v="plays"/>
    <x v="4009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x v="4010"/>
    <b v="0"/>
    <n v="38"/>
    <b v="0"/>
    <s v="theater/plays"/>
    <n v="24"/>
    <n v="45.84"/>
    <x v="1"/>
    <s v="plays"/>
    <x v="4010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x v="4011"/>
    <b v="0"/>
    <n v="4"/>
    <b v="0"/>
    <s v="theater/plays"/>
    <n v="8"/>
    <n v="4.75"/>
    <x v="1"/>
    <s v="plays"/>
    <x v="4011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x v="4012"/>
    <b v="0"/>
    <n v="0"/>
    <b v="0"/>
    <s v="theater/plays"/>
    <n v="0"/>
    <n v="0"/>
    <x v="1"/>
    <s v="plays"/>
    <x v="4012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x v="4013"/>
    <b v="0"/>
    <n v="2"/>
    <b v="0"/>
    <s v="theater/plays"/>
    <n v="1"/>
    <n v="13"/>
    <x v="1"/>
    <s v="plays"/>
    <x v="4013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x v="4014"/>
    <b v="0"/>
    <n v="0"/>
    <b v="0"/>
    <s v="theater/plays"/>
    <n v="0"/>
    <n v="0"/>
    <x v="1"/>
    <s v="plays"/>
    <x v="4014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x v="4015"/>
    <b v="0"/>
    <n v="1"/>
    <b v="0"/>
    <s v="theater/plays"/>
    <n v="0"/>
    <n v="1"/>
    <x v="1"/>
    <s v="plays"/>
    <x v="4015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x v="4016"/>
    <b v="0"/>
    <n v="7"/>
    <b v="0"/>
    <s v="theater/plays"/>
    <n v="14"/>
    <n v="10"/>
    <x v="1"/>
    <s v="plays"/>
    <x v="4016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b v="0"/>
    <n v="2"/>
    <b v="0"/>
    <s v="theater/plays"/>
    <n v="1"/>
    <n v="52.5"/>
    <x v="1"/>
    <s v="plays"/>
    <x v="4017"/>
    <n v="41886.672152777777"/>
  </r>
  <r>
    <n v="4018"/>
    <s v="Time Please Fringe"/>
    <s v="Funding for a production of Time Please at the Brighton Fringe 2017... and beyond."/>
    <n v="1500"/>
    <n v="130"/>
    <x v="2"/>
    <s v="GB"/>
    <s v="GBP"/>
    <x v="3997"/>
    <x v="4018"/>
    <b v="0"/>
    <n v="4"/>
    <b v="0"/>
    <s v="theater/plays"/>
    <n v="9"/>
    <n v="32.5"/>
    <x v="1"/>
    <s v="plays"/>
    <x v="4018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x v="4019"/>
    <b v="0"/>
    <n v="4"/>
    <b v="0"/>
    <s v="theater/plays"/>
    <n v="1"/>
    <n v="7.25"/>
    <x v="1"/>
    <s v="plays"/>
    <x v="4019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x v="4020"/>
    <b v="0"/>
    <n v="3"/>
    <b v="0"/>
    <s v="theater/plays"/>
    <n v="17"/>
    <n v="33.33"/>
    <x v="1"/>
    <s v="plays"/>
    <x v="4020"/>
    <n v="42087.149293981478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x v="4021"/>
    <b v="0"/>
    <n v="2"/>
    <b v="0"/>
    <s v="theater/plays"/>
    <n v="1"/>
    <n v="62.5"/>
    <x v="1"/>
    <s v="plays"/>
    <x v="4021"/>
    <n v="41938.91155092592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x v="4022"/>
    <b v="0"/>
    <n v="197"/>
    <b v="0"/>
    <s v="theater/plays"/>
    <n v="70"/>
    <n v="63.56"/>
    <x v="1"/>
    <s v="plays"/>
    <x v="4022"/>
    <n v="42036.120833333334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x v="4023"/>
    <b v="0"/>
    <n v="0"/>
    <b v="0"/>
    <s v="theater/plays"/>
    <n v="0"/>
    <n v="0"/>
    <x v="1"/>
    <s v="plays"/>
    <x v="4023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x v="4024"/>
    <b v="0"/>
    <n v="1"/>
    <b v="0"/>
    <s v="theater/plays"/>
    <n v="1"/>
    <n v="10"/>
    <x v="1"/>
    <s v="plays"/>
    <x v="4024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b v="0"/>
    <n v="4"/>
    <b v="0"/>
    <s v="theater/plays"/>
    <n v="5"/>
    <n v="62.5"/>
    <x v="1"/>
    <s v="plays"/>
    <x v="4025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x v="4026"/>
    <b v="0"/>
    <n v="0"/>
    <b v="0"/>
    <s v="theater/plays"/>
    <n v="0"/>
    <n v="0"/>
    <x v="1"/>
    <s v="plays"/>
    <x v="4026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x v="4027"/>
    <b v="0"/>
    <n v="7"/>
    <b v="0"/>
    <s v="theater/plays"/>
    <n v="7"/>
    <n v="30.71"/>
    <x v="1"/>
    <s v="plays"/>
    <x v="4027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x v="4028"/>
    <b v="0"/>
    <n v="11"/>
    <b v="0"/>
    <s v="theater/plays"/>
    <n v="28"/>
    <n v="51"/>
    <x v="1"/>
    <s v="plays"/>
    <x v="4028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x v="4029"/>
    <b v="0"/>
    <n v="0"/>
    <b v="0"/>
    <s v="theater/plays"/>
    <n v="0"/>
    <n v="0"/>
    <x v="1"/>
    <s v="plays"/>
    <x v="4029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x v="4030"/>
    <b v="0"/>
    <n v="6"/>
    <b v="0"/>
    <s v="theater/plays"/>
    <n v="16"/>
    <n v="66.67"/>
    <x v="1"/>
    <s v="plays"/>
    <x v="4030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x v="4031"/>
    <b v="0"/>
    <n v="0"/>
    <b v="0"/>
    <s v="theater/plays"/>
    <n v="0"/>
    <n v="0"/>
    <x v="1"/>
    <s v="plays"/>
    <x v="4031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x v="4032"/>
    <b v="0"/>
    <n v="7"/>
    <b v="0"/>
    <s v="theater/plays"/>
    <n v="7"/>
    <n v="59"/>
    <x v="1"/>
    <s v="plays"/>
    <x v="4032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x v="4033"/>
    <b v="0"/>
    <n v="94"/>
    <b v="0"/>
    <s v="theater/plays"/>
    <n v="26"/>
    <n v="65.34"/>
    <x v="1"/>
    <s v="plays"/>
    <x v="4033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x v="4034"/>
    <b v="0"/>
    <n v="2"/>
    <b v="0"/>
    <s v="theater/plays"/>
    <n v="1"/>
    <n v="100"/>
    <x v="1"/>
    <s v="plays"/>
    <x v="4034"/>
    <n v="42097.905671296292"/>
  </r>
  <r>
    <n v="4035"/>
    <s v="The Lost Boy"/>
    <s v="&quot;Stories are where you go to look for the truth of your own life.&quot; (Frank Delaney)"/>
    <n v="10000"/>
    <n v="3685"/>
    <x v="2"/>
    <s v="US"/>
    <s v="USD"/>
    <x v="4014"/>
    <x v="4035"/>
    <b v="0"/>
    <n v="25"/>
    <b v="0"/>
    <s v="theater/plays"/>
    <n v="37"/>
    <n v="147.4"/>
    <x v="1"/>
    <s v="plays"/>
    <x v="4035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b v="0"/>
    <n v="17"/>
    <b v="0"/>
    <s v="theater/plays"/>
    <n v="47"/>
    <n v="166.06"/>
    <x v="1"/>
    <s v="plays"/>
    <x v="4036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x v="4037"/>
    <b v="0"/>
    <n v="2"/>
    <b v="0"/>
    <s v="theater/plays"/>
    <n v="11"/>
    <n v="40"/>
    <x v="1"/>
    <s v="plays"/>
    <x v="4037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x v="4038"/>
    <b v="0"/>
    <n v="4"/>
    <b v="0"/>
    <s v="theater/plays"/>
    <n v="12"/>
    <n v="75.25"/>
    <x v="1"/>
    <s v="plays"/>
    <x v="4038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x v="4039"/>
    <b v="0"/>
    <n v="5"/>
    <b v="0"/>
    <s v="theater/plays"/>
    <n v="60"/>
    <n v="60"/>
    <x v="1"/>
    <s v="plays"/>
    <x v="4039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x v="4040"/>
    <b v="0"/>
    <n v="2"/>
    <b v="0"/>
    <s v="theater/plays"/>
    <n v="31"/>
    <n v="1250"/>
    <x v="1"/>
    <s v="plays"/>
    <x v="4040"/>
    <n v="42203.125"/>
  </r>
  <r>
    <n v="4041"/>
    <s v="In the Land of Gold"/>
    <s v="A bold, colouful, vibrant play centred around the last remaining monarchy of Africa."/>
    <n v="5000"/>
    <n v="21"/>
    <x v="2"/>
    <s v="GB"/>
    <s v="GBP"/>
    <x v="4020"/>
    <x v="4041"/>
    <b v="0"/>
    <n v="2"/>
    <b v="0"/>
    <s v="theater/plays"/>
    <n v="0"/>
    <n v="10.5"/>
    <x v="1"/>
    <s v="plays"/>
    <x v="4041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x v="4042"/>
    <b v="0"/>
    <n v="3"/>
    <b v="0"/>
    <s v="theater/plays"/>
    <n v="0"/>
    <n v="7"/>
    <x v="1"/>
    <s v="plays"/>
    <x v="4042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x v="4043"/>
    <b v="0"/>
    <n v="0"/>
    <b v="0"/>
    <s v="theater/plays"/>
    <n v="0"/>
    <n v="0"/>
    <x v="1"/>
    <s v="plays"/>
    <x v="4043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x v="4044"/>
    <b v="0"/>
    <n v="4"/>
    <b v="0"/>
    <s v="theater/plays"/>
    <n v="38"/>
    <n v="56.25"/>
    <x v="1"/>
    <s v="plays"/>
    <x v="4044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b v="0"/>
    <n v="1"/>
    <b v="0"/>
    <s v="theater/plays"/>
    <n v="0"/>
    <n v="1"/>
    <x v="1"/>
    <s v="plays"/>
    <x v="4045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x v="4046"/>
    <b v="0"/>
    <n v="12"/>
    <b v="0"/>
    <s v="theater/plays"/>
    <n v="8"/>
    <n v="38.33"/>
    <x v="1"/>
    <s v="plays"/>
    <x v="4046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x v="4047"/>
    <b v="0"/>
    <n v="4"/>
    <b v="0"/>
    <s v="theater/plays"/>
    <n v="2"/>
    <n v="27.5"/>
    <x v="1"/>
    <s v="plays"/>
    <x v="4047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x v="4048"/>
    <b v="0"/>
    <n v="91"/>
    <b v="0"/>
    <s v="theater/plays"/>
    <n v="18"/>
    <n v="32.979999999999997"/>
    <x v="1"/>
    <s v="plays"/>
    <x v="4048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x v="4049"/>
    <b v="0"/>
    <n v="1"/>
    <b v="0"/>
    <s v="theater/plays"/>
    <n v="0"/>
    <n v="16"/>
    <x v="1"/>
    <s v="plays"/>
    <x v="4049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x v="4050"/>
    <b v="0"/>
    <n v="1"/>
    <b v="0"/>
    <s v="theater/plays"/>
    <n v="0"/>
    <n v="1"/>
    <x v="1"/>
    <s v="plays"/>
    <x v="4050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x v="4051"/>
    <b v="0"/>
    <n v="0"/>
    <b v="0"/>
    <s v="theater/plays"/>
    <n v="0"/>
    <n v="0"/>
    <x v="1"/>
    <s v="plays"/>
    <x v="4051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b v="0"/>
    <n v="13"/>
    <b v="0"/>
    <s v="theater/plays"/>
    <n v="38"/>
    <n v="86.62"/>
    <x v="1"/>
    <s v="plays"/>
    <x v="4052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x v="4053"/>
    <b v="0"/>
    <n v="2"/>
    <b v="0"/>
    <s v="theater/plays"/>
    <n v="22"/>
    <n v="55"/>
    <x v="1"/>
    <s v="plays"/>
    <x v="4053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b v="0"/>
    <n v="0"/>
    <b v="0"/>
    <s v="theater/plays"/>
    <n v="0"/>
    <n v="0"/>
    <x v="1"/>
    <s v="plays"/>
    <x v="4054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b v="0"/>
    <n v="21"/>
    <b v="0"/>
    <s v="theater/plays"/>
    <n v="18"/>
    <n v="41.95"/>
    <x v="1"/>
    <s v="plays"/>
    <x v="4055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x v="4056"/>
    <b v="0"/>
    <n v="9"/>
    <b v="0"/>
    <s v="theater/plays"/>
    <n v="53"/>
    <n v="88.33"/>
    <x v="1"/>
    <s v="plays"/>
    <x v="4056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b v="0"/>
    <n v="6"/>
    <b v="0"/>
    <s v="theater/plays"/>
    <n v="22"/>
    <n v="129.16999999999999"/>
    <x v="1"/>
    <s v="plays"/>
    <x v="4057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x v="4058"/>
    <b v="0"/>
    <n v="4"/>
    <b v="0"/>
    <s v="theater/plays"/>
    <n v="3"/>
    <n v="23.75"/>
    <x v="1"/>
    <s v="plays"/>
    <x v="4058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x v="4059"/>
    <b v="0"/>
    <n v="7"/>
    <b v="0"/>
    <s v="theater/plays"/>
    <n v="3"/>
    <n v="35.71"/>
    <x v="1"/>
    <s v="plays"/>
    <x v="4059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x v="4060"/>
    <b v="0"/>
    <n v="5"/>
    <b v="0"/>
    <s v="theater/plays"/>
    <n v="3"/>
    <n v="57"/>
    <x v="1"/>
    <s v="plays"/>
    <x v="4060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x v="4061"/>
    <b v="0"/>
    <n v="0"/>
    <b v="0"/>
    <s v="theater/plays"/>
    <n v="0"/>
    <n v="0"/>
    <x v="1"/>
    <s v="plays"/>
    <x v="4061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x v="4062"/>
    <b v="0"/>
    <n v="3"/>
    <b v="0"/>
    <s v="theater/plays"/>
    <n v="2"/>
    <n v="163.33000000000001"/>
    <x v="1"/>
    <s v="plays"/>
    <x v="4062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x v="4063"/>
    <b v="0"/>
    <n v="9"/>
    <b v="0"/>
    <s v="theater/plays"/>
    <n v="1"/>
    <n v="15"/>
    <x v="1"/>
    <s v="plays"/>
    <x v="4063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x v="4064"/>
    <b v="0"/>
    <n v="6"/>
    <b v="0"/>
    <s v="theater/plays"/>
    <n v="19"/>
    <n v="64.17"/>
    <x v="1"/>
    <s v="plays"/>
    <x v="4064"/>
    <n v="42123.588263888887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x v="4065"/>
    <b v="0"/>
    <n v="4"/>
    <b v="0"/>
    <s v="theater/plays"/>
    <n v="1"/>
    <n v="6.75"/>
    <x v="1"/>
    <s v="plays"/>
    <x v="4065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x v="4066"/>
    <b v="0"/>
    <n v="1"/>
    <b v="0"/>
    <s v="theater/plays"/>
    <n v="0"/>
    <n v="25"/>
    <x v="1"/>
    <s v="plays"/>
    <x v="4066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x v="4067"/>
    <b v="0"/>
    <n v="17"/>
    <b v="0"/>
    <s v="theater/plays"/>
    <n v="61"/>
    <n v="179.12"/>
    <x v="1"/>
    <s v="plays"/>
    <x v="4067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x v="4068"/>
    <b v="0"/>
    <n v="1"/>
    <b v="0"/>
    <s v="theater/plays"/>
    <n v="1"/>
    <n v="34.950000000000003"/>
    <x v="1"/>
    <s v="plays"/>
    <x v="4068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x v="4069"/>
    <b v="0"/>
    <n v="13"/>
    <b v="0"/>
    <s v="theater/plays"/>
    <n v="34"/>
    <n v="33.08"/>
    <x v="1"/>
    <s v="plays"/>
    <x v="4069"/>
    <n v="42063.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x v="4070"/>
    <b v="0"/>
    <n v="6"/>
    <b v="0"/>
    <s v="theater/plays"/>
    <n v="17"/>
    <n v="27.5"/>
    <x v="1"/>
    <s v="plays"/>
    <x v="4070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b v="0"/>
    <n v="0"/>
    <b v="0"/>
    <s v="theater/plays"/>
    <n v="0"/>
    <n v="0"/>
    <x v="1"/>
    <s v="plays"/>
    <x v="4071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x v="4072"/>
    <b v="0"/>
    <n v="2"/>
    <b v="0"/>
    <s v="theater/plays"/>
    <n v="0"/>
    <n v="2"/>
    <x v="1"/>
    <s v="plays"/>
    <x v="4072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x v="4073"/>
    <b v="0"/>
    <n v="2"/>
    <b v="0"/>
    <s v="theater/plays"/>
    <n v="1"/>
    <n v="18.5"/>
    <x v="1"/>
    <s v="plays"/>
    <x v="4073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x v="4074"/>
    <b v="0"/>
    <n v="21"/>
    <b v="0"/>
    <s v="theater/plays"/>
    <n v="27"/>
    <n v="35"/>
    <x v="1"/>
    <s v="plays"/>
    <x v="4074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x v="4075"/>
    <b v="0"/>
    <n v="13"/>
    <b v="0"/>
    <s v="theater/plays"/>
    <n v="29"/>
    <n v="44.31"/>
    <x v="1"/>
    <s v="plays"/>
    <x v="4075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b v="0"/>
    <n v="0"/>
    <b v="0"/>
    <s v="theater/plays"/>
    <n v="0"/>
    <n v="0"/>
    <x v="1"/>
    <s v="plays"/>
    <x v="4076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x v="4077"/>
    <b v="0"/>
    <n v="6"/>
    <b v="0"/>
    <s v="theater/plays"/>
    <n v="9"/>
    <n v="222.5"/>
    <x v="1"/>
    <s v="plays"/>
    <x v="4077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x v="4078"/>
    <b v="0"/>
    <n v="0"/>
    <b v="0"/>
    <s v="theater/plays"/>
    <n v="0"/>
    <n v="0"/>
    <x v="1"/>
    <s v="plays"/>
    <x v="4078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x v="4079"/>
    <b v="0"/>
    <n v="1"/>
    <b v="0"/>
    <s v="theater/plays"/>
    <n v="0"/>
    <n v="5"/>
    <x v="1"/>
    <s v="plays"/>
    <x v="4079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x v="4080"/>
    <b v="0"/>
    <n v="0"/>
    <b v="0"/>
    <s v="theater/plays"/>
    <n v="0"/>
    <n v="0"/>
    <x v="1"/>
    <s v="plays"/>
    <x v="4080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x v="4081"/>
    <b v="0"/>
    <n v="12"/>
    <b v="0"/>
    <s v="theater/plays"/>
    <n v="16"/>
    <n v="29.17"/>
    <x v="1"/>
    <s v="plays"/>
    <x v="4081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x v="4082"/>
    <b v="0"/>
    <n v="2"/>
    <b v="0"/>
    <s v="theater/plays"/>
    <n v="2"/>
    <n v="1.5"/>
    <x v="1"/>
    <s v="plays"/>
    <x v="4082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b v="0"/>
    <n v="6"/>
    <b v="0"/>
    <s v="theater/plays"/>
    <n v="22"/>
    <n v="126.5"/>
    <x v="1"/>
    <s v="plays"/>
    <x v="4083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x v="4084"/>
    <b v="0"/>
    <n v="1"/>
    <b v="0"/>
    <s v="theater/plays"/>
    <n v="0"/>
    <n v="10"/>
    <x v="1"/>
    <s v="plays"/>
    <x v="4084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x v="4085"/>
    <b v="0"/>
    <n v="1"/>
    <b v="0"/>
    <s v="theater/plays"/>
    <n v="0"/>
    <n v="10"/>
    <x v="1"/>
    <s v="plays"/>
    <x v="4085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x v="4086"/>
    <b v="0"/>
    <n v="5"/>
    <b v="0"/>
    <s v="theater/plays"/>
    <n v="5"/>
    <n v="9.4"/>
    <x v="1"/>
    <s v="plays"/>
    <x v="4086"/>
    <n v="42329.166666666672"/>
  </r>
  <r>
    <n v="4087"/>
    <s v="Stage Production &quot;The Nail Shop&quot;"/>
    <s v="Comedy Stage Play"/>
    <n v="9600"/>
    <n v="0"/>
    <x v="2"/>
    <s v="US"/>
    <s v="USD"/>
    <x v="4065"/>
    <x v="4087"/>
    <b v="0"/>
    <n v="0"/>
    <b v="0"/>
    <s v="theater/plays"/>
    <n v="0"/>
    <n v="0"/>
    <x v="1"/>
    <s v="plays"/>
    <x v="4087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x v="4088"/>
    <b v="0"/>
    <n v="3"/>
    <b v="0"/>
    <s v="theater/plays"/>
    <n v="11"/>
    <n v="72"/>
    <x v="1"/>
    <s v="plays"/>
    <x v="4088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b v="0"/>
    <n v="8"/>
    <b v="0"/>
    <s v="theater/plays"/>
    <n v="5"/>
    <n v="30"/>
    <x v="1"/>
    <s v="plays"/>
    <x v="4089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x v="4090"/>
    <b v="0"/>
    <n v="3"/>
    <b v="0"/>
    <s v="theater/plays"/>
    <n v="3"/>
    <n v="10.67"/>
    <x v="1"/>
    <s v="plays"/>
    <x v="4090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b v="0"/>
    <n v="8"/>
    <b v="0"/>
    <s v="theater/plays"/>
    <n v="13"/>
    <n v="25.5"/>
    <x v="1"/>
    <s v="plays"/>
    <x v="4091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x v="4092"/>
    <b v="0"/>
    <n v="1"/>
    <b v="0"/>
    <s v="theater/plays"/>
    <n v="0"/>
    <n v="20"/>
    <x v="1"/>
    <s v="plays"/>
    <x v="4092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x v="4093"/>
    <b v="0"/>
    <n v="4"/>
    <b v="0"/>
    <s v="theater/plays"/>
    <n v="2"/>
    <n v="15"/>
    <x v="1"/>
    <s v="plays"/>
    <x v="4093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x v="4094"/>
    <b v="0"/>
    <n v="8"/>
    <b v="0"/>
    <s v="theater/plays"/>
    <n v="37"/>
    <n v="91.25"/>
    <x v="1"/>
    <s v="plays"/>
    <x v="4094"/>
    <n v="41934.207638888889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x v="4095"/>
    <b v="0"/>
    <n v="1"/>
    <b v="0"/>
    <s v="theater/plays"/>
    <n v="3"/>
    <n v="800"/>
    <x v="1"/>
    <s v="plays"/>
    <x v="4095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x v="4096"/>
    <b v="0"/>
    <n v="5"/>
    <b v="0"/>
    <s v="theater/plays"/>
    <n v="11"/>
    <n v="80"/>
    <x v="1"/>
    <s v="plays"/>
    <x v="4096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x v="4097"/>
    <b v="0"/>
    <n v="0"/>
    <b v="0"/>
    <s v="theater/plays"/>
    <n v="0"/>
    <n v="0"/>
    <x v="1"/>
    <s v="plays"/>
    <x v="4097"/>
    <n v="42400.996527777781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x v="4098"/>
    <b v="0"/>
    <n v="0"/>
    <b v="0"/>
    <s v="theater/plays"/>
    <n v="0"/>
    <n v="0"/>
    <x v="1"/>
    <s v="plays"/>
    <x v="4098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x v="4099"/>
    <b v="0"/>
    <n v="1"/>
    <b v="0"/>
    <s v="theater/plays"/>
    <n v="1"/>
    <n v="50"/>
    <x v="1"/>
    <s v="plays"/>
    <x v="4099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x v="4100"/>
    <b v="0"/>
    <n v="0"/>
    <b v="0"/>
    <s v="theater/plays"/>
    <n v="0"/>
    <n v="0"/>
    <x v="1"/>
    <s v="plays"/>
    <x v="4100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x v="4101"/>
    <b v="0"/>
    <n v="0"/>
    <b v="0"/>
    <s v="theater/plays"/>
    <n v="0"/>
    <n v="0"/>
    <x v="1"/>
    <s v="plays"/>
    <x v="4101"/>
    <n v="42760.90372685185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x v="4102"/>
    <b v="0"/>
    <n v="6"/>
    <b v="0"/>
    <s v="theater/plays"/>
    <n v="27"/>
    <n v="22.83"/>
    <x v="1"/>
    <s v="plays"/>
    <x v="4102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x v="4103"/>
    <b v="0"/>
    <n v="6"/>
    <b v="0"/>
    <s v="theater/plays"/>
    <n v="10"/>
    <n v="16.670000000000002"/>
    <x v="1"/>
    <s v="plays"/>
    <x v="4103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x v="4104"/>
    <b v="0"/>
    <n v="14"/>
    <b v="0"/>
    <s v="theater/plays"/>
    <n v="21"/>
    <n v="45.79"/>
    <x v="1"/>
    <s v="plays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b v="0"/>
    <n v="6"/>
    <b v="0"/>
    <s v="theater/plays"/>
    <n v="7"/>
    <n v="383.33"/>
    <x v="1"/>
    <s v="plays"/>
    <x v="4105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x v="4106"/>
    <b v="0"/>
    <n v="33"/>
    <b v="0"/>
    <s v="theater/plays"/>
    <n v="71"/>
    <n v="106.97"/>
    <x v="1"/>
    <s v="plays"/>
    <x v="4106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x v="4107"/>
    <b v="0"/>
    <n v="4"/>
    <b v="0"/>
    <s v="theater/plays"/>
    <n v="2"/>
    <n v="10.25"/>
    <x v="1"/>
    <s v="plays"/>
    <x v="4107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x v="4108"/>
    <b v="0"/>
    <n v="1"/>
    <b v="0"/>
    <s v="theater/plays"/>
    <n v="2"/>
    <n v="59"/>
    <x v="1"/>
    <s v="plays"/>
    <x v="4108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x v="4109"/>
    <b v="0"/>
    <n v="0"/>
    <b v="0"/>
    <s v="theater/plays"/>
    <n v="0"/>
    <n v="0"/>
    <x v="1"/>
    <s v="plays"/>
    <x v="4109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x v="4110"/>
    <b v="0"/>
    <n v="6"/>
    <b v="0"/>
    <s v="theater/plays"/>
    <n v="29"/>
    <n v="14.33"/>
    <x v="1"/>
    <s v="plays"/>
    <x v="4110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x v="4111"/>
    <b v="0"/>
    <n v="6"/>
    <b v="0"/>
    <s v="theater/plays"/>
    <n v="3"/>
    <n v="15.67"/>
    <x v="1"/>
    <s v="plays"/>
    <x v="4111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x v="4112"/>
    <b v="0"/>
    <n v="1"/>
    <b v="0"/>
    <s v="theater/plays"/>
    <n v="0"/>
    <n v="1"/>
    <x v="1"/>
    <s v="plays"/>
    <x v="4112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b v="0"/>
    <n v="3"/>
    <b v="0"/>
    <s v="theater/plays"/>
    <n v="0"/>
    <n v="1"/>
    <x v="1"/>
    <s v="plays"/>
    <x v="4113"/>
    <n v="42377.273611111115"/>
  </r>
  <r>
    <m/>
    <m/>
    <m/>
    <m/>
    <m/>
    <x v="4"/>
    <m/>
    <m/>
    <x v="4092"/>
    <x v="4114"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03881A-6F2C-E444-8D4B-B02AA68F2A96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91F265-54AD-124C-98C9-C397D017CB9D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C35654-126E-864C-AF81-D3D6E66F362A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400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</pivotFields>
  <rowFields count="1">
    <field x="18"/>
  </rowFields>
  <rowItems count="1394">
    <i>
      <x v="49"/>
    </i>
    <i>
      <x v="65"/>
    </i>
    <i>
      <x v="76"/>
    </i>
    <i>
      <x v="107"/>
    </i>
    <i>
      <x v="115"/>
    </i>
    <i>
      <x v="238"/>
    </i>
    <i>
      <x v="240"/>
    </i>
    <i>
      <x v="256"/>
    </i>
    <i>
      <x v="300"/>
    </i>
    <i>
      <x v="347"/>
    </i>
    <i>
      <x v="360"/>
    </i>
    <i>
      <x v="462"/>
    </i>
    <i>
      <x v="502"/>
    </i>
    <i>
      <x v="511"/>
    </i>
    <i>
      <x v="513"/>
    </i>
    <i>
      <x v="602"/>
    </i>
    <i>
      <x v="611"/>
    </i>
    <i>
      <x v="625"/>
    </i>
    <i>
      <x v="652"/>
    </i>
    <i>
      <x v="661"/>
    </i>
    <i>
      <x v="677"/>
    </i>
    <i>
      <x v="679"/>
    </i>
    <i>
      <x v="688"/>
    </i>
    <i>
      <x v="732"/>
    </i>
    <i>
      <x v="770"/>
    </i>
    <i>
      <x v="786"/>
    </i>
    <i>
      <x v="884"/>
    </i>
    <i>
      <x v="900"/>
    </i>
    <i>
      <x v="902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21"/>
    </i>
    <i>
      <x v="924"/>
    </i>
    <i>
      <x v="926"/>
    </i>
    <i>
      <x v="927"/>
    </i>
    <i>
      <x v="928"/>
    </i>
    <i>
      <x v="935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8"/>
    </i>
    <i>
      <x v="957"/>
    </i>
    <i>
      <x v="958"/>
    </i>
    <i>
      <x v="960"/>
    </i>
    <i>
      <x v="961"/>
    </i>
    <i>
      <x v="967"/>
    </i>
    <i>
      <x v="969"/>
    </i>
    <i>
      <x v="971"/>
    </i>
    <i>
      <x v="972"/>
    </i>
    <i>
      <x v="973"/>
    </i>
    <i>
      <x v="975"/>
    </i>
    <i>
      <x v="976"/>
    </i>
    <i>
      <x v="977"/>
    </i>
    <i>
      <x v="980"/>
    </i>
    <i>
      <x v="981"/>
    </i>
    <i>
      <x v="982"/>
    </i>
    <i>
      <x v="984"/>
    </i>
    <i>
      <x v="985"/>
    </i>
    <i>
      <x v="986"/>
    </i>
    <i>
      <x v="989"/>
    </i>
    <i>
      <x v="990"/>
    </i>
    <i>
      <x v="991"/>
    </i>
    <i>
      <x v="992"/>
    </i>
    <i>
      <x v="993"/>
    </i>
    <i>
      <x v="995"/>
    </i>
    <i>
      <x v="996"/>
    </i>
    <i>
      <x v="997"/>
    </i>
    <i>
      <x v="1000"/>
    </i>
    <i>
      <x v="1003"/>
    </i>
    <i>
      <x v="1004"/>
    </i>
    <i>
      <x v="1006"/>
    </i>
    <i>
      <x v="1007"/>
    </i>
    <i>
      <x v="1012"/>
    </i>
    <i>
      <x v="1013"/>
    </i>
    <i>
      <x v="1014"/>
    </i>
    <i>
      <x v="1015"/>
    </i>
    <i>
      <x v="1017"/>
    </i>
    <i>
      <x v="1019"/>
    </i>
    <i>
      <x v="1020"/>
    </i>
    <i>
      <x v="1022"/>
    </i>
    <i>
      <x v="1025"/>
    </i>
    <i>
      <x v="1026"/>
    </i>
    <i>
      <x v="1029"/>
    </i>
    <i>
      <x v="1031"/>
    </i>
    <i>
      <x v="1033"/>
    </i>
    <i>
      <x v="1034"/>
    </i>
    <i>
      <x v="1038"/>
    </i>
    <i>
      <x v="1039"/>
    </i>
    <i>
      <x v="1041"/>
    </i>
    <i>
      <x v="1042"/>
    </i>
    <i>
      <x v="1043"/>
    </i>
    <i>
      <x v="1046"/>
    </i>
    <i>
      <x v="1048"/>
    </i>
    <i>
      <x v="1049"/>
    </i>
    <i>
      <x v="1051"/>
    </i>
    <i>
      <x v="1053"/>
    </i>
    <i>
      <x v="1054"/>
    </i>
    <i>
      <x v="1055"/>
    </i>
    <i>
      <x v="1057"/>
    </i>
    <i>
      <x v="1061"/>
    </i>
    <i>
      <x v="1063"/>
    </i>
    <i>
      <x v="1068"/>
    </i>
    <i>
      <x v="1069"/>
    </i>
    <i>
      <x v="1070"/>
    </i>
    <i>
      <x v="1075"/>
    </i>
    <i>
      <x v="1078"/>
    </i>
    <i>
      <x v="1081"/>
    </i>
    <i>
      <x v="1082"/>
    </i>
    <i>
      <x v="1084"/>
    </i>
    <i>
      <x v="1089"/>
    </i>
    <i>
      <x v="1092"/>
    </i>
    <i>
      <x v="1093"/>
    </i>
    <i>
      <x v="1094"/>
    </i>
    <i>
      <x v="1095"/>
    </i>
    <i>
      <x v="1096"/>
    </i>
    <i>
      <x v="1097"/>
    </i>
    <i>
      <x v="1100"/>
    </i>
    <i>
      <x v="1103"/>
    </i>
    <i>
      <x v="1104"/>
    </i>
    <i>
      <x v="1105"/>
    </i>
    <i>
      <x v="1106"/>
    </i>
    <i>
      <x v="1108"/>
    </i>
    <i>
      <x v="1112"/>
    </i>
    <i>
      <x v="1113"/>
    </i>
    <i>
      <x v="1115"/>
    </i>
    <i>
      <x v="1116"/>
    </i>
    <i>
      <x v="1117"/>
    </i>
    <i>
      <x v="1120"/>
    </i>
    <i>
      <x v="1121"/>
    </i>
    <i>
      <x v="1125"/>
    </i>
    <i>
      <x v="1126"/>
    </i>
    <i>
      <x v="1128"/>
    </i>
    <i>
      <x v="1129"/>
    </i>
    <i>
      <x v="1131"/>
    </i>
    <i>
      <x v="1133"/>
    </i>
    <i>
      <x v="1135"/>
    </i>
    <i>
      <x v="1137"/>
    </i>
    <i>
      <x v="1138"/>
    </i>
    <i>
      <x v="1139"/>
    </i>
    <i>
      <x v="1141"/>
    </i>
    <i>
      <x v="1144"/>
    </i>
    <i>
      <x v="1145"/>
    </i>
    <i>
      <x v="1146"/>
    </i>
    <i>
      <x v="1147"/>
    </i>
    <i>
      <x v="1149"/>
    </i>
    <i>
      <x v="1152"/>
    </i>
    <i>
      <x v="1155"/>
    </i>
    <i>
      <x v="1158"/>
    </i>
    <i>
      <x v="1160"/>
    </i>
    <i>
      <x v="1162"/>
    </i>
    <i>
      <x v="1165"/>
    </i>
    <i>
      <x v="1166"/>
    </i>
    <i>
      <x v="1167"/>
    </i>
    <i>
      <x v="1168"/>
    </i>
    <i>
      <x v="1169"/>
    </i>
    <i>
      <x v="1170"/>
    </i>
    <i>
      <x v="1174"/>
    </i>
    <i>
      <x v="1176"/>
    </i>
    <i>
      <x v="1178"/>
    </i>
    <i>
      <x v="1179"/>
    </i>
    <i>
      <x v="1180"/>
    </i>
    <i>
      <x v="1184"/>
    </i>
    <i>
      <x v="1187"/>
    </i>
    <i>
      <x v="1188"/>
    </i>
    <i>
      <x v="1191"/>
    </i>
    <i>
      <x v="1192"/>
    </i>
    <i>
      <x v="1199"/>
    </i>
    <i>
      <x v="1201"/>
    </i>
    <i>
      <x v="1202"/>
    </i>
    <i>
      <x v="1203"/>
    </i>
    <i>
      <x v="1205"/>
    </i>
    <i>
      <x v="1207"/>
    </i>
    <i>
      <x v="1208"/>
    </i>
    <i>
      <x v="1214"/>
    </i>
    <i>
      <x v="1219"/>
    </i>
    <i>
      <x v="1220"/>
    </i>
    <i>
      <x v="1225"/>
    </i>
    <i>
      <x v="1236"/>
    </i>
    <i>
      <x v="1238"/>
    </i>
    <i>
      <x v="1240"/>
    </i>
    <i>
      <x v="1243"/>
    </i>
    <i>
      <x v="1246"/>
    </i>
    <i>
      <x v="1247"/>
    </i>
    <i>
      <x v="1249"/>
    </i>
    <i>
      <x v="1251"/>
    </i>
    <i>
      <x v="1252"/>
    </i>
    <i>
      <x v="1255"/>
    </i>
    <i>
      <x v="1256"/>
    </i>
    <i>
      <x v="1258"/>
    </i>
    <i>
      <x v="1260"/>
    </i>
    <i>
      <x v="1261"/>
    </i>
    <i>
      <x v="1265"/>
    </i>
    <i>
      <x v="1269"/>
    </i>
    <i>
      <x v="1273"/>
    </i>
    <i>
      <x v="1274"/>
    </i>
    <i>
      <x v="1275"/>
    </i>
    <i>
      <x v="1276"/>
    </i>
    <i>
      <x v="1279"/>
    </i>
    <i>
      <x v="1281"/>
    </i>
    <i>
      <x v="1283"/>
    </i>
    <i>
      <x v="1284"/>
    </i>
    <i>
      <x v="1285"/>
    </i>
    <i>
      <x v="1286"/>
    </i>
    <i>
      <x v="1288"/>
    </i>
    <i>
      <x v="1289"/>
    </i>
    <i>
      <x v="1291"/>
    </i>
    <i>
      <x v="1293"/>
    </i>
    <i>
      <x v="1296"/>
    </i>
    <i>
      <x v="1297"/>
    </i>
    <i>
      <x v="1299"/>
    </i>
    <i>
      <x v="1301"/>
    </i>
    <i>
      <x v="1306"/>
    </i>
    <i>
      <x v="1307"/>
    </i>
    <i>
      <x v="1308"/>
    </i>
    <i>
      <x v="1312"/>
    </i>
    <i>
      <x v="1313"/>
    </i>
    <i>
      <x v="1314"/>
    </i>
    <i>
      <x v="1315"/>
    </i>
    <i>
      <x v="1320"/>
    </i>
    <i>
      <x v="1321"/>
    </i>
    <i>
      <x v="1322"/>
    </i>
    <i>
      <x v="1323"/>
    </i>
    <i>
      <x v="1324"/>
    </i>
    <i>
      <x v="1325"/>
    </i>
    <i>
      <x v="1327"/>
    </i>
    <i>
      <x v="1330"/>
    </i>
    <i>
      <x v="1331"/>
    </i>
    <i>
      <x v="1334"/>
    </i>
    <i>
      <x v="1339"/>
    </i>
    <i>
      <x v="1340"/>
    </i>
    <i>
      <x v="1341"/>
    </i>
    <i>
      <x v="1342"/>
    </i>
    <i>
      <x v="1343"/>
    </i>
    <i>
      <x v="1344"/>
    </i>
    <i>
      <x v="1347"/>
    </i>
    <i>
      <x v="1348"/>
    </i>
    <i>
      <x v="1352"/>
    </i>
    <i>
      <x v="1353"/>
    </i>
    <i>
      <x v="1354"/>
    </i>
    <i>
      <x v="1355"/>
    </i>
    <i>
      <x v="1359"/>
    </i>
    <i>
      <x v="1362"/>
    </i>
    <i>
      <x v="1364"/>
    </i>
    <i>
      <x v="1365"/>
    </i>
    <i>
      <x v="1369"/>
    </i>
    <i>
      <x v="1373"/>
    </i>
    <i>
      <x v="1374"/>
    </i>
    <i>
      <x v="1375"/>
    </i>
    <i>
      <x v="1377"/>
    </i>
    <i>
      <x v="1383"/>
    </i>
    <i>
      <x v="1384"/>
    </i>
    <i>
      <x v="1385"/>
    </i>
    <i>
      <x v="1386"/>
    </i>
    <i>
      <x v="1389"/>
    </i>
    <i>
      <x v="1390"/>
    </i>
    <i>
      <x v="1391"/>
    </i>
    <i>
      <x v="1393"/>
    </i>
    <i>
      <x v="1394"/>
    </i>
    <i>
      <x v="1395"/>
    </i>
    <i>
      <x v="1397"/>
    </i>
    <i>
      <x v="1398"/>
    </i>
    <i>
      <x v="1399"/>
    </i>
    <i>
      <x v="1402"/>
    </i>
    <i>
      <x v="1403"/>
    </i>
    <i>
      <x v="1404"/>
    </i>
    <i>
      <x v="1405"/>
    </i>
    <i>
      <x v="1407"/>
    </i>
    <i>
      <x v="1408"/>
    </i>
    <i>
      <x v="1410"/>
    </i>
    <i>
      <x v="1411"/>
    </i>
    <i>
      <x v="1412"/>
    </i>
    <i>
      <x v="1418"/>
    </i>
    <i>
      <x v="1420"/>
    </i>
    <i>
      <x v="1421"/>
    </i>
    <i>
      <x v="1422"/>
    </i>
    <i>
      <x v="1425"/>
    </i>
    <i>
      <x v="1428"/>
    </i>
    <i>
      <x v="1433"/>
    </i>
    <i>
      <x v="1434"/>
    </i>
    <i>
      <x v="1435"/>
    </i>
    <i>
      <x v="1437"/>
    </i>
    <i>
      <x v="1439"/>
    </i>
    <i>
      <x v="1440"/>
    </i>
    <i>
      <x v="1443"/>
    </i>
    <i>
      <x v="1445"/>
    </i>
    <i>
      <x v="1446"/>
    </i>
    <i>
      <x v="1450"/>
    </i>
    <i>
      <x v="1452"/>
    </i>
    <i>
      <x v="1456"/>
    </i>
    <i>
      <x v="1457"/>
    </i>
    <i>
      <x v="1459"/>
    </i>
    <i>
      <x v="1462"/>
    </i>
    <i>
      <x v="1467"/>
    </i>
    <i>
      <x v="1469"/>
    </i>
    <i>
      <x v="1473"/>
    </i>
    <i>
      <x v="1477"/>
    </i>
    <i>
      <x v="1481"/>
    </i>
    <i>
      <x v="1482"/>
    </i>
    <i>
      <x v="1489"/>
    </i>
    <i>
      <x v="1490"/>
    </i>
    <i>
      <x v="1491"/>
    </i>
    <i>
      <x v="1494"/>
    </i>
    <i>
      <x v="1495"/>
    </i>
    <i>
      <x v="1497"/>
    </i>
    <i>
      <x v="1499"/>
    </i>
    <i>
      <x v="1503"/>
    </i>
    <i>
      <x v="1505"/>
    </i>
    <i>
      <x v="1508"/>
    </i>
    <i>
      <x v="1509"/>
    </i>
    <i>
      <x v="1510"/>
    </i>
    <i>
      <x v="1512"/>
    </i>
    <i>
      <x v="1513"/>
    </i>
    <i>
      <x v="1514"/>
    </i>
    <i>
      <x v="1516"/>
    </i>
    <i>
      <x v="1517"/>
    </i>
    <i>
      <x v="1520"/>
    </i>
    <i>
      <x v="1525"/>
    </i>
    <i>
      <x v="1530"/>
    </i>
    <i>
      <x v="1535"/>
    </i>
    <i>
      <x v="1537"/>
    </i>
    <i>
      <x v="1541"/>
    </i>
    <i>
      <x v="1542"/>
    </i>
    <i>
      <x v="1543"/>
    </i>
    <i>
      <x v="1545"/>
    </i>
    <i>
      <x v="1546"/>
    </i>
    <i>
      <x v="1547"/>
    </i>
    <i>
      <x v="1551"/>
    </i>
    <i>
      <x v="1554"/>
    </i>
    <i>
      <x v="1557"/>
    </i>
    <i>
      <x v="1558"/>
    </i>
    <i>
      <x v="1562"/>
    </i>
    <i>
      <x v="1568"/>
    </i>
    <i>
      <x v="1576"/>
    </i>
    <i>
      <x v="1577"/>
    </i>
    <i>
      <x v="1582"/>
    </i>
    <i>
      <x v="1584"/>
    </i>
    <i>
      <x v="1585"/>
    </i>
    <i>
      <x v="1586"/>
    </i>
    <i>
      <x v="1587"/>
    </i>
    <i>
      <x v="1589"/>
    </i>
    <i>
      <x v="1591"/>
    </i>
    <i>
      <x v="1595"/>
    </i>
    <i>
      <x v="1597"/>
    </i>
    <i>
      <x v="1598"/>
    </i>
    <i>
      <x v="1601"/>
    </i>
    <i>
      <x v="1605"/>
    </i>
    <i>
      <x v="1607"/>
    </i>
    <i>
      <x v="1614"/>
    </i>
    <i>
      <x v="1617"/>
    </i>
    <i>
      <x v="1620"/>
    </i>
    <i>
      <x v="1624"/>
    </i>
    <i>
      <x v="1626"/>
    </i>
    <i>
      <x v="1628"/>
    </i>
    <i>
      <x v="1630"/>
    </i>
    <i>
      <x v="1631"/>
    </i>
    <i>
      <x v="1633"/>
    </i>
    <i>
      <x v="1641"/>
    </i>
    <i>
      <x v="1642"/>
    </i>
    <i>
      <x v="1643"/>
    </i>
    <i>
      <x v="1645"/>
    </i>
    <i>
      <x v="1646"/>
    </i>
    <i>
      <x v="1650"/>
    </i>
    <i>
      <x v="1658"/>
    </i>
    <i>
      <x v="1659"/>
    </i>
    <i>
      <x v="1663"/>
    </i>
    <i>
      <x v="1667"/>
    </i>
    <i>
      <x v="1677"/>
    </i>
    <i>
      <x v="1678"/>
    </i>
    <i>
      <x v="1680"/>
    </i>
    <i>
      <x v="1686"/>
    </i>
    <i>
      <x v="1689"/>
    </i>
    <i>
      <x v="1690"/>
    </i>
    <i>
      <x v="1693"/>
    </i>
    <i>
      <x v="1695"/>
    </i>
    <i>
      <x v="1699"/>
    </i>
    <i>
      <x v="1705"/>
    </i>
    <i>
      <x v="1706"/>
    </i>
    <i>
      <x v="1708"/>
    </i>
    <i>
      <x v="1710"/>
    </i>
    <i>
      <x v="1713"/>
    </i>
    <i>
      <x v="1714"/>
    </i>
    <i>
      <x v="1715"/>
    </i>
    <i>
      <x v="1717"/>
    </i>
    <i>
      <x v="1719"/>
    </i>
    <i>
      <x v="1721"/>
    </i>
    <i>
      <x v="1723"/>
    </i>
    <i>
      <x v="1729"/>
    </i>
    <i>
      <x v="1730"/>
    </i>
    <i>
      <x v="1733"/>
    </i>
    <i>
      <x v="1734"/>
    </i>
    <i>
      <x v="1735"/>
    </i>
    <i>
      <x v="1736"/>
    </i>
    <i>
      <x v="1737"/>
    </i>
    <i>
      <x v="1738"/>
    </i>
    <i>
      <x v="1740"/>
    </i>
    <i>
      <x v="1743"/>
    </i>
    <i>
      <x v="1747"/>
    </i>
    <i>
      <x v="1748"/>
    </i>
    <i>
      <x v="1750"/>
    </i>
    <i>
      <x v="1752"/>
    </i>
    <i>
      <x v="1757"/>
    </i>
    <i>
      <x v="1758"/>
    </i>
    <i>
      <x v="1759"/>
    </i>
    <i>
      <x v="1760"/>
    </i>
    <i>
      <x v="1761"/>
    </i>
    <i>
      <x v="1762"/>
    </i>
    <i>
      <x v="1767"/>
    </i>
    <i>
      <x v="1768"/>
    </i>
    <i>
      <x v="1770"/>
    </i>
    <i>
      <x v="1771"/>
    </i>
    <i>
      <x v="1772"/>
    </i>
    <i>
      <x v="1774"/>
    </i>
    <i>
      <x v="1776"/>
    </i>
    <i>
      <x v="1777"/>
    </i>
    <i>
      <x v="1780"/>
    </i>
    <i>
      <x v="1781"/>
    </i>
    <i>
      <x v="1784"/>
    </i>
    <i>
      <x v="1785"/>
    </i>
    <i>
      <x v="1787"/>
    </i>
    <i>
      <x v="1793"/>
    </i>
    <i>
      <x v="1794"/>
    </i>
    <i>
      <x v="1800"/>
    </i>
    <i>
      <x v="1801"/>
    </i>
    <i>
      <x v="1804"/>
    </i>
    <i>
      <x v="1805"/>
    </i>
    <i>
      <x v="1807"/>
    </i>
    <i>
      <x v="1808"/>
    </i>
    <i>
      <x v="1809"/>
    </i>
    <i>
      <x v="1810"/>
    </i>
    <i>
      <x v="1811"/>
    </i>
    <i>
      <x v="1812"/>
    </i>
    <i>
      <x v="1814"/>
    </i>
    <i>
      <x v="1815"/>
    </i>
    <i>
      <x v="1819"/>
    </i>
    <i>
      <x v="1820"/>
    </i>
    <i>
      <x v="1821"/>
    </i>
    <i>
      <x v="1824"/>
    </i>
    <i>
      <x v="1827"/>
    </i>
    <i>
      <x v="1828"/>
    </i>
    <i>
      <x v="1829"/>
    </i>
    <i>
      <x v="1830"/>
    </i>
    <i>
      <x v="1832"/>
    </i>
    <i>
      <x v="1835"/>
    </i>
    <i>
      <x v="1840"/>
    </i>
    <i>
      <x v="1842"/>
    </i>
    <i>
      <x v="1844"/>
    </i>
    <i>
      <x v="1847"/>
    </i>
    <i>
      <x v="1850"/>
    </i>
    <i>
      <x v="1854"/>
    </i>
    <i>
      <x v="1855"/>
    </i>
    <i>
      <x v="1856"/>
    </i>
    <i>
      <x v="1860"/>
    </i>
    <i>
      <x v="1864"/>
    </i>
    <i>
      <x v="1866"/>
    </i>
    <i>
      <x v="1868"/>
    </i>
    <i>
      <x v="1869"/>
    </i>
    <i>
      <x v="1873"/>
    </i>
    <i>
      <x v="1875"/>
    </i>
    <i>
      <x v="1881"/>
    </i>
    <i>
      <x v="1884"/>
    </i>
    <i>
      <x v="1895"/>
    </i>
    <i>
      <x v="1896"/>
    </i>
    <i>
      <x v="1897"/>
    </i>
    <i>
      <x v="1899"/>
    </i>
    <i>
      <x v="1900"/>
    </i>
    <i>
      <x v="1901"/>
    </i>
    <i>
      <x v="1903"/>
    </i>
    <i>
      <x v="1905"/>
    </i>
    <i>
      <x v="1906"/>
    </i>
    <i>
      <x v="1908"/>
    </i>
    <i>
      <x v="1909"/>
    </i>
    <i>
      <x v="1911"/>
    </i>
    <i>
      <x v="1912"/>
    </i>
    <i>
      <x v="1917"/>
    </i>
    <i>
      <x v="1918"/>
    </i>
    <i>
      <x v="1920"/>
    </i>
    <i>
      <x v="1921"/>
    </i>
    <i>
      <x v="1922"/>
    </i>
    <i>
      <x v="1923"/>
    </i>
    <i>
      <x v="1928"/>
    </i>
    <i>
      <x v="1932"/>
    </i>
    <i>
      <x v="1937"/>
    </i>
    <i>
      <x v="1943"/>
    </i>
    <i>
      <x v="1946"/>
    </i>
    <i>
      <x v="1951"/>
    </i>
    <i>
      <x v="1956"/>
    </i>
    <i>
      <x v="1957"/>
    </i>
    <i>
      <x v="1958"/>
    </i>
    <i>
      <x v="1966"/>
    </i>
    <i>
      <x v="1967"/>
    </i>
    <i>
      <x v="1969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3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6"/>
    </i>
    <i>
      <x v="1998"/>
    </i>
    <i>
      <x v="2000"/>
    </i>
    <i>
      <x v="2002"/>
    </i>
    <i>
      <x v="2003"/>
    </i>
    <i>
      <x v="2004"/>
    </i>
    <i>
      <x v="2005"/>
    </i>
    <i>
      <x v="2006"/>
    </i>
    <i>
      <x v="2009"/>
    </i>
    <i>
      <x v="2010"/>
    </i>
    <i>
      <x v="2011"/>
    </i>
    <i>
      <x v="2015"/>
    </i>
    <i>
      <x v="2017"/>
    </i>
    <i>
      <x v="2019"/>
    </i>
    <i>
      <x v="2020"/>
    </i>
    <i>
      <x v="2021"/>
    </i>
    <i>
      <x v="2025"/>
    </i>
    <i>
      <x v="2026"/>
    </i>
    <i>
      <x v="2027"/>
    </i>
    <i>
      <x v="2031"/>
    </i>
    <i>
      <x v="2032"/>
    </i>
    <i>
      <x v="2033"/>
    </i>
    <i>
      <x v="2034"/>
    </i>
    <i>
      <x v="2035"/>
    </i>
    <i>
      <x v="2040"/>
    </i>
    <i>
      <x v="2046"/>
    </i>
    <i>
      <x v="2053"/>
    </i>
    <i>
      <x v="2055"/>
    </i>
    <i>
      <x v="2056"/>
    </i>
    <i>
      <x v="2059"/>
    </i>
    <i>
      <x v="2061"/>
    </i>
    <i>
      <x v="2065"/>
    </i>
    <i>
      <x v="2069"/>
    </i>
    <i>
      <x v="2072"/>
    </i>
    <i>
      <x v="2073"/>
    </i>
    <i>
      <x v="2074"/>
    </i>
    <i>
      <x v="2078"/>
    </i>
    <i>
      <x v="2081"/>
    </i>
    <i>
      <x v="2087"/>
    </i>
    <i>
      <x v="2090"/>
    </i>
    <i>
      <x v="2091"/>
    </i>
    <i>
      <x v="2101"/>
    </i>
    <i>
      <x v="2103"/>
    </i>
    <i>
      <x v="2104"/>
    </i>
    <i>
      <x v="2109"/>
    </i>
    <i>
      <x v="2110"/>
    </i>
    <i>
      <x v="2114"/>
    </i>
    <i>
      <x v="2115"/>
    </i>
    <i>
      <x v="2116"/>
    </i>
    <i>
      <x v="2122"/>
    </i>
    <i>
      <x v="2125"/>
    </i>
    <i>
      <x v="2126"/>
    </i>
    <i>
      <x v="2130"/>
    </i>
    <i>
      <x v="2132"/>
    </i>
    <i>
      <x v="2139"/>
    </i>
    <i>
      <x v="2141"/>
    </i>
    <i>
      <x v="2144"/>
    </i>
    <i>
      <x v="2149"/>
    </i>
    <i>
      <x v="2150"/>
    </i>
    <i>
      <x v="2152"/>
    </i>
    <i>
      <x v="2153"/>
    </i>
    <i>
      <x v="2154"/>
    </i>
    <i>
      <x v="2158"/>
    </i>
    <i>
      <x v="2160"/>
    </i>
    <i>
      <x v="2161"/>
    </i>
    <i>
      <x v="2162"/>
    </i>
    <i>
      <x v="2167"/>
    </i>
    <i>
      <x v="2171"/>
    </i>
    <i>
      <x v="2172"/>
    </i>
    <i>
      <x v="2173"/>
    </i>
    <i>
      <x v="2174"/>
    </i>
    <i>
      <x v="2177"/>
    </i>
    <i>
      <x v="2178"/>
    </i>
    <i>
      <x v="2179"/>
    </i>
    <i>
      <x v="2181"/>
    </i>
    <i>
      <x v="2182"/>
    </i>
    <i>
      <x v="2185"/>
    </i>
    <i>
      <x v="2187"/>
    </i>
    <i>
      <x v="2188"/>
    </i>
    <i>
      <x v="2189"/>
    </i>
    <i>
      <x v="2193"/>
    </i>
    <i>
      <x v="2194"/>
    </i>
    <i>
      <x v="2197"/>
    </i>
    <i>
      <x v="2200"/>
    </i>
    <i>
      <x v="2201"/>
    </i>
    <i>
      <x v="2207"/>
    </i>
    <i>
      <x v="2209"/>
    </i>
    <i>
      <x v="2211"/>
    </i>
    <i>
      <x v="2220"/>
    </i>
    <i>
      <x v="2221"/>
    </i>
    <i>
      <x v="2225"/>
    </i>
    <i>
      <x v="2231"/>
    </i>
    <i>
      <x v="2235"/>
    </i>
    <i>
      <x v="2237"/>
    </i>
    <i>
      <x v="2238"/>
    </i>
    <i>
      <x v="2239"/>
    </i>
    <i>
      <x v="2241"/>
    </i>
    <i>
      <x v="2243"/>
    </i>
    <i>
      <x v="2245"/>
    </i>
    <i>
      <x v="2246"/>
    </i>
    <i>
      <x v="2250"/>
    </i>
    <i>
      <x v="2251"/>
    </i>
    <i>
      <x v="2252"/>
    </i>
    <i>
      <x v="2254"/>
    </i>
    <i>
      <x v="2257"/>
    </i>
    <i>
      <x v="2258"/>
    </i>
    <i>
      <x v="2259"/>
    </i>
    <i>
      <x v="2264"/>
    </i>
    <i>
      <x v="2265"/>
    </i>
    <i>
      <x v="2266"/>
    </i>
    <i>
      <x v="2268"/>
    </i>
    <i>
      <x v="2271"/>
    </i>
    <i>
      <x v="2272"/>
    </i>
    <i>
      <x v="2273"/>
    </i>
    <i>
      <x v="2275"/>
    </i>
    <i>
      <x v="2276"/>
    </i>
    <i>
      <x v="2278"/>
    </i>
    <i>
      <x v="2280"/>
    </i>
    <i>
      <x v="2289"/>
    </i>
    <i>
      <x v="2290"/>
    </i>
    <i>
      <x v="2291"/>
    </i>
    <i>
      <x v="2292"/>
    </i>
    <i>
      <x v="2294"/>
    </i>
    <i>
      <x v="2297"/>
    </i>
    <i>
      <x v="2299"/>
    </i>
    <i>
      <x v="2301"/>
    </i>
    <i>
      <x v="2304"/>
    </i>
    <i>
      <x v="2307"/>
    </i>
    <i>
      <x v="2308"/>
    </i>
    <i>
      <x v="2310"/>
    </i>
    <i>
      <x v="2311"/>
    </i>
    <i>
      <x v="2315"/>
    </i>
    <i>
      <x v="2316"/>
    </i>
    <i>
      <x v="2317"/>
    </i>
    <i>
      <x v="2318"/>
    </i>
    <i>
      <x v="2321"/>
    </i>
    <i>
      <x v="2323"/>
    </i>
    <i>
      <x v="2324"/>
    </i>
    <i>
      <x v="2327"/>
    </i>
    <i>
      <x v="2328"/>
    </i>
    <i>
      <x v="2331"/>
    </i>
    <i>
      <x v="2333"/>
    </i>
    <i>
      <x v="2334"/>
    </i>
    <i>
      <x v="2335"/>
    </i>
    <i>
      <x v="2338"/>
    </i>
    <i>
      <x v="2339"/>
    </i>
    <i>
      <x v="2340"/>
    </i>
    <i>
      <x v="2341"/>
    </i>
    <i>
      <x v="2342"/>
    </i>
    <i>
      <x v="2344"/>
    </i>
    <i>
      <x v="2347"/>
    </i>
    <i>
      <x v="2348"/>
    </i>
    <i>
      <x v="2349"/>
    </i>
    <i>
      <x v="2350"/>
    </i>
    <i>
      <x v="2352"/>
    </i>
    <i>
      <x v="2353"/>
    </i>
    <i>
      <x v="2355"/>
    </i>
    <i>
      <x v="2356"/>
    </i>
    <i>
      <x v="2359"/>
    </i>
    <i>
      <x v="2361"/>
    </i>
    <i>
      <x v="2363"/>
    </i>
    <i>
      <x v="2365"/>
    </i>
    <i>
      <x v="2367"/>
    </i>
    <i>
      <x v="2369"/>
    </i>
    <i>
      <x v="2374"/>
    </i>
    <i>
      <x v="2375"/>
    </i>
    <i>
      <x v="2378"/>
    </i>
    <i>
      <x v="2379"/>
    </i>
    <i>
      <x v="2380"/>
    </i>
    <i>
      <x v="2381"/>
    </i>
    <i>
      <x v="2383"/>
    </i>
    <i>
      <x v="2384"/>
    </i>
    <i>
      <x v="2385"/>
    </i>
    <i>
      <x v="2386"/>
    </i>
    <i>
      <x v="2389"/>
    </i>
    <i>
      <x v="2390"/>
    </i>
    <i>
      <x v="2393"/>
    </i>
    <i>
      <x v="2394"/>
    </i>
    <i>
      <x v="2400"/>
    </i>
    <i>
      <x v="2401"/>
    </i>
    <i>
      <x v="2408"/>
    </i>
    <i>
      <x v="2413"/>
    </i>
    <i>
      <x v="2414"/>
    </i>
    <i>
      <x v="2418"/>
    </i>
    <i>
      <x v="2419"/>
    </i>
    <i>
      <x v="2420"/>
    </i>
    <i>
      <x v="2422"/>
    </i>
    <i>
      <x v="2423"/>
    </i>
    <i>
      <x v="2424"/>
    </i>
    <i>
      <x v="2427"/>
    </i>
    <i>
      <x v="2429"/>
    </i>
    <i>
      <x v="2430"/>
    </i>
    <i>
      <x v="2431"/>
    </i>
    <i>
      <x v="2433"/>
    </i>
    <i>
      <x v="2434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4"/>
    </i>
    <i>
      <x v="2447"/>
    </i>
    <i>
      <x v="2448"/>
    </i>
    <i>
      <x v="2450"/>
    </i>
    <i>
      <x v="2451"/>
    </i>
    <i>
      <x v="2456"/>
    </i>
    <i>
      <x v="2457"/>
    </i>
    <i>
      <x v="2459"/>
    </i>
    <i>
      <x v="2461"/>
    </i>
    <i>
      <x v="2462"/>
    </i>
    <i>
      <x v="2466"/>
    </i>
    <i>
      <x v="2470"/>
    </i>
    <i>
      <x v="2471"/>
    </i>
    <i>
      <x v="2472"/>
    </i>
    <i>
      <x v="2475"/>
    </i>
    <i>
      <x v="2478"/>
    </i>
    <i>
      <x v="2480"/>
    </i>
    <i>
      <x v="2481"/>
    </i>
    <i>
      <x v="2482"/>
    </i>
    <i>
      <x v="2487"/>
    </i>
    <i>
      <x v="2488"/>
    </i>
    <i>
      <x v="2490"/>
    </i>
    <i>
      <x v="2492"/>
    </i>
    <i>
      <x v="2493"/>
    </i>
    <i>
      <x v="2499"/>
    </i>
    <i>
      <x v="2501"/>
    </i>
    <i>
      <x v="2502"/>
    </i>
    <i>
      <x v="2503"/>
    </i>
    <i>
      <x v="2505"/>
    </i>
    <i>
      <x v="2512"/>
    </i>
    <i>
      <x v="2514"/>
    </i>
    <i>
      <x v="2518"/>
    </i>
    <i>
      <x v="2522"/>
    </i>
    <i>
      <x v="2523"/>
    </i>
    <i>
      <x v="2526"/>
    </i>
    <i>
      <x v="2527"/>
    </i>
    <i>
      <x v="2528"/>
    </i>
    <i>
      <x v="2530"/>
    </i>
    <i>
      <x v="2531"/>
    </i>
    <i>
      <x v="2532"/>
    </i>
    <i>
      <x v="2534"/>
    </i>
    <i>
      <x v="2541"/>
    </i>
    <i>
      <x v="2542"/>
    </i>
    <i>
      <x v="2543"/>
    </i>
    <i>
      <x v="2556"/>
    </i>
    <i>
      <x v="2562"/>
    </i>
    <i>
      <x v="2566"/>
    </i>
    <i>
      <x v="2567"/>
    </i>
    <i>
      <x v="2570"/>
    </i>
    <i>
      <x v="2571"/>
    </i>
    <i>
      <x v="2572"/>
    </i>
    <i>
      <x v="2574"/>
    </i>
    <i>
      <x v="2575"/>
    </i>
    <i>
      <x v="2578"/>
    </i>
    <i>
      <x v="2579"/>
    </i>
    <i>
      <x v="2582"/>
    </i>
    <i>
      <x v="2585"/>
    </i>
    <i>
      <x v="2588"/>
    </i>
    <i>
      <x v="2589"/>
    </i>
    <i>
      <x v="2596"/>
    </i>
    <i>
      <x v="2597"/>
    </i>
    <i>
      <x v="2599"/>
    </i>
    <i>
      <x v="2602"/>
    </i>
    <i>
      <x v="2606"/>
    </i>
    <i>
      <x v="2607"/>
    </i>
    <i>
      <x v="2609"/>
    </i>
    <i>
      <x v="2610"/>
    </i>
    <i>
      <x v="2612"/>
    </i>
    <i>
      <x v="2613"/>
    </i>
    <i>
      <x v="2618"/>
    </i>
    <i>
      <x v="2620"/>
    </i>
    <i>
      <x v="2625"/>
    </i>
    <i>
      <x v="2626"/>
    </i>
    <i>
      <x v="2627"/>
    </i>
    <i>
      <x v="2629"/>
    </i>
    <i>
      <x v="2630"/>
    </i>
    <i>
      <x v="2631"/>
    </i>
    <i>
      <x v="2633"/>
    </i>
    <i>
      <x v="2635"/>
    </i>
    <i>
      <x v="2636"/>
    </i>
    <i>
      <x v="2640"/>
    </i>
    <i>
      <x v="2642"/>
    </i>
    <i>
      <x v="2644"/>
    </i>
    <i>
      <x v="2647"/>
    </i>
    <i>
      <x v="2648"/>
    </i>
    <i>
      <x v="2649"/>
    </i>
    <i>
      <x v="2650"/>
    </i>
    <i>
      <x v="2651"/>
    </i>
    <i>
      <x v="2652"/>
    </i>
    <i>
      <x v="2656"/>
    </i>
    <i>
      <x v="2657"/>
    </i>
    <i>
      <x v="2660"/>
    </i>
    <i>
      <x v="2661"/>
    </i>
    <i>
      <x v="2663"/>
    </i>
    <i>
      <x v="2665"/>
    </i>
    <i>
      <x v="2669"/>
    </i>
    <i>
      <x v="2673"/>
    </i>
    <i>
      <x v="2678"/>
    </i>
    <i>
      <x v="2680"/>
    </i>
    <i>
      <x v="2681"/>
    </i>
    <i>
      <x v="2685"/>
    </i>
    <i>
      <x v="2686"/>
    </i>
    <i>
      <x v="2688"/>
    </i>
    <i>
      <x v="2692"/>
    </i>
    <i>
      <x v="2693"/>
    </i>
    <i>
      <x v="2695"/>
    </i>
    <i>
      <x v="2696"/>
    </i>
    <i>
      <x v="2703"/>
    </i>
    <i>
      <x v="2707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9"/>
    </i>
    <i>
      <x v="2722"/>
    </i>
    <i>
      <x v="2725"/>
    </i>
    <i>
      <x v="2730"/>
    </i>
    <i>
      <x v="2731"/>
    </i>
    <i>
      <x v="2732"/>
    </i>
    <i>
      <x v="2737"/>
    </i>
    <i>
      <x v="2739"/>
    </i>
    <i>
      <x v="2742"/>
    </i>
    <i>
      <x v="2743"/>
    </i>
    <i>
      <x v="2744"/>
    </i>
    <i>
      <x v="2747"/>
    </i>
    <i>
      <x v="2748"/>
    </i>
    <i>
      <x v="2752"/>
    </i>
    <i>
      <x v="2754"/>
    </i>
    <i>
      <x v="2755"/>
    </i>
    <i>
      <x v="2756"/>
    </i>
    <i>
      <x v="2761"/>
    </i>
    <i>
      <x v="2768"/>
    </i>
    <i>
      <x v="2775"/>
    </i>
    <i>
      <x v="2776"/>
    </i>
    <i>
      <x v="2777"/>
    </i>
    <i>
      <x v="2779"/>
    </i>
    <i>
      <x v="2781"/>
    </i>
    <i>
      <x v="2784"/>
    </i>
    <i>
      <x v="2788"/>
    </i>
    <i>
      <x v="2791"/>
    </i>
    <i>
      <x v="2792"/>
    </i>
    <i>
      <x v="2794"/>
    </i>
    <i>
      <x v="2796"/>
    </i>
    <i>
      <x v="2797"/>
    </i>
    <i>
      <x v="2798"/>
    </i>
    <i>
      <x v="2799"/>
    </i>
    <i>
      <x v="2800"/>
    </i>
    <i>
      <x v="2804"/>
    </i>
    <i>
      <x v="2808"/>
    </i>
    <i>
      <x v="2810"/>
    </i>
    <i>
      <x v="2814"/>
    </i>
    <i>
      <x v="2819"/>
    </i>
    <i>
      <x v="2820"/>
    </i>
    <i>
      <x v="2823"/>
    </i>
    <i>
      <x v="2829"/>
    </i>
    <i>
      <x v="2830"/>
    </i>
    <i>
      <x v="2831"/>
    </i>
    <i>
      <x v="2832"/>
    </i>
    <i>
      <x v="2833"/>
    </i>
    <i>
      <x v="2835"/>
    </i>
    <i>
      <x v="2837"/>
    </i>
    <i>
      <x v="2838"/>
    </i>
    <i>
      <x v="2844"/>
    </i>
    <i>
      <x v="2846"/>
    </i>
    <i>
      <x v="2848"/>
    </i>
    <i>
      <x v="2849"/>
    </i>
    <i>
      <x v="2851"/>
    </i>
    <i>
      <x v="2856"/>
    </i>
    <i>
      <x v="2859"/>
    </i>
    <i>
      <x v="2863"/>
    </i>
    <i>
      <x v="2865"/>
    </i>
    <i>
      <x v="2866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6"/>
    </i>
    <i>
      <x v="2878"/>
    </i>
    <i>
      <x v="2879"/>
    </i>
    <i>
      <x v="2881"/>
    </i>
    <i>
      <x v="2882"/>
    </i>
    <i>
      <x v="2884"/>
    </i>
    <i>
      <x v="2889"/>
    </i>
    <i>
      <x v="2893"/>
    </i>
    <i>
      <x v="2895"/>
    </i>
    <i>
      <x v="2902"/>
    </i>
    <i>
      <x v="2907"/>
    </i>
    <i>
      <x v="2908"/>
    </i>
    <i>
      <x v="2910"/>
    </i>
    <i>
      <x v="2911"/>
    </i>
    <i>
      <x v="2921"/>
    </i>
    <i>
      <x v="2930"/>
    </i>
    <i>
      <x v="2933"/>
    </i>
    <i>
      <x v="2944"/>
    </i>
    <i>
      <x v="2947"/>
    </i>
    <i>
      <x v="2948"/>
    </i>
    <i>
      <x v="2949"/>
    </i>
    <i>
      <x v="2950"/>
    </i>
    <i>
      <x v="2955"/>
    </i>
    <i>
      <x v="2964"/>
    </i>
    <i>
      <x v="2965"/>
    </i>
    <i>
      <x v="2967"/>
    </i>
    <i>
      <x v="2972"/>
    </i>
    <i>
      <x v="2975"/>
    </i>
    <i>
      <x v="2979"/>
    </i>
    <i>
      <x v="2987"/>
    </i>
    <i>
      <x v="2988"/>
    </i>
    <i>
      <x v="2990"/>
    </i>
    <i>
      <x v="2991"/>
    </i>
    <i>
      <x v="2992"/>
    </i>
    <i>
      <x v="2993"/>
    </i>
    <i>
      <x v="2994"/>
    </i>
    <i>
      <x v="2995"/>
    </i>
    <i>
      <x v="2998"/>
    </i>
    <i>
      <x v="3002"/>
    </i>
    <i>
      <x v="3007"/>
    </i>
    <i>
      <x v="3010"/>
    </i>
    <i>
      <x v="3015"/>
    </i>
    <i>
      <x v="3016"/>
    </i>
    <i>
      <x v="3017"/>
    </i>
    <i>
      <x v="3019"/>
    </i>
    <i>
      <x v="3020"/>
    </i>
    <i>
      <x v="3021"/>
    </i>
    <i>
      <x v="3023"/>
    </i>
    <i>
      <x v="3025"/>
    </i>
    <i>
      <x v="3032"/>
    </i>
    <i>
      <x v="3033"/>
    </i>
    <i>
      <x v="3034"/>
    </i>
    <i>
      <x v="3038"/>
    </i>
    <i>
      <x v="3040"/>
    </i>
    <i>
      <x v="3041"/>
    </i>
    <i>
      <x v="3042"/>
    </i>
    <i>
      <x v="3046"/>
    </i>
    <i>
      <x v="3047"/>
    </i>
    <i>
      <x v="3052"/>
    </i>
    <i>
      <x v="3058"/>
    </i>
    <i>
      <x v="3060"/>
    </i>
    <i>
      <x v="3066"/>
    </i>
    <i>
      <x v="3068"/>
    </i>
    <i>
      <x v="3071"/>
    </i>
    <i>
      <x v="3078"/>
    </i>
    <i>
      <x v="3087"/>
    </i>
    <i>
      <x v="3088"/>
    </i>
    <i>
      <x v="3091"/>
    </i>
    <i>
      <x v="3093"/>
    </i>
    <i>
      <x v="3095"/>
    </i>
    <i>
      <x v="3096"/>
    </i>
    <i>
      <x v="3097"/>
    </i>
    <i>
      <x v="3098"/>
    </i>
    <i>
      <x v="3100"/>
    </i>
    <i>
      <x v="3101"/>
    </i>
    <i>
      <x v="3102"/>
    </i>
    <i>
      <x v="3104"/>
    </i>
    <i>
      <x v="3105"/>
    </i>
    <i>
      <x v="3107"/>
    </i>
    <i>
      <x v="3113"/>
    </i>
    <i>
      <x v="3116"/>
    </i>
    <i>
      <x v="3117"/>
    </i>
    <i>
      <x v="3119"/>
    </i>
    <i>
      <x v="3121"/>
    </i>
    <i>
      <x v="3124"/>
    </i>
    <i>
      <x v="3131"/>
    </i>
    <i>
      <x v="3133"/>
    </i>
    <i>
      <x v="3135"/>
    </i>
    <i>
      <x v="3137"/>
    </i>
    <i>
      <x v="3139"/>
    </i>
    <i>
      <x v="3142"/>
    </i>
    <i>
      <x v="3144"/>
    </i>
    <i>
      <x v="3147"/>
    </i>
    <i>
      <x v="3149"/>
    </i>
    <i>
      <x v="3150"/>
    </i>
    <i>
      <x v="3152"/>
    </i>
    <i>
      <x v="3153"/>
    </i>
    <i>
      <x v="3154"/>
    </i>
    <i>
      <x v="3156"/>
    </i>
    <i>
      <x v="3160"/>
    </i>
    <i>
      <x v="3161"/>
    </i>
    <i>
      <x v="3170"/>
    </i>
    <i>
      <x v="3171"/>
    </i>
    <i>
      <x v="3177"/>
    </i>
    <i>
      <x v="3178"/>
    </i>
    <i>
      <x v="3184"/>
    </i>
    <i>
      <x v="3185"/>
    </i>
    <i>
      <x v="3191"/>
    </i>
    <i>
      <x v="3192"/>
    </i>
    <i>
      <x v="3193"/>
    </i>
    <i>
      <x v="3194"/>
    </i>
    <i>
      <x v="3195"/>
    </i>
    <i>
      <x v="3198"/>
    </i>
    <i>
      <x v="3199"/>
    </i>
    <i>
      <x v="3200"/>
    </i>
    <i>
      <x v="3204"/>
    </i>
    <i>
      <x v="3205"/>
    </i>
    <i>
      <x v="3207"/>
    </i>
    <i>
      <x v="3209"/>
    </i>
    <i>
      <x v="3210"/>
    </i>
    <i>
      <x v="3211"/>
    </i>
    <i>
      <x v="3213"/>
    </i>
    <i>
      <x v="3217"/>
    </i>
    <i>
      <x v="3221"/>
    </i>
    <i>
      <x v="3223"/>
    </i>
    <i>
      <x v="3226"/>
    </i>
    <i>
      <x v="3228"/>
    </i>
    <i>
      <x v="3229"/>
    </i>
    <i>
      <x v="3232"/>
    </i>
    <i>
      <x v="3233"/>
    </i>
    <i>
      <x v="3234"/>
    </i>
    <i>
      <x v="3237"/>
    </i>
    <i>
      <x v="3238"/>
    </i>
    <i>
      <x v="3240"/>
    </i>
    <i>
      <x v="3241"/>
    </i>
    <i>
      <x v="3243"/>
    </i>
    <i>
      <x v="3244"/>
    </i>
    <i>
      <x v="3245"/>
    </i>
    <i>
      <x v="3247"/>
    </i>
    <i>
      <x v="3250"/>
    </i>
    <i>
      <x v="3251"/>
    </i>
    <i>
      <x v="3252"/>
    </i>
    <i>
      <x v="3259"/>
    </i>
    <i>
      <x v="3262"/>
    </i>
    <i>
      <x v="3263"/>
    </i>
    <i>
      <x v="3264"/>
    </i>
    <i>
      <x v="3266"/>
    </i>
    <i>
      <x v="3271"/>
    </i>
    <i>
      <x v="3272"/>
    </i>
    <i>
      <x v="3273"/>
    </i>
    <i>
      <x v="3274"/>
    </i>
    <i>
      <x v="3275"/>
    </i>
    <i>
      <x v="3278"/>
    </i>
    <i>
      <x v="3279"/>
    </i>
    <i>
      <x v="3280"/>
    </i>
    <i>
      <x v="3283"/>
    </i>
    <i>
      <x v="3284"/>
    </i>
    <i>
      <x v="3285"/>
    </i>
    <i>
      <x v="3288"/>
    </i>
    <i>
      <x v="3290"/>
    </i>
    <i>
      <x v="3291"/>
    </i>
    <i>
      <x v="3293"/>
    </i>
    <i>
      <x v="3294"/>
    </i>
    <i>
      <x v="3295"/>
    </i>
    <i>
      <x v="3297"/>
    </i>
    <i>
      <x v="3298"/>
    </i>
    <i>
      <x v="3299"/>
    </i>
    <i>
      <x v="3300"/>
    </i>
    <i>
      <x v="3302"/>
    </i>
    <i>
      <x v="3303"/>
    </i>
    <i>
      <x v="3304"/>
    </i>
    <i>
      <x v="3305"/>
    </i>
    <i>
      <x v="3308"/>
    </i>
    <i>
      <x v="3309"/>
    </i>
    <i>
      <x v="3313"/>
    </i>
    <i>
      <x v="3316"/>
    </i>
    <i>
      <x v="3318"/>
    </i>
    <i>
      <x v="3322"/>
    </i>
    <i>
      <x v="3325"/>
    </i>
    <i>
      <x v="3328"/>
    </i>
    <i>
      <x v="3329"/>
    </i>
    <i>
      <x v="3330"/>
    </i>
    <i>
      <x v="3331"/>
    </i>
    <i>
      <x v="3334"/>
    </i>
    <i>
      <x v="3335"/>
    </i>
    <i>
      <x v="3338"/>
    </i>
    <i>
      <x v="3339"/>
    </i>
    <i>
      <x v="3341"/>
    </i>
    <i>
      <x v="3344"/>
    </i>
    <i>
      <x v="3346"/>
    </i>
    <i>
      <x v="3347"/>
    </i>
    <i>
      <x v="3349"/>
    </i>
    <i>
      <x v="3355"/>
    </i>
    <i>
      <x v="3356"/>
    </i>
    <i>
      <x v="3360"/>
    </i>
    <i>
      <x v="3363"/>
    </i>
    <i>
      <x v="3366"/>
    </i>
    <i>
      <x v="3367"/>
    </i>
    <i>
      <x v="3368"/>
    </i>
    <i>
      <x v="3369"/>
    </i>
    <i>
      <x v="3371"/>
    </i>
    <i>
      <x v="3372"/>
    </i>
    <i>
      <x v="3373"/>
    </i>
    <i>
      <x v="3375"/>
    </i>
    <i>
      <x v="3377"/>
    </i>
    <i>
      <x v="3378"/>
    </i>
    <i>
      <x v="3379"/>
    </i>
    <i>
      <x v="3380"/>
    </i>
    <i>
      <x v="3381"/>
    </i>
    <i>
      <x v="3383"/>
    </i>
    <i>
      <x v="3384"/>
    </i>
    <i>
      <x v="3386"/>
    </i>
    <i>
      <x v="3391"/>
    </i>
    <i>
      <x v="3392"/>
    </i>
    <i>
      <x v="3393"/>
    </i>
    <i>
      <x v="3396"/>
    </i>
    <i>
      <x v="3397"/>
    </i>
    <i>
      <x v="3398"/>
    </i>
    <i>
      <x v="3399"/>
    </i>
    <i>
      <x v="3401"/>
    </i>
    <i>
      <x v="3408"/>
    </i>
    <i>
      <x v="3409"/>
    </i>
    <i>
      <x v="3411"/>
    </i>
    <i>
      <x v="3414"/>
    </i>
    <i>
      <x v="3415"/>
    </i>
    <i>
      <x v="3419"/>
    </i>
    <i>
      <x v="3421"/>
    </i>
    <i>
      <x v="3422"/>
    </i>
    <i>
      <x v="3427"/>
    </i>
    <i>
      <x v="3430"/>
    </i>
    <i>
      <x v="3432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50"/>
    </i>
    <i>
      <x v="3456"/>
    </i>
    <i>
      <x v="3460"/>
    </i>
    <i>
      <x v="3461"/>
    </i>
    <i>
      <x v="3462"/>
    </i>
    <i>
      <x v="3464"/>
    </i>
    <i>
      <x v="3467"/>
    </i>
    <i>
      <x v="3468"/>
    </i>
    <i>
      <x v="3470"/>
    </i>
    <i>
      <x v="3474"/>
    </i>
    <i>
      <x v="3476"/>
    </i>
    <i>
      <x v="3482"/>
    </i>
    <i>
      <x v="3485"/>
    </i>
    <i>
      <x v="3489"/>
    </i>
    <i>
      <x v="3494"/>
    </i>
    <i>
      <x v="3495"/>
    </i>
    <i>
      <x v="3496"/>
    </i>
    <i>
      <x v="3497"/>
    </i>
    <i>
      <x v="3498"/>
    </i>
    <i>
      <x v="3502"/>
    </i>
    <i>
      <x v="3503"/>
    </i>
    <i>
      <x v="3504"/>
    </i>
    <i>
      <x v="3505"/>
    </i>
    <i>
      <x v="3506"/>
    </i>
    <i>
      <x v="3507"/>
    </i>
    <i>
      <x v="3512"/>
    </i>
    <i>
      <x v="3515"/>
    </i>
    <i>
      <x v="3517"/>
    </i>
    <i>
      <x v="3518"/>
    </i>
    <i>
      <x v="3519"/>
    </i>
    <i>
      <x v="3522"/>
    </i>
    <i>
      <x v="3524"/>
    </i>
    <i>
      <x v="3525"/>
    </i>
    <i>
      <x v="3529"/>
    </i>
    <i>
      <x v="3531"/>
    </i>
    <i>
      <x v="3533"/>
    </i>
    <i>
      <x v="3535"/>
    </i>
    <i>
      <x v="3536"/>
    </i>
    <i>
      <x v="3539"/>
    </i>
    <i>
      <x v="3540"/>
    </i>
    <i>
      <x v="3543"/>
    </i>
    <i>
      <x v="3546"/>
    </i>
    <i>
      <x v="3547"/>
    </i>
    <i>
      <x v="3548"/>
    </i>
    <i>
      <x v="3552"/>
    </i>
    <i>
      <x v="3556"/>
    </i>
    <i>
      <x v="3558"/>
    </i>
    <i>
      <x v="3561"/>
    </i>
    <i>
      <x v="3562"/>
    </i>
    <i>
      <x v="3564"/>
    </i>
    <i>
      <x v="3570"/>
    </i>
    <i>
      <x v="3572"/>
    </i>
    <i>
      <x v="3575"/>
    </i>
    <i>
      <x v="3576"/>
    </i>
    <i>
      <x v="3578"/>
    </i>
    <i>
      <x v="3580"/>
    </i>
    <i>
      <x v="3581"/>
    </i>
    <i>
      <x v="3586"/>
    </i>
    <i>
      <x v="3589"/>
    </i>
    <i>
      <x v="3590"/>
    </i>
    <i>
      <x v="3591"/>
    </i>
    <i>
      <x v="3593"/>
    </i>
    <i>
      <x v="3594"/>
    </i>
    <i>
      <x v="3595"/>
    </i>
    <i>
      <x v="3599"/>
    </i>
    <i>
      <x v="3601"/>
    </i>
    <i>
      <x v="3605"/>
    </i>
    <i>
      <x v="3606"/>
    </i>
    <i>
      <x v="3607"/>
    </i>
    <i>
      <x v="3612"/>
    </i>
    <i>
      <x v="3613"/>
    </i>
    <i>
      <x v="3615"/>
    </i>
    <i>
      <x v="3620"/>
    </i>
    <i>
      <x v="3625"/>
    </i>
    <i>
      <x v="3627"/>
    </i>
    <i>
      <x v="3633"/>
    </i>
    <i>
      <x v="3634"/>
    </i>
    <i>
      <x v="3635"/>
    </i>
    <i>
      <x v="3637"/>
    </i>
    <i>
      <x v="3638"/>
    </i>
    <i>
      <x v="3643"/>
    </i>
    <i>
      <x v="3647"/>
    </i>
    <i>
      <x v="3649"/>
    </i>
    <i>
      <x v="3651"/>
    </i>
    <i>
      <x v="3654"/>
    </i>
    <i>
      <x v="3655"/>
    </i>
    <i>
      <x v="3657"/>
    </i>
    <i>
      <x v="3658"/>
    </i>
    <i>
      <x v="3666"/>
    </i>
    <i>
      <x v="3668"/>
    </i>
    <i>
      <x v="3672"/>
    </i>
    <i>
      <x v="3674"/>
    </i>
    <i>
      <x v="3675"/>
    </i>
    <i>
      <x v="3678"/>
    </i>
    <i>
      <x v="3680"/>
    </i>
    <i>
      <x v="3686"/>
    </i>
    <i>
      <x v="3687"/>
    </i>
    <i>
      <x v="3688"/>
    </i>
    <i>
      <x v="3692"/>
    </i>
    <i>
      <x v="3693"/>
    </i>
    <i>
      <x v="3694"/>
    </i>
    <i>
      <x v="3695"/>
    </i>
    <i>
      <x v="3700"/>
    </i>
    <i>
      <x v="3703"/>
    </i>
    <i>
      <x v="3704"/>
    </i>
    <i>
      <x v="3706"/>
    </i>
    <i>
      <x v="3707"/>
    </i>
    <i>
      <x v="3708"/>
    </i>
    <i>
      <x v="3710"/>
    </i>
    <i>
      <x v="3715"/>
    </i>
    <i>
      <x v="3717"/>
    </i>
    <i>
      <x v="3718"/>
    </i>
    <i>
      <x v="3719"/>
    </i>
    <i>
      <x v="3722"/>
    </i>
    <i>
      <x v="3723"/>
    </i>
    <i>
      <x v="3724"/>
    </i>
    <i>
      <x v="3725"/>
    </i>
    <i>
      <x v="3726"/>
    </i>
    <i>
      <x v="3727"/>
    </i>
    <i>
      <x v="3730"/>
    </i>
    <i>
      <x v="3733"/>
    </i>
    <i>
      <x v="3747"/>
    </i>
    <i>
      <x v="3750"/>
    </i>
    <i>
      <x v="3752"/>
    </i>
    <i>
      <x v="3755"/>
    </i>
    <i>
      <x v="3760"/>
    </i>
    <i>
      <x v="3761"/>
    </i>
    <i>
      <x v="3762"/>
    </i>
    <i>
      <x v="3763"/>
    </i>
    <i>
      <x v="3772"/>
    </i>
    <i>
      <x v="3773"/>
    </i>
    <i>
      <x v="3775"/>
    </i>
    <i>
      <x v="3779"/>
    </i>
    <i>
      <x v="3780"/>
    </i>
    <i>
      <x v="3783"/>
    </i>
    <i>
      <x v="3784"/>
    </i>
    <i>
      <x v="3787"/>
    </i>
    <i>
      <x v="3788"/>
    </i>
    <i>
      <x v="3791"/>
    </i>
    <i>
      <x v="3793"/>
    </i>
    <i>
      <x v="3794"/>
    </i>
    <i>
      <x v="3795"/>
    </i>
    <i>
      <x v="3796"/>
    </i>
    <i>
      <x v="3797"/>
    </i>
    <i>
      <x v="3805"/>
    </i>
    <i>
      <x v="3809"/>
    </i>
    <i>
      <x v="3811"/>
    </i>
    <i>
      <x v="3816"/>
    </i>
    <i>
      <x v="3817"/>
    </i>
    <i>
      <x v="3818"/>
    </i>
    <i>
      <x v="3829"/>
    </i>
    <i>
      <x v="3830"/>
    </i>
    <i>
      <x v="3832"/>
    </i>
    <i>
      <x v="3834"/>
    </i>
    <i>
      <x v="3835"/>
    </i>
    <i>
      <x v="3836"/>
    </i>
    <i>
      <x v="3840"/>
    </i>
    <i>
      <x v="3845"/>
    </i>
    <i>
      <x v="3847"/>
    </i>
    <i>
      <x v="3853"/>
    </i>
    <i>
      <x v="3855"/>
    </i>
    <i>
      <x v="3856"/>
    </i>
    <i>
      <x v="3865"/>
    </i>
    <i>
      <x v="3866"/>
    </i>
    <i>
      <x v="3867"/>
    </i>
    <i>
      <x v="3871"/>
    </i>
    <i>
      <x v="3873"/>
    </i>
    <i>
      <x v="3875"/>
    </i>
    <i>
      <x v="3876"/>
    </i>
    <i>
      <x v="3879"/>
    </i>
    <i>
      <x v="3880"/>
    </i>
    <i>
      <x v="3881"/>
    </i>
    <i>
      <x v="3882"/>
    </i>
    <i>
      <x v="3887"/>
    </i>
    <i>
      <x v="3907"/>
    </i>
    <i>
      <x v="3908"/>
    </i>
    <i>
      <x v="3912"/>
    </i>
    <i>
      <x v="3918"/>
    </i>
    <i>
      <x v="3927"/>
    </i>
    <i>
      <x v="3934"/>
    </i>
    <i>
      <x v="3935"/>
    </i>
    <i>
      <x v="3937"/>
    </i>
    <i>
      <x v="3938"/>
    </i>
    <i>
      <x v="3942"/>
    </i>
    <i>
      <x v="3945"/>
    </i>
    <i>
      <x v="3949"/>
    </i>
    <i>
      <x v="3951"/>
    </i>
    <i>
      <x v="3955"/>
    </i>
    <i>
      <x v="3961"/>
    </i>
    <i>
      <x v="3965"/>
    </i>
    <i>
      <x v="3972"/>
    </i>
    <i>
      <x v="3974"/>
    </i>
    <i>
      <x v="3979"/>
    </i>
    <i>
      <x v="3981"/>
    </i>
    <i>
      <x v="3987"/>
    </i>
    <i>
      <x v="3991"/>
    </i>
    <i>
      <x v="3993"/>
    </i>
    <i>
      <x v="3996"/>
    </i>
    <i>
      <x v="3999"/>
    </i>
    <i>
      <x v="4001"/>
    </i>
    <i>
      <x v="4003"/>
    </i>
    <i>
      <x v="4004"/>
    </i>
    <i>
      <x v="4015"/>
    </i>
    <i>
      <x v="4016"/>
    </i>
    <i>
      <x v="4017"/>
    </i>
    <i>
      <x v="4019"/>
    </i>
    <i>
      <x v="4022"/>
    </i>
    <i>
      <x v="4024"/>
    </i>
    <i>
      <x v="4025"/>
    </i>
    <i>
      <x v="4030"/>
    </i>
    <i>
      <x v="4032"/>
    </i>
    <i>
      <x v="4033"/>
    </i>
    <i>
      <x v="4036"/>
    </i>
    <i>
      <x v="4039"/>
    </i>
    <i>
      <x v="4041"/>
    </i>
    <i>
      <x v="4048"/>
    </i>
    <i>
      <x v="4049"/>
    </i>
    <i>
      <x v="4050"/>
    </i>
    <i>
      <x v="4055"/>
    </i>
    <i>
      <x v="4059"/>
    </i>
    <i>
      <x v="4060"/>
    </i>
    <i>
      <x v="4064"/>
    </i>
    <i>
      <x v="4065"/>
    </i>
    <i>
      <x v="4067"/>
    </i>
    <i>
      <x v="4069"/>
    </i>
    <i>
      <x v="4070"/>
    </i>
    <i>
      <x v="4073"/>
    </i>
    <i>
      <x v="4074"/>
    </i>
    <i>
      <x v="4075"/>
    </i>
    <i>
      <x v="4087"/>
    </i>
    <i>
      <x v="4088"/>
    </i>
    <i>
      <x v="4090"/>
    </i>
    <i>
      <x v="4092"/>
    </i>
    <i>
      <x v="4093"/>
    </i>
    <i>
      <x v="4096"/>
    </i>
    <i>
      <x v="4098"/>
    </i>
    <i>
      <x v="4099"/>
    </i>
    <i>
      <x v="4100"/>
    </i>
    <i>
      <x v="4107"/>
    </i>
    <i>
      <x v="4109"/>
    </i>
    <i>
      <x v="4110"/>
    </i>
    <i>
      <x v="4111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31.6640625" customWidth="1"/>
    <col min="15" max="15" width="15.6640625" customWidth="1"/>
    <col min="16" max="16" width="25.1640625" customWidth="1"/>
    <col min="17" max="17" width="31.6640625" customWidth="1"/>
    <col min="18" max="18" width="14.1640625" customWidth="1"/>
    <col min="19" max="19" width="20" customWidth="1"/>
    <col min="20" max="20" width="20.332031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9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 s="11">
        <f>IFERROR(ROUND(E2/L2,2),0)</f>
        <v>63.92</v>
      </c>
      <c r="Q2" s="12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3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 s="11">
        <f t="shared" ref="P3:P66" si="1">IFERROR(ROUND(E3/L3,2),0)</f>
        <v>185.48</v>
      </c>
      <c r="Q3" s="12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9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1">
        <f t="shared" si="1"/>
        <v>15</v>
      </c>
      <c r="Q4" s="12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</row>
    <row r="5" spans="1:20" ht="33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1">
        <f t="shared" si="1"/>
        <v>69.27</v>
      </c>
      <c r="Q5" s="12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</row>
    <row r="6" spans="1:20" ht="65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1">
        <f t="shared" si="1"/>
        <v>190.55</v>
      </c>
      <c r="Q6" s="12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</row>
    <row r="7" spans="1:20" ht="49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1">
        <f t="shared" si="1"/>
        <v>93.4</v>
      </c>
      <c r="Q7" s="12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</row>
    <row r="8" spans="1:20" ht="49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1">
        <f t="shared" si="1"/>
        <v>146.88</v>
      </c>
      <c r="Q8" s="12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</row>
    <row r="9" spans="1:20" ht="49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1">
        <f t="shared" si="1"/>
        <v>159.82</v>
      </c>
      <c r="Q9" s="12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</row>
    <row r="10" spans="1:20" ht="17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1">
        <f t="shared" si="1"/>
        <v>291.79000000000002</v>
      </c>
      <c r="Q10" s="12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</row>
    <row r="11" spans="1:20" ht="49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1">
        <f t="shared" si="1"/>
        <v>31.5</v>
      </c>
      <c r="Q11" s="12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</row>
    <row r="12" spans="1:20" ht="49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1">
        <f t="shared" si="1"/>
        <v>158.68</v>
      </c>
      <c r="Q12" s="12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</row>
    <row r="13" spans="1:20" ht="49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1">
        <f t="shared" si="1"/>
        <v>80.33</v>
      </c>
      <c r="Q13" s="12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</row>
    <row r="14" spans="1:20" ht="49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1">
        <f t="shared" si="1"/>
        <v>59.96</v>
      </c>
      <c r="Q14" s="12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</row>
    <row r="15" spans="1:20" ht="33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1">
        <f t="shared" si="1"/>
        <v>109.78</v>
      </c>
      <c r="Q15" s="12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</row>
    <row r="16" spans="1:20" ht="33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1">
        <f t="shared" si="1"/>
        <v>147.71</v>
      </c>
      <c r="Q16" s="12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</row>
    <row r="17" spans="1:20" ht="49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1">
        <f t="shared" si="1"/>
        <v>21.76</v>
      </c>
      <c r="Q17" s="12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</row>
    <row r="18" spans="1:20" ht="49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1">
        <f t="shared" si="1"/>
        <v>171.84</v>
      </c>
      <c r="Q18" s="12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</row>
    <row r="19" spans="1:20" ht="49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1">
        <f t="shared" si="1"/>
        <v>41.94</v>
      </c>
      <c r="Q19" s="12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</row>
    <row r="20" spans="1:20" ht="49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1">
        <f t="shared" si="1"/>
        <v>93.26</v>
      </c>
      <c r="Q20" s="12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</row>
    <row r="21" spans="1:20" ht="49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1">
        <f t="shared" si="1"/>
        <v>56.14</v>
      </c>
      <c r="Q21" s="12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</row>
    <row r="22" spans="1:20" ht="49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1">
        <f t="shared" si="1"/>
        <v>80.16</v>
      </c>
      <c r="Q22" s="12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</row>
    <row r="23" spans="1:20" ht="49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1">
        <f t="shared" si="1"/>
        <v>199.9</v>
      </c>
      <c r="Q23" s="12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</row>
    <row r="24" spans="1:20" ht="33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1">
        <f t="shared" si="1"/>
        <v>51.25</v>
      </c>
      <c r="Q24" s="12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</row>
    <row r="25" spans="1:20" ht="49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1">
        <f t="shared" si="1"/>
        <v>103.04</v>
      </c>
      <c r="Q25" s="12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</row>
    <row r="26" spans="1:20" ht="33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1">
        <f t="shared" si="1"/>
        <v>66.349999999999994</v>
      </c>
      <c r="Q26" s="12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</row>
    <row r="27" spans="1:20" ht="49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1">
        <f t="shared" si="1"/>
        <v>57.14</v>
      </c>
      <c r="Q27" s="12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</row>
    <row r="28" spans="1:20" ht="49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1">
        <f t="shared" si="1"/>
        <v>102.11</v>
      </c>
      <c r="Q28" s="12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</row>
    <row r="29" spans="1:20" ht="49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1">
        <f t="shared" si="1"/>
        <v>148.97</v>
      </c>
      <c r="Q29" s="12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</row>
    <row r="30" spans="1:20" ht="33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1">
        <f t="shared" si="1"/>
        <v>169.61</v>
      </c>
      <c r="Q30" s="12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</row>
    <row r="31" spans="1:20" ht="49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1">
        <f t="shared" si="1"/>
        <v>31.62</v>
      </c>
      <c r="Q31" s="12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</row>
    <row r="32" spans="1:20" ht="49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1">
        <f t="shared" si="1"/>
        <v>76.45</v>
      </c>
      <c r="Q32" s="12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</row>
    <row r="33" spans="1:20" ht="49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1">
        <f t="shared" si="1"/>
        <v>13</v>
      </c>
      <c r="Q33" s="12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</row>
    <row r="34" spans="1:20" ht="49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1">
        <f t="shared" si="1"/>
        <v>320.45</v>
      </c>
      <c r="Q34" s="12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</row>
    <row r="35" spans="1:20" ht="49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1">
        <f t="shared" si="1"/>
        <v>83.75</v>
      </c>
      <c r="Q35" s="12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</row>
    <row r="36" spans="1:20" ht="49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1">
        <f t="shared" si="1"/>
        <v>49.88</v>
      </c>
      <c r="Q36" s="12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</row>
    <row r="37" spans="1:20" ht="33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1">
        <f t="shared" si="1"/>
        <v>59.46</v>
      </c>
      <c r="Q37" s="12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</row>
    <row r="38" spans="1:20" ht="33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1">
        <f t="shared" si="1"/>
        <v>193.84</v>
      </c>
      <c r="Q38" s="12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</row>
    <row r="39" spans="1:20" ht="49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1">
        <f t="shared" si="1"/>
        <v>159.51</v>
      </c>
      <c r="Q39" s="12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</row>
    <row r="40" spans="1:20" ht="49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1">
        <f t="shared" si="1"/>
        <v>41.68</v>
      </c>
      <c r="Q40" s="12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</row>
    <row r="41" spans="1:20" ht="49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1">
        <f t="shared" si="1"/>
        <v>150.9</v>
      </c>
      <c r="Q41" s="12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</row>
    <row r="42" spans="1:20" ht="49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1">
        <f t="shared" si="1"/>
        <v>126.69</v>
      </c>
      <c r="Q42" s="12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</row>
    <row r="43" spans="1:20" ht="49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1">
        <f t="shared" si="1"/>
        <v>105.26</v>
      </c>
      <c r="Q43" s="12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</row>
    <row r="44" spans="1:20" ht="49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1">
        <f t="shared" si="1"/>
        <v>117.51</v>
      </c>
      <c r="Q44" s="12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</row>
    <row r="45" spans="1:20" ht="49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1">
        <f t="shared" si="1"/>
        <v>117.36</v>
      </c>
      <c r="Q45" s="12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</row>
    <row r="46" spans="1:20" ht="49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1">
        <f t="shared" si="1"/>
        <v>133.33000000000001</v>
      </c>
      <c r="Q46" s="12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</row>
    <row r="47" spans="1:20" ht="49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1">
        <f t="shared" si="1"/>
        <v>98.36</v>
      </c>
      <c r="Q47" s="12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</row>
    <row r="48" spans="1:20" ht="49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1">
        <f t="shared" si="1"/>
        <v>194.44</v>
      </c>
      <c r="Q48" s="12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</row>
    <row r="49" spans="1:20" ht="49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1">
        <f t="shared" si="1"/>
        <v>76.87</v>
      </c>
      <c r="Q49" s="12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</row>
    <row r="50" spans="1:20" ht="49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1">
        <f t="shared" si="1"/>
        <v>56.82</v>
      </c>
      <c r="Q50" s="12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</row>
    <row r="51" spans="1:20" ht="17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1">
        <f t="shared" si="1"/>
        <v>137.93</v>
      </c>
      <c r="Q51" s="12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</row>
    <row r="52" spans="1:20" ht="49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1">
        <f t="shared" si="1"/>
        <v>27.27</v>
      </c>
      <c r="Q52" s="12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</row>
    <row r="53" spans="1:20" ht="49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1">
        <f t="shared" si="1"/>
        <v>118.34</v>
      </c>
      <c r="Q53" s="12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</row>
    <row r="54" spans="1:20" ht="49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1">
        <f t="shared" si="1"/>
        <v>223.48</v>
      </c>
      <c r="Q54" s="12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</row>
    <row r="55" spans="1:20" ht="33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1">
        <f t="shared" si="1"/>
        <v>28.11</v>
      </c>
      <c r="Q55" s="12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</row>
    <row r="56" spans="1:20" ht="49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1">
        <f t="shared" si="1"/>
        <v>194.23</v>
      </c>
      <c r="Q56" s="12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</row>
    <row r="57" spans="1:20" ht="49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1">
        <f t="shared" si="1"/>
        <v>128.94999999999999</v>
      </c>
      <c r="Q57" s="12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</row>
    <row r="58" spans="1:20" ht="33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1">
        <f t="shared" si="1"/>
        <v>49.32</v>
      </c>
      <c r="Q58" s="12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</row>
    <row r="59" spans="1:20" ht="49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1">
        <f t="shared" si="1"/>
        <v>221.52</v>
      </c>
      <c r="Q59" s="12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</row>
    <row r="60" spans="1:20" ht="33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1">
        <f t="shared" si="1"/>
        <v>137.21</v>
      </c>
      <c r="Q60" s="12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</row>
    <row r="61" spans="1:20" ht="49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1">
        <f t="shared" si="1"/>
        <v>606.82000000000005</v>
      </c>
      <c r="Q61" s="12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</row>
    <row r="62" spans="1:20" ht="49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1">
        <f t="shared" si="1"/>
        <v>43.04</v>
      </c>
      <c r="Q62" s="12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</row>
    <row r="63" spans="1:20" ht="49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1">
        <f t="shared" si="1"/>
        <v>322.39</v>
      </c>
      <c r="Q63" s="12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</row>
    <row r="64" spans="1:20" ht="49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1">
        <f t="shared" si="1"/>
        <v>96.71</v>
      </c>
      <c r="Q64" s="12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</row>
    <row r="65" spans="1:20" ht="49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1">
        <f t="shared" si="1"/>
        <v>35.47</v>
      </c>
      <c r="Q65" s="12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</row>
    <row r="66" spans="1:20" ht="49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 s="11">
        <f t="shared" si="1"/>
        <v>86.67</v>
      </c>
      <c r="Q66" s="12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</row>
    <row r="67" spans="1:20" ht="33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4">ROUND(E67/D67*100,0)</f>
        <v>108</v>
      </c>
      <c r="P67" s="11">
        <f t="shared" ref="P67:P130" si="5">IFERROR(ROUND(E67/L67,2),0)</f>
        <v>132.05000000000001</v>
      </c>
      <c r="Q67" s="12" t="s">
        <v>8308</v>
      </c>
      <c r="R67" t="s">
        <v>8310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3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 s="11">
        <f t="shared" si="5"/>
        <v>91.23</v>
      </c>
      <c r="Q68" s="12" t="s">
        <v>8308</v>
      </c>
      <c r="R68" t="s">
        <v>8310</v>
      </c>
      <c r="S68" s="11">
        <f t="shared" si="6"/>
        <v>42539.849768518514</v>
      </c>
      <c r="T68" s="11">
        <f t="shared" si="7"/>
        <v>42569.849768518514</v>
      </c>
    </row>
    <row r="69" spans="1:20" ht="49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 s="11">
        <f t="shared" si="5"/>
        <v>116.25</v>
      </c>
      <c r="Q69" s="12" t="s">
        <v>8308</v>
      </c>
      <c r="R69" t="s">
        <v>8310</v>
      </c>
      <c r="S69" s="11">
        <f t="shared" si="6"/>
        <v>41075.583379629628</v>
      </c>
      <c r="T69" s="11">
        <f t="shared" si="7"/>
        <v>41105.583379629628</v>
      </c>
    </row>
    <row r="70" spans="1:20" ht="65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 s="11">
        <f t="shared" si="5"/>
        <v>21.19</v>
      </c>
      <c r="Q70" s="12" t="s">
        <v>8308</v>
      </c>
      <c r="R70" t="s">
        <v>8310</v>
      </c>
      <c r="S70" s="11">
        <f t="shared" si="6"/>
        <v>41663.569340277776</v>
      </c>
      <c r="T70" s="11">
        <f t="shared" si="7"/>
        <v>41693.569340277776</v>
      </c>
    </row>
    <row r="71" spans="1:20" ht="49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 s="11">
        <f t="shared" si="5"/>
        <v>62.33</v>
      </c>
      <c r="Q71" s="12" t="s">
        <v>8308</v>
      </c>
      <c r="R71" t="s">
        <v>8310</v>
      </c>
      <c r="S71" s="11">
        <f t="shared" si="6"/>
        <v>40786.187789351854</v>
      </c>
      <c r="T71" s="11">
        <f t="shared" si="7"/>
        <v>40818.290972222225</v>
      </c>
    </row>
    <row r="72" spans="1:20" ht="49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 s="11">
        <f t="shared" si="5"/>
        <v>37.409999999999997</v>
      </c>
      <c r="Q72" s="12" t="s">
        <v>8308</v>
      </c>
      <c r="R72" t="s">
        <v>8310</v>
      </c>
      <c r="S72" s="11">
        <f t="shared" si="6"/>
        <v>40730.896354166667</v>
      </c>
      <c r="T72" s="11">
        <f t="shared" si="7"/>
        <v>40790.896354166667</v>
      </c>
    </row>
    <row r="73" spans="1:20" ht="49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 s="11">
        <f t="shared" si="5"/>
        <v>69.72</v>
      </c>
      <c r="Q73" s="12" t="s">
        <v>8308</v>
      </c>
      <c r="R73" t="s">
        <v>8310</v>
      </c>
      <c r="S73" s="11">
        <f t="shared" si="6"/>
        <v>40997.271493055552</v>
      </c>
      <c r="T73" s="11">
        <f t="shared" si="7"/>
        <v>41057.271493055552</v>
      </c>
    </row>
    <row r="74" spans="1:20" ht="49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 s="11">
        <f t="shared" si="5"/>
        <v>58.17</v>
      </c>
      <c r="Q74" s="12" t="s">
        <v>8308</v>
      </c>
      <c r="R74" t="s">
        <v>8310</v>
      </c>
      <c r="S74" s="11">
        <f t="shared" si="6"/>
        <v>41208.010196759256</v>
      </c>
      <c r="T74" s="11">
        <f t="shared" si="7"/>
        <v>41228</v>
      </c>
    </row>
    <row r="75" spans="1:20" ht="49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 s="11">
        <f t="shared" si="5"/>
        <v>50</v>
      </c>
      <c r="Q75" s="12" t="s">
        <v>8308</v>
      </c>
      <c r="R75" t="s">
        <v>8310</v>
      </c>
      <c r="S75" s="11">
        <f t="shared" si="6"/>
        <v>40587.75675925926</v>
      </c>
      <c r="T75" s="11">
        <f t="shared" si="7"/>
        <v>40666.165972222225</v>
      </c>
    </row>
    <row r="76" spans="1:20" ht="49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 s="11">
        <f t="shared" si="5"/>
        <v>19.47</v>
      </c>
      <c r="Q76" s="12" t="s">
        <v>8308</v>
      </c>
      <c r="R76" t="s">
        <v>8310</v>
      </c>
      <c r="S76" s="11">
        <f t="shared" si="6"/>
        <v>42360.487210648149</v>
      </c>
      <c r="T76" s="11">
        <f t="shared" si="7"/>
        <v>42390.487210648149</v>
      </c>
    </row>
    <row r="77" spans="1:20" ht="49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 s="11">
        <f t="shared" si="5"/>
        <v>85.96</v>
      </c>
      <c r="Q77" s="12" t="s">
        <v>8308</v>
      </c>
      <c r="R77" t="s">
        <v>8310</v>
      </c>
      <c r="S77" s="11">
        <f t="shared" si="6"/>
        <v>41357.209166666667</v>
      </c>
      <c r="T77" s="11">
        <f t="shared" si="7"/>
        <v>41387.209166666667</v>
      </c>
    </row>
    <row r="78" spans="1:20" ht="49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 s="11">
        <f t="shared" si="5"/>
        <v>30.67</v>
      </c>
      <c r="Q78" s="12" t="s">
        <v>8308</v>
      </c>
      <c r="R78" t="s">
        <v>8310</v>
      </c>
      <c r="S78" s="11">
        <f t="shared" si="6"/>
        <v>40844.691643518519</v>
      </c>
      <c r="T78" s="11">
        <f t="shared" si="7"/>
        <v>40904.733310185184</v>
      </c>
    </row>
    <row r="79" spans="1:20" ht="49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 s="11">
        <f t="shared" si="5"/>
        <v>60.38</v>
      </c>
      <c r="Q79" s="12" t="s">
        <v>8308</v>
      </c>
      <c r="R79" t="s">
        <v>8310</v>
      </c>
      <c r="S79" s="11">
        <f t="shared" si="6"/>
        <v>40997.144872685189</v>
      </c>
      <c r="T79" s="11">
        <f t="shared" si="7"/>
        <v>41050.124305555553</v>
      </c>
    </row>
    <row r="80" spans="1:20" ht="97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 s="11">
        <f t="shared" si="5"/>
        <v>38.6</v>
      </c>
      <c r="Q80" s="12" t="s">
        <v>8308</v>
      </c>
      <c r="R80" t="s">
        <v>8310</v>
      </c>
      <c r="S80" s="11">
        <f t="shared" si="6"/>
        <v>42604.730567129634</v>
      </c>
      <c r="T80" s="11">
        <f t="shared" si="7"/>
        <v>42614.730567129634</v>
      </c>
    </row>
    <row r="81" spans="1:20" ht="49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 s="11">
        <f t="shared" si="5"/>
        <v>40.270000000000003</v>
      </c>
      <c r="Q81" s="12" t="s">
        <v>8308</v>
      </c>
      <c r="R81" t="s">
        <v>8310</v>
      </c>
      <c r="S81" s="11">
        <f t="shared" si="6"/>
        <v>41724.776539351849</v>
      </c>
      <c r="T81" s="11">
        <f t="shared" si="7"/>
        <v>41754.776539351849</v>
      </c>
    </row>
    <row r="82" spans="1:20" ht="49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 s="11">
        <f t="shared" si="5"/>
        <v>273.83</v>
      </c>
      <c r="Q82" s="12" t="s">
        <v>8308</v>
      </c>
      <c r="R82" t="s">
        <v>8310</v>
      </c>
      <c r="S82" s="11">
        <f t="shared" si="6"/>
        <v>41583.083981481483</v>
      </c>
      <c r="T82" s="11">
        <f t="shared" si="7"/>
        <v>41618.083981481483</v>
      </c>
    </row>
    <row r="83" spans="1:20" ht="49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 s="11">
        <f t="shared" si="5"/>
        <v>53.04</v>
      </c>
      <c r="Q83" s="12" t="s">
        <v>8308</v>
      </c>
      <c r="R83" t="s">
        <v>8310</v>
      </c>
      <c r="S83" s="11">
        <f t="shared" si="6"/>
        <v>41100.158877314818</v>
      </c>
      <c r="T83" s="11">
        <f t="shared" si="7"/>
        <v>41104.126388888886</v>
      </c>
    </row>
    <row r="84" spans="1:20" ht="49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 s="11">
        <f t="shared" si="5"/>
        <v>40.01</v>
      </c>
      <c r="Q84" s="12" t="s">
        <v>8308</v>
      </c>
      <c r="R84" t="s">
        <v>8310</v>
      </c>
      <c r="S84" s="11">
        <f t="shared" si="6"/>
        <v>40795.820150462961</v>
      </c>
      <c r="T84" s="11">
        <f t="shared" si="7"/>
        <v>40825.820150462961</v>
      </c>
    </row>
    <row r="85" spans="1:20" ht="49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 s="11">
        <f t="shared" si="5"/>
        <v>15.77</v>
      </c>
      <c r="Q85" s="12" t="s">
        <v>8308</v>
      </c>
      <c r="R85" t="s">
        <v>8310</v>
      </c>
      <c r="S85" s="11">
        <f t="shared" si="6"/>
        <v>42042.615613425922</v>
      </c>
      <c r="T85" s="11">
        <f t="shared" si="7"/>
        <v>42057.479166666672</v>
      </c>
    </row>
    <row r="86" spans="1:20" ht="49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 s="11">
        <f t="shared" si="5"/>
        <v>71.430000000000007</v>
      </c>
      <c r="Q86" s="12" t="s">
        <v>8308</v>
      </c>
      <c r="R86" t="s">
        <v>8310</v>
      </c>
      <c r="S86" s="11">
        <f t="shared" si="6"/>
        <v>40648.757939814815</v>
      </c>
      <c r="T86" s="11">
        <f t="shared" si="7"/>
        <v>40678.757939814815</v>
      </c>
    </row>
    <row r="87" spans="1:20" ht="49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 s="11">
        <f t="shared" si="5"/>
        <v>71.709999999999994</v>
      </c>
      <c r="Q87" s="12" t="s">
        <v>8308</v>
      </c>
      <c r="R87" t="s">
        <v>8310</v>
      </c>
      <c r="S87" s="11">
        <f t="shared" si="6"/>
        <v>40779.125428240739</v>
      </c>
      <c r="T87" s="11">
        <f t="shared" si="7"/>
        <v>40809.125428240739</v>
      </c>
    </row>
    <row r="88" spans="1:20" ht="49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 s="11">
        <f t="shared" si="5"/>
        <v>375.76</v>
      </c>
      <c r="Q88" s="12" t="s">
        <v>8308</v>
      </c>
      <c r="R88" t="s">
        <v>8310</v>
      </c>
      <c r="S88" s="11">
        <f t="shared" si="6"/>
        <v>42291.556076388893</v>
      </c>
      <c r="T88" s="11">
        <f t="shared" si="7"/>
        <v>42365.59774305555</v>
      </c>
    </row>
    <row r="89" spans="1:20" ht="49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 s="11">
        <f t="shared" si="5"/>
        <v>104.6</v>
      </c>
      <c r="Q89" s="12" t="s">
        <v>8308</v>
      </c>
      <c r="R89" t="s">
        <v>8310</v>
      </c>
      <c r="S89" s="11">
        <f t="shared" si="6"/>
        <v>40322.53938657407</v>
      </c>
      <c r="T89" s="11">
        <f t="shared" si="7"/>
        <v>40332.070138888892</v>
      </c>
    </row>
    <row r="90" spans="1:20" ht="49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 s="11">
        <f t="shared" si="5"/>
        <v>60</v>
      </c>
      <c r="Q90" s="12" t="s">
        <v>8308</v>
      </c>
      <c r="R90" t="s">
        <v>8310</v>
      </c>
      <c r="S90" s="11">
        <f t="shared" si="6"/>
        <v>41786.65892361111</v>
      </c>
      <c r="T90" s="11">
        <f t="shared" si="7"/>
        <v>41812.65892361111</v>
      </c>
    </row>
    <row r="91" spans="1:20" ht="49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 s="11">
        <f t="shared" si="5"/>
        <v>123.29</v>
      </c>
      <c r="Q91" s="12" t="s">
        <v>8308</v>
      </c>
      <c r="R91" t="s">
        <v>8310</v>
      </c>
      <c r="S91" s="11">
        <f t="shared" si="6"/>
        <v>41402.752222222225</v>
      </c>
      <c r="T91" s="11">
        <f t="shared" si="7"/>
        <v>41427.752222222225</v>
      </c>
    </row>
    <row r="92" spans="1:20" ht="33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 s="11">
        <f t="shared" si="5"/>
        <v>31.38</v>
      </c>
      <c r="Q92" s="12" t="s">
        <v>8308</v>
      </c>
      <c r="R92" t="s">
        <v>8310</v>
      </c>
      <c r="S92" s="11">
        <f t="shared" si="6"/>
        <v>40706.297442129631</v>
      </c>
      <c r="T92" s="11">
        <f t="shared" si="7"/>
        <v>40736.297442129631</v>
      </c>
    </row>
    <row r="93" spans="1:20" ht="49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 s="11">
        <f t="shared" si="5"/>
        <v>78.260000000000005</v>
      </c>
      <c r="Q93" s="12" t="s">
        <v>8308</v>
      </c>
      <c r="R93" t="s">
        <v>8310</v>
      </c>
      <c r="S93" s="11">
        <f t="shared" si="6"/>
        <v>40619.402361111112</v>
      </c>
      <c r="T93" s="11">
        <f t="shared" si="7"/>
        <v>40680.402361111112</v>
      </c>
    </row>
    <row r="94" spans="1:20" ht="49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 s="11">
        <f t="shared" si="5"/>
        <v>122.33</v>
      </c>
      <c r="Q94" s="12" t="s">
        <v>8308</v>
      </c>
      <c r="R94" t="s">
        <v>8310</v>
      </c>
      <c r="S94" s="11">
        <f t="shared" si="6"/>
        <v>42721.198877314819</v>
      </c>
      <c r="T94" s="11">
        <f t="shared" si="7"/>
        <v>42767.333333333328</v>
      </c>
    </row>
    <row r="95" spans="1:20" ht="49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 s="11">
        <f t="shared" si="5"/>
        <v>73.73</v>
      </c>
      <c r="Q95" s="12" t="s">
        <v>8308</v>
      </c>
      <c r="R95" t="s">
        <v>8310</v>
      </c>
      <c r="S95" s="11">
        <f t="shared" si="6"/>
        <v>41065.858067129629</v>
      </c>
      <c r="T95" s="11">
        <f t="shared" si="7"/>
        <v>41093.875</v>
      </c>
    </row>
    <row r="96" spans="1:20" ht="49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 s="11">
        <f t="shared" si="5"/>
        <v>21.67</v>
      </c>
      <c r="Q96" s="12" t="s">
        <v>8308</v>
      </c>
      <c r="R96" t="s">
        <v>8310</v>
      </c>
      <c r="S96" s="11">
        <f t="shared" si="6"/>
        <v>41716.717847222222</v>
      </c>
      <c r="T96" s="11">
        <f t="shared" si="7"/>
        <v>41736.717847222222</v>
      </c>
    </row>
    <row r="97" spans="1:20" ht="49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 s="11">
        <f t="shared" si="5"/>
        <v>21.9</v>
      </c>
      <c r="Q97" s="12" t="s">
        <v>8308</v>
      </c>
      <c r="R97" t="s">
        <v>8310</v>
      </c>
      <c r="S97" s="11">
        <f t="shared" si="6"/>
        <v>40935.005104166667</v>
      </c>
      <c r="T97" s="11">
        <f t="shared" si="7"/>
        <v>40965.005104166667</v>
      </c>
    </row>
    <row r="98" spans="1:20" ht="49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 s="11">
        <f t="shared" si="5"/>
        <v>50.59</v>
      </c>
      <c r="Q98" s="12" t="s">
        <v>8308</v>
      </c>
      <c r="R98" t="s">
        <v>8310</v>
      </c>
      <c r="S98" s="11">
        <f t="shared" si="6"/>
        <v>40324.662511574075</v>
      </c>
      <c r="T98" s="11">
        <f t="shared" si="7"/>
        <v>40391.125</v>
      </c>
    </row>
    <row r="99" spans="1:20" ht="49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 s="11">
        <f t="shared" si="5"/>
        <v>53.13</v>
      </c>
      <c r="Q99" s="12" t="s">
        <v>8308</v>
      </c>
      <c r="R99" t="s">
        <v>8310</v>
      </c>
      <c r="S99" s="11">
        <f t="shared" si="6"/>
        <v>40706.135208333333</v>
      </c>
      <c r="T99" s="11">
        <f t="shared" si="7"/>
        <v>40736.135208333333</v>
      </c>
    </row>
    <row r="100" spans="1:20" ht="49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 s="11">
        <f t="shared" si="5"/>
        <v>56.67</v>
      </c>
      <c r="Q100" s="12" t="s">
        <v>8308</v>
      </c>
      <c r="R100" t="s">
        <v>8310</v>
      </c>
      <c r="S100" s="11">
        <f t="shared" si="6"/>
        <v>41214.79483796296</v>
      </c>
      <c r="T100" s="11">
        <f t="shared" si="7"/>
        <v>41250.979166666664</v>
      </c>
    </row>
    <row r="101" spans="1:20" ht="33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 s="11">
        <f t="shared" si="5"/>
        <v>40.78</v>
      </c>
      <c r="Q101" s="12" t="s">
        <v>8308</v>
      </c>
      <c r="R101" t="s">
        <v>8310</v>
      </c>
      <c r="S101" s="11">
        <f t="shared" si="6"/>
        <v>41631.902766203704</v>
      </c>
      <c r="T101" s="11">
        <f t="shared" si="7"/>
        <v>41661.902766203704</v>
      </c>
    </row>
    <row r="102" spans="1:20" ht="49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 s="11">
        <f t="shared" si="5"/>
        <v>192.31</v>
      </c>
      <c r="Q102" s="12" t="s">
        <v>8308</v>
      </c>
      <c r="R102" t="s">
        <v>8310</v>
      </c>
      <c r="S102" s="11">
        <f t="shared" si="6"/>
        <v>41197.753310185188</v>
      </c>
      <c r="T102" s="11">
        <f t="shared" si="7"/>
        <v>41217.794976851852</v>
      </c>
    </row>
    <row r="103" spans="1:20" ht="49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 s="11">
        <f t="shared" si="5"/>
        <v>100</v>
      </c>
      <c r="Q103" s="12" t="s">
        <v>8308</v>
      </c>
      <c r="R103" t="s">
        <v>8310</v>
      </c>
      <c r="S103" s="11">
        <f t="shared" si="6"/>
        <v>41274.776736111111</v>
      </c>
      <c r="T103" s="11">
        <f t="shared" si="7"/>
        <v>41298.776736111111</v>
      </c>
    </row>
    <row r="104" spans="1:20" ht="49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 s="11">
        <f t="shared" si="5"/>
        <v>117.92</v>
      </c>
      <c r="Q104" s="12" t="s">
        <v>8308</v>
      </c>
      <c r="R104" t="s">
        <v>8310</v>
      </c>
      <c r="S104" s="11">
        <f t="shared" si="6"/>
        <v>40505.131168981483</v>
      </c>
      <c r="T104" s="11">
        <f t="shared" si="7"/>
        <v>40535.131168981483</v>
      </c>
    </row>
    <row r="105" spans="1:20" ht="33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 s="11">
        <f t="shared" si="5"/>
        <v>27.9</v>
      </c>
      <c r="Q105" s="12" t="s">
        <v>8308</v>
      </c>
      <c r="R105" t="s">
        <v>8310</v>
      </c>
      <c r="S105" s="11">
        <f t="shared" si="6"/>
        <v>41682.805902777778</v>
      </c>
      <c r="T105" s="11">
        <f t="shared" si="7"/>
        <v>41705.805902777778</v>
      </c>
    </row>
    <row r="106" spans="1:20" ht="33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 s="11">
        <f t="shared" si="5"/>
        <v>60</v>
      </c>
      <c r="Q106" s="12" t="s">
        <v>8308</v>
      </c>
      <c r="R106" t="s">
        <v>8310</v>
      </c>
      <c r="S106" s="11">
        <f t="shared" si="6"/>
        <v>40612.695208333331</v>
      </c>
      <c r="T106" s="11">
        <f t="shared" si="7"/>
        <v>40636.041666666664</v>
      </c>
    </row>
    <row r="107" spans="1:20" ht="49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 s="11">
        <f t="shared" si="5"/>
        <v>39.380000000000003</v>
      </c>
      <c r="Q107" s="12" t="s">
        <v>8308</v>
      </c>
      <c r="R107" t="s">
        <v>8310</v>
      </c>
      <c r="S107" s="11">
        <f t="shared" si="6"/>
        <v>42485.724768518514</v>
      </c>
      <c r="T107" s="11">
        <f t="shared" si="7"/>
        <v>42504</v>
      </c>
    </row>
    <row r="108" spans="1:20" ht="17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 s="11">
        <f t="shared" si="5"/>
        <v>186.11</v>
      </c>
      <c r="Q108" s="12" t="s">
        <v>8308</v>
      </c>
      <c r="R108" t="s">
        <v>8310</v>
      </c>
      <c r="S108" s="11">
        <f t="shared" si="6"/>
        <v>40987.776631944449</v>
      </c>
      <c r="T108" s="11">
        <f t="shared" si="7"/>
        <v>41001.776631944449</v>
      </c>
    </row>
    <row r="109" spans="1:20" ht="49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 s="11">
        <f t="shared" si="5"/>
        <v>111.38</v>
      </c>
      <c r="Q109" s="12" t="s">
        <v>8308</v>
      </c>
      <c r="R109" t="s">
        <v>8310</v>
      </c>
      <c r="S109" s="11">
        <f t="shared" si="6"/>
        <v>40635.982488425929</v>
      </c>
      <c r="T109" s="11">
        <f t="shared" si="7"/>
        <v>40657.982488425929</v>
      </c>
    </row>
    <row r="110" spans="1:20" ht="49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 s="11">
        <f t="shared" si="5"/>
        <v>78.72</v>
      </c>
      <c r="Q110" s="12" t="s">
        <v>8308</v>
      </c>
      <c r="R110" t="s">
        <v>8310</v>
      </c>
      <c r="S110" s="11">
        <f t="shared" si="6"/>
        <v>41365.613078703704</v>
      </c>
      <c r="T110" s="11">
        <f t="shared" si="7"/>
        <v>41425.613078703704</v>
      </c>
    </row>
    <row r="111" spans="1:20" ht="49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 s="11">
        <f t="shared" si="5"/>
        <v>46.7</v>
      </c>
      <c r="Q111" s="12" t="s">
        <v>8308</v>
      </c>
      <c r="R111" t="s">
        <v>8310</v>
      </c>
      <c r="S111" s="11">
        <f t="shared" si="6"/>
        <v>40570.025810185187</v>
      </c>
      <c r="T111" s="11">
        <f t="shared" si="7"/>
        <v>40600.025810185187</v>
      </c>
    </row>
    <row r="112" spans="1:20" ht="49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 s="11">
        <f t="shared" si="5"/>
        <v>65.38</v>
      </c>
      <c r="Q112" s="12" t="s">
        <v>8308</v>
      </c>
      <c r="R112" t="s">
        <v>8310</v>
      </c>
      <c r="S112" s="11">
        <f t="shared" si="6"/>
        <v>41557.949687500004</v>
      </c>
      <c r="T112" s="11">
        <f t="shared" si="7"/>
        <v>41592.249305555553</v>
      </c>
    </row>
    <row r="113" spans="1:20" ht="49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 s="11">
        <f t="shared" si="5"/>
        <v>102.08</v>
      </c>
      <c r="Q113" s="12" t="s">
        <v>8308</v>
      </c>
      <c r="R113" t="s">
        <v>8310</v>
      </c>
      <c r="S113" s="11">
        <f t="shared" si="6"/>
        <v>42125.333182870367</v>
      </c>
      <c r="T113" s="11">
        <f t="shared" si="7"/>
        <v>42155.333182870367</v>
      </c>
    </row>
    <row r="114" spans="1:20" ht="49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 s="11">
        <f t="shared" si="5"/>
        <v>64.2</v>
      </c>
      <c r="Q114" s="12" t="s">
        <v>8308</v>
      </c>
      <c r="R114" t="s">
        <v>8310</v>
      </c>
      <c r="S114" s="11">
        <f t="shared" si="6"/>
        <v>41718.043032407404</v>
      </c>
      <c r="T114" s="11">
        <f t="shared" si="7"/>
        <v>41742.083333333336</v>
      </c>
    </row>
    <row r="115" spans="1:20" ht="33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 s="11">
        <f t="shared" si="5"/>
        <v>90.38</v>
      </c>
      <c r="Q115" s="12" t="s">
        <v>8308</v>
      </c>
      <c r="R115" t="s">
        <v>8310</v>
      </c>
      <c r="S115" s="11">
        <f t="shared" si="6"/>
        <v>40753.758425925924</v>
      </c>
      <c r="T115" s="11">
        <f t="shared" si="7"/>
        <v>40761.625</v>
      </c>
    </row>
    <row r="116" spans="1:20" ht="49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 s="11">
        <f t="shared" si="5"/>
        <v>88.57</v>
      </c>
      <c r="Q116" s="12" t="s">
        <v>8308</v>
      </c>
      <c r="R116" t="s">
        <v>8310</v>
      </c>
      <c r="S116" s="11">
        <f t="shared" si="6"/>
        <v>40861.27416666667</v>
      </c>
      <c r="T116" s="11">
        <f t="shared" si="7"/>
        <v>40921.27416666667</v>
      </c>
    </row>
    <row r="117" spans="1:20" ht="17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 s="11">
        <f t="shared" si="5"/>
        <v>28.73</v>
      </c>
      <c r="Q117" s="12" t="s">
        <v>8308</v>
      </c>
      <c r="R117" t="s">
        <v>8310</v>
      </c>
      <c r="S117" s="11">
        <f t="shared" si="6"/>
        <v>40918.738935185182</v>
      </c>
      <c r="T117" s="11">
        <f t="shared" si="7"/>
        <v>40943.738935185182</v>
      </c>
    </row>
    <row r="118" spans="1:20" ht="49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 s="11">
        <f t="shared" si="5"/>
        <v>69.790000000000006</v>
      </c>
      <c r="Q118" s="12" t="s">
        <v>8308</v>
      </c>
      <c r="R118" t="s">
        <v>8310</v>
      </c>
      <c r="S118" s="11">
        <f t="shared" si="6"/>
        <v>40595.497164351851</v>
      </c>
      <c r="T118" s="11">
        <f t="shared" si="7"/>
        <v>40641.455497685187</v>
      </c>
    </row>
    <row r="119" spans="1:20" ht="49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 s="11">
        <f t="shared" si="5"/>
        <v>167.49</v>
      </c>
      <c r="Q119" s="12" t="s">
        <v>8308</v>
      </c>
      <c r="R119" t="s">
        <v>8310</v>
      </c>
      <c r="S119" s="11">
        <f t="shared" si="6"/>
        <v>40248.834999999999</v>
      </c>
      <c r="T119" s="11">
        <f t="shared" si="7"/>
        <v>40338.791666666664</v>
      </c>
    </row>
    <row r="120" spans="1:20" ht="33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 s="11">
        <f t="shared" si="5"/>
        <v>144.91</v>
      </c>
      <c r="Q120" s="12" t="s">
        <v>8308</v>
      </c>
      <c r="R120" t="s">
        <v>8310</v>
      </c>
      <c r="S120" s="11">
        <f t="shared" si="6"/>
        <v>40723.053657407407</v>
      </c>
      <c r="T120" s="11">
        <f t="shared" si="7"/>
        <v>40753.053657407407</v>
      </c>
    </row>
    <row r="121" spans="1:20" ht="49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 s="11">
        <f t="shared" si="5"/>
        <v>91.84</v>
      </c>
      <c r="Q121" s="12" t="s">
        <v>8308</v>
      </c>
      <c r="R121" t="s">
        <v>8310</v>
      </c>
      <c r="S121" s="11">
        <f t="shared" si="6"/>
        <v>40739.069282407407</v>
      </c>
      <c r="T121" s="11">
        <f t="shared" si="7"/>
        <v>40768.958333333336</v>
      </c>
    </row>
    <row r="122" spans="1:20" ht="49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 s="11">
        <f t="shared" si="5"/>
        <v>10</v>
      </c>
      <c r="Q122" s="12" t="s">
        <v>8308</v>
      </c>
      <c r="R122" t="s">
        <v>8311</v>
      </c>
      <c r="S122" s="11">
        <f t="shared" si="6"/>
        <v>42616.049849537041</v>
      </c>
      <c r="T122" s="11">
        <f t="shared" si="7"/>
        <v>42646.049849537041</v>
      </c>
    </row>
    <row r="123" spans="1:20" ht="49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 s="11">
        <f t="shared" si="5"/>
        <v>1</v>
      </c>
      <c r="Q123" s="12" t="s">
        <v>8308</v>
      </c>
      <c r="R123" t="s">
        <v>8311</v>
      </c>
      <c r="S123" s="11">
        <f t="shared" si="6"/>
        <v>42096.704976851848</v>
      </c>
      <c r="T123" s="11">
        <f t="shared" si="7"/>
        <v>42112.427777777775</v>
      </c>
    </row>
    <row r="124" spans="1:20" ht="33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s="11">
        <f t="shared" si="5"/>
        <v>0</v>
      </c>
      <c r="Q124" s="12" t="s">
        <v>8308</v>
      </c>
      <c r="R124" t="s">
        <v>8311</v>
      </c>
      <c r="S124" s="11">
        <f t="shared" si="6"/>
        <v>42593.431793981479</v>
      </c>
      <c r="T124" s="11">
        <f t="shared" si="7"/>
        <v>42653.431793981479</v>
      </c>
    </row>
    <row r="125" spans="1:20" ht="49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 s="11">
        <f t="shared" si="5"/>
        <v>25.17</v>
      </c>
      <c r="Q125" s="12" t="s">
        <v>8308</v>
      </c>
      <c r="R125" t="s">
        <v>8311</v>
      </c>
      <c r="S125" s="11">
        <f t="shared" si="6"/>
        <v>41904.781990740739</v>
      </c>
      <c r="T125" s="11">
        <f t="shared" si="7"/>
        <v>41940.916666666664</v>
      </c>
    </row>
    <row r="126" spans="1:20" ht="49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s="11">
        <f t="shared" si="5"/>
        <v>0</v>
      </c>
      <c r="Q126" s="12" t="s">
        <v>8308</v>
      </c>
      <c r="R126" t="s">
        <v>8311</v>
      </c>
      <c r="S126" s="11">
        <f t="shared" si="6"/>
        <v>42114.928726851853</v>
      </c>
      <c r="T126" s="11">
        <f t="shared" si="7"/>
        <v>42139.928726851853</v>
      </c>
    </row>
    <row r="127" spans="1:20" ht="49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 s="11">
        <f t="shared" si="5"/>
        <v>11.67</v>
      </c>
      <c r="Q127" s="12" t="s">
        <v>8308</v>
      </c>
      <c r="R127" t="s">
        <v>8311</v>
      </c>
      <c r="S127" s="11">
        <f t="shared" si="6"/>
        <v>42709.993981481486</v>
      </c>
      <c r="T127" s="11">
        <f t="shared" si="7"/>
        <v>42769.993981481486</v>
      </c>
    </row>
    <row r="128" spans="1:20" ht="49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 s="11">
        <f t="shared" si="5"/>
        <v>106.69</v>
      </c>
      <c r="Q128" s="12" t="s">
        <v>8308</v>
      </c>
      <c r="R128" t="s">
        <v>8311</v>
      </c>
      <c r="S128" s="11">
        <f t="shared" si="6"/>
        <v>42135.589548611111</v>
      </c>
      <c r="T128" s="11">
        <f t="shared" si="7"/>
        <v>42166.083333333328</v>
      </c>
    </row>
    <row r="129" spans="1:20" ht="49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 s="11">
        <f t="shared" si="5"/>
        <v>47.5</v>
      </c>
      <c r="Q129" s="12" t="s">
        <v>8308</v>
      </c>
      <c r="R129" t="s">
        <v>8311</v>
      </c>
      <c r="S129" s="11">
        <f t="shared" si="6"/>
        <v>42067.62431712963</v>
      </c>
      <c r="T129" s="11">
        <f t="shared" si="7"/>
        <v>42097.582650462966</v>
      </c>
    </row>
    <row r="130" spans="1:20" ht="33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2</v>
      </c>
      <c r="P130" s="11">
        <f t="shared" si="5"/>
        <v>311.17</v>
      </c>
      <c r="Q130" s="12" t="s">
        <v>8308</v>
      </c>
      <c r="R130" t="s">
        <v>8311</v>
      </c>
      <c r="S130" s="11">
        <f t="shared" si="6"/>
        <v>42628.22792824074</v>
      </c>
      <c r="T130" s="11">
        <f t="shared" si="7"/>
        <v>42663.22792824074</v>
      </c>
    </row>
    <row r="131" spans="1:20" ht="49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8">ROUND(E131/D131*100,0)</f>
        <v>0</v>
      </c>
      <c r="P131" s="11">
        <f t="shared" ref="P131:P194" si="9">IFERROR(ROUND(E131/L131,2),0)</f>
        <v>0</v>
      </c>
      <c r="Q131" s="12" t="s">
        <v>8308</v>
      </c>
      <c r="R131" t="s">
        <v>8311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9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s="11">
        <f t="shared" si="9"/>
        <v>0</v>
      </c>
      <c r="Q132" s="12" t="s">
        <v>8308</v>
      </c>
      <c r="R132" t="s">
        <v>8311</v>
      </c>
      <c r="S132" s="11">
        <f t="shared" si="10"/>
        <v>41778.915416666663</v>
      </c>
      <c r="T132" s="11">
        <f t="shared" si="11"/>
        <v>41806.844444444447</v>
      </c>
    </row>
    <row r="133" spans="1:20" ht="17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s="11">
        <f t="shared" si="9"/>
        <v>0</v>
      </c>
      <c r="Q133" s="12" t="s">
        <v>8308</v>
      </c>
      <c r="R133" t="s">
        <v>8311</v>
      </c>
      <c r="S133" s="11">
        <f t="shared" si="10"/>
        <v>42541.837511574078</v>
      </c>
      <c r="T133" s="11">
        <f t="shared" si="11"/>
        <v>42557</v>
      </c>
    </row>
    <row r="134" spans="1:20" ht="49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 s="11">
        <f t="shared" si="9"/>
        <v>94.51</v>
      </c>
      <c r="Q134" s="12" t="s">
        <v>8308</v>
      </c>
      <c r="R134" t="s">
        <v>8311</v>
      </c>
      <c r="S134" s="11">
        <f t="shared" si="10"/>
        <v>41905.812581018516</v>
      </c>
      <c r="T134" s="11">
        <f t="shared" si="11"/>
        <v>41950.854247685187</v>
      </c>
    </row>
    <row r="135" spans="1:20" ht="33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s="11">
        <f t="shared" si="9"/>
        <v>0</v>
      </c>
      <c r="Q135" s="12" t="s">
        <v>8308</v>
      </c>
      <c r="R135" t="s">
        <v>8311</v>
      </c>
      <c r="S135" s="11">
        <f t="shared" si="10"/>
        <v>42491.80768518518</v>
      </c>
      <c r="T135" s="11">
        <f t="shared" si="11"/>
        <v>42521.729861111111</v>
      </c>
    </row>
    <row r="136" spans="1:20" ht="33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s="11">
        <f t="shared" si="9"/>
        <v>0</v>
      </c>
      <c r="Q136" s="12" t="s">
        <v>8308</v>
      </c>
      <c r="R136" t="s">
        <v>8311</v>
      </c>
      <c r="S136" s="11">
        <f t="shared" si="10"/>
        <v>42221.909930555557</v>
      </c>
      <c r="T136" s="11">
        <f t="shared" si="11"/>
        <v>42251.708333333328</v>
      </c>
    </row>
    <row r="137" spans="1:20" ht="49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 s="11">
        <f t="shared" si="9"/>
        <v>80.599999999999994</v>
      </c>
      <c r="Q137" s="12" t="s">
        <v>8308</v>
      </c>
      <c r="R137" t="s">
        <v>8311</v>
      </c>
      <c r="S137" s="11">
        <f t="shared" si="10"/>
        <v>41788.381909722222</v>
      </c>
      <c r="T137" s="11">
        <f t="shared" si="11"/>
        <v>41821.791666666664</v>
      </c>
    </row>
    <row r="138" spans="1:20" ht="49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s="11">
        <f t="shared" si="9"/>
        <v>0</v>
      </c>
      <c r="Q138" s="12" t="s">
        <v>8308</v>
      </c>
      <c r="R138" t="s">
        <v>8311</v>
      </c>
      <c r="S138" s="11">
        <f t="shared" si="10"/>
        <v>42096.410115740742</v>
      </c>
      <c r="T138" s="11">
        <f t="shared" si="11"/>
        <v>42140.427777777775</v>
      </c>
    </row>
    <row r="139" spans="1:20" ht="49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s="11">
        <f t="shared" si="9"/>
        <v>0</v>
      </c>
      <c r="Q139" s="12" t="s">
        <v>8308</v>
      </c>
      <c r="R139" t="s">
        <v>8311</v>
      </c>
      <c r="S139" s="11">
        <f t="shared" si="10"/>
        <v>42239.573993055557</v>
      </c>
      <c r="T139" s="11">
        <f t="shared" si="11"/>
        <v>42289.573993055557</v>
      </c>
    </row>
    <row r="140" spans="1:20" ht="49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 s="11">
        <f t="shared" si="9"/>
        <v>81.239999999999995</v>
      </c>
      <c r="Q140" s="12" t="s">
        <v>8308</v>
      </c>
      <c r="R140" t="s">
        <v>8311</v>
      </c>
      <c r="S140" s="11">
        <f t="shared" si="10"/>
        <v>42186.257418981477</v>
      </c>
      <c r="T140" s="11">
        <f t="shared" si="11"/>
        <v>42217.207638888889</v>
      </c>
    </row>
    <row r="141" spans="1:20" ht="33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 s="11">
        <f t="shared" si="9"/>
        <v>500</v>
      </c>
      <c r="Q141" s="12" t="s">
        <v>8308</v>
      </c>
      <c r="R141" t="s">
        <v>8311</v>
      </c>
      <c r="S141" s="11">
        <f t="shared" si="10"/>
        <v>42187.920972222222</v>
      </c>
      <c r="T141" s="11">
        <f t="shared" si="11"/>
        <v>42197.920972222222</v>
      </c>
    </row>
    <row r="142" spans="1:20" ht="49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s="11">
        <f t="shared" si="9"/>
        <v>0</v>
      </c>
      <c r="Q142" s="12" t="s">
        <v>8308</v>
      </c>
      <c r="R142" t="s">
        <v>8311</v>
      </c>
      <c r="S142" s="11">
        <f t="shared" si="10"/>
        <v>42053.198287037041</v>
      </c>
      <c r="T142" s="11">
        <f t="shared" si="11"/>
        <v>42083.15662037037</v>
      </c>
    </row>
    <row r="143" spans="1:20" ht="49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 s="11">
        <f t="shared" si="9"/>
        <v>46.18</v>
      </c>
      <c r="Q143" s="12" t="s">
        <v>8308</v>
      </c>
      <c r="R143" t="s">
        <v>8311</v>
      </c>
      <c r="S143" s="11">
        <f t="shared" si="10"/>
        <v>42110.153043981481</v>
      </c>
      <c r="T143" s="11">
        <f t="shared" si="11"/>
        <v>42155.153043981481</v>
      </c>
    </row>
    <row r="144" spans="1:20" ht="49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 s="11">
        <f t="shared" si="9"/>
        <v>10</v>
      </c>
      <c r="Q144" s="12" t="s">
        <v>8308</v>
      </c>
      <c r="R144" t="s">
        <v>8311</v>
      </c>
      <c r="S144" s="11">
        <f t="shared" si="10"/>
        <v>41938.893263888887</v>
      </c>
      <c r="T144" s="11">
        <f t="shared" si="11"/>
        <v>41959.934930555552</v>
      </c>
    </row>
    <row r="145" spans="1:20" ht="49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s="11">
        <f t="shared" si="9"/>
        <v>0</v>
      </c>
      <c r="Q145" s="12" t="s">
        <v>8308</v>
      </c>
      <c r="R145" t="s">
        <v>8311</v>
      </c>
      <c r="S145" s="11">
        <f t="shared" si="10"/>
        <v>42559.064143518524</v>
      </c>
      <c r="T145" s="11">
        <f t="shared" si="11"/>
        <v>42616.246527777781</v>
      </c>
    </row>
    <row r="146" spans="1:20" ht="49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 s="11">
        <f t="shared" si="9"/>
        <v>55.95</v>
      </c>
      <c r="Q146" s="12" t="s">
        <v>8308</v>
      </c>
      <c r="R146" t="s">
        <v>8311</v>
      </c>
      <c r="S146" s="11">
        <f t="shared" si="10"/>
        <v>42047.762407407412</v>
      </c>
      <c r="T146" s="11">
        <f t="shared" si="11"/>
        <v>42107.72074074074</v>
      </c>
    </row>
    <row r="147" spans="1:20" ht="49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 s="11">
        <f t="shared" si="9"/>
        <v>37.56</v>
      </c>
      <c r="Q147" s="12" t="s">
        <v>8308</v>
      </c>
      <c r="R147" t="s">
        <v>8311</v>
      </c>
      <c r="S147" s="11">
        <f t="shared" si="10"/>
        <v>42200.542268518519</v>
      </c>
      <c r="T147" s="11">
        <f t="shared" si="11"/>
        <v>42227.542268518519</v>
      </c>
    </row>
    <row r="148" spans="1:20" ht="49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 s="11">
        <f t="shared" si="9"/>
        <v>38.33</v>
      </c>
      <c r="Q148" s="12" t="s">
        <v>8308</v>
      </c>
      <c r="R148" t="s">
        <v>8311</v>
      </c>
      <c r="S148" s="11">
        <f t="shared" si="10"/>
        <v>42693.016180555554</v>
      </c>
      <c r="T148" s="11">
        <f t="shared" si="11"/>
        <v>42753.016180555554</v>
      </c>
    </row>
    <row r="149" spans="1:20" ht="33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s="11">
        <f t="shared" si="9"/>
        <v>0</v>
      </c>
      <c r="Q149" s="12" t="s">
        <v>8308</v>
      </c>
      <c r="R149" t="s">
        <v>8311</v>
      </c>
      <c r="S149" s="11">
        <f t="shared" si="10"/>
        <v>41969.767824074079</v>
      </c>
      <c r="T149" s="11">
        <f t="shared" si="11"/>
        <v>42012.762499999997</v>
      </c>
    </row>
    <row r="150" spans="1:20" ht="49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 s="11">
        <f t="shared" si="9"/>
        <v>20</v>
      </c>
      <c r="Q150" s="12" t="s">
        <v>8308</v>
      </c>
      <c r="R150" t="s">
        <v>8311</v>
      </c>
      <c r="S150" s="11">
        <f t="shared" si="10"/>
        <v>42397.281666666662</v>
      </c>
      <c r="T150" s="11">
        <f t="shared" si="11"/>
        <v>42427.281666666662</v>
      </c>
    </row>
    <row r="151" spans="1:20" ht="49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 s="11">
        <f t="shared" si="9"/>
        <v>15.33</v>
      </c>
      <c r="Q151" s="12" t="s">
        <v>8308</v>
      </c>
      <c r="R151" t="s">
        <v>8311</v>
      </c>
      <c r="S151" s="11">
        <f t="shared" si="10"/>
        <v>41968.172106481477</v>
      </c>
      <c r="T151" s="11">
        <f t="shared" si="11"/>
        <v>41998.333333333328</v>
      </c>
    </row>
    <row r="152" spans="1:20" ht="49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 s="11">
        <f t="shared" si="9"/>
        <v>449.43</v>
      </c>
      <c r="Q152" s="12" t="s">
        <v>8308</v>
      </c>
      <c r="R152" t="s">
        <v>8311</v>
      </c>
      <c r="S152" s="11">
        <f t="shared" si="10"/>
        <v>42090.161828703705</v>
      </c>
      <c r="T152" s="11">
        <f t="shared" si="11"/>
        <v>42150.161828703705</v>
      </c>
    </row>
    <row r="153" spans="1:20" ht="49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 s="11">
        <f t="shared" si="9"/>
        <v>28</v>
      </c>
      <c r="Q153" s="12" t="s">
        <v>8308</v>
      </c>
      <c r="R153" t="s">
        <v>8311</v>
      </c>
      <c r="S153" s="11">
        <f t="shared" si="10"/>
        <v>42113.550821759258</v>
      </c>
      <c r="T153" s="11">
        <f t="shared" si="11"/>
        <v>42173.550821759258</v>
      </c>
    </row>
    <row r="154" spans="1:20" ht="33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 s="11">
        <f t="shared" si="9"/>
        <v>15</v>
      </c>
      <c r="Q154" s="12" t="s">
        <v>8308</v>
      </c>
      <c r="R154" t="s">
        <v>8311</v>
      </c>
      <c r="S154" s="11">
        <f t="shared" si="10"/>
        <v>41875.077546296299</v>
      </c>
      <c r="T154" s="11">
        <f t="shared" si="11"/>
        <v>41905.077546296299</v>
      </c>
    </row>
    <row r="155" spans="1:20" ht="49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 s="11">
        <f t="shared" si="9"/>
        <v>35.9</v>
      </c>
      <c r="Q155" s="12" t="s">
        <v>8308</v>
      </c>
      <c r="R155" t="s">
        <v>8311</v>
      </c>
      <c r="S155" s="11">
        <f t="shared" si="10"/>
        <v>41933.586157407408</v>
      </c>
      <c r="T155" s="11">
        <f t="shared" si="11"/>
        <v>41975.627824074079</v>
      </c>
    </row>
    <row r="156" spans="1:20" ht="33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 s="11">
        <f t="shared" si="9"/>
        <v>13.33</v>
      </c>
      <c r="Q156" s="12" t="s">
        <v>8308</v>
      </c>
      <c r="R156" t="s">
        <v>8311</v>
      </c>
      <c r="S156" s="11">
        <f t="shared" si="10"/>
        <v>42115.547395833331</v>
      </c>
      <c r="T156" s="11">
        <f t="shared" si="11"/>
        <v>42158.547395833331</v>
      </c>
    </row>
    <row r="157" spans="1:20" ht="65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 s="11">
        <f t="shared" si="9"/>
        <v>20.25</v>
      </c>
      <c r="Q157" s="12" t="s">
        <v>8308</v>
      </c>
      <c r="R157" t="s">
        <v>8311</v>
      </c>
      <c r="S157" s="11">
        <f t="shared" si="10"/>
        <v>42168.559432870374</v>
      </c>
      <c r="T157" s="11">
        <f t="shared" si="11"/>
        <v>42208.559432870374</v>
      </c>
    </row>
    <row r="158" spans="1:20" ht="49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 s="11">
        <f t="shared" si="9"/>
        <v>119</v>
      </c>
      <c r="Q158" s="12" t="s">
        <v>8308</v>
      </c>
      <c r="R158" t="s">
        <v>8311</v>
      </c>
      <c r="S158" s="11">
        <f t="shared" si="10"/>
        <v>41794.124953703707</v>
      </c>
      <c r="T158" s="11">
        <f t="shared" si="11"/>
        <v>41854.124953703707</v>
      </c>
    </row>
    <row r="159" spans="1:20" ht="49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 s="11">
        <f t="shared" si="9"/>
        <v>4</v>
      </c>
      <c r="Q159" s="12" t="s">
        <v>8308</v>
      </c>
      <c r="R159" t="s">
        <v>8311</v>
      </c>
      <c r="S159" s="11">
        <f t="shared" si="10"/>
        <v>42396.911712962959</v>
      </c>
      <c r="T159" s="11">
        <f t="shared" si="11"/>
        <v>42426.911712962959</v>
      </c>
    </row>
    <row r="160" spans="1:20" ht="49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s="11">
        <f t="shared" si="9"/>
        <v>0</v>
      </c>
      <c r="Q160" s="12" t="s">
        <v>8308</v>
      </c>
      <c r="R160" t="s">
        <v>8311</v>
      </c>
      <c r="S160" s="11">
        <f t="shared" si="10"/>
        <v>41904.07671296296</v>
      </c>
      <c r="T160" s="11">
        <f t="shared" si="11"/>
        <v>41934.07671296296</v>
      </c>
    </row>
    <row r="161" spans="1:20" ht="49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 s="11">
        <f t="shared" si="9"/>
        <v>10</v>
      </c>
      <c r="Q161" s="12" t="s">
        <v>8308</v>
      </c>
      <c r="R161" t="s">
        <v>8311</v>
      </c>
      <c r="S161" s="11">
        <f t="shared" si="10"/>
        <v>42514.434548611112</v>
      </c>
      <c r="T161" s="11">
        <f t="shared" si="11"/>
        <v>42554.434548611112</v>
      </c>
    </row>
    <row r="162" spans="1:20" ht="49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s="11">
        <f t="shared" si="9"/>
        <v>0</v>
      </c>
      <c r="Q162" s="12" t="s">
        <v>8308</v>
      </c>
      <c r="R162" t="s">
        <v>8312</v>
      </c>
      <c r="S162" s="11">
        <f t="shared" si="10"/>
        <v>42171.913090277783</v>
      </c>
      <c r="T162" s="11">
        <f t="shared" si="11"/>
        <v>42231.913090277783</v>
      </c>
    </row>
    <row r="163" spans="1:20" ht="49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 s="11">
        <f t="shared" si="9"/>
        <v>5</v>
      </c>
      <c r="Q163" s="12" t="s">
        <v>8308</v>
      </c>
      <c r="R163" t="s">
        <v>8312</v>
      </c>
      <c r="S163" s="11">
        <f t="shared" si="10"/>
        <v>41792.687442129631</v>
      </c>
      <c r="T163" s="11">
        <f t="shared" si="11"/>
        <v>41822.687442129631</v>
      </c>
    </row>
    <row r="164" spans="1:20" ht="49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 s="11">
        <f t="shared" si="9"/>
        <v>43.5</v>
      </c>
      <c r="Q164" s="12" t="s">
        <v>8308</v>
      </c>
      <c r="R164" t="s">
        <v>8312</v>
      </c>
      <c r="S164" s="11">
        <f t="shared" si="10"/>
        <v>41835.126805555556</v>
      </c>
      <c r="T164" s="11">
        <f t="shared" si="11"/>
        <v>41867.987500000003</v>
      </c>
    </row>
    <row r="165" spans="1:20" ht="65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s="11">
        <f t="shared" si="9"/>
        <v>0</v>
      </c>
      <c r="Q165" s="12" t="s">
        <v>8308</v>
      </c>
      <c r="R165" t="s">
        <v>8312</v>
      </c>
      <c r="S165" s="11">
        <f t="shared" si="10"/>
        <v>42243.961273148147</v>
      </c>
      <c r="T165" s="11">
        <f t="shared" si="11"/>
        <v>42278</v>
      </c>
    </row>
    <row r="166" spans="1:20" ht="49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 s="11">
        <f t="shared" si="9"/>
        <v>91.43</v>
      </c>
      <c r="Q166" s="12" t="s">
        <v>8308</v>
      </c>
      <c r="R166" t="s">
        <v>8312</v>
      </c>
      <c r="S166" s="11">
        <f t="shared" si="10"/>
        <v>41841.762743055559</v>
      </c>
      <c r="T166" s="11">
        <f t="shared" si="11"/>
        <v>41901.762743055559</v>
      </c>
    </row>
    <row r="167" spans="1:20" ht="33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s="11">
        <f t="shared" si="9"/>
        <v>0</v>
      </c>
      <c r="Q167" s="12" t="s">
        <v>8308</v>
      </c>
      <c r="R167" t="s">
        <v>8312</v>
      </c>
      <c r="S167" s="11">
        <f t="shared" si="10"/>
        <v>42351.658842592587</v>
      </c>
      <c r="T167" s="11">
        <f t="shared" si="11"/>
        <v>42381.658842592587</v>
      </c>
    </row>
    <row r="168" spans="1:20" ht="49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 s="11">
        <f t="shared" si="9"/>
        <v>3000</v>
      </c>
      <c r="Q168" s="12" t="s">
        <v>8308</v>
      </c>
      <c r="R168" t="s">
        <v>8312</v>
      </c>
      <c r="S168" s="11">
        <f t="shared" si="10"/>
        <v>42721.075949074075</v>
      </c>
      <c r="T168" s="11">
        <f t="shared" si="11"/>
        <v>42751.075949074075</v>
      </c>
    </row>
    <row r="169" spans="1:20" ht="49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 s="11">
        <f t="shared" si="9"/>
        <v>5.5</v>
      </c>
      <c r="Q169" s="12" t="s">
        <v>8308</v>
      </c>
      <c r="R169" t="s">
        <v>8312</v>
      </c>
      <c r="S169" s="11">
        <f t="shared" si="10"/>
        <v>42160.927488425921</v>
      </c>
      <c r="T169" s="11">
        <f t="shared" si="11"/>
        <v>42220.927488425921</v>
      </c>
    </row>
    <row r="170" spans="1:20" ht="49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 s="11">
        <f t="shared" si="9"/>
        <v>108.33</v>
      </c>
      <c r="Q170" s="12" t="s">
        <v>8308</v>
      </c>
      <c r="R170" t="s">
        <v>8312</v>
      </c>
      <c r="S170" s="11">
        <f t="shared" si="10"/>
        <v>42052.83530092593</v>
      </c>
      <c r="T170" s="11">
        <f t="shared" si="11"/>
        <v>42082.793634259258</v>
      </c>
    </row>
    <row r="171" spans="1:20" ht="49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 s="11">
        <f t="shared" si="9"/>
        <v>56</v>
      </c>
      <c r="Q171" s="12" t="s">
        <v>8308</v>
      </c>
      <c r="R171" t="s">
        <v>8312</v>
      </c>
      <c r="S171" s="11">
        <f t="shared" si="10"/>
        <v>41900.505312499998</v>
      </c>
      <c r="T171" s="11">
        <f t="shared" si="11"/>
        <v>41930.505312499998</v>
      </c>
    </row>
    <row r="172" spans="1:20" ht="49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 s="11">
        <f t="shared" si="9"/>
        <v>32.5</v>
      </c>
      <c r="Q172" s="12" t="s">
        <v>8308</v>
      </c>
      <c r="R172" t="s">
        <v>8312</v>
      </c>
      <c r="S172" s="11">
        <f t="shared" si="10"/>
        <v>42216.977812500001</v>
      </c>
      <c r="T172" s="11">
        <f t="shared" si="11"/>
        <v>42246.227777777778</v>
      </c>
    </row>
    <row r="173" spans="1:20" ht="49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 s="11">
        <f t="shared" si="9"/>
        <v>1</v>
      </c>
      <c r="Q173" s="12" t="s">
        <v>8308</v>
      </c>
      <c r="R173" t="s">
        <v>8312</v>
      </c>
      <c r="S173" s="11">
        <f t="shared" si="10"/>
        <v>42534.180717592593</v>
      </c>
      <c r="T173" s="11">
        <f t="shared" si="11"/>
        <v>42594.180717592593</v>
      </c>
    </row>
    <row r="174" spans="1:20" ht="49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s="11">
        <f t="shared" si="9"/>
        <v>0</v>
      </c>
      <c r="Q174" s="12" t="s">
        <v>8308</v>
      </c>
      <c r="R174" t="s">
        <v>8312</v>
      </c>
      <c r="S174" s="11">
        <f t="shared" si="10"/>
        <v>42047.394942129627</v>
      </c>
      <c r="T174" s="11">
        <f t="shared" si="11"/>
        <v>42082.353275462956</v>
      </c>
    </row>
    <row r="175" spans="1:20" ht="49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s="11">
        <f t="shared" si="9"/>
        <v>0</v>
      </c>
      <c r="Q175" s="12" t="s">
        <v>8308</v>
      </c>
      <c r="R175" t="s">
        <v>8312</v>
      </c>
      <c r="S175" s="11">
        <f t="shared" si="10"/>
        <v>42033.573009259257</v>
      </c>
      <c r="T175" s="11">
        <f t="shared" si="11"/>
        <v>42063.573009259257</v>
      </c>
    </row>
    <row r="176" spans="1:20" ht="49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s="11">
        <f t="shared" si="9"/>
        <v>0</v>
      </c>
      <c r="Q176" s="12" t="s">
        <v>8308</v>
      </c>
      <c r="R176" t="s">
        <v>8312</v>
      </c>
      <c r="S176" s="11">
        <f t="shared" si="10"/>
        <v>42072.758981481486</v>
      </c>
      <c r="T176" s="11">
        <f t="shared" si="11"/>
        <v>42132.758981481486</v>
      </c>
    </row>
    <row r="177" spans="1:20" ht="49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 s="11">
        <f t="shared" si="9"/>
        <v>49.88</v>
      </c>
      <c r="Q177" s="12" t="s">
        <v>8308</v>
      </c>
      <c r="R177" t="s">
        <v>8312</v>
      </c>
      <c r="S177" s="11">
        <f t="shared" si="10"/>
        <v>41855.777905092589</v>
      </c>
      <c r="T177" s="11">
        <f t="shared" si="11"/>
        <v>41880.777905092589</v>
      </c>
    </row>
    <row r="178" spans="1:20" ht="49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s="11">
        <f t="shared" si="9"/>
        <v>0</v>
      </c>
      <c r="Q178" s="12" t="s">
        <v>8308</v>
      </c>
      <c r="R178" t="s">
        <v>8312</v>
      </c>
      <c r="S178" s="11">
        <f t="shared" si="10"/>
        <v>42191.824062500003</v>
      </c>
      <c r="T178" s="11">
        <f t="shared" si="11"/>
        <v>42221.824062500003</v>
      </c>
    </row>
    <row r="179" spans="1:20" ht="33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 s="11">
        <f t="shared" si="9"/>
        <v>25.71</v>
      </c>
      <c r="Q179" s="12" t="s">
        <v>8308</v>
      </c>
      <c r="R179" t="s">
        <v>8312</v>
      </c>
      <c r="S179" s="11">
        <f t="shared" si="10"/>
        <v>42070.047754629632</v>
      </c>
      <c r="T179" s="11">
        <f t="shared" si="11"/>
        <v>42087.00608796296</v>
      </c>
    </row>
    <row r="180" spans="1:20" ht="33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s="11">
        <f t="shared" si="9"/>
        <v>0</v>
      </c>
      <c r="Q180" s="12" t="s">
        <v>8308</v>
      </c>
      <c r="R180" t="s">
        <v>8312</v>
      </c>
      <c r="S180" s="11">
        <f t="shared" si="10"/>
        <v>42304.955381944441</v>
      </c>
      <c r="T180" s="11">
        <f t="shared" si="11"/>
        <v>42334.997048611112</v>
      </c>
    </row>
    <row r="181" spans="1:20" ht="33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 s="11">
        <f t="shared" si="9"/>
        <v>100</v>
      </c>
      <c r="Q181" s="12" t="s">
        <v>8308</v>
      </c>
      <c r="R181" t="s">
        <v>8312</v>
      </c>
      <c r="S181" s="11">
        <f t="shared" si="10"/>
        <v>42403.080497685187</v>
      </c>
      <c r="T181" s="11">
        <f t="shared" si="11"/>
        <v>42433.080497685187</v>
      </c>
    </row>
    <row r="182" spans="1:20" ht="49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 s="11">
        <f t="shared" si="9"/>
        <v>30.85</v>
      </c>
      <c r="Q182" s="12" t="s">
        <v>8308</v>
      </c>
      <c r="R182" t="s">
        <v>8312</v>
      </c>
      <c r="S182" s="11">
        <f t="shared" si="10"/>
        <v>42067.991238425922</v>
      </c>
      <c r="T182" s="11">
        <f t="shared" si="11"/>
        <v>42107.791666666672</v>
      </c>
    </row>
    <row r="183" spans="1:20" ht="49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 s="11">
        <f t="shared" si="9"/>
        <v>180.5</v>
      </c>
      <c r="Q183" s="12" t="s">
        <v>8308</v>
      </c>
      <c r="R183" t="s">
        <v>8312</v>
      </c>
      <c r="S183" s="11">
        <f t="shared" si="10"/>
        <v>42147.741840277777</v>
      </c>
      <c r="T183" s="11">
        <f t="shared" si="11"/>
        <v>42177.741840277777</v>
      </c>
    </row>
    <row r="184" spans="1:20" ht="49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s="11">
        <f t="shared" si="9"/>
        <v>0</v>
      </c>
      <c r="Q184" s="12" t="s">
        <v>8308</v>
      </c>
      <c r="R184" t="s">
        <v>8312</v>
      </c>
      <c r="S184" s="11">
        <f t="shared" si="10"/>
        <v>42712.011944444443</v>
      </c>
      <c r="T184" s="11">
        <f t="shared" si="11"/>
        <v>42742.011944444443</v>
      </c>
    </row>
    <row r="185" spans="1:20" ht="17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 s="11">
        <f t="shared" si="9"/>
        <v>373.5</v>
      </c>
      <c r="Q185" s="12" t="s">
        <v>8308</v>
      </c>
      <c r="R185" t="s">
        <v>8312</v>
      </c>
      <c r="S185" s="11">
        <f t="shared" si="10"/>
        <v>41939.810300925928</v>
      </c>
      <c r="T185" s="11">
        <f t="shared" si="11"/>
        <v>41969.851967592593</v>
      </c>
    </row>
    <row r="186" spans="1:20" ht="49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 s="11">
        <f t="shared" si="9"/>
        <v>25.5</v>
      </c>
      <c r="Q186" s="12" t="s">
        <v>8308</v>
      </c>
      <c r="R186" t="s">
        <v>8312</v>
      </c>
      <c r="S186" s="11">
        <f t="shared" si="10"/>
        <v>41825.791226851856</v>
      </c>
      <c r="T186" s="11">
        <f t="shared" si="11"/>
        <v>41883.165972222225</v>
      </c>
    </row>
    <row r="187" spans="1:20" ht="17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 s="11">
        <f t="shared" si="9"/>
        <v>220</v>
      </c>
      <c r="Q187" s="12" t="s">
        <v>8308</v>
      </c>
      <c r="R187" t="s">
        <v>8312</v>
      </c>
      <c r="S187" s="11">
        <f t="shared" si="10"/>
        <v>42570.91133101852</v>
      </c>
      <c r="T187" s="11">
        <f t="shared" si="11"/>
        <v>42600.91133101852</v>
      </c>
    </row>
    <row r="188" spans="1:20" ht="49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s="11">
        <f t="shared" si="9"/>
        <v>0</v>
      </c>
      <c r="Q188" s="12" t="s">
        <v>8308</v>
      </c>
      <c r="R188" t="s">
        <v>8312</v>
      </c>
      <c r="S188" s="11">
        <f t="shared" si="10"/>
        <v>42767.812893518523</v>
      </c>
      <c r="T188" s="11">
        <f t="shared" si="11"/>
        <v>42797.833333333328</v>
      </c>
    </row>
    <row r="189" spans="1:20" ht="33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 s="11">
        <f t="shared" si="9"/>
        <v>160</v>
      </c>
      <c r="Q189" s="12" t="s">
        <v>8308</v>
      </c>
      <c r="R189" t="s">
        <v>8312</v>
      </c>
      <c r="S189" s="11">
        <f t="shared" si="10"/>
        <v>42182.234456018516</v>
      </c>
      <c r="T189" s="11">
        <f t="shared" si="11"/>
        <v>42206.290972222225</v>
      </c>
    </row>
    <row r="190" spans="1:20" ht="49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s="11">
        <f t="shared" si="9"/>
        <v>0</v>
      </c>
      <c r="Q190" s="12" t="s">
        <v>8308</v>
      </c>
      <c r="R190" t="s">
        <v>8312</v>
      </c>
      <c r="S190" s="11">
        <f t="shared" si="10"/>
        <v>41857.18304398148</v>
      </c>
      <c r="T190" s="11">
        <f t="shared" si="11"/>
        <v>41887.18304398148</v>
      </c>
    </row>
    <row r="191" spans="1:20" ht="49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 s="11">
        <f t="shared" si="9"/>
        <v>69</v>
      </c>
      <c r="Q191" s="12" t="s">
        <v>8308</v>
      </c>
      <c r="R191" t="s">
        <v>8312</v>
      </c>
      <c r="S191" s="11">
        <f t="shared" si="10"/>
        <v>42556.690706018519</v>
      </c>
      <c r="T191" s="11">
        <f t="shared" si="11"/>
        <v>42616.690706018519</v>
      </c>
    </row>
    <row r="192" spans="1:20" ht="17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 s="11">
        <f t="shared" si="9"/>
        <v>50</v>
      </c>
      <c r="Q192" s="12" t="s">
        <v>8308</v>
      </c>
      <c r="R192" t="s">
        <v>8312</v>
      </c>
      <c r="S192" s="11">
        <f t="shared" si="10"/>
        <v>42527.650995370372</v>
      </c>
      <c r="T192" s="11">
        <f t="shared" si="11"/>
        <v>42537.650995370372</v>
      </c>
    </row>
    <row r="193" spans="1:20" ht="49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 s="11">
        <f t="shared" si="9"/>
        <v>83.33</v>
      </c>
      <c r="Q193" s="12" t="s">
        <v>8308</v>
      </c>
      <c r="R193" t="s">
        <v>8312</v>
      </c>
      <c r="S193" s="11">
        <f t="shared" si="10"/>
        <v>42239.441412037035</v>
      </c>
      <c r="T193" s="11">
        <f t="shared" si="11"/>
        <v>42279.441412037035</v>
      </c>
    </row>
    <row r="194" spans="1:20" ht="49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8"/>
        <v>0</v>
      </c>
      <c r="P194" s="11">
        <f t="shared" si="9"/>
        <v>5.67</v>
      </c>
      <c r="Q194" s="12" t="s">
        <v>8308</v>
      </c>
      <c r="R194" t="s">
        <v>8312</v>
      </c>
      <c r="S194" s="11">
        <f t="shared" si="10"/>
        <v>41899.792037037041</v>
      </c>
      <c r="T194" s="11">
        <f t="shared" si="11"/>
        <v>41929.792037037041</v>
      </c>
    </row>
    <row r="195" spans="1:20" ht="49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2">ROUND(E195/D195*100,0)</f>
        <v>0</v>
      </c>
      <c r="P195" s="11">
        <f t="shared" ref="P195:P258" si="13">IFERROR(ROUND(E195/L195,2),0)</f>
        <v>0</v>
      </c>
      <c r="Q195" s="12" t="s">
        <v>8308</v>
      </c>
      <c r="R195" t="s">
        <v>8312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9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 s="11">
        <f t="shared" si="13"/>
        <v>1</v>
      </c>
      <c r="Q196" s="12" t="s">
        <v>8308</v>
      </c>
      <c r="R196" t="s">
        <v>8312</v>
      </c>
      <c r="S196" s="11">
        <f t="shared" si="14"/>
        <v>42375.996886574074</v>
      </c>
      <c r="T196" s="11">
        <f t="shared" si="15"/>
        <v>42435.996886574074</v>
      </c>
    </row>
    <row r="197" spans="1:20" ht="49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s="11">
        <f t="shared" si="13"/>
        <v>0</v>
      </c>
      <c r="Q197" s="12" t="s">
        <v>8308</v>
      </c>
      <c r="R197" t="s">
        <v>8312</v>
      </c>
      <c r="S197" s="11">
        <f t="shared" si="14"/>
        <v>42135.67050925926</v>
      </c>
      <c r="T197" s="11">
        <f t="shared" si="15"/>
        <v>42195.67050925926</v>
      </c>
    </row>
    <row r="198" spans="1:20" ht="49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 s="11">
        <f t="shared" si="13"/>
        <v>77.11</v>
      </c>
      <c r="Q198" s="12" t="s">
        <v>8308</v>
      </c>
      <c r="R198" t="s">
        <v>8312</v>
      </c>
      <c r="S198" s="11">
        <f t="shared" si="14"/>
        <v>42259.542800925927</v>
      </c>
      <c r="T198" s="11">
        <f t="shared" si="15"/>
        <v>42287.875</v>
      </c>
    </row>
    <row r="199" spans="1:20" ht="49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 s="11">
        <f t="shared" si="13"/>
        <v>32.75</v>
      </c>
      <c r="Q199" s="12" t="s">
        <v>8308</v>
      </c>
      <c r="R199" t="s">
        <v>8312</v>
      </c>
      <c r="S199" s="11">
        <f t="shared" si="14"/>
        <v>42741.848379629635</v>
      </c>
      <c r="T199" s="11">
        <f t="shared" si="15"/>
        <v>42783.875</v>
      </c>
    </row>
    <row r="200" spans="1:20" ht="49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 s="11">
        <f t="shared" si="13"/>
        <v>46.5</v>
      </c>
      <c r="Q200" s="12" t="s">
        <v>8308</v>
      </c>
      <c r="R200" t="s">
        <v>8312</v>
      </c>
      <c r="S200" s="11">
        <f t="shared" si="14"/>
        <v>41887.383356481485</v>
      </c>
      <c r="T200" s="11">
        <f t="shared" si="15"/>
        <v>41917.383356481485</v>
      </c>
    </row>
    <row r="201" spans="1:20" ht="49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s="11">
        <f t="shared" si="13"/>
        <v>0</v>
      </c>
      <c r="Q201" s="12" t="s">
        <v>8308</v>
      </c>
      <c r="R201" t="s">
        <v>8312</v>
      </c>
      <c r="S201" s="11">
        <f t="shared" si="14"/>
        <v>42584.123865740738</v>
      </c>
      <c r="T201" s="11">
        <f t="shared" si="15"/>
        <v>42614.123865740738</v>
      </c>
    </row>
    <row r="202" spans="1:20" ht="33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 s="11">
        <f t="shared" si="13"/>
        <v>87.31</v>
      </c>
      <c r="Q202" s="12" t="s">
        <v>8308</v>
      </c>
      <c r="R202" t="s">
        <v>8312</v>
      </c>
      <c r="S202" s="11">
        <f t="shared" si="14"/>
        <v>41867.083368055559</v>
      </c>
      <c r="T202" s="11">
        <f t="shared" si="15"/>
        <v>41897.083368055559</v>
      </c>
    </row>
    <row r="203" spans="1:20" ht="49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 s="11">
        <f t="shared" si="13"/>
        <v>54.29</v>
      </c>
      <c r="Q203" s="12" t="s">
        <v>8308</v>
      </c>
      <c r="R203" t="s">
        <v>8312</v>
      </c>
      <c r="S203" s="11">
        <f t="shared" si="14"/>
        <v>42023.818622685183</v>
      </c>
      <c r="T203" s="11">
        <f t="shared" si="15"/>
        <v>42043.818622685183</v>
      </c>
    </row>
    <row r="204" spans="1:20" ht="17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s="11">
        <f t="shared" si="13"/>
        <v>0</v>
      </c>
      <c r="Q204" s="12" t="s">
        <v>8308</v>
      </c>
      <c r="R204" t="s">
        <v>8312</v>
      </c>
      <c r="S204" s="11">
        <f t="shared" si="14"/>
        <v>42255.927824074075</v>
      </c>
      <c r="T204" s="11">
        <f t="shared" si="15"/>
        <v>42285.874305555553</v>
      </c>
    </row>
    <row r="205" spans="1:20" ht="49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 s="11">
        <f t="shared" si="13"/>
        <v>93.25</v>
      </c>
      <c r="Q205" s="12" t="s">
        <v>8308</v>
      </c>
      <c r="R205" t="s">
        <v>8312</v>
      </c>
      <c r="S205" s="11">
        <f t="shared" si="14"/>
        <v>41973.847962962958</v>
      </c>
      <c r="T205" s="11">
        <f t="shared" si="15"/>
        <v>42033.847962962958</v>
      </c>
    </row>
    <row r="206" spans="1:20" ht="49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 s="11">
        <f t="shared" si="13"/>
        <v>117.68</v>
      </c>
      <c r="Q206" s="12" t="s">
        <v>8308</v>
      </c>
      <c r="R206" t="s">
        <v>8312</v>
      </c>
      <c r="S206" s="11">
        <f t="shared" si="14"/>
        <v>42556.583368055552</v>
      </c>
      <c r="T206" s="11">
        <f t="shared" si="15"/>
        <v>42586.583368055552</v>
      </c>
    </row>
    <row r="207" spans="1:20" ht="49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 s="11">
        <f t="shared" si="13"/>
        <v>76.47</v>
      </c>
      <c r="Q207" s="12" t="s">
        <v>8308</v>
      </c>
      <c r="R207" t="s">
        <v>8312</v>
      </c>
      <c r="S207" s="11">
        <f t="shared" si="14"/>
        <v>42248.632199074069</v>
      </c>
      <c r="T207" s="11">
        <f t="shared" si="15"/>
        <v>42283.632199074069</v>
      </c>
    </row>
    <row r="208" spans="1:20" ht="49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s="11">
        <f t="shared" si="13"/>
        <v>0</v>
      </c>
      <c r="Q208" s="12" t="s">
        <v>8308</v>
      </c>
      <c r="R208" t="s">
        <v>8312</v>
      </c>
      <c r="S208" s="11">
        <f t="shared" si="14"/>
        <v>42567.004432870366</v>
      </c>
      <c r="T208" s="11">
        <f t="shared" si="15"/>
        <v>42588.004432870366</v>
      </c>
    </row>
    <row r="209" spans="1:20" ht="49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 s="11">
        <f t="shared" si="13"/>
        <v>163.85</v>
      </c>
      <c r="Q209" s="12" t="s">
        <v>8308</v>
      </c>
      <c r="R209" t="s">
        <v>8312</v>
      </c>
      <c r="S209" s="11">
        <f t="shared" si="14"/>
        <v>41978.197199074071</v>
      </c>
      <c r="T209" s="11">
        <f t="shared" si="15"/>
        <v>42008.197199074071</v>
      </c>
    </row>
    <row r="210" spans="1:20" ht="49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s="11">
        <f t="shared" si="13"/>
        <v>0</v>
      </c>
      <c r="Q210" s="12" t="s">
        <v>8308</v>
      </c>
      <c r="R210" t="s">
        <v>8312</v>
      </c>
      <c r="S210" s="11">
        <f t="shared" si="14"/>
        <v>41959.369988425926</v>
      </c>
      <c r="T210" s="11">
        <f t="shared" si="15"/>
        <v>41989.369988425926</v>
      </c>
    </row>
    <row r="211" spans="1:20" ht="49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s="11">
        <f t="shared" si="13"/>
        <v>0</v>
      </c>
      <c r="Q211" s="12" t="s">
        <v>8308</v>
      </c>
      <c r="R211" t="s">
        <v>8312</v>
      </c>
      <c r="S211" s="11">
        <f t="shared" si="14"/>
        <v>42165.922858796301</v>
      </c>
      <c r="T211" s="11">
        <f t="shared" si="15"/>
        <v>42195.922858796301</v>
      </c>
    </row>
    <row r="212" spans="1:20" ht="49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 s="11">
        <f t="shared" si="13"/>
        <v>91.82</v>
      </c>
      <c r="Q212" s="12" t="s">
        <v>8308</v>
      </c>
      <c r="R212" t="s">
        <v>8312</v>
      </c>
      <c r="S212" s="11">
        <f t="shared" si="14"/>
        <v>42249.064722222218</v>
      </c>
      <c r="T212" s="11">
        <f t="shared" si="15"/>
        <v>42278.208333333328</v>
      </c>
    </row>
    <row r="213" spans="1:20" ht="49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 s="11">
        <f t="shared" si="13"/>
        <v>185.83</v>
      </c>
      <c r="Q213" s="12" t="s">
        <v>8308</v>
      </c>
      <c r="R213" t="s">
        <v>8312</v>
      </c>
      <c r="S213" s="11">
        <f t="shared" si="14"/>
        <v>42236.159918981488</v>
      </c>
      <c r="T213" s="11">
        <f t="shared" si="15"/>
        <v>42266.159918981488</v>
      </c>
    </row>
    <row r="214" spans="1:20" ht="33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 s="11">
        <f t="shared" si="13"/>
        <v>1</v>
      </c>
      <c r="Q214" s="12" t="s">
        <v>8308</v>
      </c>
      <c r="R214" t="s">
        <v>8312</v>
      </c>
      <c r="S214" s="11">
        <f t="shared" si="14"/>
        <v>42416.881018518514</v>
      </c>
      <c r="T214" s="11">
        <f t="shared" si="15"/>
        <v>42476.839351851857</v>
      </c>
    </row>
    <row r="215" spans="1:20" ht="49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 s="11">
        <f t="shared" si="13"/>
        <v>20</v>
      </c>
      <c r="Q215" s="12" t="s">
        <v>8308</v>
      </c>
      <c r="R215" t="s">
        <v>8312</v>
      </c>
      <c r="S215" s="11">
        <f t="shared" si="14"/>
        <v>42202.594293981485</v>
      </c>
      <c r="T215" s="11">
        <f t="shared" si="15"/>
        <v>42232.587974537033</v>
      </c>
    </row>
    <row r="216" spans="1:20" ht="49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 s="11">
        <f t="shared" si="13"/>
        <v>1</v>
      </c>
      <c r="Q216" s="12" t="s">
        <v>8308</v>
      </c>
      <c r="R216" t="s">
        <v>8312</v>
      </c>
      <c r="S216" s="11">
        <f t="shared" si="14"/>
        <v>42009.64061342593</v>
      </c>
      <c r="T216" s="11">
        <f t="shared" si="15"/>
        <v>42069.64061342593</v>
      </c>
    </row>
    <row r="217" spans="1:20" ht="49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 s="11">
        <f t="shared" si="13"/>
        <v>10</v>
      </c>
      <c r="Q217" s="12" t="s">
        <v>8308</v>
      </c>
      <c r="R217" t="s">
        <v>8312</v>
      </c>
      <c r="S217" s="11">
        <f t="shared" si="14"/>
        <v>42375.230115740742</v>
      </c>
      <c r="T217" s="11">
        <f t="shared" si="15"/>
        <v>42417.999305555553</v>
      </c>
    </row>
    <row r="218" spans="1:20" ht="49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 s="11">
        <f t="shared" si="13"/>
        <v>331.54</v>
      </c>
      <c r="Q218" s="12" t="s">
        <v>8308</v>
      </c>
      <c r="R218" t="s">
        <v>8312</v>
      </c>
      <c r="S218" s="11">
        <f t="shared" si="14"/>
        <v>42066.958761574075</v>
      </c>
      <c r="T218" s="11">
        <f t="shared" si="15"/>
        <v>42116.917094907403</v>
      </c>
    </row>
    <row r="219" spans="1:20" ht="17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 s="11">
        <f t="shared" si="13"/>
        <v>314.29000000000002</v>
      </c>
      <c r="Q219" s="12" t="s">
        <v>8308</v>
      </c>
      <c r="R219" t="s">
        <v>8312</v>
      </c>
      <c r="S219" s="11">
        <f t="shared" si="14"/>
        <v>41970.64061342593</v>
      </c>
      <c r="T219" s="11">
        <f t="shared" si="15"/>
        <v>42001.64061342593</v>
      </c>
    </row>
    <row r="220" spans="1:20" ht="49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 s="11">
        <f t="shared" si="13"/>
        <v>100</v>
      </c>
      <c r="Q220" s="12" t="s">
        <v>8308</v>
      </c>
      <c r="R220" t="s">
        <v>8312</v>
      </c>
      <c r="S220" s="11">
        <f t="shared" si="14"/>
        <v>42079.628344907411</v>
      </c>
      <c r="T220" s="11">
        <f t="shared" si="15"/>
        <v>42139.628344907411</v>
      </c>
    </row>
    <row r="221" spans="1:20" ht="33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 s="11">
        <f t="shared" si="13"/>
        <v>115.99</v>
      </c>
      <c r="Q221" s="12" t="s">
        <v>8308</v>
      </c>
      <c r="R221" t="s">
        <v>8312</v>
      </c>
      <c r="S221" s="11">
        <f t="shared" si="14"/>
        <v>42429.326678240745</v>
      </c>
      <c r="T221" s="11">
        <f t="shared" si="15"/>
        <v>42461.290972222225</v>
      </c>
    </row>
    <row r="222" spans="1:20" ht="49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 s="11">
        <f t="shared" si="13"/>
        <v>120</v>
      </c>
      <c r="Q222" s="12" t="s">
        <v>8308</v>
      </c>
      <c r="R222" t="s">
        <v>8312</v>
      </c>
      <c r="S222" s="11">
        <f t="shared" si="14"/>
        <v>42195.643865740742</v>
      </c>
      <c r="T222" s="11">
        <f t="shared" si="15"/>
        <v>42236.837499999994</v>
      </c>
    </row>
    <row r="223" spans="1:20" ht="17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s="11">
        <f t="shared" si="13"/>
        <v>0</v>
      </c>
      <c r="Q223" s="12" t="s">
        <v>8308</v>
      </c>
      <c r="R223" t="s">
        <v>8312</v>
      </c>
      <c r="S223" s="11">
        <f t="shared" si="14"/>
        <v>42031.837546296301</v>
      </c>
      <c r="T223" s="11">
        <f t="shared" si="15"/>
        <v>42091.79587962963</v>
      </c>
    </row>
    <row r="224" spans="1:20" ht="49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 s="11">
        <f t="shared" si="13"/>
        <v>65</v>
      </c>
      <c r="Q224" s="12" t="s">
        <v>8308</v>
      </c>
      <c r="R224" t="s">
        <v>8312</v>
      </c>
      <c r="S224" s="11">
        <f t="shared" si="14"/>
        <v>42031.769884259258</v>
      </c>
      <c r="T224" s="11">
        <f t="shared" si="15"/>
        <v>42090.110416666663</v>
      </c>
    </row>
    <row r="225" spans="1:20" ht="49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s="11">
        <f t="shared" si="13"/>
        <v>0</v>
      </c>
      <c r="Q225" s="12" t="s">
        <v>8308</v>
      </c>
      <c r="R225" t="s">
        <v>8312</v>
      </c>
      <c r="S225" s="11">
        <f t="shared" si="14"/>
        <v>42482.048032407409</v>
      </c>
      <c r="T225" s="11">
        <f t="shared" si="15"/>
        <v>42512.045138888891</v>
      </c>
    </row>
    <row r="226" spans="1:20" ht="49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s="11">
        <f t="shared" si="13"/>
        <v>0</v>
      </c>
      <c r="Q226" s="12" t="s">
        <v>8308</v>
      </c>
      <c r="R226" t="s">
        <v>8312</v>
      </c>
      <c r="S226" s="11">
        <f t="shared" si="14"/>
        <v>42135.235254629632</v>
      </c>
      <c r="T226" s="11">
        <f t="shared" si="15"/>
        <v>42195.235254629632</v>
      </c>
    </row>
    <row r="227" spans="1:20" ht="49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s="11">
        <f t="shared" si="13"/>
        <v>0</v>
      </c>
      <c r="Q227" s="12" t="s">
        <v>8308</v>
      </c>
      <c r="R227" t="s">
        <v>8312</v>
      </c>
      <c r="S227" s="11">
        <f t="shared" si="14"/>
        <v>42438.961273148147</v>
      </c>
      <c r="T227" s="11">
        <f t="shared" si="15"/>
        <v>42468.919606481482</v>
      </c>
    </row>
    <row r="228" spans="1:20" ht="33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 s="11">
        <f t="shared" si="13"/>
        <v>125</v>
      </c>
      <c r="Q228" s="12" t="s">
        <v>8308</v>
      </c>
      <c r="R228" t="s">
        <v>8312</v>
      </c>
      <c r="S228" s="11">
        <f t="shared" si="14"/>
        <v>42106.666018518517</v>
      </c>
      <c r="T228" s="11">
        <f t="shared" si="15"/>
        <v>42155.395138888889</v>
      </c>
    </row>
    <row r="229" spans="1:20" ht="49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s="11">
        <f t="shared" si="13"/>
        <v>0</v>
      </c>
      <c r="Q229" s="12" t="s">
        <v>8308</v>
      </c>
      <c r="R229" t="s">
        <v>8312</v>
      </c>
      <c r="S229" s="11">
        <f t="shared" si="14"/>
        <v>42164.893993055557</v>
      </c>
      <c r="T229" s="11">
        <f t="shared" si="15"/>
        <v>42194.893993055557</v>
      </c>
    </row>
    <row r="230" spans="1:20" ht="33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s="11">
        <f t="shared" si="13"/>
        <v>0</v>
      </c>
      <c r="Q230" s="12" t="s">
        <v>8308</v>
      </c>
      <c r="R230" t="s">
        <v>8312</v>
      </c>
      <c r="S230" s="11">
        <f t="shared" si="14"/>
        <v>42096.686400462961</v>
      </c>
      <c r="T230" s="11">
        <f t="shared" si="15"/>
        <v>42156.686400462961</v>
      </c>
    </row>
    <row r="231" spans="1:20" ht="49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s="11">
        <f t="shared" si="13"/>
        <v>0</v>
      </c>
      <c r="Q231" s="12" t="s">
        <v>8308</v>
      </c>
      <c r="R231" t="s">
        <v>8312</v>
      </c>
      <c r="S231" s="11">
        <f t="shared" si="14"/>
        <v>42383.933993055558</v>
      </c>
      <c r="T231" s="11">
        <f t="shared" si="15"/>
        <v>42413.933993055558</v>
      </c>
    </row>
    <row r="232" spans="1:20" ht="49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 s="11">
        <f t="shared" si="13"/>
        <v>30</v>
      </c>
      <c r="Q232" s="12" t="s">
        <v>8308</v>
      </c>
      <c r="R232" t="s">
        <v>8312</v>
      </c>
      <c r="S232" s="11">
        <f t="shared" si="14"/>
        <v>42129.777210648142</v>
      </c>
      <c r="T232" s="11">
        <f t="shared" si="15"/>
        <v>42159.777210648142</v>
      </c>
    </row>
    <row r="233" spans="1:20" ht="49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s="11">
        <f t="shared" si="13"/>
        <v>0</v>
      </c>
      <c r="Q233" s="12" t="s">
        <v>8308</v>
      </c>
      <c r="R233" t="s">
        <v>8312</v>
      </c>
      <c r="S233" s="11">
        <f t="shared" si="14"/>
        <v>42341.958923611113</v>
      </c>
      <c r="T233" s="11">
        <f t="shared" si="15"/>
        <v>42371.958923611113</v>
      </c>
    </row>
    <row r="234" spans="1:20" ht="49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 s="11">
        <f t="shared" si="13"/>
        <v>15.71</v>
      </c>
      <c r="Q234" s="12" t="s">
        <v>8308</v>
      </c>
      <c r="R234" t="s">
        <v>8312</v>
      </c>
      <c r="S234" s="11">
        <f t="shared" si="14"/>
        <v>42032.82576388889</v>
      </c>
      <c r="T234" s="11">
        <f t="shared" si="15"/>
        <v>42062.82576388889</v>
      </c>
    </row>
    <row r="235" spans="1:20" ht="49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s="11">
        <f t="shared" si="13"/>
        <v>0</v>
      </c>
      <c r="Q235" s="12" t="s">
        <v>8308</v>
      </c>
      <c r="R235" t="s">
        <v>8312</v>
      </c>
      <c r="S235" s="11">
        <f t="shared" si="14"/>
        <v>42612.911712962959</v>
      </c>
      <c r="T235" s="11">
        <f t="shared" si="15"/>
        <v>42642.911712962959</v>
      </c>
    </row>
    <row r="236" spans="1:20" ht="49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 s="11">
        <f t="shared" si="13"/>
        <v>80.2</v>
      </c>
      <c r="Q236" s="12" t="s">
        <v>8308</v>
      </c>
      <c r="R236" t="s">
        <v>8312</v>
      </c>
      <c r="S236" s="11">
        <f t="shared" si="14"/>
        <v>42136.035405092596</v>
      </c>
      <c r="T236" s="11">
        <f t="shared" si="15"/>
        <v>42176.035405092596</v>
      </c>
    </row>
    <row r="237" spans="1:20" ht="33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s="11">
        <f t="shared" si="13"/>
        <v>0</v>
      </c>
      <c r="Q237" s="12" t="s">
        <v>8308</v>
      </c>
      <c r="R237" t="s">
        <v>8312</v>
      </c>
      <c r="S237" s="11">
        <f t="shared" si="14"/>
        <v>42164.908530092594</v>
      </c>
      <c r="T237" s="11">
        <f t="shared" si="15"/>
        <v>42194.908530092594</v>
      </c>
    </row>
    <row r="238" spans="1:20" ht="49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s="11">
        <f t="shared" si="13"/>
        <v>0</v>
      </c>
      <c r="Q238" s="12" t="s">
        <v>8308</v>
      </c>
      <c r="R238" t="s">
        <v>8312</v>
      </c>
      <c r="S238" s="11">
        <f t="shared" si="14"/>
        <v>42321.08447916666</v>
      </c>
      <c r="T238" s="11">
        <f t="shared" si="15"/>
        <v>42374</v>
      </c>
    </row>
    <row r="239" spans="1:20" ht="17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 s="11">
        <f t="shared" si="13"/>
        <v>50</v>
      </c>
      <c r="Q239" s="12" t="s">
        <v>8308</v>
      </c>
      <c r="R239" t="s">
        <v>8312</v>
      </c>
      <c r="S239" s="11">
        <f t="shared" si="14"/>
        <v>42377.577187499999</v>
      </c>
      <c r="T239" s="11">
        <f t="shared" si="15"/>
        <v>42437.577187499999</v>
      </c>
    </row>
    <row r="240" spans="1:20" ht="49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s="11">
        <f t="shared" si="13"/>
        <v>0</v>
      </c>
      <c r="Q240" s="12" t="s">
        <v>8308</v>
      </c>
      <c r="R240" t="s">
        <v>8312</v>
      </c>
      <c r="S240" s="11">
        <f t="shared" si="14"/>
        <v>42713.962499999994</v>
      </c>
      <c r="T240" s="11">
        <f t="shared" si="15"/>
        <v>42734.375</v>
      </c>
    </row>
    <row r="241" spans="1:20" ht="49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 s="11">
        <f t="shared" si="13"/>
        <v>50</v>
      </c>
      <c r="Q241" s="12" t="s">
        <v>8308</v>
      </c>
      <c r="R241" t="s">
        <v>8312</v>
      </c>
      <c r="S241" s="11">
        <f t="shared" si="14"/>
        <v>42297.110300925924</v>
      </c>
      <c r="T241" s="11">
        <f t="shared" si="15"/>
        <v>42316.5</v>
      </c>
    </row>
    <row r="242" spans="1:20" ht="49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 s="11">
        <f t="shared" si="13"/>
        <v>117.85</v>
      </c>
      <c r="Q242" s="12" t="s">
        <v>8308</v>
      </c>
      <c r="R242" t="s">
        <v>8313</v>
      </c>
      <c r="S242" s="11">
        <f t="shared" si="14"/>
        <v>41354.708460648151</v>
      </c>
      <c r="T242" s="11">
        <f t="shared" si="15"/>
        <v>41399.708460648151</v>
      </c>
    </row>
    <row r="243" spans="1:20" ht="49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 s="11">
        <f t="shared" si="13"/>
        <v>109.04</v>
      </c>
      <c r="Q243" s="12" t="s">
        <v>8308</v>
      </c>
      <c r="R243" t="s">
        <v>8313</v>
      </c>
      <c r="S243" s="11">
        <f t="shared" si="14"/>
        <v>41949.697962962964</v>
      </c>
      <c r="T243" s="11">
        <f t="shared" si="15"/>
        <v>41994.697962962964</v>
      </c>
    </row>
    <row r="244" spans="1:20" ht="49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 s="11">
        <f t="shared" si="13"/>
        <v>73.02</v>
      </c>
      <c r="Q244" s="12" t="s">
        <v>8308</v>
      </c>
      <c r="R244" t="s">
        <v>8313</v>
      </c>
      <c r="S244" s="11">
        <f t="shared" si="14"/>
        <v>40862.492939814816</v>
      </c>
      <c r="T244" s="11">
        <f t="shared" si="15"/>
        <v>40897.492939814816</v>
      </c>
    </row>
    <row r="245" spans="1:20" ht="49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 s="11">
        <f t="shared" si="13"/>
        <v>78.2</v>
      </c>
      <c r="Q245" s="12" t="s">
        <v>8308</v>
      </c>
      <c r="R245" t="s">
        <v>8313</v>
      </c>
      <c r="S245" s="11">
        <f t="shared" si="14"/>
        <v>41662.047500000001</v>
      </c>
      <c r="T245" s="11">
        <f t="shared" si="15"/>
        <v>41692.047500000001</v>
      </c>
    </row>
    <row r="246" spans="1:20" ht="49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 s="11">
        <f t="shared" si="13"/>
        <v>47.4</v>
      </c>
      <c r="Q246" s="12" t="s">
        <v>8308</v>
      </c>
      <c r="R246" t="s">
        <v>8313</v>
      </c>
      <c r="S246" s="11">
        <f t="shared" si="14"/>
        <v>40213.323599537034</v>
      </c>
      <c r="T246" s="11">
        <f t="shared" si="15"/>
        <v>40253.29583333333</v>
      </c>
    </row>
    <row r="247" spans="1:20" ht="49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 s="11">
        <f t="shared" si="13"/>
        <v>54.02</v>
      </c>
      <c r="Q247" s="12" t="s">
        <v>8308</v>
      </c>
      <c r="R247" t="s">
        <v>8313</v>
      </c>
      <c r="S247" s="11">
        <f t="shared" si="14"/>
        <v>41107.053067129629</v>
      </c>
      <c r="T247" s="11">
        <f t="shared" si="15"/>
        <v>41137.053067129629</v>
      </c>
    </row>
    <row r="248" spans="1:20" ht="49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 s="11">
        <f t="shared" si="13"/>
        <v>68.489999999999995</v>
      </c>
      <c r="Q248" s="12" t="s">
        <v>8308</v>
      </c>
      <c r="R248" t="s">
        <v>8313</v>
      </c>
      <c r="S248" s="11">
        <f t="shared" si="14"/>
        <v>40480.363483796296</v>
      </c>
      <c r="T248" s="11">
        <f t="shared" si="15"/>
        <v>40530.405150462961</v>
      </c>
    </row>
    <row r="249" spans="1:20" ht="65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 s="11">
        <f t="shared" si="13"/>
        <v>108.15</v>
      </c>
      <c r="Q249" s="12" t="s">
        <v>8308</v>
      </c>
      <c r="R249" t="s">
        <v>8313</v>
      </c>
      <c r="S249" s="11">
        <f t="shared" si="14"/>
        <v>40430.604328703703</v>
      </c>
      <c r="T249" s="11">
        <f t="shared" si="15"/>
        <v>40467.152083333334</v>
      </c>
    </row>
    <row r="250" spans="1:20" ht="49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 s="11">
        <f t="shared" si="13"/>
        <v>589.95000000000005</v>
      </c>
      <c r="Q250" s="12" t="s">
        <v>8308</v>
      </c>
      <c r="R250" t="s">
        <v>8313</v>
      </c>
      <c r="S250" s="11">
        <f t="shared" si="14"/>
        <v>40870.774409722224</v>
      </c>
      <c r="T250" s="11">
        <f t="shared" si="15"/>
        <v>40915.774409722224</v>
      </c>
    </row>
    <row r="251" spans="1:20" ht="49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 s="11">
        <f t="shared" si="13"/>
        <v>48.05</v>
      </c>
      <c r="Q251" s="12" t="s">
        <v>8308</v>
      </c>
      <c r="R251" t="s">
        <v>8313</v>
      </c>
      <c r="S251" s="11">
        <f t="shared" si="14"/>
        <v>40332.923842592594</v>
      </c>
      <c r="T251" s="11">
        <f t="shared" si="15"/>
        <v>40412.736111111109</v>
      </c>
    </row>
    <row r="252" spans="1:20" ht="49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 s="11">
        <f t="shared" si="13"/>
        <v>72.48</v>
      </c>
      <c r="Q252" s="12" t="s">
        <v>8308</v>
      </c>
      <c r="R252" t="s">
        <v>8313</v>
      </c>
      <c r="S252" s="11">
        <f t="shared" si="14"/>
        <v>41401.565868055557</v>
      </c>
      <c r="T252" s="11">
        <f t="shared" si="15"/>
        <v>41431.565868055557</v>
      </c>
    </row>
    <row r="253" spans="1:20" ht="49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 s="11">
        <f t="shared" si="13"/>
        <v>57.08</v>
      </c>
      <c r="Q253" s="12" t="s">
        <v>8308</v>
      </c>
      <c r="R253" t="s">
        <v>8313</v>
      </c>
      <c r="S253" s="11">
        <f t="shared" si="14"/>
        <v>41013.787569444445</v>
      </c>
      <c r="T253" s="11">
        <f t="shared" si="15"/>
        <v>41045.791666666664</v>
      </c>
    </row>
    <row r="254" spans="1:20" ht="49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 s="11">
        <f t="shared" si="13"/>
        <v>85.44</v>
      </c>
      <c r="Q254" s="12" t="s">
        <v>8308</v>
      </c>
      <c r="R254" t="s">
        <v>8313</v>
      </c>
      <c r="S254" s="11">
        <f t="shared" si="14"/>
        <v>40266.662708333337</v>
      </c>
      <c r="T254" s="11">
        <f t="shared" si="15"/>
        <v>40330.165972222225</v>
      </c>
    </row>
    <row r="255" spans="1:20" ht="49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 s="11">
        <f t="shared" si="13"/>
        <v>215.86</v>
      </c>
      <c r="Q255" s="12" t="s">
        <v>8308</v>
      </c>
      <c r="R255" t="s">
        <v>8313</v>
      </c>
      <c r="S255" s="11">
        <f t="shared" si="14"/>
        <v>40924.650868055556</v>
      </c>
      <c r="T255" s="11">
        <f t="shared" si="15"/>
        <v>40954.650868055556</v>
      </c>
    </row>
    <row r="256" spans="1:20" ht="49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 s="11">
        <f t="shared" si="13"/>
        <v>89.39</v>
      </c>
      <c r="Q256" s="12" t="s">
        <v>8308</v>
      </c>
      <c r="R256" t="s">
        <v>8313</v>
      </c>
      <c r="S256" s="11">
        <f t="shared" si="14"/>
        <v>42263.952662037031</v>
      </c>
      <c r="T256" s="11">
        <f t="shared" si="15"/>
        <v>42294.083333333328</v>
      </c>
    </row>
    <row r="257" spans="1:20" ht="33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 s="11">
        <f t="shared" si="13"/>
        <v>45.42</v>
      </c>
      <c r="Q257" s="12" t="s">
        <v>8308</v>
      </c>
      <c r="R257" t="s">
        <v>8313</v>
      </c>
      <c r="S257" s="11">
        <f t="shared" si="14"/>
        <v>40588.526412037041</v>
      </c>
      <c r="T257" s="11">
        <f t="shared" si="15"/>
        <v>40618.48474537037</v>
      </c>
    </row>
    <row r="258" spans="1:20" ht="49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2"/>
        <v>139</v>
      </c>
      <c r="P258" s="11">
        <f t="shared" si="13"/>
        <v>65.760000000000005</v>
      </c>
      <c r="Q258" s="12" t="s">
        <v>8308</v>
      </c>
      <c r="R258" t="s">
        <v>8313</v>
      </c>
      <c r="S258" s="11">
        <f t="shared" si="14"/>
        <v>41319.769293981481</v>
      </c>
      <c r="T258" s="11">
        <f t="shared" si="15"/>
        <v>41349.769293981481</v>
      </c>
    </row>
    <row r="259" spans="1:20" ht="49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6">ROUND(E259/D259*100,0)</f>
        <v>107</v>
      </c>
      <c r="P259" s="11">
        <f t="shared" ref="P259:P322" si="17">IFERROR(ROUND(E259/L259,2),0)</f>
        <v>66.7</v>
      </c>
      <c r="Q259" s="12" t="s">
        <v>8308</v>
      </c>
      <c r="R259" t="s">
        <v>8313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9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 s="11">
        <f t="shared" si="17"/>
        <v>83.35</v>
      </c>
      <c r="Q260" s="12" t="s">
        <v>8308</v>
      </c>
      <c r="R260" t="s">
        <v>8313</v>
      </c>
      <c r="S260" s="11">
        <f t="shared" si="18"/>
        <v>40682.051689814813</v>
      </c>
      <c r="T260" s="11">
        <f t="shared" si="19"/>
        <v>40712.051689814813</v>
      </c>
    </row>
    <row r="261" spans="1:20" ht="49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 s="11">
        <f t="shared" si="17"/>
        <v>105.05</v>
      </c>
      <c r="Q261" s="12" t="s">
        <v>8308</v>
      </c>
      <c r="R261" t="s">
        <v>8313</v>
      </c>
      <c r="S261" s="11">
        <f t="shared" si="18"/>
        <v>42072.738067129627</v>
      </c>
      <c r="T261" s="11">
        <f t="shared" si="19"/>
        <v>42102.738067129627</v>
      </c>
    </row>
    <row r="262" spans="1:20" ht="33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 s="11">
        <f t="shared" si="17"/>
        <v>120.91</v>
      </c>
      <c r="Q262" s="12" t="s">
        <v>8308</v>
      </c>
      <c r="R262" t="s">
        <v>8313</v>
      </c>
      <c r="S262" s="11">
        <f t="shared" si="18"/>
        <v>40330.755543981482</v>
      </c>
      <c r="T262" s="11">
        <f t="shared" si="19"/>
        <v>40376.415972222225</v>
      </c>
    </row>
    <row r="263" spans="1:20" ht="33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 s="11">
        <f t="shared" si="17"/>
        <v>97.64</v>
      </c>
      <c r="Q263" s="12" t="s">
        <v>8308</v>
      </c>
      <c r="R263" t="s">
        <v>8313</v>
      </c>
      <c r="S263" s="11">
        <f t="shared" si="18"/>
        <v>41017.885462962964</v>
      </c>
      <c r="T263" s="11">
        <f t="shared" si="19"/>
        <v>41067.621527777781</v>
      </c>
    </row>
    <row r="264" spans="1:20" ht="33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 s="11">
        <f t="shared" si="17"/>
        <v>41.38</v>
      </c>
      <c r="Q264" s="12" t="s">
        <v>8308</v>
      </c>
      <c r="R264" t="s">
        <v>8313</v>
      </c>
      <c r="S264" s="11">
        <f t="shared" si="18"/>
        <v>40555.24800925926</v>
      </c>
      <c r="T264" s="11">
        <f t="shared" si="19"/>
        <v>40600.24800925926</v>
      </c>
    </row>
    <row r="265" spans="1:20" ht="65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 s="11">
        <f t="shared" si="17"/>
        <v>30.65</v>
      </c>
      <c r="Q265" s="12" t="s">
        <v>8308</v>
      </c>
      <c r="R265" t="s">
        <v>8313</v>
      </c>
      <c r="S265" s="11">
        <f t="shared" si="18"/>
        <v>41149.954791666663</v>
      </c>
      <c r="T265" s="11">
        <f t="shared" si="19"/>
        <v>41179.954791666663</v>
      </c>
    </row>
    <row r="266" spans="1:20" ht="65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 s="11">
        <f t="shared" si="17"/>
        <v>64.95</v>
      </c>
      <c r="Q266" s="12" t="s">
        <v>8308</v>
      </c>
      <c r="R266" t="s">
        <v>8313</v>
      </c>
      <c r="S266" s="11">
        <f t="shared" si="18"/>
        <v>41010.620312500003</v>
      </c>
      <c r="T266" s="11">
        <f t="shared" si="19"/>
        <v>41040.620312500003</v>
      </c>
    </row>
    <row r="267" spans="1:20" ht="65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 s="11">
        <f t="shared" si="17"/>
        <v>95.78</v>
      </c>
      <c r="Q267" s="12" t="s">
        <v>8308</v>
      </c>
      <c r="R267" t="s">
        <v>8313</v>
      </c>
      <c r="S267" s="11">
        <f t="shared" si="18"/>
        <v>40267.245717592588</v>
      </c>
      <c r="T267" s="11">
        <f t="shared" si="19"/>
        <v>40308.844444444447</v>
      </c>
    </row>
    <row r="268" spans="1:20" ht="49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 s="11">
        <f t="shared" si="17"/>
        <v>40.42</v>
      </c>
      <c r="Q268" s="12" t="s">
        <v>8308</v>
      </c>
      <c r="R268" t="s">
        <v>8313</v>
      </c>
      <c r="S268" s="11">
        <f t="shared" si="18"/>
        <v>40205.174849537041</v>
      </c>
      <c r="T268" s="11">
        <f t="shared" si="19"/>
        <v>40291.160416666666</v>
      </c>
    </row>
    <row r="269" spans="1:20" ht="49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 s="11">
        <f t="shared" si="17"/>
        <v>78.58</v>
      </c>
      <c r="Q269" s="12" t="s">
        <v>8308</v>
      </c>
      <c r="R269" t="s">
        <v>8313</v>
      </c>
      <c r="S269" s="11">
        <f t="shared" si="18"/>
        <v>41785.452534722222</v>
      </c>
      <c r="T269" s="11">
        <f t="shared" si="19"/>
        <v>41815.452534722222</v>
      </c>
    </row>
    <row r="270" spans="1:20" ht="49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 s="11">
        <f t="shared" si="17"/>
        <v>50.18</v>
      </c>
      <c r="Q270" s="12" t="s">
        <v>8308</v>
      </c>
      <c r="R270" t="s">
        <v>8313</v>
      </c>
      <c r="S270" s="11">
        <f t="shared" si="18"/>
        <v>40809.15252314815</v>
      </c>
      <c r="T270" s="11">
        <f t="shared" si="19"/>
        <v>40854.194189814814</v>
      </c>
    </row>
    <row r="271" spans="1:20" ht="49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 s="11">
        <f t="shared" si="17"/>
        <v>92.25</v>
      </c>
      <c r="Q271" s="12" t="s">
        <v>8308</v>
      </c>
      <c r="R271" t="s">
        <v>8313</v>
      </c>
      <c r="S271" s="11">
        <f t="shared" si="18"/>
        <v>42758.197013888886</v>
      </c>
      <c r="T271" s="11">
        <f t="shared" si="19"/>
        <v>42788.197013888886</v>
      </c>
    </row>
    <row r="272" spans="1:20" ht="49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 s="11">
        <f t="shared" si="17"/>
        <v>57.54</v>
      </c>
      <c r="Q272" s="12" t="s">
        <v>8308</v>
      </c>
      <c r="R272" t="s">
        <v>8313</v>
      </c>
      <c r="S272" s="11">
        <f t="shared" si="18"/>
        <v>40637.866550925923</v>
      </c>
      <c r="T272" s="11">
        <f t="shared" si="19"/>
        <v>40688.166666666664</v>
      </c>
    </row>
    <row r="273" spans="1:20" ht="49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 s="11">
        <f t="shared" si="17"/>
        <v>109.42</v>
      </c>
      <c r="Q273" s="12" t="s">
        <v>8308</v>
      </c>
      <c r="R273" t="s">
        <v>8313</v>
      </c>
      <c r="S273" s="11">
        <f t="shared" si="18"/>
        <v>41612.10024305556</v>
      </c>
      <c r="T273" s="11">
        <f t="shared" si="19"/>
        <v>41641.333333333336</v>
      </c>
    </row>
    <row r="274" spans="1:20" ht="49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 s="11">
        <f t="shared" si="17"/>
        <v>81.89</v>
      </c>
      <c r="Q274" s="12" t="s">
        <v>8308</v>
      </c>
      <c r="R274" t="s">
        <v>8313</v>
      </c>
      <c r="S274" s="11">
        <f t="shared" si="18"/>
        <v>40235.900358796294</v>
      </c>
      <c r="T274" s="11">
        <f t="shared" si="19"/>
        <v>40296.78402777778</v>
      </c>
    </row>
    <row r="275" spans="1:20" ht="49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 s="11">
        <f t="shared" si="17"/>
        <v>45.67</v>
      </c>
      <c r="Q275" s="12" t="s">
        <v>8308</v>
      </c>
      <c r="R275" t="s">
        <v>8313</v>
      </c>
      <c r="S275" s="11">
        <f t="shared" si="18"/>
        <v>40697.498449074075</v>
      </c>
      <c r="T275" s="11">
        <f t="shared" si="19"/>
        <v>40727.498449074075</v>
      </c>
    </row>
    <row r="276" spans="1:20" ht="49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 s="11">
        <f t="shared" si="17"/>
        <v>55.22</v>
      </c>
      <c r="Q276" s="12" t="s">
        <v>8308</v>
      </c>
      <c r="R276" t="s">
        <v>8313</v>
      </c>
      <c r="S276" s="11">
        <f t="shared" si="18"/>
        <v>40969.912372685183</v>
      </c>
      <c r="T276" s="11">
        <f t="shared" si="19"/>
        <v>41004.290972222225</v>
      </c>
    </row>
    <row r="277" spans="1:20" ht="49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 s="11">
        <f t="shared" si="17"/>
        <v>65.3</v>
      </c>
      <c r="Q277" s="12" t="s">
        <v>8308</v>
      </c>
      <c r="R277" t="s">
        <v>8313</v>
      </c>
      <c r="S277" s="11">
        <f t="shared" si="18"/>
        <v>41193.032013888893</v>
      </c>
      <c r="T277" s="11">
        <f t="shared" si="19"/>
        <v>41223.073680555557</v>
      </c>
    </row>
    <row r="278" spans="1:20" ht="49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 s="11">
        <f t="shared" si="17"/>
        <v>95.23</v>
      </c>
      <c r="Q278" s="12" t="s">
        <v>8308</v>
      </c>
      <c r="R278" t="s">
        <v>8313</v>
      </c>
      <c r="S278" s="11">
        <f t="shared" si="18"/>
        <v>40967.081874999996</v>
      </c>
      <c r="T278" s="11">
        <f t="shared" si="19"/>
        <v>41027.040208333332</v>
      </c>
    </row>
    <row r="279" spans="1:20" ht="49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 s="11">
        <f t="shared" si="17"/>
        <v>75.44</v>
      </c>
      <c r="Q279" s="12" t="s">
        <v>8308</v>
      </c>
      <c r="R279" t="s">
        <v>8313</v>
      </c>
      <c r="S279" s="11">
        <f t="shared" si="18"/>
        <v>42117.891423611116</v>
      </c>
      <c r="T279" s="11">
        <f t="shared" si="19"/>
        <v>42147.891423611116</v>
      </c>
    </row>
    <row r="280" spans="1:20" ht="33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 s="11">
        <f t="shared" si="17"/>
        <v>97.82</v>
      </c>
      <c r="Q280" s="12" t="s">
        <v>8308</v>
      </c>
      <c r="R280" t="s">
        <v>8313</v>
      </c>
      <c r="S280" s="11">
        <f t="shared" si="18"/>
        <v>41164.040960648148</v>
      </c>
      <c r="T280" s="11">
        <f t="shared" si="19"/>
        <v>41194.040960648148</v>
      </c>
    </row>
    <row r="281" spans="1:20" ht="49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 s="11">
        <f t="shared" si="17"/>
        <v>87.69</v>
      </c>
      <c r="Q281" s="12" t="s">
        <v>8308</v>
      </c>
      <c r="R281" t="s">
        <v>8313</v>
      </c>
      <c r="S281" s="11">
        <f t="shared" si="18"/>
        <v>42759.244166666671</v>
      </c>
      <c r="T281" s="11">
        <f t="shared" si="19"/>
        <v>42793.084027777775</v>
      </c>
    </row>
    <row r="282" spans="1:20" ht="49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 s="11">
        <f t="shared" si="17"/>
        <v>54.75</v>
      </c>
      <c r="Q282" s="12" t="s">
        <v>8308</v>
      </c>
      <c r="R282" t="s">
        <v>8313</v>
      </c>
      <c r="S282" s="11">
        <f t="shared" si="18"/>
        <v>41744.590682870366</v>
      </c>
      <c r="T282" s="11">
        <f t="shared" si="19"/>
        <v>41789.590682870366</v>
      </c>
    </row>
    <row r="283" spans="1:20" ht="49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 s="11">
        <f t="shared" si="17"/>
        <v>83.95</v>
      </c>
      <c r="Q283" s="12" t="s">
        <v>8308</v>
      </c>
      <c r="R283" t="s">
        <v>8313</v>
      </c>
      <c r="S283" s="11">
        <f t="shared" si="18"/>
        <v>39950.163344907407</v>
      </c>
      <c r="T283" s="11">
        <f t="shared" si="19"/>
        <v>40035.80972222222</v>
      </c>
    </row>
    <row r="284" spans="1:20" ht="49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 s="11">
        <f t="shared" si="17"/>
        <v>254.39</v>
      </c>
      <c r="Q284" s="12" t="s">
        <v>8308</v>
      </c>
      <c r="R284" t="s">
        <v>8313</v>
      </c>
      <c r="S284" s="11">
        <f t="shared" si="18"/>
        <v>40194.920046296298</v>
      </c>
      <c r="T284" s="11">
        <f t="shared" si="19"/>
        <v>40231.916666666664</v>
      </c>
    </row>
    <row r="285" spans="1:20" ht="33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 s="11">
        <f t="shared" si="17"/>
        <v>101.83</v>
      </c>
      <c r="Q285" s="12" t="s">
        <v>8308</v>
      </c>
      <c r="R285" t="s">
        <v>8313</v>
      </c>
      <c r="S285" s="11">
        <f t="shared" si="18"/>
        <v>40675.71</v>
      </c>
      <c r="T285" s="11">
        <f t="shared" si="19"/>
        <v>40695.207638888889</v>
      </c>
    </row>
    <row r="286" spans="1:20" ht="49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 s="11">
        <f t="shared" si="17"/>
        <v>55.07</v>
      </c>
      <c r="Q286" s="12" t="s">
        <v>8308</v>
      </c>
      <c r="R286" t="s">
        <v>8313</v>
      </c>
      <c r="S286" s="11">
        <f t="shared" si="18"/>
        <v>40904.738194444442</v>
      </c>
      <c r="T286" s="11">
        <f t="shared" si="19"/>
        <v>40929.738194444442</v>
      </c>
    </row>
    <row r="287" spans="1:20" ht="49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 s="11">
        <f t="shared" si="17"/>
        <v>56.9</v>
      </c>
      <c r="Q287" s="12" t="s">
        <v>8308</v>
      </c>
      <c r="R287" t="s">
        <v>8313</v>
      </c>
      <c r="S287" s="11">
        <f t="shared" si="18"/>
        <v>41506.756111111114</v>
      </c>
      <c r="T287" s="11">
        <f t="shared" si="19"/>
        <v>41536.756111111114</v>
      </c>
    </row>
    <row r="288" spans="1:20" ht="49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 s="11">
        <f t="shared" si="17"/>
        <v>121.28</v>
      </c>
      <c r="Q288" s="12" t="s">
        <v>8308</v>
      </c>
      <c r="R288" t="s">
        <v>8313</v>
      </c>
      <c r="S288" s="11">
        <f t="shared" si="18"/>
        <v>41313.816249999996</v>
      </c>
      <c r="T288" s="11">
        <f t="shared" si="19"/>
        <v>41358.774583333332</v>
      </c>
    </row>
    <row r="289" spans="1:20" ht="33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 s="11">
        <f t="shared" si="17"/>
        <v>91.19</v>
      </c>
      <c r="Q289" s="12" t="s">
        <v>8308</v>
      </c>
      <c r="R289" t="s">
        <v>8313</v>
      </c>
      <c r="S289" s="11">
        <f t="shared" si="18"/>
        <v>41184.277986111112</v>
      </c>
      <c r="T289" s="11">
        <f t="shared" si="19"/>
        <v>41215.166666666664</v>
      </c>
    </row>
    <row r="290" spans="1:20" ht="49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 s="11">
        <f t="shared" si="17"/>
        <v>115.45</v>
      </c>
      <c r="Q290" s="12" t="s">
        <v>8308</v>
      </c>
      <c r="R290" t="s">
        <v>8313</v>
      </c>
      <c r="S290" s="11">
        <f t="shared" si="18"/>
        <v>41051.168900462959</v>
      </c>
      <c r="T290" s="11">
        <f t="shared" si="19"/>
        <v>41086.168900462959</v>
      </c>
    </row>
    <row r="291" spans="1:20" ht="49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 s="11">
        <f t="shared" si="17"/>
        <v>67.77</v>
      </c>
      <c r="Q291" s="12" t="s">
        <v>8308</v>
      </c>
      <c r="R291" t="s">
        <v>8313</v>
      </c>
      <c r="S291" s="11">
        <f t="shared" si="18"/>
        <v>41550.456412037034</v>
      </c>
      <c r="T291" s="11">
        <f t="shared" si="19"/>
        <v>41580.456412037034</v>
      </c>
    </row>
    <row r="292" spans="1:20" ht="33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 s="11">
        <f t="shared" si="17"/>
        <v>28.58</v>
      </c>
      <c r="Q292" s="12" t="s">
        <v>8308</v>
      </c>
      <c r="R292" t="s">
        <v>8313</v>
      </c>
      <c r="S292" s="11">
        <f t="shared" si="18"/>
        <v>40526.36917824074</v>
      </c>
      <c r="T292" s="11">
        <f t="shared" si="19"/>
        <v>40576.332638888889</v>
      </c>
    </row>
    <row r="293" spans="1:20" ht="49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 s="11">
        <f t="shared" si="17"/>
        <v>46.88</v>
      </c>
      <c r="Q293" s="12" t="s">
        <v>8308</v>
      </c>
      <c r="R293" t="s">
        <v>8313</v>
      </c>
      <c r="S293" s="11">
        <f t="shared" si="18"/>
        <v>41376.769050925926</v>
      </c>
      <c r="T293" s="11">
        <f t="shared" si="19"/>
        <v>41395.000694444447</v>
      </c>
    </row>
    <row r="294" spans="1:20" ht="49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 s="11">
        <f t="shared" si="17"/>
        <v>154.41999999999999</v>
      </c>
      <c r="Q294" s="12" t="s">
        <v>8308</v>
      </c>
      <c r="R294" t="s">
        <v>8313</v>
      </c>
      <c r="S294" s="11">
        <f t="shared" si="18"/>
        <v>40812.803229166668</v>
      </c>
      <c r="T294" s="11">
        <f t="shared" si="19"/>
        <v>40845.165972222225</v>
      </c>
    </row>
    <row r="295" spans="1:20" ht="49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 s="11">
        <f t="shared" si="17"/>
        <v>201.22</v>
      </c>
      <c r="Q295" s="12" t="s">
        <v>8308</v>
      </c>
      <c r="R295" t="s">
        <v>8313</v>
      </c>
      <c r="S295" s="11">
        <f t="shared" si="18"/>
        <v>41719.667986111112</v>
      </c>
      <c r="T295" s="11">
        <f t="shared" si="19"/>
        <v>41749.667986111112</v>
      </c>
    </row>
    <row r="296" spans="1:20" ht="49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 s="11">
        <f t="shared" si="17"/>
        <v>100</v>
      </c>
      <c r="Q296" s="12" t="s">
        <v>8308</v>
      </c>
      <c r="R296" t="s">
        <v>8313</v>
      </c>
      <c r="S296" s="11">
        <f t="shared" si="18"/>
        <v>40343.084421296298</v>
      </c>
      <c r="T296" s="11">
        <f t="shared" si="19"/>
        <v>40378.666666666664</v>
      </c>
    </row>
    <row r="297" spans="1:20" ht="49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 s="11">
        <f t="shared" si="17"/>
        <v>100.08</v>
      </c>
      <c r="Q297" s="12" t="s">
        <v>8308</v>
      </c>
      <c r="R297" t="s">
        <v>8313</v>
      </c>
      <c r="S297" s="11">
        <f t="shared" si="18"/>
        <v>41519.004733796297</v>
      </c>
      <c r="T297" s="11">
        <f t="shared" si="19"/>
        <v>41579</v>
      </c>
    </row>
    <row r="298" spans="1:20" ht="49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 s="11">
        <f t="shared" si="17"/>
        <v>230.09</v>
      </c>
      <c r="Q298" s="12" t="s">
        <v>8308</v>
      </c>
      <c r="R298" t="s">
        <v>8313</v>
      </c>
      <c r="S298" s="11">
        <f t="shared" si="18"/>
        <v>41134.475497685184</v>
      </c>
      <c r="T298" s="11">
        <f t="shared" si="19"/>
        <v>41159.475497685184</v>
      </c>
    </row>
    <row r="299" spans="1:20" ht="49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 s="11">
        <f t="shared" si="17"/>
        <v>141.75</v>
      </c>
      <c r="Q299" s="12" t="s">
        <v>8308</v>
      </c>
      <c r="R299" t="s">
        <v>8313</v>
      </c>
      <c r="S299" s="11">
        <f t="shared" si="18"/>
        <v>42089.72802083334</v>
      </c>
      <c r="T299" s="11">
        <f t="shared" si="19"/>
        <v>42125.165972222225</v>
      </c>
    </row>
    <row r="300" spans="1:20" ht="33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 s="11">
        <f t="shared" si="17"/>
        <v>56.34</v>
      </c>
      <c r="Q300" s="12" t="s">
        <v>8308</v>
      </c>
      <c r="R300" t="s">
        <v>8313</v>
      </c>
      <c r="S300" s="11">
        <f t="shared" si="18"/>
        <v>41709.463518518518</v>
      </c>
      <c r="T300" s="11">
        <f t="shared" si="19"/>
        <v>41768.875</v>
      </c>
    </row>
    <row r="301" spans="1:20" ht="49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 s="11">
        <f t="shared" si="17"/>
        <v>73.34</v>
      </c>
      <c r="Q301" s="12" t="s">
        <v>8308</v>
      </c>
      <c r="R301" t="s">
        <v>8313</v>
      </c>
      <c r="S301" s="11">
        <f t="shared" si="18"/>
        <v>40469.225231481483</v>
      </c>
      <c r="T301" s="11">
        <f t="shared" si="19"/>
        <v>40499.266898148147</v>
      </c>
    </row>
    <row r="302" spans="1:20" ht="49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 s="11">
        <f t="shared" si="17"/>
        <v>85.34</v>
      </c>
      <c r="Q302" s="12" t="s">
        <v>8308</v>
      </c>
      <c r="R302" t="s">
        <v>8313</v>
      </c>
      <c r="S302" s="11">
        <f t="shared" si="18"/>
        <v>40626.959930555553</v>
      </c>
      <c r="T302" s="11">
        <f t="shared" si="19"/>
        <v>40657.959930555553</v>
      </c>
    </row>
    <row r="303" spans="1:20" ht="49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 s="11">
        <f t="shared" si="17"/>
        <v>61.5</v>
      </c>
      <c r="Q303" s="12" t="s">
        <v>8308</v>
      </c>
      <c r="R303" t="s">
        <v>8313</v>
      </c>
      <c r="S303" s="11">
        <f t="shared" si="18"/>
        <v>41312.737673611111</v>
      </c>
      <c r="T303" s="11">
        <f t="shared" si="19"/>
        <v>41352.696006944447</v>
      </c>
    </row>
    <row r="304" spans="1:20" ht="65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 s="11">
        <f t="shared" si="17"/>
        <v>93.02</v>
      </c>
      <c r="Q304" s="12" t="s">
        <v>8308</v>
      </c>
      <c r="R304" t="s">
        <v>8313</v>
      </c>
      <c r="S304" s="11">
        <f t="shared" si="18"/>
        <v>40933.856921296298</v>
      </c>
      <c r="T304" s="11">
        <f t="shared" si="19"/>
        <v>40963.856921296298</v>
      </c>
    </row>
    <row r="305" spans="1:20" ht="49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 s="11">
        <f t="shared" si="17"/>
        <v>50.29</v>
      </c>
      <c r="Q305" s="12" t="s">
        <v>8308</v>
      </c>
      <c r="R305" t="s">
        <v>8313</v>
      </c>
      <c r="S305" s="11">
        <f t="shared" si="18"/>
        <v>41032.071134259262</v>
      </c>
      <c r="T305" s="11">
        <f t="shared" si="19"/>
        <v>41062.071134259262</v>
      </c>
    </row>
    <row r="306" spans="1:20" ht="33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 s="11">
        <f t="shared" si="17"/>
        <v>106.43</v>
      </c>
      <c r="Q306" s="12" t="s">
        <v>8308</v>
      </c>
      <c r="R306" t="s">
        <v>8313</v>
      </c>
      <c r="S306" s="11">
        <f t="shared" si="18"/>
        <v>41114.094872685186</v>
      </c>
      <c r="T306" s="11">
        <f t="shared" si="19"/>
        <v>41153.083333333336</v>
      </c>
    </row>
    <row r="307" spans="1:20" ht="33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 s="11">
        <f t="shared" si="17"/>
        <v>51.72</v>
      </c>
      <c r="Q307" s="12" t="s">
        <v>8308</v>
      </c>
      <c r="R307" t="s">
        <v>8313</v>
      </c>
      <c r="S307" s="11">
        <f t="shared" si="18"/>
        <v>40948.630196759259</v>
      </c>
      <c r="T307" s="11">
        <f t="shared" si="19"/>
        <v>40978.630196759259</v>
      </c>
    </row>
    <row r="308" spans="1:20" ht="33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 s="11">
        <f t="shared" si="17"/>
        <v>36.61</v>
      </c>
      <c r="Q308" s="12" t="s">
        <v>8308</v>
      </c>
      <c r="R308" t="s">
        <v>8313</v>
      </c>
      <c r="S308" s="11">
        <f t="shared" si="18"/>
        <v>41333.837187500001</v>
      </c>
      <c r="T308" s="11">
        <f t="shared" si="19"/>
        <v>41353.795520833337</v>
      </c>
    </row>
    <row r="309" spans="1:20" ht="17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 s="11">
        <f t="shared" si="17"/>
        <v>42.52</v>
      </c>
      <c r="Q309" s="12" t="s">
        <v>8308</v>
      </c>
      <c r="R309" t="s">
        <v>8313</v>
      </c>
      <c r="S309" s="11">
        <f t="shared" si="18"/>
        <v>41282.944456018515</v>
      </c>
      <c r="T309" s="11">
        <f t="shared" si="19"/>
        <v>41312.944456018515</v>
      </c>
    </row>
    <row r="310" spans="1:20" ht="49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 s="11">
        <f t="shared" si="17"/>
        <v>62.71</v>
      </c>
      <c r="Q310" s="12" t="s">
        <v>8308</v>
      </c>
      <c r="R310" t="s">
        <v>8313</v>
      </c>
      <c r="S310" s="11">
        <f t="shared" si="18"/>
        <v>40567.694560185184</v>
      </c>
      <c r="T310" s="11">
        <f t="shared" si="19"/>
        <v>40612.694560185184</v>
      </c>
    </row>
    <row r="311" spans="1:20" ht="49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 s="11">
        <f t="shared" si="17"/>
        <v>89.96</v>
      </c>
      <c r="Q311" s="12" t="s">
        <v>8308</v>
      </c>
      <c r="R311" t="s">
        <v>8313</v>
      </c>
      <c r="S311" s="11">
        <f t="shared" si="18"/>
        <v>41134.751550925925</v>
      </c>
      <c r="T311" s="11">
        <f t="shared" si="19"/>
        <v>41155.751550925925</v>
      </c>
    </row>
    <row r="312" spans="1:20" ht="49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 s="11">
        <f t="shared" si="17"/>
        <v>28.92</v>
      </c>
      <c r="Q312" s="12" t="s">
        <v>8308</v>
      </c>
      <c r="R312" t="s">
        <v>8313</v>
      </c>
      <c r="S312" s="11">
        <f t="shared" si="18"/>
        <v>40821.183136574073</v>
      </c>
      <c r="T312" s="11">
        <f t="shared" si="19"/>
        <v>40836.083333333336</v>
      </c>
    </row>
    <row r="313" spans="1:20" ht="49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 s="11">
        <f t="shared" si="17"/>
        <v>138.80000000000001</v>
      </c>
      <c r="Q313" s="12" t="s">
        <v>8308</v>
      </c>
      <c r="R313" t="s">
        <v>8313</v>
      </c>
      <c r="S313" s="11">
        <f t="shared" si="18"/>
        <v>40868.219814814816</v>
      </c>
      <c r="T313" s="11">
        <f t="shared" si="19"/>
        <v>40909.332638888889</v>
      </c>
    </row>
    <row r="314" spans="1:20" ht="49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 s="11">
        <f t="shared" si="17"/>
        <v>61.3</v>
      </c>
      <c r="Q314" s="12" t="s">
        <v>8308</v>
      </c>
      <c r="R314" t="s">
        <v>8313</v>
      </c>
      <c r="S314" s="11">
        <f t="shared" si="18"/>
        <v>41348.877685185187</v>
      </c>
      <c r="T314" s="11">
        <f t="shared" si="19"/>
        <v>41378.877685185187</v>
      </c>
    </row>
    <row r="315" spans="1:20" ht="49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 s="11">
        <f t="shared" si="17"/>
        <v>80.2</v>
      </c>
      <c r="Q315" s="12" t="s">
        <v>8308</v>
      </c>
      <c r="R315" t="s">
        <v>8313</v>
      </c>
      <c r="S315" s="11">
        <f t="shared" si="18"/>
        <v>40357.227939814817</v>
      </c>
      <c r="T315" s="11">
        <f t="shared" si="19"/>
        <v>40401.665972222225</v>
      </c>
    </row>
    <row r="316" spans="1:20" ht="49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 s="11">
        <f t="shared" si="17"/>
        <v>32.1</v>
      </c>
      <c r="Q316" s="12" t="s">
        <v>8308</v>
      </c>
      <c r="R316" t="s">
        <v>8313</v>
      </c>
      <c r="S316" s="11">
        <f t="shared" si="18"/>
        <v>41304.833194444444</v>
      </c>
      <c r="T316" s="11">
        <f t="shared" si="19"/>
        <v>41334.833194444444</v>
      </c>
    </row>
    <row r="317" spans="1:20" ht="49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 s="11">
        <f t="shared" si="17"/>
        <v>200.89</v>
      </c>
      <c r="Q317" s="12" t="s">
        <v>8308</v>
      </c>
      <c r="R317" t="s">
        <v>8313</v>
      </c>
      <c r="S317" s="11">
        <f t="shared" si="18"/>
        <v>41113.77238425926</v>
      </c>
      <c r="T317" s="11">
        <f t="shared" si="19"/>
        <v>41143.77238425926</v>
      </c>
    </row>
    <row r="318" spans="1:20" ht="33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 s="11">
        <f t="shared" si="17"/>
        <v>108.01</v>
      </c>
      <c r="Q318" s="12" t="s">
        <v>8308</v>
      </c>
      <c r="R318" t="s">
        <v>8313</v>
      </c>
      <c r="S318" s="11">
        <f t="shared" si="18"/>
        <v>41950.923576388886</v>
      </c>
      <c r="T318" s="11">
        <f t="shared" si="19"/>
        <v>41984.207638888889</v>
      </c>
    </row>
    <row r="319" spans="1:20" ht="33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 s="11">
        <f t="shared" si="17"/>
        <v>95.7</v>
      </c>
      <c r="Q319" s="12" t="s">
        <v>8308</v>
      </c>
      <c r="R319" t="s">
        <v>8313</v>
      </c>
      <c r="S319" s="11">
        <f t="shared" si="18"/>
        <v>41589.676886574074</v>
      </c>
      <c r="T319" s="11">
        <f t="shared" si="19"/>
        <v>41619.676886574074</v>
      </c>
    </row>
    <row r="320" spans="1:20" ht="49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 s="11">
        <f t="shared" si="17"/>
        <v>49.88</v>
      </c>
      <c r="Q320" s="12" t="s">
        <v>8308</v>
      </c>
      <c r="R320" t="s">
        <v>8313</v>
      </c>
      <c r="S320" s="11">
        <f t="shared" si="18"/>
        <v>41330.038784722223</v>
      </c>
      <c r="T320" s="11">
        <f t="shared" si="19"/>
        <v>41359.997118055559</v>
      </c>
    </row>
    <row r="321" spans="1:20" ht="65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 s="11">
        <f t="shared" si="17"/>
        <v>110.47</v>
      </c>
      <c r="Q321" s="12" t="s">
        <v>8308</v>
      </c>
      <c r="R321" t="s">
        <v>8313</v>
      </c>
      <c r="S321" s="11">
        <f t="shared" si="18"/>
        <v>40123.83829861111</v>
      </c>
      <c r="T321" s="11">
        <f t="shared" si="19"/>
        <v>40211.332638888889</v>
      </c>
    </row>
    <row r="322" spans="1:20" ht="49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6"/>
        <v>107</v>
      </c>
      <c r="P322" s="11">
        <f t="shared" si="17"/>
        <v>134.91</v>
      </c>
      <c r="Q322" s="12" t="s">
        <v>8308</v>
      </c>
      <c r="R322" t="s">
        <v>8313</v>
      </c>
      <c r="S322" s="11">
        <f t="shared" si="18"/>
        <v>42331.551307870366</v>
      </c>
      <c r="T322" s="11">
        <f t="shared" si="19"/>
        <v>42360.958333333328</v>
      </c>
    </row>
    <row r="323" spans="1:20" ht="49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0">ROUND(E323/D323*100,0)</f>
        <v>103</v>
      </c>
      <c r="P323" s="11">
        <f t="shared" ref="P323:P386" si="21">IFERROR(ROUND(E323/L323,2),0)</f>
        <v>106.62</v>
      </c>
      <c r="Q323" s="12" t="s">
        <v>8308</v>
      </c>
      <c r="R323" t="s">
        <v>8313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9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 s="11">
        <f t="shared" si="21"/>
        <v>145.04</v>
      </c>
      <c r="Q324" s="12" t="s">
        <v>8308</v>
      </c>
      <c r="R324" t="s">
        <v>8313</v>
      </c>
      <c r="S324" s="11">
        <f t="shared" si="22"/>
        <v>42473.57</v>
      </c>
      <c r="T324" s="11">
        <f t="shared" si="23"/>
        <v>42503.57</v>
      </c>
    </row>
    <row r="325" spans="1:20" ht="49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 s="11">
        <f t="shared" si="21"/>
        <v>114.59</v>
      </c>
      <c r="Q325" s="12" t="s">
        <v>8308</v>
      </c>
      <c r="R325" t="s">
        <v>8313</v>
      </c>
      <c r="S325" s="11">
        <f t="shared" si="22"/>
        <v>42697.32136574074</v>
      </c>
      <c r="T325" s="11">
        <f t="shared" si="23"/>
        <v>42725.332638888889</v>
      </c>
    </row>
    <row r="326" spans="1:20" ht="49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 s="11">
        <f t="shared" si="21"/>
        <v>105.32</v>
      </c>
      <c r="Q326" s="12" t="s">
        <v>8308</v>
      </c>
      <c r="R326" t="s">
        <v>8313</v>
      </c>
      <c r="S326" s="11">
        <f t="shared" si="22"/>
        <v>42184.626250000001</v>
      </c>
      <c r="T326" s="11">
        <f t="shared" si="23"/>
        <v>42217.626250000001</v>
      </c>
    </row>
    <row r="327" spans="1:20" ht="49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 s="11">
        <f t="shared" si="21"/>
        <v>70.92</v>
      </c>
      <c r="Q327" s="12" t="s">
        <v>8308</v>
      </c>
      <c r="R327" t="s">
        <v>8313</v>
      </c>
      <c r="S327" s="11">
        <f t="shared" si="22"/>
        <v>42689.187881944439</v>
      </c>
      <c r="T327" s="11">
        <f t="shared" si="23"/>
        <v>42724.187881944439</v>
      </c>
    </row>
    <row r="328" spans="1:20" ht="49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 s="11">
        <f t="shared" si="21"/>
        <v>147.16999999999999</v>
      </c>
      <c r="Q328" s="12" t="s">
        <v>8308</v>
      </c>
      <c r="R328" t="s">
        <v>8313</v>
      </c>
      <c r="S328" s="11">
        <f t="shared" si="22"/>
        <v>42775.314884259264</v>
      </c>
      <c r="T328" s="11">
        <f t="shared" si="23"/>
        <v>42808.956250000003</v>
      </c>
    </row>
    <row r="329" spans="1:20" ht="49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 s="11">
        <f t="shared" si="21"/>
        <v>160.47</v>
      </c>
      <c r="Q329" s="12" t="s">
        <v>8308</v>
      </c>
      <c r="R329" t="s">
        <v>8313</v>
      </c>
      <c r="S329" s="11">
        <f t="shared" si="22"/>
        <v>42058.235289351855</v>
      </c>
      <c r="T329" s="11">
        <f t="shared" si="23"/>
        <v>42085.333333333328</v>
      </c>
    </row>
    <row r="330" spans="1:20" ht="49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 s="11">
        <f t="shared" si="21"/>
        <v>156.05000000000001</v>
      </c>
      <c r="Q330" s="12" t="s">
        <v>8308</v>
      </c>
      <c r="R330" t="s">
        <v>8313</v>
      </c>
      <c r="S330" s="11">
        <f t="shared" si="22"/>
        <v>42278.946620370371</v>
      </c>
      <c r="T330" s="11">
        <f t="shared" si="23"/>
        <v>42309.166666666672</v>
      </c>
    </row>
    <row r="331" spans="1:20" ht="49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 s="11">
        <f t="shared" si="21"/>
        <v>63.17</v>
      </c>
      <c r="Q331" s="12" t="s">
        <v>8308</v>
      </c>
      <c r="R331" t="s">
        <v>8313</v>
      </c>
      <c r="S331" s="11">
        <f t="shared" si="22"/>
        <v>42291.46674768519</v>
      </c>
      <c r="T331" s="11">
        <f t="shared" si="23"/>
        <v>42315.166666666672</v>
      </c>
    </row>
    <row r="332" spans="1:20" ht="49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 s="11">
        <f t="shared" si="21"/>
        <v>104.82</v>
      </c>
      <c r="Q332" s="12" t="s">
        <v>8308</v>
      </c>
      <c r="R332" t="s">
        <v>8313</v>
      </c>
      <c r="S332" s="11">
        <f t="shared" si="22"/>
        <v>41379.515775462962</v>
      </c>
      <c r="T332" s="11">
        <f t="shared" si="23"/>
        <v>41411.165972222225</v>
      </c>
    </row>
    <row r="333" spans="1:20" ht="49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 s="11">
        <f t="shared" si="21"/>
        <v>97.36</v>
      </c>
      <c r="Q333" s="12" t="s">
        <v>8308</v>
      </c>
      <c r="R333" t="s">
        <v>8313</v>
      </c>
      <c r="S333" s="11">
        <f t="shared" si="22"/>
        <v>42507.581412037034</v>
      </c>
      <c r="T333" s="11">
        <f t="shared" si="23"/>
        <v>42538.581412037034</v>
      </c>
    </row>
    <row r="334" spans="1:20" ht="49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 s="11">
        <f t="shared" si="21"/>
        <v>203.63</v>
      </c>
      <c r="Q334" s="12" t="s">
        <v>8308</v>
      </c>
      <c r="R334" t="s">
        <v>8313</v>
      </c>
      <c r="S334" s="11">
        <f t="shared" si="22"/>
        <v>42263.680289351847</v>
      </c>
      <c r="T334" s="11">
        <f t="shared" si="23"/>
        <v>42305.333333333328</v>
      </c>
    </row>
    <row r="335" spans="1:20" ht="49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 s="11">
        <f t="shared" si="21"/>
        <v>188.31</v>
      </c>
      <c r="Q335" s="12" t="s">
        <v>8308</v>
      </c>
      <c r="R335" t="s">
        <v>8313</v>
      </c>
      <c r="S335" s="11">
        <f t="shared" si="22"/>
        <v>42437.636469907404</v>
      </c>
      <c r="T335" s="11">
        <f t="shared" si="23"/>
        <v>42467.59480324074</v>
      </c>
    </row>
    <row r="336" spans="1:20" ht="49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 s="11">
        <f t="shared" si="21"/>
        <v>146.65</v>
      </c>
      <c r="Q336" s="12" t="s">
        <v>8308</v>
      </c>
      <c r="R336" t="s">
        <v>8313</v>
      </c>
      <c r="S336" s="11">
        <f t="shared" si="22"/>
        <v>42101.682372685187</v>
      </c>
      <c r="T336" s="11">
        <f t="shared" si="23"/>
        <v>42139.791666666672</v>
      </c>
    </row>
    <row r="337" spans="1:20" ht="49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 s="11">
        <f t="shared" si="21"/>
        <v>109.19</v>
      </c>
      <c r="Q337" s="12" t="s">
        <v>8308</v>
      </c>
      <c r="R337" t="s">
        <v>8313</v>
      </c>
      <c r="S337" s="11">
        <f t="shared" si="22"/>
        <v>42101.737442129626</v>
      </c>
      <c r="T337" s="11">
        <f t="shared" si="23"/>
        <v>42132.916666666672</v>
      </c>
    </row>
    <row r="338" spans="1:20" ht="49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 s="11">
        <f t="shared" si="21"/>
        <v>59.25</v>
      </c>
      <c r="Q338" s="12" t="s">
        <v>8308</v>
      </c>
      <c r="R338" t="s">
        <v>8313</v>
      </c>
      <c r="S338" s="11">
        <f t="shared" si="22"/>
        <v>42291.596273148149</v>
      </c>
      <c r="T338" s="11">
        <f t="shared" si="23"/>
        <v>42321.637939814813</v>
      </c>
    </row>
    <row r="339" spans="1:20" ht="49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 s="11">
        <f t="shared" si="21"/>
        <v>97.9</v>
      </c>
      <c r="Q339" s="12" t="s">
        <v>8308</v>
      </c>
      <c r="R339" t="s">
        <v>8313</v>
      </c>
      <c r="S339" s="11">
        <f t="shared" si="22"/>
        <v>42047.128564814819</v>
      </c>
      <c r="T339" s="11">
        <f t="shared" si="23"/>
        <v>42077.086898148147</v>
      </c>
    </row>
    <row r="340" spans="1:20" ht="49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 s="11">
        <f t="shared" si="21"/>
        <v>70</v>
      </c>
      <c r="Q340" s="12" t="s">
        <v>8308</v>
      </c>
      <c r="R340" t="s">
        <v>8313</v>
      </c>
      <c r="S340" s="11">
        <f t="shared" si="22"/>
        <v>42559.755671296298</v>
      </c>
      <c r="T340" s="11">
        <f t="shared" si="23"/>
        <v>42616.041666666672</v>
      </c>
    </row>
    <row r="341" spans="1:20" ht="49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 s="11">
        <f t="shared" si="21"/>
        <v>72.87</v>
      </c>
      <c r="Q341" s="12" t="s">
        <v>8308</v>
      </c>
      <c r="R341" t="s">
        <v>8313</v>
      </c>
      <c r="S341" s="11">
        <f t="shared" si="22"/>
        <v>42093.760046296295</v>
      </c>
      <c r="T341" s="11">
        <f t="shared" si="23"/>
        <v>42123.760046296295</v>
      </c>
    </row>
    <row r="342" spans="1:20" ht="49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 s="11">
        <f t="shared" si="21"/>
        <v>146.35</v>
      </c>
      <c r="Q342" s="12" t="s">
        <v>8308</v>
      </c>
      <c r="R342" t="s">
        <v>8313</v>
      </c>
      <c r="S342" s="11">
        <f t="shared" si="22"/>
        <v>42772.669062500005</v>
      </c>
      <c r="T342" s="11">
        <f t="shared" si="23"/>
        <v>42802.875</v>
      </c>
    </row>
    <row r="343" spans="1:20" ht="49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 s="11">
        <f t="shared" si="21"/>
        <v>67.91</v>
      </c>
      <c r="Q343" s="12" t="s">
        <v>8308</v>
      </c>
      <c r="R343" t="s">
        <v>8313</v>
      </c>
      <c r="S343" s="11">
        <f t="shared" si="22"/>
        <v>41894.879606481481</v>
      </c>
      <c r="T343" s="11">
        <f t="shared" si="23"/>
        <v>41913.165972222225</v>
      </c>
    </row>
    <row r="344" spans="1:20" ht="33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 s="11">
        <f t="shared" si="21"/>
        <v>169.85</v>
      </c>
      <c r="Q344" s="12" t="s">
        <v>8308</v>
      </c>
      <c r="R344" t="s">
        <v>8313</v>
      </c>
      <c r="S344" s="11">
        <f t="shared" si="22"/>
        <v>42459.780844907407</v>
      </c>
      <c r="T344" s="11">
        <f t="shared" si="23"/>
        <v>42489.780844907407</v>
      </c>
    </row>
    <row r="345" spans="1:20" ht="49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 s="11">
        <f t="shared" si="21"/>
        <v>58.41</v>
      </c>
      <c r="Q345" s="12" t="s">
        <v>8308</v>
      </c>
      <c r="R345" t="s">
        <v>8313</v>
      </c>
      <c r="S345" s="11">
        <f t="shared" si="22"/>
        <v>41926.73778935185</v>
      </c>
      <c r="T345" s="11">
        <f t="shared" si="23"/>
        <v>41957.125</v>
      </c>
    </row>
    <row r="346" spans="1:20" ht="49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 s="11">
        <f t="shared" si="21"/>
        <v>119.99</v>
      </c>
      <c r="Q346" s="12" t="s">
        <v>8308</v>
      </c>
      <c r="R346" t="s">
        <v>8313</v>
      </c>
      <c r="S346" s="11">
        <f t="shared" si="22"/>
        <v>42111.970995370371</v>
      </c>
      <c r="T346" s="11">
        <f t="shared" si="23"/>
        <v>42156.097222222219</v>
      </c>
    </row>
    <row r="347" spans="1:20" ht="49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 s="11">
        <f t="shared" si="21"/>
        <v>99.86</v>
      </c>
      <c r="Q347" s="12" t="s">
        <v>8308</v>
      </c>
      <c r="R347" t="s">
        <v>8313</v>
      </c>
      <c r="S347" s="11">
        <f t="shared" si="22"/>
        <v>42114.944328703699</v>
      </c>
      <c r="T347" s="11">
        <f t="shared" si="23"/>
        <v>42144.944328703699</v>
      </c>
    </row>
    <row r="348" spans="1:20" ht="49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 s="11">
        <f t="shared" si="21"/>
        <v>90.58</v>
      </c>
      <c r="Q348" s="12" t="s">
        <v>8308</v>
      </c>
      <c r="R348" t="s">
        <v>8313</v>
      </c>
      <c r="S348" s="11">
        <f t="shared" si="22"/>
        <v>42261.500243055561</v>
      </c>
      <c r="T348" s="11">
        <f t="shared" si="23"/>
        <v>42291.500243055561</v>
      </c>
    </row>
    <row r="349" spans="1:20" ht="49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 s="11">
        <f t="shared" si="21"/>
        <v>117.77</v>
      </c>
      <c r="Q349" s="12" t="s">
        <v>8308</v>
      </c>
      <c r="R349" t="s">
        <v>8313</v>
      </c>
      <c r="S349" s="11">
        <f t="shared" si="22"/>
        <v>42292.495474537034</v>
      </c>
      <c r="T349" s="11">
        <f t="shared" si="23"/>
        <v>42322.537141203706</v>
      </c>
    </row>
    <row r="350" spans="1:20" ht="49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 s="11">
        <f t="shared" si="21"/>
        <v>86.55</v>
      </c>
      <c r="Q350" s="12" t="s">
        <v>8308</v>
      </c>
      <c r="R350" t="s">
        <v>8313</v>
      </c>
      <c r="S350" s="11">
        <f t="shared" si="22"/>
        <v>42207.58699074074</v>
      </c>
      <c r="T350" s="11">
        <f t="shared" si="23"/>
        <v>42237.58699074074</v>
      </c>
    </row>
    <row r="351" spans="1:20" ht="33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 s="11">
        <f t="shared" si="21"/>
        <v>71.900000000000006</v>
      </c>
      <c r="Q351" s="12" t="s">
        <v>8308</v>
      </c>
      <c r="R351" t="s">
        <v>8313</v>
      </c>
      <c r="S351" s="11">
        <f t="shared" si="22"/>
        <v>42760.498935185184</v>
      </c>
      <c r="T351" s="11">
        <f t="shared" si="23"/>
        <v>42790.498935185184</v>
      </c>
    </row>
    <row r="352" spans="1:20" ht="49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 s="11">
        <f t="shared" si="21"/>
        <v>129.82</v>
      </c>
      <c r="Q352" s="12" t="s">
        <v>8308</v>
      </c>
      <c r="R352" t="s">
        <v>8313</v>
      </c>
      <c r="S352" s="11">
        <f t="shared" si="22"/>
        <v>42586.066076388888</v>
      </c>
      <c r="T352" s="11">
        <f t="shared" si="23"/>
        <v>42624.165972222225</v>
      </c>
    </row>
    <row r="353" spans="1:20" ht="49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 s="11">
        <f t="shared" si="21"/>
        <v>44.91</v>
      </c>
      <c r="Q353" s="12" t="s">
        <v>8308</v>
      </c>
      <c r="R353" t="s">
        <v>8313</v>
      </c>
      <c r="S353" s="11">
        <f t="shared" si="22"/>
        <v>42427.964745370366</v>
      </c>
      <c r="T353" s="11">
        <f t="shared" si="23"/>
        <v>42467.923078703709</v>
      </c>
    </row>
    <row r="354" spans="1:20" ht="49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 s="11">
        <f t="shared" si="21"/>
        <v>40.76</v>
      </c>
      <c r="Q354" s="12" t="s">
        <v>8308</v>
      </c>
      <c r="R354" t="s">
        <v>8313</v>
      </c>
      <c r="S354" s="11">
        <f t="shared" si="22"/>
        <v>41890.167453703703</v>
      </c>
      <c r="T354" s="11">
        <f t="shared" si="23"/>
        <v>41920.167453703703</v>
      </c>
    </row>
    <row r="355" spans="1:20" ht="49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 s="11">
        <f t="shared" si="21"/>
        <v>103.52</v>
      </c>
      <c r="Q355" s="12" t="s">
        <v>8308</v>
      </c>
      <c r="R355" t="s">
        <v>8313</v>
      </c>
      <c r="S355" s="11">
        <f t="shared" si="22"/>
        <v>42297.791886574079</v>
      </c>
      <c r="T355" s="11">
        <f t="shared" si="23"/>
        <v>42327.833553240736</v>
      </c>
    </row>
    <row r="356" spans="1:20" ht="49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 s="11">
        <f t="shared" si="21"/>
        <v>125.45</v>
      </c>
      <c r="Q356" s="12" t="s">
        <v>8308</v>
      </c>
      <c r="R356" t="s">
        <v>8313</v>
      </c>
      <c r="S356" s="11">
        <f t="shared" si="22"/>
        <v>42438.827789351853</v>
      </c>
      <c r="T356" s="11">
        <f t="shared" si="23"/>
        <v>42468.786122685182</v>
      </c>
    </row>
    <row r="357" spans="1:20" ht="33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 s="11">
        <f t="shared" si="21"/>
        <v>246.61</v>
      </c>
      <c r="Q357" s="12" t="s">
        <v>8308</v>
      </c>
      <c r="R357" t="s">
        <v>8313</v>
      </c>
      <c r="S357" s="11">
        <f t="shared" si="22"/>
        <v>41943.293912037036</v>
      </c>
      <c r="T357" s="11">
        <f t="shared" si="23"/>
        <v>41974.3355787037</v>
      </c>
    </row>
    <row r="358" spans="1:20" ht="33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 s="11">
        <f t="shared" si="21"/>
        <v>79.400000000000006</v>
      </c>
      <c r="Q358" s="12" t="s">
        <v>8308</v>
      </c>
      <c r="R358" t="s">
        <v>8313</v>
      </c>
      <c r="S358" s="11">
        <f t="shared" si="22"/>
        <v>42415.803159722222</v>
      </c>
      <c r="T358" s="11">
        <f t="shared" si="23"/>
        <v>42445.761493055557</v>
      </c>
    </row>
    <row r="359" spans="1:20" ht="49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 s="11">
        <f t="shared" si="21"/>
        <v>86.14</v>
      </c>
      <c r="Q359" s="12" t="s">
        <v>8308</v>
      </c>
      <c r="R359" t="s">
        <v>8313</v>
      </c>
      <c r="S359" s="11">
        <f t="shared" si="22"/>
        <v>42078.222187499996</v>
      </c>
      <c r="T359" s="11">
        <f t="shared" si="23"/>
        <v>42118.222187499996</v>
      </c>
    </row>
    <row r="360" spans="1:20" ht="49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 s="11">
        <f t="shared" si="21"/>
        <v>193.05</v>
      </c>
      <c r="Q360" s="12" t="s">
        <v>8308</v>
      </c>
      <c r="R360" t="s">
        <v>8313</v>
      </c>
      <c r="S360" s="11">
        <f t="shared" si="22"/>
        <v>42507.860196759255</v>
      </c>
      <c r="T360" s="11">
        <f t="shared" si="23"/>
        <v>42536.625</v>
      </c>
    </row>
    <row r="361" spans="1:20" ht="49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 s="11">
        <f t="shared" si="21"/>
        <v>84.02</v>
      </c>
      <c r="Q361" s="12" t="s">
        <v>8308</v>
      </c>
      <c r="R361" t="s">
        <v>8313</v>
      </c>
      <c r="S361" s="11">
        <f t="shared" si="22"/>
        <v>41935.070486111108</v>
      </c>
      <c r="T361" s="11">
        <f t="shared" si="23"/>
        <v>41957.216666666667</v>
      </c>
    </row>
    <row r="362" spans="1:20" ht="49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 s="11">
        <f t="shared" si="21"/>
        <v>139.83000000000001</v>
      </c>
      <c r="Q362" s="12" t="s">
        <v>8308</v>
      </c>
      <c r="R362" t="s">
        <v>8313</v>
      </c>
      <c r="S362" s="11">
        <f t="shared" si="22"/>
        <v>42163.897916666669</v>
      </c>
      <c r="T362" s="11">
        <f t="shared" si="23"/>
        <v>42208.132638888885</v>
      </c>
    </row>
    <row r="363" spans="1:20" ht="49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 s="11">
        <f t="shared" si="21"/>
        <v>109.82</v>
      </c>
      <c r="Q363" s="12" t="s">
        <v>8308</v>
      </c>
      <c r="R363" t="s">
        <v>8313</v>
      </c>
      <c r="S363" s="11">
        <f t="shared" si="22"/>
        <v>41936.001226851848</v>
      </c>
      <c r="T363" s="11">
        <f t="shared" si="23"/>
        <v>41966.042893518519</v>
      </c>
    </row>
    <row r="364" spans="1:20" ht="49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 s="11">
        <f t="shared" si="21"/>
        <v>139.53</v>
      </c>
      <c r="Q364" s="12" t="s">
        <v>8308</v>
      </c>
      <c r="R364" t="s">
        <v>8313</v>
      </c>
      <c r="S364" s="11">
        <f t="shared" si="22"/>
        <v>41837.210543981484</v>
      </c>
      <c r="T364" s="11">
        <f t="shared" si="23"/>
        <v>41859</v>
      </c>
    </row>
    <row r="365" spans="1:20" ht="49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 s="11">
        <f t="shared" si="21"/>
        <v>347.85</v>
      </c>
      <c r="Q365" s="12" t="s">
        <v>8308</v>
      </c>
      <c r="R365" t="s">
        <v>8313</v>
      </c>
      <c r="S365" s="11">
        <f t="shared" si="22"/>
        <v>40255.744629629626</v>
      </c>
      <c r="T365" s="11">
        <f t="shared" si="23"/>
        <v>40300.806944444441</v>
      </c>
    </row>
    <row r="366" spans="1:20" ht="49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 s="11">
        <f t="shared" si="21"/>
        <v>68.239999999999995</v>
      </c>
      <c r="Q366" s="12" t="s">
        <v>8308</v>
      </c>
      <c r="R366" t="s">
        <v>8313</v>
      </c>
      <c r="S366" s="11">
        <f t="shared" si="22"/>
        <v>41780.859629629631</v>
      </c>
      <c r="T366" s="11">
        <f t="shared" si="23"/>
        <v>41811.165972222225</v>
      </c>
    </row>
    <row r="367" spans="1:20" ht="49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 s="11">
        <f t="shared" si="21"/>
        <v>239.94</v>
      </c>
      <c r="Q367" s="12" t="s">
        <v>8308</v>
      </c>
      <c r="R367" t="s">
        <v>8313</v>
      </c>
      <c r="S367" s="11">
        <f t="shared" si="22"/>
        <v>41668.606469907405</v>
      </c>
      <c r="T367" s="11">
        <f t="shared" si="23"/>
        <v>41698.606469907405</v>
      </c>
    </row>
    <row r="368" spans="1:20" ht="49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 s="11">
        <f t="shared" si="21"/>
        <v>287.31</v>
      </c>
      <c r="Q368" s="12" t="s">
        <v>8308</v>
      </c>
      <c r="R368" t="s">
        <v>8313</v>
      </c>
      <c r="S368" s="11">
        <f t="shared" si="22"/>
        <v>41019.793032407404</v>
      </c>
      <c r="T368" s="11">
        <f t="shared" si="23"/>
        <v>41049.793032407404</v>
      </c>
    </row>
    <row r="369" spans="1:20" ht="49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 s="11">
        <f t="shared" si="21"/>
        <v>86.85</v>
      </c>
      <c r="Q369" s="12" t="s">
        <v>8308</v>
      </c>
      <c r="R369" t="s">
        <v>8313</v>
      </c>
      <c r="S369" s="11">
        <f t="shared" si="22"/>
        <v>41355.577291666668</v>
      </c>
      <c r="T369" s="11">
        <f t="shared" si="23"/>
        <v>41395.207638888889</v>
      </c>
    </row>
    <row r="370" spans="1:20" ht="49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 s="11">
        <f t="shared" si="21"/>
        <v>81.849999999999994</v>
      </c>
      <c r="Q370" s="12" t="s">
        <v>8308</v>
      </c>
      <c r="R370" t="s">
        <v>8313</v>
      </c>
      <c r="S370" s="11">
        <f t="shared" si="22"/>
        <v>42043.605578703704</v>
      </c>
      <c r="T370" s="11">
        <f t="shared" si="23"/>
        <v>42078.563912037032</v>
      </c>
    </row>
    <row r="371" spans="1:20" ht="49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 s="11">
        <f t="shared" si="21"/>
        <v>42.87</v>
      </c>
      <c r="Q371" s="12" t="s">
        <v>8308</v>
      </c>
      <c r="R371" t="s">
        <v>8313</v>
      </c>
      <c r="S371" s="11">
        <f t="shared" si="22"/>
        <v>40893.551724537036</v>
      </c>
      <c r="T371" s="11">
        <f t="shared" si="23"/>
        <v>40923.551724537036</v>
      </c>
    </row>
    <row r="372" spans="1:20" ht="49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 s="11">
        <f t="shared" si="21"/>
        <v>709.42</v>
      </c>
      <c r="Q372" s="12" t="s">
        <v>8308</v>
      </c>
      <c r="R372" t="s">
        <v>8313</v>
      </c>
      <c r="S372" s="11">
        <f t="shared" si="22"/>
        <v>42711.795138888891</v>
      </c>
      <c r="T372" s="11">
        <f t="shared" si="23"/>
        <v>42741.795138888891</v>
      </c>
    </row>
    <row r="373" spans="1:20" ht="49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 s="11">
        <f t="shared" si="21"/>
        <v>161.26</v>
      </c>
      <c r="Q373" s="12" t="s">
        <v>8308</v>
      </c>
      <c r="R373" t="s">
        <v>8313</v>
      </c>
      <c r="S373" s="11">
        <f t="shared" si="22"/>
        <v>41261.767812500002</v>
      </c>
      <c r="T373" s="11">
        <f t="shared" si="23"/>
        <v>41306.767812500002</v>
      </c>
    </row>
    <row r="374" spans="1:20" ht="33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 s="11">
        <f t="shared" si="21"/>
        <v>41.78</v>
      </c>
      <c r="Q374" s="12" t="s">
        <v>8308</v>
      </c>
      <c r="R374" t="s">
        <v>8313</v>
      </c>
      <c r="S374" s="11">
        <f t="shared" si="22"/>
        <v>42425.576898148152</v>
      </c>
      <c r="T374" s="11">
        <f t="shared" si="23"/>
        <v>42465.666666666672</v>
      </c>
    </row>
    <row r="375" spans="1:20" ht="49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 s="11">
        <f t="shared" si="21"/>
        <v>89.89</v>
      </c>
      <c r="Q375" s="12" t="s">
        <v>8308</v>
      </c>
      <c r="R375" t="s">
        <v>8313</v>
      </c>
      <c r="S375" s="11">
        <f t="shared" si="22"/>
        <v>41078.91201388889</v>
      </c>
      <c r="T375" s="11">
        <f t="shared" si="23"/>
        <v>41108.91201388889</v>
      </c>
    </row>
    <row r="376" spans="1:20" ht="49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 s="11">
        <f t="shared" si="21"/>
        <v>45.05</v>
      </c>
      <c r="Q376" s="12" t="s">
        <v>8308</v>
      </c>
      <c r="R376" t="s">
        <v>8313</v>
      </c>
      <c r="S376" s="11">
        <f t="shared" si="22"/>
        <v>40757.889247685183</v>
      </c>
      <c r="T376" s="11">
        <f t="shared" si="23"/>
        <v>40802.889247685183</v>
      </c>
    </row>
    <row r="377" spans="1:20" ht="49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 s="11">
        <f t="shared" si="21"/>
        <v>42.86</v>
      </c>
      <c r="Q377" s="12" t="s">
        <v>8308</v>
      </c>
      <c r="R377" t="s">
        <v>8313</v>
      </c>
      <c r="S377" s="11">
        <f t="shared" si="22"/>
        <v>41657.985081018516</v>
      </c>
      <c r="T377" s="11">
        <f t="shared" si="23"/>
        <v>41699.720833333333</v>
      </c>
    </row>
    <row r="378" spans="1:20" ht="49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 s="11">
        <f t="shared" si="21"/>
        <v>54.08</v>
      </c>
      <c r="Q378" s="12" t="s">
        <v>8308</v>
      </c>
      <c r="R378" t="s">
        <v>8313</v>
      </c>
      <c r="S378" s="11">
        <f t="shared" si="22"/>
        <v>42576.452731481477</v>
      </c>
      <c r="T378" s="11">
        <f t="shared" si="23"/>
        <v>42607.452731481477</v>
      </c>
    </row>
    <row r="379" spans="1:20" ht="49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 s="11">
        <f t="shared" si="21"/>
        <v>103.22</v>
      </c>
      <c r="Q379" s="12" t="s">
        <v>8308</v>
      </c>
      <c r="R379" t="s">
        <v>8313</v>
      </c>
      <c r="S379" s="11">
        <f t="shared" si="22"/>
        <v>42292.250787037032</v>
      </c>
      <c r="T379" s="11">
        <f t="shared" si="23"/>
        <v>42322.292361111111</v>
      </c>
    </row>
    <row r="380" spans="1:20" ht="49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 s="11">
        <f t="shared" si="21"/>
        <v>40.4</v>
      </c>
      <c r="Q380" s="12" t="s">
        <v>8308</v>
      </c>
      <c r="R380" t="s">
        <v>8313</v>
      </c>
      <c r="S380" s="11">
        <f t="shared" si="22"/>
        <v>42370.571851851855</v>
      </c>
      <c r="T380" s="11">
        <f t="shared" si="23"/>
        <v>42394.994444444441</v>
      </c>
    </row>
    <row r="381" spans="1:20" ht="49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 s="11">
        <f t="shared" si="21"/>
        <v>116.86</v>
      </c>
      <c r="Q381" s="12" t="s">
        <v>8308</v>
      </c>
      <c r="R381" t="s">
        <v>8313</v>
      </c>
      <c r="S381" s="11">
        <f t="shared" si="22"/>
        <v>40987.688333333332</v>
      </c>
      <c r="T381" s="11">
        <f t="shared" si="23"/>
        <v>41032.688333333332</v>
      </c>
    </row>
    <row r="382" spans="1:20" ht="49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 s="11">
        <f t="shared" si="21"/>
        <v>115.51</v>
      </c>
      <c r="Q382" s="12" t="s">
        <v>8308</v>
      </c>
      <c r="R382" t="s">
        <v>8313</v>
      </c>
      <c r="S382" s="11">
        <f t="shared" si="22"/>
        <v>42367.719814814816</v>
      </c>
      <c r="T382" s="11">
        <f t="shared" si="23"/>
        <v>42392.719814814816</v>
      </c>
    </row>
    <row r="383" spans="1:20" ht="49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 s="11">
        <f t="shared" si="21"/>
        <v>104.31</v>
      </c>
      <c r="Q383" s="12" t="s">
        <v>8308</v>
      </c>
      <c r="R383" t="s">
        <v>8313</v>
      </c>
      <c r="S383" s="11">
        <f t="shared" si="22"/>
        <v>41085.698113425926</v>
      </c>
      <c r="T383" s="11">
        <f t="shared" si="23"/>
        <v>41120.208333333336</v>
      </c>
    </row>
    <row r="384" spans="1:20" ht="49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 s="11">
        <f t="shared" si="21"/>
        <v>69.77</v>
      </c>
      <c r="Q384" s="12" t="s">
        <v>8308</v>
      </c>
      <c r="R384" t="s">
        <v>8313</v>
      </c>
      <c r="S384" s="11">
        <f t="shared" si="22"/>
        <v>41144.709490740745</v>
      </c>
      <c r="T384" s="11">
        <f t="shared" si="23"/>
        <v>41158.709490740745</v>
      </c>
    </row>
    <row r="385" spans="1:20" ht="49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 s="11">
        <f t="shared" si="21"/>
        <v>43.02</v>
      </c>
      <c r="Q385" s="12" t="s">
        <v>8308</v>
      </c>
      <c r="R385" t="s">
        <v>8313</v>
      </c>
      <c r="S385" s="11">
        <f t="shared" si="22"/>
        <v>41755.117581018516</v>
      </c>
      <c r="T385" s="11">
        <f t="shared" si="23"/>
        <v>41778.117581018516</v>
      </c>
    </row>
    <row r="386" spans="1:20" ht="49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0"/>
        <v>112</v>
      </c>
      <c r="P386" s="11">
        <f t="shared" si="21"/>
        <v>58.54</v>
      </c>
      <c r="Q386" s="12" t="s">
        <v>8308</v>
      </c>
      <c r="R386" t="s">
        <v>8313</v>
      </c>
      <c r="S386" s="11">
        <f t="shared" si="22"/>
        <v>41980.781793981485</v>
      </c>
      <c r="T386" s="11">
        <f t="shared" si="23"/>
        <v>42010.781793981485</v>
      </c>
    </row>
    <row r="387" spans="1:20" ht="49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4">ROUND(E387/D387*100,0)</f>
        <v>106</v>
      </c>
      <c r="P387" s="11">
        <f t="shared" ref="P387:P450" si="25">IFERROR(ROUND(E387/L387,2),0)</f>
        <v>111.8</v>
      </c>
      <c r="Q387" s="12" t="s">
        <v>8308</v>
      </c>
      <c r="R387" t="s">
        <v>8313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9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 s="11">
        <f t="shared" si="25"/>
        <v>46.23</v>
      </c>
      <c r="Q388" s="12" t="s">
        <v>8308</v>
      </c>
      <c r="R388" t="s">
        <v>8313</v>
      </c>
      <c r="S388" s="11">
        <f t="shared" si="26"/>
        <v>42211.951284722221</v>
      </c>
      <c r="T388" s="11">
        <f t="shared" si="27"/>
        <v>42226.951284722221</v>
      </c>
    </row>
    <row r="389" spans="1:20" ht="49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 s="11">
        <f t="shared" si="25"/>
        <v>144.69</v>
      </c>
      <c r="Q389" s="12" t="s">
        <v>8308</v>
      </c>
      <c r="R389" t="s">
        <v>8313</v>
      </c>
      <c r="S389" s="11">
        <f t="shared" si="26"/>
        <v>42200.67659722222</v>
      </c>
      <c r="T389" s="11">
        <f t="shared" si="27"/>
        <v>42231.25</v>
      </c>
    </row>
    <row r="390" spans="1:20" ht="49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 s="11">
        <f t="shared" si="25"/>
        <v>88.85</v>
      </c>
      <c r="Q390" s="12" t="s">
        <v>8308</v>
      </c>
      <c r="R390" t="s">
        <v>8313</v>
      </c>
      <c r="S390" s="11">
        <f t="shared" si="26"/>
        <v>42549.076157407413</v>
      </c>
      <c r="T390" s="11">
        <f t="shared" si="27"/>
        <v>42579.076157407413</v>
      </c>
    </row>
    <row r="391" spans="1:20" ht="49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 s="11">
        <f t="shared" si="25"/>
        <v>81.75</v>
      </c>
      <c r="Q391" s="12" t="s">
        <v>8308</v>
      </c>
      <c r="R391" t="s">
        <v>8313</v>
      </c>
      <c r="S391" s="11">
        <f t="shared" si="26"/>
        <v>41674.063078703701</v>
      </c>
      <c r="T391" s="11">
        <f t="shared" si="27"/>
        <v>41705.957638888889</v>
      </c>
    </row>
    <row r="392" spans="1:20" ht="49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 s="11">
        <f t="shared" si="25"/>
        <v>71.430000000000007</v>
      </c>
      <c r="Q392" s="12" t="s">
        <v>8308</v>
      </c>
      <c r="R392" t="s">
        <v>8313</v>
      </c>
      <c r="S392" s="11">
        <f t="shared" si="26"/>
        <v>42112.036712962959</v>
      </c>
      <c r="T392" s="11">
        <f t="shared" si="27"/>
        <v>42132.036712962959</v>
      </c>
    </row>
    <row r="393" spans="1:20" ht="49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 s="11">
        <f t="shared" si="25"/>
        <v>104.26</v>
      </c>
      <c r="Q393" s="12" t="s">
        <v>8308</v>
      </c>
      <c r="R393" t="s">
        <v>8313</v>
      </c>
      <c r="S393" s="11">
        <f t="shared" si="26"/>
        <v>40865.042256944449</v>
      </c>
      <c r="T393" s="11">
        <f t="shared" si="27"/>
        <v>40895.040972222225</v>
      </c>
    </row>
    <row r="394" spans="1:20" ht="49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 s="11">
        <f t="shared" si="25"/>
        <v>90.62</v>
      </c>
      <c r="Q394" s="12" t="s">
        <v>8308</v>
      </c>
      <c r="R394" t="s">
        <v>8313</v>
      </c>
      <c r="S394" s="11">
        <f t="shared" si="26"/>
        <v>40763.717256944445</v>
      </c>
      <c r="T394" s="11">
        <f t="shared" si="27"/>
        <v>40794.125</v>
      </c>
    </row>
    <row r="395" spans="1:20" ht="33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 s="11">
        <f t="shared" si="25"/>
        <v>157.33000000000001</v>
      </c>
      <c r="Q395" s="12" t="s">
        <v>8308</v>
      </c>
      <c r="R395" t="s">
        <v>8313</v>
      </c>
      <c r="S395" s="11">
        <f t="shared" si="26"/>
        <v>41526.708935185183</v>
      </c>
      <c r="T395" s="11">
        <f t="shared" si="27"/>
        <v>41557.708935185183</v>
      </c>
    </row>
    <row r="396" spans="1:20" ht="49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 s="11">
        <f t="shared" si="25"/>
        <v>105.18</v>
      </c>
      <c r="Q396" s="12" t="s">
        <v>8308</v>
      </c>
      <c r="R396" t="s">
        <v>8313</v>
      </c>
      <c r="S396" s="11">
        <f t="shared" si="26"/>
        <v>42417.818078703705</v>
      </c>
      <c r="T396" s="11">
        <f t="shared" si="27"/>
        <v>42477.776412037041</v>
      </c>
    </row>
    <row r="397" spans="1:20" ht="49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 s="11">
        <f t="shared" si="25"/>
        <v>58.72</v>
      </c>
      <c r="Q397" s="12" t="s">
        <v>8308</v>
      </c>
      <c r="R397" t="s">
        <v>8313</v>
      </c>
      <c r="S397" s="11">
        <f t="shared" si="26"/>
        <v>40990.909259259257</v>
      </c>
      <c r="T397" s="11">
        <f t="shared" si="27"/>
        <v>41026.897222222222</v>
      </c>
    </row>
    <row r="398" spans="1:20" ht="49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 s="11">
        <f t="shared" si="25"/>
        <v>81.63</v>
      </c>
      <c r="Q398" s="12" t="s">
        <v>8308</v>
      </c>
      <c r="R398" t="s">
        <v>8313</v>
      </c>
      <c r="S398" s="11">
        <f t="shared" si="26"/>
        <v>41082.564884259256</v>
      </c>
      <c r="T398" s="11">
        <f t="shared" si="27"/>
        <v>41097.564884259256</v>
      </c>
    </row>
    <row r="399" spans="1:20" ht="65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 s="11">
        <f t="shared" si="25"/>
        <v>56.46</v>
      </c>
      <c r="Q399" s="12" t="s">
        <v>8308</v>
      </c>
      <c r="R399" t="s">
        <v>8313</v>
      </c>
      <c r="S399" s="11">
        <f t="shared" si="26"/>
        <v>40379.776435185187</v>
      </c>
      <c r="T399" s="11">
        <f t="shared" si="27"/>
        <v>40422.155555555553</v>
      </c>
    </row>
    <row r="400" spans="1:20" ht="49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 s="11">
        <f t="shared" si="25"/>
        <v>140.1</v>
      </c>
      <c r="Q400" s="12" t="s">
        <v>8308</v>
      </c>
      <c r="R400" t="s">
        <v>8313</v>
      </c>
      <c r="S400" s="11">
        <f t="shared" si="26"/>
        <v>42078.793124999997</v>
      </c>
      <c r="T400" s="11">
        <f t="shared" si="27"/>
        <v>42123.793124999997</v>
      </c>
    </row>
    <row r="401" spans="1:20" ht="49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 s="11">
        <f t="shared" si="25"/>
        <v>224.85</v>
      </c>
      <c r="Q401" s="12" t="s">
        <v>8308</v>
      </c>
      <c r="R401" t="s">
        <v>8313</v>
      </c>
      <c r="S401" s="11">
        <f t="shared" si="26"/>
        <v>42687.875775462962</v>
      </c>
      <c r="T401" s="11">
        <f t="shared" si="27"/>
        <v>42718.5</v>
      </c>
    </row>
    <row r="402" spans="1:20" ht="49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 s="11">
        <f t="shared" si="25"/>
        <v>181.13</v>
      </c>
      <c r="Q402" s="12" t="s">
        <v>8308</v>
      </c>
      <c r="R402" t="s">
        <v>8313</v>
      </c>
      <c r="S402" s="11">
        <f t="shared" si="26"/>
        <v>41745.635960648149</v>
      </c>
      <c r="T402" s="11">
        <f t="shared" si="27"/>
        <v>41776.145833333336</v>
      </c>
    </row>
    <row r="403" spans="1:20" ht="49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 s="11">
        <f t="shared" si="25"/>
        <v>711.04</v>
      </c>
      <c r="Q403" s="12" t="s">
        <v>8308</v>
      </c>
      <c r="R403" t="s">
        <v>8313</v>
      </c>
      <c r="S403" s="11">
        <f t="shared" si="26"/>
        <v>40732.842245370368</v>
      </c>
      <c r="T403" s="11">
        <f t="shared" si="27"/>
        <v>40762.842245370368</v>
      </c>
    </row>
    <row r="404" spans="1:20" ht="49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 s="11">
        <f t="shared" si="25"/>
        <v>65.88</v>
      </c>
      <c r="Q404" s="12" t="s">
        <v>8308</v>
      </c>
      <c r="R404" t="s">
        <v>8313</v>
      </c>
      <c r="S404" s="11">
        <f t="shared" si="26"/>
        <v>42292.539548611108</v>
      </c>
      <c r="T404" s="11">
        <f t="shared" si="27"/>
        <v>42313.58121527778</v>
      </c>
    </row>
    <row r="405" spans="1:20" ht="49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 s="11">
        <f t="shared" si="25"/>
        <v>75.19</v>
      </c>
      <c r="Q405" s="12" t="s">
        <v>8308</v>
      </c>
      <c r="R405" t="s">
        <v>8313</v>
      </c>
      <c r="S405" s="11">
        <f t="shared" si="26"/>
        <v>40718.310659722221</v>
      </c>
      <c r="T405" s="11">
        <f t="shared" si="27"/>
        <v>40765.297222222223</v>
      </c>
    </row>
    <row r="406" spans="1:20" ht="49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 s="11">
        <f t="shared" si="25"/>
        <v>133.13999999999999</v>
      </c>
      <c r="Q406" s="12" t="s">
        <v>8308</v>
      </c>
      <c r="R406" t="s">
        <v>8313</v>
      </c>
      <c r="S406" s="11">
        <f t="shared" si="26"/>
        <v>41646.628032407411</v>
      </c>
      <c r="T406" s="11">
        <f t="shared" si="27"/>
        <v>41675.961111111108</v>
      </c>
    </row>
    <row r="407" spans="1:20" ht="33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 s="11">
        <f t="shared" si="25"/>
        <v>55.2</v>
      </c>
      <c r="Q407" s="12" t="s">
        <v>8308</v>
      </c>
      <c r="R407" t="s">
        <v>8313</v>
      </c>
      <c r="S407" s="11">
        <f t="shared" si="26"/>
        <v>41674.08494212963</v>
      </c>
      <c r="T407" s="11">
        <f t="shared" si="27"/>
        <v>41704.08494212963</v>
      </c>
    </row>
    <row r="408" spans="1:20" ht="49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 s="11">
        <f t="shared" si="25"/>
        <v>86.16</v>
      </c>
      <c r="Q408" s="12" t="s">
        <v>8308</v>
      </c>
      <c r="R408" t="s">
        <v>8313</v>
      </c>
      <c r="S408" s="11">
        <f t="shared" si="26"/>
        <v>40638.162465277775</v>
      </c>
      <c r="T408" s="11">
        <f t="shared" si="27"/>
        <v>40672.249305555553</v>
      </c>
    </row>
    <row r="409" spans="1:20" ht="49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 s="11">
        <f t="shared" si="25"/>
        <v>92.32</v>
      </c>
      <c r="Q409" s="12" t="s">
        <v>8308</v>
      </c>
      <c r="R409" t="s">
        <v>8313</v>
      </c>
      <c r="S409" s="11">
        <f t="shared" si="26"/>
        <v>40806.870949074073</v>
      </c>
      <c r="T409" s="11">
        <f t="shared" si="27"/>
        <v>40866.912615740745</v>
      </c>
    </row>
    <row r="410" spans="1:20" ht="49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 s="11">
        <f t="shared" si="25"/>
        <v>160.16</v>
      </c>
      <c r="Q410" s="12" t="s">
        <v>8308</v>
      </c>
      <c r="R410" t="s">
        <v>8313</v>
      </c>
      <c r="S410" s="11">
        <f t="shared" si="26"/>
        <v>41543.735995370371</v>
      </c>
      <c r="T410" s="11">
        <f t="shared" si="27"/>
        <v>41583.777662037035</v>
      </c>
    </row>
    <row r="411" spans="1:20" ht="49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 s="11">
        <f t="shared" si="25"/>
        <v>45.6</v>
      </c>
      <c r="Q411" s="12" t="s">
        <v>8308</v>
      </c>
      <c r="R411" t="s">
        <v>8313</v>
      </c>
      <c r="S411" s="11">
        <f t="shared" si="26"/>
        <v>42543.862777777773</v>
      </c>
      <c r="T411" s="11">
        <f t="shared" si="27"/>
        <v>42573.862777777773</v>
      </c>
    </row>
    <row r="412" spans="1:20" ht="49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 s="11">
        <f t="shared" si="25"/>
        <v>183.29</v>
      </c>
      <c r="Q412" s="12" t="s">
        <v>8308</v>
      </c>
      <c r="R412" t="s">
        <v>8313</v>
      </c>
      <c r="S412" s="11">
        <f t="shared" si="26"/>
        <v>42113.981446759266</v>
      </c>
      <c r="T412" s="11">
        <f t="shared" si="27"/>
        <v>42173.981446759266</v>
      </c>
    </row>
    <row r="413" spans="1:20" ht="49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 s="11">
        <f t="shared" si="25"/>
        <v>125.79</v>
      </c>
      <c r="Q413" s="12" t="s">
        <v>8308</v>
      </c>
      <c r="R413" t="s">
        <v>8313</v>
      </c>
      <c r="S413" s="11">
        <f t="shared" si="26"/>
        <v>41598.17597222222</v>
      </c>
      <c r="T413" s="11">
        <f t="shared" si="27"/>
        <v>41630.208333333336</v>
      </c>
    </row>
    <row r="414" spans="1:20" ht="49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 s="11">
        <f t="shared" si="25"/>
        <v>57.65</v>
      </c>
      <c r="Q414" s="12" t="s">
        <v>8308</v>
      </c>
      <c r="R414" t="s">
        <v>8313</v>
      </c>
      <c r="S414" s="11">
        <f t="shared" si="26"/>
        <v>41099.742800925924</v>
      </c>
      <c r="T414" s="11">
        <f t="shared" si="27"/>
        <v>41115.742800925924</v>
      </c>
    </row>
    <row r="415" spans="1:20" ht="49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 s="11">
        <f t="shared" si="25"/>
        <v>78.66</v>
      </c>
      <c r="Q415" s="12" t="s">
        <v>8308</v>
      </c>
      <c r="R415" t="s">
        <v>8313</v>
      </c>
      <c r="S415" s="11">
        <f t="shared" si="26"/>
        <v>41079.877442129626</v>
      </c>
      <c r="T415" s="11">
        <f t="shared" si="27"/>
        <v>41109.877442129626</v>
      </c>
    </row>
    <row r="416" spans="1:20" ht="49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 s="11">
        <f t="shared" si="25"/>
        <v>91.48</v>
      </c>
      <c r="Q416" s="12" t="s">
        <v>8308</v>
      </c>
      <c r="R416" t="s">
        <v>8313</v>
      </c>
      <c r="S416" s="11">
        <f t="shared" si="26"/>
        <v>41529.063252314816</v>
      </c>
      <c r="T416" s="11">
        <f t="shared" si="27"/>
        <v>41559.063252314816</v>
      </c>
    </row>
    <row r="417" spans="1:20" ht="65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 s="11">
        <f t="shared" si="25"/>
        <v>68.099999999999994</v>
      </c>
      <c r="Q417" s="12" t="s">
        <v>8308</v>
      </c>
      <c r="R417" t="s">
        <v>8313</v>
      </c>
      <c r="S417" s="11">
        <f t="shared" si="26"/>
        <v>41904.851875</v>
      </c>
      <c r="T417" s="11">
        <f t="shared" si="27"/>
        <v>41929.5</v>
      </c>
    </row>
    <row r="418" spans="1:20" ht="33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 s="11">
        <f t="shared" si="25"/>
        <v>48.09</v>
      </c>
      <c r="Q418" s="12" t="s">
        <v>8308</v>
      </c>
      <c r="R418" t="s">
        <v>8313</v>
      </c>
      <c r="S418" s="11">
        <f t="shared" si="26"/>
        <v>41648.396192129629</v>
      </c>
      <c r="T418" s="11">
        <f t="shared" si="27"/>
        <v>41678.396192129629</v>
      </c>
    </row>
    <row r="419" spans="1:20" ht="49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 s="11">
        <f t="shared" si="25"/>
        <v>202.42</v>
      </c>
      <c r="Q419" s="12" t="s">
        <v>8308</v>
      </c>
      <c r="R419" t="s">
        <v>8313</v>
      </c>
      <c r="S419" s="11">
        <f t="shared" si="26"/>
        <v>41360.970601851855</v>
      </c>
      <c r="T419" s="11">
        <f t="shared" si="27"/>
        <v>41372.189583333333</v>
      </c>
    </row>
    <row r="420" spans="1:20" ht="49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 s="11">
        <f t="shared" si="25"/>
        <v>216.75</v>
      </c>
      <c r="Q420" s="12" t="s">
        <v>8308</v>
      </c>
      <c r="R420" t="s">
        <v>8313</v>
      </c>
      <c r="S420" s="11">
        <f t="shared" si="26"/>
        <v>42178.282372685186</v>
      </c>
      <c r="T420" s="11">
        <f t="shared" si="27"/>
        <v>42208.282372685186</v>
      </c>
    </row>
    <row r="421" spans="1:20" ht="49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 s="11">
        <f t="shared" si="25"/>
        <v>110.07</v>
      </c>
      <c r="Q421" s="12" t="s">
        <v>8308</v>
      </c>
      <c r="R421" t="s">
        <v>8313</v>
      </c>
      <c r="S421" s="11">
        <f t="shared" si="26"/>
        <v>41394.842442129629</v>
      </c>
      <c r="T421" s="11">
        <f t="shared" si="27"/>
        <v>41454.842442129629</v>
      </c>
    </row>
    <row r="422" spans="1:20" ht="49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 s="11">
        <f t="shared" si="25"/>
        <v>4.83</v>
      </c>
      <c r="Q422" s="12" t="s">
        <v>8308</v>
      </c>
      <c r="R422" t="s">
        <v>8314</v>
      </c>
      <c r="S422" s="11">
        <f t="shared" si="26"/>
        <v>41682.23646990741</v>
      </c>
      <c r="T422" s="11">
        <f t="shared" si="27"/>
        <v>41712.194803240738</v>
      </c>
    </row>
    <row r="423" spans="1:20" ht="49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 s="11">
        <f t="shared" si="25"/>
        <v>50.17</v>
      </c>
      <c r="Q423" s="12" t="s">
        <v>8308</v>
      </c>
      <c r="R423" t="s">
        <v>8314</v>
      </c>
      <c r="S423" s="11">
        <f t="shared" si="26"/>
        <v>42177.491388888884</v>
      </c>
      <c r="T423" s="11">
        <f t="shared" si="27"/>
        <v>42237.491388888884</v>
      </c>
    </row>
    <row r="424" spans="1:20" ht="49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 s="11">
        <f t="shared" si="25"/>
        <v>35.83</v>
      </c>
      <c r="Q424" s="12" t="s">
        <v>8308</v>
      </c>
      <c r="R424" t="s">
        <v>8314</v>
      </c>
      <c r="S424" s="11">
        <f t="shared" si="26"/>
        <v>41863.260381944441</v>
      </c>
      <c r="T424" s="11">
        <f t="shared" si="27"/>
        <v>41893.260381944441</v>
      </c>
    </row>
    <row r="425" spans="1:20" ht="49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 s="11">
        <f t="shared" si="25"/>
        <v>11.77</v>
      </c>
      <c r="Q425" s="12" t="s">
        <v>8308</v>
      </c>
      <c r="R425" t="s">
        <v>8314</v>
      </c>
      <c r="S425" s="11">
        <f t="shared" si="26"/>
        <v>41400.92627314815</v>
      </c>
      <c r="T425" s="11">
        <f t="shared" si="27"/>
        <v>41430.92627314815</v>
      </c>
    </row>
    <row r="426" spans="1:20" ht="49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 s="11">
        <f t="shared" si="25"/>
        <v>40.78</v>
      </c>
      <c r="Q426" s="12" t="s">
        <v>8308</v>
      </c>
      <c r="R426" t="s">
        <v>8314</v>
      </c>
      <c r="S426" s="11">
        <f t="shared" si="26"/>
        <v>40934.376145833332</v>
      </c>
      <c r="T426" s="11">
        <f t="shared" si="27"/>
        <v>40994.334479166668</v>
      </c>
    </row>
    <row r="427" spans="1:20" ht="49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 s="11">
        <f t="shared" si="25"/>
        <v>3</v>
      </c>
      <c r="Q427" s="12" t="s">
        <v>8308</v>
      </c>
      <c r="R427" t="s">
        <v>8314</v>
      </c>
      <c r="S427" s="11">
        <f t="shared" si="26"/>
        <v>42275.861157407402</v>
      </c>
      <c r="T427" s="11">
        <f t="shared" si="27"/>
        <v>42335.902824074074</v>
      </c>
    </row>
    <row r="428" spans="1:20" ht="49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 s="11">
        <f t="shared" si="25"/>
        <v>16.63</v>
      </c>
      <c r="Q428" s="12" t="s">
        <v>8308</v>
      </c>
      <c r="R428" t="s">
        <v>8314</v>
      </c>
      <c r="S428" s="11">
        <f t="shared" si="26"/>
        <v>42400.711967592593</v>
      </c>
      <c r="T428" s="11">
        <f t="shared" si="27"/>
        <v>42430.711967592593</v>
      </c>
    </row>
    <row r="429" spans="1:20" ht="49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s="11">
        <f t="shared" si="25"/>
        <v>0</v>
      </c>
      <c r="Q429" s="12" t="s">
        <v>8308</v>
      </c>
      <c r="R429" t="s">
        <v>8314</v>
      </c>
      <c r="S429" s="11">
        <f t="shared" si="26"/>
        <v>42285.909027777772</v>
      </c>
      <c r="T429" s="11">
        <f t="shared" si="27"/>
        <v>42299.790972222225</v>
      </c>
    </row>
    <row r="430" spans="1:20" ht="33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 s="11">
        <f t="shared" si="25"/>
        <v>52</v>
      </c>
      <c r="Q430" s="12" t="s">
        <v>8308</v>
      </c>
      <c r="R430" t="s">
        <v>8314</v>
      </c>
      <c r="S430" s="11">
        <f t="shared" si="26"/>
        <v>41778.766724537039</v>
      </c>
      <c r="T430" s="11">
        <f t="shared" si="27"/>
        <v>41806.916666666664</v>
      </c>
    </row>
    <row r="431" spans="1:20" ht="65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s="11">
        <f t="shared" si="25"/>
        <v>0</v>
      </c>
      <c r="Q431" s="12" t="s">
        <v>8308</v>
      </c>
      <c r="R431" t="s">
        <v>8314</v>
      </c>
      <c r="S431" s="11">
        <f t="shared" si="26"/>
        <v>40070.901412037041</v>
      </c>
      <c r="T431" s="11">
        <f t="shared" si="27"/>
        <v>40144.207638888889</v>
      </c>
    </row>
    <row r="432" spans="1:20" ht="33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 s="11">
        <f t="shared" si="25"/>
        <v>4.8</v>
      </c>
      <c r="Q432" s="12" t="s">
        <v>8308</v>
      </c>
      <c r="R432" t="s">
        <v>8314</v>
      </c>
      <c r="S432" s="11">
        <f t="shared" si="26"/>
        <v>41513.107256944444</v>
      </c>
      <c r="T432" s="11">
        <f t="shared" si="27"/>
        <v>41528.107256944444</v>
      </c>
    </row>
    <row r="433" spans="1:20" ht="49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 s="11">
        <f t="shared" si="25"/>
        <v>51.88</v>
      </c>
      <c r="Q433" s="12" t="s">
        <v>8308</v>
      </c>
      <c r="R433" t="s">
        <v>8314</v>
      </c>
      <c r="S433" s="11">
        <f t="shared" si="26"/>
        <v>42526.871331018512</v>
      </c>
      <c r="T433" s="11">
        <f t="shared" si="27"/>
        <v>42556.871331018512</v>
      </c>
    </row>
    <row r="434" spans="1:20" ht="49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 s="11">
        <f t="shared" si="25"/>
        <v>71.25</v>
      </c>
      <c r="Q434" s="12" t="s">
        <v>8308</v>
      </c>
      <c r="R434" t="s">
        <v>8314</v>
      </c>
      <c r="S434" s="11">
        <f t="shared" si="26"/>
        <v>42238.726631944446</v>
      </c>
      <c r="T434" s="11">
        <f t="shared" si="27"/>
        <v>42298.726631944446</v>
      </c>
    </row>
    <row r="435" spans="1:20" ht="65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s="11">
        <f t="shared" si="25"/>
        <v>0</v>
      </c>
      <c r="Q435" s="12" t="s">
        <v>8308</v>
      </c>
      <c r="R435" t="s">
        <v>8314</v>
      </c>
      <c r="S435" s="11">
        <f t="shared" si="26"/>
        <v>42228.629884259266</v>
      </c>
      <c r="T435" s="11">
        <f t="shared" si="27"/>
        <v>42288.629884259266</v>
      </c>
    </row>
    <row r="436" spans="1:20" ht="49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 s="11">
        <f t="shared" si="25"/>
        <v>62.5</v>
      </c>
      <c r="Q436" s="12" t="s">
        <v>8308</v>
      </c>
      <c r="R436" t="s">
        <v>8314</v>
      </c>
      <c r="S436" s="11">
        <f t="shared" si="26"/>
        <v>41576.834513888891</v>
      </c>
      <c r="T436" s="11">
        <f t="shared" si="27"/>
        <v>41609.876180555555</v>
      </c>
    </row>
    <row r="437" spans="1:20" ht="49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 s="11">
        <f t="shared" si="25"/>
        <v>1</v>
      </c>
      <c r="Q437" s="12" t="s">
        <v>8308</v>
      </c>
      <c r="R437" t="s">
        <v>8314</v>
      </c>
      <c r="S437" s="11">
        <f t="shared" si="26"/>
        <v>41500.747453703705</v>
      </c>
      <c r="T437" s="11">
        <f t="shared" si="27"/>
        <v>41530.747453703705</v>
      </c>
    </row>
    <row r="438" spans="1:20" ht="49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s="11">
        <f t="shared" si="25"/>
        <v>0</v>
      </c>
      <c r="Q438" s="12" t="s">
        <v>8308</v>
      </c>
      <c r="R438" t="s">
        <v>8314</v>
      </c>
      <c r="S438" s="11">
        <f t="shared" si="26"/>
        <v>41456.36241898148</v>
      </c>
      <c r="T438" s="11">
        <f t="shared" si="27"/>
        <v>41486.36241898148</v>
      </c>
    </row>
    <row r="439" spans="1:20" ht="49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s="11">
        <f t="shared" si="25"/>
        <v>0</v>
      </c>
      <c r="Q439" s="12" t="s">
        <v>8308</v>
      </c>
      <c r="R439" t="s">
        <v>8314</v>
      </c>
      <c r="S439" s="11">
        <f t="shared" si="26"/>
        <v>42591.31858796296</v>
      </c>
      <c r="T439" s="11">
        <f t="shared" si="27"/>
        <v>42651.31858796296</v>
      </c>
    </row>
    <row r="440" spans="1:20" ht="49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 s="11">
        <f t="shared" si="25"/>
        <v>170.55</v>
      </c>
      <c r="Q440" s="12" t="s">
        <v>8308</v>
      </c>
      <c r="R440" t="s">
        <v>8314</v>
      </c>
      <c r="S440" s="11">
        <f t="shared" si="26"/>
        <v>42296.261087962965</v>
      </c>
      <c r="T440" s="11">
        <f t="shared" si="27"/>
        <v>42326.302754629629</v>
      </c>
    </row>
    <row r="441" spans="1:20" ht="49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s="11">
        <f t="shared" si="25"/>
        <v>0</v>
      </c>
      <c r="Q441" s="12" t="s">
        <v>8308</v>
      </c>
      <c r="R441" t="s">
        <v>8314</v>
      </c>
      <c r="S441" s="11">
        <f t="shared" si="26"/>
        <v>41919.761782407404</v>
      </c>
      <c r="T441" s="11">
        <f t="shared" si="27"/>
        <v>41929.761782407404</v>
      </c>
    </row>
    <row r="442" spans="1:20" ht="49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 s="11">
        <f t="shared" si="25"/>
        <v>5</v>
      </c>
      <c r="Q442" s="12" t="s">
        <v>8308</v>
      </c>
      <c r="R442" t="s">
        <v>8314</v>
      </c>
      <c r="S442" s="11">
        <f t="shared" si="26"/>
        <v>42423.985567129625</v>
      </c>
      <c r="T442" s="11">
        <f t="shared" si="27"/>
        <v>42453.943900462968</v>
      </c>
    </row>
    <row r="443" spans="1:20" ht="49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s="11">
        <f t="shared" si="25"/>
        <v>0</v>
      </c>
      <c r="Q443" s="12" t="s">
        <v>8308</v>
      </c>
      <c r="R443" t="s">
        <v>8314</v>
      </c>
      <c r="S443" s="11">
        <f t="shared" si="26"/>
        <v>41550.793935185182</v>
      </c>
      <c r="T443" s="11">
        <f t="shared" si="27"/>
        <v>41580.793935185182</v>
      </c>
    </row>
    <row r="444" spans="1:20" ht="17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 s="11">
        <f t="shared" si="25"/>
        <v>393.59</v>
      </c>
      <c r="Q444" s="12" t="s">
        <v>8308</v>
      </c>
      <c r="R444" t="s">
        <v>8314</v>
      </c>
      <c r="S444" s="11">
        <f t="shared" si="26"/>
        <v>42024.888692129629</v>
      </c>
      <c r="T444" s="11">
        <f t="shared" si="27"/>
        <v>42054.888692129629</v>
      </c>
    </row>
    <row r="445" spans="1:20" ht="49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 s="11">
        <f t="shared" si="25"/>
        <v>5</v>
      </c>
      <c r="Q445" s="12" t="s">
        <v>8308</v>
      </c>
      <c r="R445" t="s">
        <v>8314</v>
      </c>
      <c r="S445" s="11">
        <f t="shared" si="26"/>
        <v>41650.015057870369</v>
      </c>
      <c r="T445" s="11">
        <f t="shared" si="27"/>
        <v>41680.015057870369</v>
      </c>
    </row>
    <row r="446" spans="1:20" ht="33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 s="11">
        <f t="shared" si="25"/>
        <v>50</v>
      </c>
      <c r="Q446" s="12" t="s">
        <v>8308</v>
      </c>
      <c r="R446" t="s">
        <v>8314</v>
      </c>
      <c r="S446" s="11">
        <f t="shared" si="26"/>
        <v>40894.906956018516</v>
      </c>
      <c r="T446" s="11">
        <f t="shared" si="27"/>
        <v>40954.906956018516</v>
      </c>
    </row>
    <row r="447" spans="1:20" ht="49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 s="11">
        <f t="shared" si="25"/>
        <v>1</v>
      </c>
      <c r="Q447" s="12" t="s">
        <v>8308</v>
      </c>
      <c r="R447" t="s">
        <v>8314</v>
      </c>
      <c r="S447" s="11">
        <f t="shared" si="26"/>
        <v>42130.335358796292</v>
      </c>
      <c r="T447" s="11">
        <f t="shared" si="27"/>
        <v>42145.335358796292</v>
      </c>
    </row>
    <row r="448" spans="1:20" ht="49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 s="11">
        <f t="shared" si="25"/>
        <v>47.88</v>
      </c>
      <c r="Q448" s="12" t="s">
        <v>8308</v>
      </c>
      <c r="R448" t="s">
        <v>8314</v>
      </c>
      <c r="S448" s="11">
        <f t="shared" si="26"/>
        <v>42037.083564814813</v>
      </c>
      <c r="T448" s="11">
        <f t="shared" si="27"/>
        <v>42067.083564814813</v>
      </c>
    </row>
    <row r="449" spans="1:20" ht="49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 s="11">
        <f t="shared" si="25"/>
        <v>5</v>
      </c>
      <c r="Q449" s="12" t="s">
        <v>8308</v>
      </c>
      <c r="R449" t="s">
        <v>8314</v>
      </c>
      <c r="S449" s="11">
        <f t="shared" si="26"/>
        <v>41331.555127314816</v>
      </c>
      <c r="T449" s="11">
        <f t="shared" si="27"/>
        <v>41356.513460648144</v>
      </c>
    </row>
    <row r="450" spans="1:20" ht="49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4"/>
        <v>3</v>
      </c>
      <c r="P450" s="11">
        <f t="shared" si="25"/>
        <v>20.5</v>
      </c>
      <c r="Q450" s="12" t="s">
        <v>8308</v>
      </c>
      <c r="R450" t="s">
        <v>8314</v>
      </c>
      <c r="S450" s="11">
        <f t="shared" si="26"/>
        <v>41753.758043981477</v>
      </c>
      <c r="T450" s="11">
        <f t="shared" si="27"/>
        <v>41773.758043981477</v>
      </c>
    </row>
    <row r="451" spans="1:20" ht="49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8">ROUND(E451/D451*100,0)</f>
        <v>2</v>
      </c>
      <c r="P451" s="11">
        <f t="shared" ref="P451:P514" si="29">IFERROR(ROUND(E451/L451,2),0)</f>
        <v>9</v>
      </c>
      <c r="Q451" s="12" t="s">
        <v>8308</v>
      </c>
      <c r="R451" t="s">
        <v>8314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9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 s="11">
        <f t="shared" si="29"/>
        <v>56.57</v>
      </c>
      <c r="Q452" s="12" t="s">
        <v>8308</v>
      </c>
      <c r="R452" t="s">
        <v>8314</v>
      </c>
      <c r="S452" s="11">
        <f t="shared" si="30"/>
        <v>41654.946759259255</v>
      </c>
      <c r="T452" s="11">
        <f t="shared" si="31"/>
        <v>41684.946759259255</v>
      </c>
    </row>
    <row r="453" spans="1:20" ht="49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s="11">
        <f t="shared" si="29"/>
        <v>0</v>
      </c>
      <c r="Q453" s="12" t="s">
        <v>8308</v>
      </c>
      <c r="R453" t="s">
        <v>8314</v>
      </c>
      <c r="S453" s="11">
        <f t="shared" si="30"/>
        <v>41634.715173611112</v>
      </c>
      <c r="T453" s="11">
        <f t="shared" si="31"/>
        <v>41664.715173611112</v>
      </c>
    </row>
    <row r="454" spans="1:20" ht="33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 s="11">
        <f t="shared" si="29"/>
        <v>40</v>
      </c>
      <c r="Q454" s="12" t="s">
        <v>8308</v>
      </c>
      <c r="R454" t="s">
        <v>8314</v>
      </c>
      <c r="S454" s="11">
        <f t="shared" si="30"/>
        <v>42107.703877314809</v>
      </c>
      <c r="T454" s="11">
        <f t="shared" si="31"/>
        <v>42137.703877314809</v>
      </c>
    </row>
    <row r="455" spans="1:20" ht="49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 s="11">
        <f t="shared" si="29"/>
        <v>13</v>
      </c>
      <c r="Q455" s="12" t="s">
        <v>8308</v>
      </c>
      <c r="R455" t="s">
        <v>8314</v>
      </c>
      <c r="S455" s="11">
        <f t="shared" si="30"/>
        <v>42038.824988425928</v>
      </c>
      <c r="T455" s="11">
        <f t="shared" si="31"/>
        <v>42054.824988425928</v>
      </c>
    </row>
    <row r="456" spans="1:20" ht="49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 s="11">
        <f t="shared" si="29"/>
        <v>16.399999999999999</v>
      </c>
      <c r="Q456" s="12" t="s">
        <v>8308</v>
      </c>
      <c r="R456" t="s">
        <v>8314</v>
      </c>
      <c r="S456" s="11">
        <f t="shared" si="30"/>
        <v>41938.717256944445</v>
      </c>
      <c r="T456" s="11">
        <f t="shared" si="31"/>
        <v>41969.551388888889</v>
      </c>
    </row>
    <row r="457" spans="1:20" ht="49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 s="11">
        <f t="shared" si="29"/>
        <v>22.5</v>
      </c>
      <c r="Q457" s="12" t="s">
        <v>8308</v>
      </c>
      <c r="R457" t="s">
        <v>8314</v>
      </c>
      <c r="S457" s="11">
        <f t="shared" si="30"/>
        <v>40971.002569444441</v>
      </c>
      <c r="T457" s="11">
        <f t="shared" si="31"/>
        <v>41016.021527777775</v>
      </c>
    </row>
    <row r="458" spans="1:20" ht="49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 s="11">
        <f t="shared" si="29"/>
        <v>20.329999999999998</v>
      </c>
      <c r="Q458" s="12" t="s">
        <v>8308</v>
      </c>
      <c r="R458" t="s">
        <v>8314</v>
      </c>
      <c r="S458" s="11">
        <f t="shared" si="30"/>
        <v>41547.694456018515</v>
      </c>
      <c r="T458" s="11">
        <f t="shared" si="31"/>
        <v>41569.165972222225</v>
      </c>
    </row>
    <row r="459" spans="1:20" ht="49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s="11">
        <f t="shared" si="29"/>
        <v>0</v>
      </c>
      <c r="Q459" s="12" t="s">
        <v>8308</v>
      </c>
      <c r="R459" t="s">
        <v>8314</v>
      </c>
      <c r="S459" s="11">
        <f t="shared" si="30"/>
        <v>41837.767500000002</v>
      </c>
      <c r="T459" s="11">
        <f t="shared" si="31"/>
        <v>41867.767500000002</v>
      </c>
    </row>
    <row r="460" spans="1:20" ht="49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 s="11">
        <f t="shared" si="29"/>
        <v>16.760000000000002</v>
      </c>
      <c r="Q460" s="12" t="s">
        <v>8308</v>
      </c>
      <c r="R460" t="s">
        <v>8314</v>
      </c>
      <c r="S460" s="11">
        <f t="shared" si="30"/>
        <v>41378.69976851852</v>
      </c>
      <c r="T460" s="11">
        <f t="shared" si="31"/>
        <v>41408.69976851852</v>
      </c>
    </row>
    <row r="461" spans="1:20" ht="49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 s="11">
        <f t="shared" si="29"/>
        <v>25</v>
      </c>
      <c r="Q461" s="12" t="s">
        <v>8308</v>
      </c>
      <c r="R461" t="s">
        <v>8314</v>
      </c>
      <c r="S461" s="11">
        <f t="shared" si="30"/>
        <v>40800.6403587963</v>
      </c>
      <c r="T461" s="11">
        <f t="shared" si="31"/>
        <v>40860.682025462964</v>
      </c>
    </row>
    <row r="462" spans="1:20" ht="33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 s="11">
        <f t="shared" si="29"/>
        <v>12.5</v>
      </c>
      <c r="Q462" s="12" t="s">
        <v>8308</v>
      </c>
      <c r="R462" t="s">
        <v>8314</v>
      </c>
      <c r="S462" s="11">
        <f t="shared" si="30"/>
        <v>41759.542534722219</v>
      </c>
      <c r="T462" s="11">
        <f t="shared" si="31"/>
        <v>41791.166666666664</v>
      </c>
    </row>
    <row r="463" spans="1:20" ht="49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s="11">
        <f t="shared" si="29"/>
        <v>0</v>
      </c>
      <c r="Q463" s="12" t="s">
        <v>8308</v>
      </c>
      <c r="R463" t="s">
        <v>8314</v>
      </c>
      <c r="S463" s="11">
        <f t="shared" si="30"/>
        <v>41407.84684027778</v>
      </c>
      <c r="T463" s="11">
        <f t="shared" si="31"/>
        <v>41427.84684027778</v>
      </c>
    </row>
    <row r="464" spans="1:20" ht="49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s="11">
        <f t="shared" si="29"/>
        <v>0</v>
      </c>
      <c r="Q464" s="12" t="s">
        <v>8308</v>
      </c>
      <c r="R464" t="s">
        <v>8314</v>
      </c>
      <c r="S464" s="11">
        <f t="shared" si="30"/>
        <v>40705.126631944448</v>
      </c>
      <c r="T464" s="11">
        <f t="shared" si="31"/>
        <v>40765.126631944448</v>
      </c>
    </row>
    <row r="465" spans="1:20" ht="49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 s="11">
        <f t="shared" si="29"/>
        <v>113.64</v>
      </c>
      <c r="Q465" s="12" t="s">
        <v>8308</v>
      </c>
      <c r="R465" t="s">
        <v>8314</v>
      </c>
      <c r="S465" s="11">
        <f t="shared" si="30"/>
        <v>40750.710104166668</v>
      </c>
      <c r="T465" s="11">
        <f t="shared" si="31"/>
        <v>40810.710104166668</v>
      </c>
    </row>
    <row r="466" spans="1:20" ht="33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 s="11">
        <f t="shared" si="29"/>
        <v>1</v>
      </c>
      <c r="Q466" s="12" t="s">
        <v>8308</v>
      </c>
      <c r="R466" t="s">
        <v>8314</v>
      </c>
      <c r="S466" s="11">
        <f t="shared" si="30"/>
        <v>42488.848784722228</v>
      </c>
      <c r="T466" s="11">
        <f t="shared" si="31"/>
        <v>42508.848784722228</v>
      </c>
    </row>
    <row r="467" spans="1:20" ht="17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 s="11">
        <f t="shared" si="29"/>
        <v>17.25</v>
      </c>
      <c r="Q467" s="12" t="s">
        <v>8308</v>
      </c>
      <c r="R467" t="s">
        <v>8314</v>
      </c>
      <c r="S467" s="11">
        <f t="shared" si="30"/>
        <v>41801.120069444441</v>
      </c>
      <c r="T467" s="11">
        <f t="shared" si="31"/>
        <v>41817.120069444441</v>
      </c>
    </row>
    <row r="468" spans="1:20" ht="49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 s="11">
        <f t="shared" si="29"/>
        <v>15.2</v>
      </c>
      <c r="Q468" s="12" t="s">
        <v>8308</v>
      </c>
      <c r="R468" t="s">
        <v>8314</v>
      </c>
      <c r="S468" s="11">
        <f t="shared" si="30"/>
        <v>41129.942870370374</v>
      </c>
      <c r="T468" s="11">
        <f t="shared" si="31"/>
        <v>41159.942870370374</v>
      </c>
    </row>
    <row r="469" spans="1:20" ht="49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 s="11">
        <f t="shared" si="29"/>
        <v>110.64</v>
      </c>
      <c r="Q469" s="12" t="s">
        <v>8308</v>
      </c>
      <c r="R469" t="s">
        <v>8314</v>
      </c>
      <c r="S469" s="11">
        <f t="shared" si="30"/>
        <v>41135.679791666669</v>
      </c>
      <c r="T469" s="11">
        <f t="shared" si="31"/>
        <v>41180.679791666669</v>
      </c>
    </row>
    <row r="470" spans="1:20" ht="49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s="11">
        <f t="shared" si="29"/>
        <v>0</v>
      </c>
      <c r="Q470" s="12" t="s">
        <v>8308</v>
      </c>
      <c r="R470" t="s">
        <v>8314</v>
      </c>
      <c r="S470" s="11">
        <f t="shared" si="30"/>
        <v>41041.167627314811</v>
      </c>
      <c r="T470" s="11">
        <f t="shared" si="31"/>
        <v>41101.160474537035</v>
      </c>
    </row>
    <row r="471" spans="1:20" ht="33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s="11">
        <f t="shared" si="29"/>
        <v>0</v>
      </c>
      <c r="Q471" s="12" t="s">
        <v>8308</v>
      </c>
      <c r="R471" t="s">
        <v>8314</v>
      </c>
      <c r="S471" s="11">
        <f t="shared" si="30"/>
        <v>41827.989861111113</v>
      </c>
      <c r="T471" s="11">
        <f t="shared" si="31"/>
        <v>41887.989861111113</v>
      </c>
    </row>
    <row r="472" spans="1:20" ht="49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 s="11">
        <f t="shared" si="29"/>
        <v>25.5</v>
      </c>
      <c r="Q472" s="12" t="s">
        <v>8308</v>
      </c>
      <c r="R472" t="s">
        <v>8314</v>
      </c>
      <c r="S472" s="11">
        <f t="shared" si="30"/>
        <v>41605.167696759258</v>
      </c>
      <c r="T472" s="11">
        <f t="shared" si="31"/>
        <v>41655.166666666664</v>
      </c>
    </row>
    <row r="473" spans="1:20" ht="65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 s="11">
        <f t="shared" si="29"/>
        <v>38.479999999999997</v>
      </c>
      <c r="Q473" s="12" t="s">
        <v>8308</v>
      </c>
      <c r="R473" t="s">
        <v>8314</v>
      </c>
      <c r="S473" s="11">
        <f t="shared" si="30"/>
        <v>41703.721979166665</v>
      </c>
      <c r="T473" s="11">
        <f t="shared" si="31"/>
        <v>41748.680312500001</v>
      </c>
    </row>
    <row r="474" spans="1:20" ht="49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 s="11">
        <f t="shared" si="29"/>
        <v>28.2</v>
      </c>
      <c r="Q474" s="12" t="s">
        <v>8308</v>
      </c>
      <c r="R474" t="s">
        <v>8314</v>
      </c>
      <c r="S474" s="11">
        <f t="shared" si="30"/>
        <v>41844.922662037039</v>
      </c>
      <c r="T474" s="11">
        <f t="shared" si="31"/>
        <v>41874.922662037039</v>
      </c>
    </row>
    <row r="475" spans="1:20" ht="49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 s="11">
        <f t="shared" si="29"/>
        <v>61.5</v>
      </c>
      <c r="Q475" s="12" t="s">
        <v>8308</v>
      </c>
      <c r="R475" t="s">
        <v>8314</v>
      </c>
      <c r="S475" s="11">
        <f t="shared" si="30"/>
        <v>41869.698136574072</v>
      </c>
      <c r="T475" s="11">
        <f t="shared" si="31"/>
        <v>41899.698136574072</v>
      </c>
    </row>
    <row r="476" spans="1:20" ht="49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 s="11">
        <f t="shared" si="29"/>
        <v>1</v>
      </c>
      <c r="Q476" s="12" t="s">
        <v>8308</v>
      </c>
      <c r="R476" t="s">
        <v>8314</v>
      </c>
      <c r="S476" s="11">
        <f t="shared" si="30"/>
        <v>42753.329039351855</v>
      </c>
      <c r="T476" s="11">
        <f t="shared" si="31"/>
        <v>42783.329039351855</v>
      </c>
    </row>
    <row r="477" spans="1:20" ht="49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s="11">
        <f t="shared" si="29"/>
        <v>0</v>
      </c>
      <c r="Q477" s="12" t="s">
        <v>8308</v>
      </c>
      <c r="R477" t="s">
        <v>8314</v>
      </c>
      <c r="S477" s="11">
        <f t="shared" si="30"/>
        <v>42100.086145833338</v>
      </c>
      <c r="T477" s="11">
        <f t="shared" si="31"/>
        <v>42130.086145833338</v>
      </c>
    </row>
    <row r="478" spans="1:20" ht="33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 s="11">
        <f t="shared" si="29"/>
        <v>39.57</v>
      </c>
      <c r="Q478" s="12" t="s">
        <v>8308</v>
      </c>
      <c r="R478" t="s">
        <v>8314</v>
      </c>
      <c r="S478" s="11">
        <f t="shared" si="30"/>
        <v>41757.975011574075</v>
      </c>
      <c r="T478" s="11">
        <f t="shared" si="31"/>
        <v>41793.165972222225</v>
      </c>
    </row>
    <row r="479" spans="1:20" ht="49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s="11">
        <f t="shared" si="29"/>
        <v>0</v>
      </c>
      <c r="Q479" s="12" t="s">
        <v>8308</v>
      </c>
      <c r="R479" t="s">
        <v>8314</v>
      </c>
      <c r="S479" s="11">
        <f t="shared" si="30"/>
        <v>40987.83488425926</v>
      </c>
      <c r="T479" s="11">
        <f t="shared" si="31"/>
        <v>41047.83488425926</v>
      </c>
    </row>
    <row r="480" spans="1:20" ht="49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s="11">
        <f t="shared" si="29"/>
        <v>0</v>
      </c>
      <c r="Q480" s="12" t="s">
        <v>8308</v>
      </c>
      <c r="R480" t="s">
        <v>8314</v>
      </c>
      <c r="S480" s="11">
        <f t="shared" si="30"/>
        <v>42065.910983796297</v>
      </c>
      <c r="T480" s="11">
        <f t="shared" si="31"/>
        <v>42095.869317129633</v>
      </c>
    </row>
    <row r="481" spans="1:20" ht="49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 s="11">
        <f t="shared" si="29"/>
        <v>88.8</v>
      </c>
      <c r="Q481" s="12" t="s">
        <v>8308</v>
      </c>
      <c r="R481" t="s">
        <v>8314</v>
      </c>
      <c r="S481" s="11">
        <f t="shared" si="30"/>
        <v>41904.407812500001</v>
      </c>
      <c r="T481" s="11">
        <f t="shared" si="31"/>
        <v>41964.449479166666</v>
      </c>
    </row>
    <row r="482" spans="1:20" ht="49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 s="11">
        <f t="shared" si="29"/>
        <v>55.46</v>
      </c>
      <c r="Q482" s="12" t="s">
        <v>8308</v>
      </c>
      <c r="R482" t="s">
        <v>8314</v>
      </c>
      <c r="S482" s="11">
        <f t="shared" si="30"/>
        <v>41465.500173611108</v>
      </c>
      <c r="T482" s="11">
        <f t="shared" si="31"/>
        <v>41495.500173611108</v>
      </c>
    </row>
    <row r="483" spans="1:20" ht="49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 s="11">
        <f t="shared" si="29"/>
        <v>87.14</v>
      </c>
      <c r="Q483" s="12" t="s">
        <v>8308</v>
      </c>
      <c r="R483" t="s">
        <v>8314</v>
      </c>
      <c r="S483" s="11">
        <f t="shared" si="30"/>
        <v>41162.672326388885</v>
      </c>
      <c r="T483" s="11">
        <f t="shared" si="31"/>
        <v>41192.672326388885</v>
      </c>
    </row>
    <row r="484" spans="1:20" ht="49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 s="11">
        <f t="shared" si="29"/>
        <v>10</v>
      </c>
      <c r="Q484" s="12" t="s">
        <v>8308</v>
      </c>
      <c r="R484" t="s">
        <v>8314</v>
      </c>
      <c r="S484" s="11">
        <f t="shared" si="30"/>
        <v>42447.896875000006</v>
      </c>
      <c r="T484" s="11">
        <f t="shared" si="31"/>
        <v>42474.606944444444</v>
      </c>
    </row>
    <row r="485" spans="1:20" ht="49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 s="11">
        <f t="shared" si="29"/>
        <v>51.22</v>
      </c>
      <c r="Q485" s="12" t="s">
        <v>8308</v>
      </c>
      <c r="R485" t="s">
        <v>8314</v>
      </c>
      <c r="S485" s="11">
        <f t="shared" si="30"/>
        <v>41243.197592592594</v>
      </c>
      <c r="T485" s="11">
        <f t="shared" si="31"/>
        <v>41303.197592592594</v>
      </c>
    </row>
    <row r="486" spans="1:20" ht="65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 s="11">
        <f t="shared" si="29"/>
        <v>13.55</v>
      </c>
      <c r="Q486" s="12" t="s">
        <v>8308</v>
      </c>
      <c r="R486" t="s">
        <v>8314</v>
      </c>
      <c r="S486" s="11">
        <f t="shared" si="30"/>
        <v>42272.93949074074</v>
      </c>
      <c r="T486" s="11">
        <f t="shared" si="31"/>
        <v>42313.981157407412</v>
      </c>
    </row>
    <row r="487" spans="1:20" ht="33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 s="11">
        <f t="shared" si="29"/>
        <v>66.52</v>
      </c>
      <c r="Q487" s="12" t="s">
        <v>8308</v>
      </c>
      <c r="R487" t="s">
        <v>8314</v>
      </c>
      <c r="S487" s="11">
        <f t="shared" si="30"/>
        <v>41381.50577546296</v>
      </c>
      <c r="T487" s="11">
        <f t="shared" si="31"/>
        <v>41411.50577546296</v>
      </c>
    </row>
    <row r="488" spans="1:20" ht="49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 s="11">
        <f t="shared" si="29"/>
        <v>50</v>
      </c>
      <c r="Q488" s="12" t="s">
        <v>8308</v>
      </c>
      <c r="R488" t="s">
        <v>8314</v>
      </c>
      <c r="S488" s="11">
        <f t="shared" si="30"/>
        <v>41761.94258101852</v>
      </c>
      <c r="T488" s="11">
        <f t="shared" si="31"/>
        <v>41791.94258101852</v>
      </c>
    </row>
    <row r="489" spans="1:20" ht="49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s="11">
        <f t="shared" si="29"/>
        <v>0</v>
      </c>
      <c r="Q489" s="12" t="s">
        <v>8308</v>
      </c>
      <c r="R489" t="s">
        <v>8314</v>
      </c>
      <c r="S489" s="11">
        <f t="shared" si="30"/>
        <v>42669.594837962963</v>
      </c>
      <c r="T489" s="11">
        <f t="shared" si="31"/>
        <v>42729.636504629627</v>
      </c>
    </row>
    <row r="490" spans="1:20" ht="33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s="11">
        <f t="shared" si="29"/>
        <v>0</v>
      </c>
      <c r="Q490" s="12" t="s">
        <v>8308</v>
      </c>
      <c r="R490" t="s">
        <v>8314</v>
      </c>
      <c r="S490" s="11">
        <f t="shared" si="30"/>
        <v>42714.054398148146</v>
      </c>
      <c r="T490" s="11">
        <f t="shared" si="31"/>
        <v>42744.054398148146</v>
      </c>
    </row>
    <row r="491" spans="1:20" ht="49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 s="11">
        <f t="shared" si="29"/>
        <v>71.67</v>
      </c>
      <c r="Q491" s="12" t="s">
        <v>8308</v>
      </c>
      <c r="R491" t="s">
        <v>8314</v>
      </c>
      <c r="S491" s="11">
        <f t="shared" si="30"/>
        <v>40882.481666666667</v>
      </c>
      <c r="T491" s="11">
        <f t="shared" si="31"/>
        <v>40913.481249999997</v>
      </c>
    </row>
    <row r="492" spans="1:20" ht="17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s="11">
        <f t="shared" si="29"/>
        <v>0</v>
      </c>
      <c r="Q492" s="12" t="s">
        <v>8308</v>
      </c>
      <c r="R492" t="s">
        <v>8314</v>
      </c>
      <c r="S492" s="11">
        <f t="shared" si="30"/>
        <v>41113.968576388892</v>
      </c>
      <c r="T492" s="11">
        <f t="shared" si="31"/>
        <v>41143.968576388892</v>
      </c>
    </row>
    <row r="493" spans="1:20" ht="49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s="11">
        <f t="shared" si="29"/>
        <v>0</v>
      </c>
      <c r="Q493" s="12" t="s">
        <v>8308</v>
      </c>
      <c r="R493" t="s">
        <v>8314</v>
      </c>
      <c r="S493" s="11">
        <f t="shared" si="30"/>
        <v>42366.982627314821</v>
      </c>
      <c r="T493" s="11">
        <f t="shared" si="31"/>
        <v>42396.982627314821</v>
      </c>
    </row>
    <row r="494" spans="1:20" ht="49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s="11">
        <f t="shared" si="29"/>
        <v>0</v>
      </c>
      <c r="Q494" s="12" t="s">
        <v>8308</v>
      </c>
      <c r="R494" t="s">
        <v>8314</v>
      </c>
      <c r="S494" s="11">
        <f t="shared" si="30"/>
        <v>42596.03506944445</v>
      </c>
      <c r="T494" s="11">
        <f t="shared" si="31"/>
        <v>42656.03506944445</v>
      </c>
    </row>
    <row r="495" spans="1:20" ht="49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s="11">
        <f t="shared" si="29"/>
        <v>0</v>
      </c>
      <c r="Q495" s="12" t="s">
        <v>8308</v>
      </c>
      <c r="R495" t="s">
        <v>8314</v>
      </c>
      <c r="S495" s="11">
        <f t="shared" si="30"/>
        <v>42114.726134259254</v>
      </c>
      <c r="T495" s="11">
        <f t="shared" si="31"/>
        <v>42144.726134259254</v>
      </c>
    </row>
    <row r="496" spans="1:20" ht="49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 s="11">
        <f t="shared" si="29"/>
        <v>10.33</v>
      </c>
      <c r="Q496" s="12" t="s">
        <v>8308</v>
      </c>
      <c r="R496" t="s">
        <v>8314</v>
      </c>
      <c r="S496" s="11">
        <f t="shared" si="30"/>
        <v>41799.830613425926</v>
      </c>
      <c r="T496" s="11">
        <f t="shared" si="31"/>
        <v>41823.125</v>
      </c>
    </row>
    <row r="497" spans="1:20" ht="49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s="11">
        <f t="shared" si="29"/>
        <v>0</v>
      </c>
      <c r="Q497" s="12" t="s">
        <v>8308</v>
      </c>
      <c r="R497" t="s">
        <v>8314</v>
      </c>
      <c r="S497" s="11">
        <f t="shared" si="30"/>
        <v>42171.827604166669</v>
      </c>
      <c r="T497" s="11">
        <f t="shared" si="31"/>
        <v>42201.827604166669</v>
      </c>
    </row>
    <row r="498" spans="1:20" ht="33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 s="11">
        <f t="shared" si="29"/>
        <v>1</v>
      </c>
      <c r="Q498" s="12" t="s">
        <v>8308</v>
      </c>
      <c r="R498" t="s">
        <v>8314</v>
      </c>
      <c r="S498" s="11">
        <f t="shared" si="30"/>
        <v>41620.93141203704</v>
      </c>
      <c r="T498" s="11">
        <f t="shared" si="31"/>
        <v>41680.93141203704</v>
      </c>
    </row>
    <row r="499" spans="1:20" ht="17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 s="11">
        <f t="shared" si="29"/>
        <v>10</v>
      </c>
      <c r="Q499" s="12" t="s">
        <v>8308</v>
      </c>
      <c r="R499" t="s">
        <v>8314</v>
      </c>
      <c r="S499" s="11">
        <f t="shared" si="30"/>
        <v>41945.037789351853</v>
      </c>
      <c r="T499" s="11">
        <f t="shared" si="31"/>
        <v>41998.208333333328</v>
      </c>
    </row>
    <row r="500" spans="1:20" ht="49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 s="11">
        <f t="shared" si="29"/>
        <v>136.09</v>
      </c>
      <c r="Q500" s="12" t="s">
        <v>8308</v>
      </c>
      <c r="R500" t="s">
        <v>8314</v>
      </c>
      <c r="S500" s="11">
        <f t="shared" si="30"/>
        <v>40858.762141203704</v>
      </c>
      <c r="T500" s="11">
        <f t="shared" si="31"/>
        <v>40900.762141203704</v>
      </c>
    </row>
    <row r="501" spans="1:20" ht="65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 s="11">
        <f t="shared" si="29"/>
        <v>73.459999999999994</v>
      </c>
      <c r="Q501" s="12" t="s">
        <v>8308</v>
      </c>
      <c r="R501" t="s">
        <v>8314</v>
      </c>
      <c r="S501" s="11">
        <f t="shared" si="30"/>
        <v>40043.895462962959</v>
      </c>
      <c r="T501" s="11">
        <f t="shared" si="31"/>
        <v>40098.874305555553</v>
      </c>
    </row>
    <row r="502" spans="1:20" ht="65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 s="11">
        <f t="shared" si="29"/>
        <v>53.75</v>
      </c>
      <c r="Q502" s="12" t="s">
        <v>8308</v>
      </c>
      <c r="R502" t="s">
        <v>8314</v>
      </c>
      <c r="S502" s="11">
        <f t="shared" si="30"/>
        <v>40247.886006944449</v>
      </c>
      <c r="T502" s="11">
        <f t="shared" si="31"/>
        <v>40306.927777777775</v>
      </c>
    </row>
    <row r="503" spans="1:20" ht="49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s="11">
        <f t="shared" si="29"/>
        <v>0</v>
      </c>
      <c r="Q503" s="12" t="s">
        <v>8308</v>
      </c>
      <c r="R503" t="s">
        <v>8314</v>
      </c>
      <c r="S503" s="11">
        <f t="shared" si="30"/>
        <v>40703.234386574077</v>
      </c>
      <c r="T503" s="11">
        <f t="shared" si="31"/>
        <v>40733.234386574077</v>
      </c>
    </row>
    <row r="504" spans="1:20" ht="49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 s="11">
        <f t="shared" si="29"/>
        <v>57.5</v>
      </c>
      <c r="Q504" s="12" t="s">
        <v>8308</v>
      </c>
      <c r="R504" t="s">
        <v>8314</v>
      </c>
      <c r="S504" s="11">
        <f t="shared" si="30"/>
        <v>40956.553530092591</v>
      </c>
      <c r="T504" s="11">
        <f t="shared" si="31"/>
        <v>40986.511863425927</v>
      </c>
    </row>
    <row r="505" spans="1:20" ht="49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 s="11">
        <f t="shared" si="29"/>
        <v>12.67</v>
      </c>
      <c r="Q505" s="12" t="s">
        <v>8308</v>
      </c>
      <c r="R505" t="s">
        <v>8314</v>
      </c>
      <c r="S505" s="11">
        <f t="shared" si="30"/>
        <v>41991.526655092588</v>
      </c>
      <c r="T505" s="11">
        <f t="shared" si="31"/>
        <v>42021.526655092588</v>
      </c>
    </row>
    <row r="506" spans="1:20" ht="49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 s="11">
        <f t="shared" si="29"/>
        <v>67</v>
      </c>
      <c r="Q506" s="12" t="s">
        <v>8308</v>
      </c>
      <c r="R506" t="s">
        <v>8314</v>
      </c>
      <c r="S506" s="11">
        <f t="shared" si="30"/>
        <v>40949.98364583333</v>
      </c>
      <c r="T506" s="11">
        <f t="shared" si="31"/>
        <v>41009.941979166666</v>
      </c>
    </row>
    <row r="507" spans="1:20" ht="49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 s="11">
        <f t="shared" si="29"/>
        <v>3.71</v>
      </c>
      <c r="Q507" s="12" t="s">
        <v>8308</v>
      </c>
      <c r="R507" t="s">
        <v>8314</v>
      </c>
      <c r="S507" s="11">
        <f t="shared" si="30"/>
        <v>42318.098217592589</v>
      </c>
      <c r="T507" s="11">
        <f t="shared" si="31"/>
        <v>42363.098217592589</v>
      </c>
    </row>
    <row r="508" spans="1:20" ht="49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 s="11">
        <f t="shared" si="29"/>
        <v>250</v>
      </c>
      <c r="Q508" s="12" t="s">
        <v>8308</v>
      </c>
      <c r="R508" t="s">
        <v>8314</v>
      </c>
      <c r="S508" s="11">
        <f t="shared" si="30"/>
        <v>41466.552314814813</v>
      </c>
      <c r="T508" s="11">
        <f t="shared" si="31"/>
        <v>41496.552314814813</v>
      </c>
    </row>
    <row r="509" spans="1:20" ht="49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 s="11">
        <f t="shared" si="29"/>
        <v>64</v>
      </c>
      <c r="Q509" s="12" t="s">
        <v>8308</v>
      </c>
      <c r="R509" t="s">
        <v>8314</v>
      </c>
      <c r="S509" s="11">
        <f t="shared" si="30"/>
        <v>41156.958993055552</v>
      </c>
      <c r="T509" s="11">
        <f t="shared" si="31"/>
        <v>41201.958993055552</v>
      </c>
    </row>
    <row r="510" spans="1:20" ht="49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 s="11">
        <f t="shared" si="29"/>
        <v>133.33000000000001</v>
      </c>
      <c r="Q510" s="12" t="s">
        <v>8308</v>
      </c>
      <c r="R510" t="s">
        <v>8314</v>
      </c>
      <c r="S510" s="11">
        <f t="shared" si="30"/>
        <v>40995.024317129632</v>
      </c>
      <c r="T510" s="11">
        <f t="shared" si="31"/>
        <v>41054.593055555553</v>
      </c>
    </row>
    <row r="511" spans="1:20" ht="49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 s="11">
        <f t="shared" si="29"/>
        <v>10</v>
      </c>
      <c r="Q511" s="12" t="s">
        <v>8308</v>
      </c>
      <c r="R511" t="s">
        <v>8314</v>
      </c>
      <c r="S511" s="11">
        <f t="shared" si="30"/>
        <v>42153.631597222222</v>
      </c>
      <c r="T511" s="11">
        <f t="shared" si="31"/>
        <v>42183.631597222222</v>
      </c>
    </row>
    <row r="512" spans="1:20" ht="49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s="11">
        <f t="shared" si="29"/>
        <v>0</v>
      </c>
      <c r="Q512" s="12" t="s">
        <v>8308</v>
      </c>
      <c r="R512" t="s">
        <v>8314</v>
      </c>
      <c r="S512" s="11">
        <f t="shared" si="30"/>
        <v>42400.176377314812</v>
      </c>
      <c r="T512" s="11">
        <f t="shared" si="31"/>
        <v>42430.176377314812</v>
      </c>
    </row>
    <row r="513" spans="1:20" ht="49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 s="11">
        <f t="shared" si="29"/>
        <v>30</v>
      </c>
      <c r="Q513" s="12" t="s">
        <v>8308</v>
      </c>
      <c r="R513" t="s">
        <v>8314</v>
      </c>
      <c r="S513" s="11">
        <f t="shared" si="30"/>
        <v>41340.303032407406</v>
      </c>
      <c r="T513" s="11">
        <f t="shared" si="31"/>
        <v>41370.261365740742</v>
      </c>
    </row>
    <row r="514" spans="1:20" ht="49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8"/>
        <v>0</v>
      </c>
      <c r="P514" s="11">
        <f t="shared" si="29"/>
        <v>5.5</v>
      </c>
      <c r="Q514" s="12" t="s">
        <v>8308</v>
      </c>
      <c r="R514" t="s">
        <v>8314</v>
      </c>
      <c r="S514" s="11">
        <f t="shared" si="30"/>
        <v>42649.742210648154</v>
      </c>
      <c r="T514" s="11">
        <f t="shared" si="31"/>
        <v>42694.783877314811</v>
      </c>
    </row>
    <row r="515" spans="1:20" ht="33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2">ROUND(E515/D515*100,0)</f>
        <v>14</v>
      </c>
      <c r="P515" s="11">
        <f t="shared" ref="P515:P578" si="33">IFERROR(ROUND(E515/L515,2),0)</f>
        <v>102.38</v>
      </c>
      <c r="Q515" s="12" t="s">
        <v>8308</v>
      </c>
      <c r="R515" t="s">
        <v>8314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9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 s="11">
        <f t="shared" si="33"/>
        <v>16.670000000000002</v>
      </c>
      <c r="Q516" s="12" t="s">
        <v>8308</v>
      </c>
      <c r="R516" t="s">
        <v>8314</v>
      </c>
      <c r="S516" s="11">
        <f t="shared" si="34"/>
        <v>41830.613969907405</v>
      </c>
      <c r="T516" s="11">
        <f t="shared" si="35"/>
        <v>41860.613969907405</v>
      </c>
    </row>
    <row r="517" spans="1:20" ht="49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 s="11">
        <f t="shared" si="33"/>
        <v>725.03</v>
      </c>
      <c r="Q517" s="12" t="s">
        <v>8308</v>
      </c>
      <c r="R517" t="s">
        <v>8314</v>
      </c>
      <c r="S517" s="11">
        <f t="shared" si="34"/>
        <v>42327.490752314814</v>
      </c>
      <c r="T517" s="11">
        <f t="shared" si="35"/>
        <v>42367.490752314814</v>
      </c>
    </row>
    <row r="518" spans="1:20" ht="33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s="11">
        <f t="shared" si="33"/>
        <v>0</v>
      </c>
      <c r="Q518" s="12" t="s">
        <v>8308</v>
      </c>
      <c r="R518" t="s">
        <v>8314</v>
      </c>
      <c r="S518" s="11">
        <f t="shared" si="34"/>
        <v>42091.778703703705</v>
      </c>
      <c r="T518" s="11">
        <f t="shared" si="35"/>
        <v>42151.778703703705</v>
      </c>
    </row>
    <row r="519" spans="1:20" ht="49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 s="11">
        <f t="shared" si="33"/>
        <v>68.33</v>
      </c>
      <c r="Q519" s="12" t="s">
        <v>8308</v>
      </c>
      <c r="R519" t="s">
        <v>8314</v>
      </c>
      <c r="S519" s="11">
        <f t="shared" si="34"/>
        <v>42738.615289351852</v>
      </c>
      <c r="T519" s="11">
        <f t="shared" si="35"/>
        <v>42768.615289351852</v>
      </c>
    </row>
    <row r="520" spans="1:20" ht="49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s="11">
        <f t="shared" si="33"/>
        <v>0</v>
      </c>
      <c r="Q520" s="12" t="s">
        <v>8308</v>
      </c>
      <c r="R520" t="s">
        <v>8314</v>
      </c>
      <c r="S520" s="11">
        <f t="shared" si="34"/>
        <v>42223.616018518514</v>
      </c>
      <c r="T520" s="11">
        <f t="shared" si="35"/>
        <v>42253.615277777775</v>
      </c>
    </row>
    <row r="521" spans="1:20" ht="49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 s="11">
        <f t="shared" si="33"/>
        <v>39.229999999999997</v>
      </c>
      <c r="Q521" s="12" t="s">
        <v>8308</v>
      </c>
      <c r="R521" t="s">
        <v>8314</v>
      </c>
      <c r="S521" s="11">
        <f t="shared" si="34"/>
        <v>41218.391446759262</v>
      </c>
      <c r="T521" s="11">
        <f t="shared" si="35"/>
        <v>41248.391446759262</v>
      </c>
    </row>
    <row r="522" spans="1:20" ht="49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 s="11">
        <f t="shared" si="33"/>
        <v>150.15</v>
      </c>
      <c r="Q522" s="12" t="s">
        <v>8315</v>
      </c>
      <c r="R522" t="s">
        <v>8316</v>
      </c>
      <c r="S522" s="11">
        <f t="shared" si="34"/>
        <v>42318.702094907407</v>
      </c>
      <c r="T522" s="11">
        <f t="shared" si="35"/>
        <v>42348.702094907407</v>
      </c>
    </row>
    <row r="523" spans="1:20" ht="49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 s="11">
        <f t="shared" si="33"/>
        <v>93.43</v>
      </c>
      <c r="Q523" s="12" t="s">
        <v>8315</v>
      </c>
      <c r="R523" t="s">
        <v>8316</v>
      </c>
      <c r="S523" s="11">
        <f t="shared" si="34"/>
        <v>42646.092812499999</v>
      </c>
      <c r="T523" s="11">
        <f t="shared" si="35"/>
        <v>42675.207638888889</v>
      </c>
    </row>
    <row r="524" spans="1:20" ht="49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 s="11">
        <f t="shared" si="33"/>
        <v>110.97</v>
      </c>
      <c r="Q524" s="12" t="s">
        <v>8315</v>
      </c>
      <c r="R524" t="s">
        <v>8316</v>
      </c>
      <c r="S524" s="11">
        <f t="shared" si="34"/>
        <v>42430.040798611109</v>
      </c>
      <c r="T524" s="11">
        <f t="shared" si="35"/>
        <v>42449.999131944445</v>
      </c>
    </row>
    <row r="525" spans="1:20" ht="49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 s="11">
        <f t="shared" si="33"/>
        <v>71.790000000000006</v>
      </c>
      <c r="Q525" s="12" t="s">
        <v>8315</v>
      </c>
      <c r="R525" t="s">
        <v>8316</v>
      </c>
      <c r="S525" s="11">
        <f t="shared" si="34"/>
        <v>42238.13282407407</v>
      </c>
      <c r="T525" s="11">
        <f t="shared" si="35"/>
        <v>42268.13282407407</v>
      </c>
    </row>
    <row r="526" spans="1:20" ht="49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 s="11">
        <f t="shared" si="33"/>
        <v>29.26</v>
      </c>
      <c r="Q526" s="12" t="s">
        <v>8315</v>
      </c>
      <c r="R526" t="s">
        <v>8316</v>
      </c>
      <c r="S526" s="11">
        <f t="shared" si="34"/>
        <v>42492.717233796298</v>
      </c>
      <c r="T526" s="11">
        <f t="shared" si="35"/>
        <v>42522.717233796298</v>
      </c>
    </row>
    <row r="527" spans="1:20" ht="49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 s="11">
        <f t="shared" si="33"/>
        <v>1000</v>
      </c>
      <c r="Q527" s="12" t="s">
        <v>8315</v>
      </c>
      <c r="R527" t="s">
        <v>8316</v>
      </c>
      <c r="S527" s="11">
        <f t="shared" si="34"/>
        <v>41850.400937500002</v>
      </c>
      <c r="T527" s="11">
        <f t="shared" si="35"/>
        <v>41895.400937500002</v>
      </c>
    </row>
    <row r="528" spans="1:20" ht="49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 s="11">
        <f t="shared" si="33"/>
        <v>74.349999999999994</v>
      </c>
      <c r="Q528" s="12" t="s">
        <v>8315</v>
      </c>
      <c r="R528" t="s">
        <v>8316</v>
      </c>
      <c r="S528" s="11">
        <f t="shared" si="34"/>
        <v>42192.591944444444</v>
      </c>
      <c r="T528" s="11">
        <f t="shared" si="35"/>
        <v>42223.708333333328</v>
      </c>
    </row>
    <row r="529" spans="1:20" ht="49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 s="11">
        <f t="shared" si="33"/>
        <v>63.83</v>
      </c>
      <c r="Q529" s="12" t="s">
        <v>8315</v>
      </c>
      <c r="R529" t="s">
        <v>8316</v>
      </c>
      <c r="S529" s="11">
        <f t="shared" si="34"/>
        <v>42753.205625000002</v>
      </c>
      <c r="T529" s="11">
        <f t="shared" si="35"/>
        <v>42783.670138888891</v>
      </c>
    </row>
    <row r="530" spans="1:20" ht="17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 s="11">
        <f t="shared" si="33"/>
        <v>44.33</v>
      </c>
      <c r="Q530" s="12" t="s">
        <v>8315</v>
      </c>
      <c r="R530" t="s">
        <v>8316</v>
      </c>
      <c r="S530" s="11">
        <f t="shared" si="34"/>
        <v>42155.920219907406</v>
      </c>
      <c r="T530" s="11">
        <f t="shared" si="35"/>
        <v>42176.888888888891</v>
      </c>
    </row>
    <row r="531" spans="1:20" ht="49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 s="11">
        <f t="shared" si="33"/>
        <v>86.94</v>
      </c>
      <c r="Q531" s="12" t="s">
        <v>8315</v>
      </c>
      <c r="R531" t="s">
        <v>8316</v>
      </c>
      <c r="S531" s="11">
        <f t="shared" si="34"/>
        <v>42725.031180555554</v>
      </c>
      <c r="T531" s="11">
        <f t="shared" si="35"/>
        <v>42746.208333333328</v>
      </c>
    </row>
    <row r="532" spans="1:20" ht="49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 s="11">
        <f t="shared" si="33"/>
        <v>126.55</v>
      </c>
      <c r="Q532" s="12" t="s">
        <v>8315</v>
      </c>
      <c r="R532" t="s">
        <v>8316</v>
      </c>
      <c r="S532" s="11">
        <f t="shared" si="34"/>
        <v>42157.591064814813</v>
      </c>
      <c r="T532" s="11">
        <f t="shared" si="35"/>
        <v>42179.083333333328</v>
      </c>
    </row>
    <row r="533" spans="1:20" ht="49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 s="11">
        <f t="shared" si="33"/>
        <v>129.03</v>
      </c>
      <c r="Q533" s="12" t="s">
        <v>8315</v>
      </c>
      <c r="R533" t="s">
        <v>8316</v>
      </c>
      <c r="S533" s="11">
        <f t="shared" si="34"/>
        <v>42676.065150462964</v>
      </c>
      <c r="T533" s="11">
        <f t="shared" si="35"/>
        <v>42721.290972222225</v>
      </c>
    </row>
    <row r="534" spans="1:20" ht="49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 s="11">
        <f t="shared" si="33"/>
        <v>71.239999999999995</v>
      </c>
      <c r="Q534" s="12" t="s">
        <v>8315</v>
      </c>
      <c r="R534" t="s">
        <v>8316</v>
      </c>
      <c r="S534" s="11">
        <f t="shared" si="34"/>
        <v>42473.007037037038</v>
      </c>
      <c r="T534" s="11">
        <f t="shared" si="35"/>
        <v>42503.007037037038</v>
      </c>
    </row>
    <row r="535" spans="1:20" ht="49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 s="11">
        <f t="shared" si="33"/>
        <v>117.88</v>
      </c>
      <c r="Q535" s="12" t="s">
        <v>8315</v>
      </c>
      <c r="R535" t="s">
        <v>8316</v>
      </c>
      <c r="S535" s="11">
        <f t="shared" si="34"/>
        <v>42482.43478009259</v>
      </c>
      <c r="T535" s="11">
        <f t="shared" si="35"/>
        <v>42506.43478009259</v>
      </c>
    </row>
    <row r="536" spans="1:20" ht="49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 s="11">
        <f t="shared" si="33"/>
        <v>327.08</v>
      </c>
      <c r="Q536" s="12" t="s">
        <v>8315</v>
      </c>
      <c r="R536" t="s">
        <v>8316</v>
      </c>
      <c r="S536" s="11">
        <f t="shared" si="34"/>
        <v>42270.810995370368</v>
      </c>
      <c r="T536" s="11">
        <f t="shared" si="35"/>
        <v>42309.958333333328</v>
      </c>
    </row>
    <row r="537" spans="1:20" ht="33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 s="11">
        <f t="shared" si="33"/>
        <v>34.75</v>
      </c>
      <c r="Q537" s="12" t="s">
        <v>8315</v>
      </c>
      <c r="R537" t="s">
        <v>8316</v>
      </c>
      <c r="S537" s="11">
        <f t="shared" si="34"/>
        <v>42711.545196759253</v>
      </c>
      <c r="T537" s="11">
        <f t="shared" si="35"/>
        <v>42741.545196759253</v>
      </c>
    </row>
    <row r="538" spans="1:20" ht="49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 s="11">
        <f t="shared" si="33"/>
        <v>100.06</v>
      </c>
      <c r="Q538" s="12" t="s">
        <v>8315</v>
      </c>
      <c r="R538" t="s">
        <v>8316</v>
      </c>
      <c r="S538" s="11">
        <f t="shared" si="34"/>
        <v>42179.344988425932</v>
      </c>
      <c r="T538" s="11">
        <f t="shared" si="35"/>
        <v>42219.75</v>
      </c>
    </row>
    <row r="539" spans="1:20" ht="49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 s="11">
        <f t="shared" si="33"/>
        <v>40.85</v>
      </c>
      <c r="Q539" s="12" t="s">
        <v>8315</v>
      </c>
      <c r="R539" t="s">
        <v>8316</v>
      </c>
      <c r="S539" s="11">
        <f t="shared" si="34"/>
        <v>42282.768414351856</v>
      </c>
      <c r="T539" s="11">
        <f t="shared" si="35"/>
        <v>42312.810081018513</v>
      </c>
    </row>
    <row r="540" spans="1:20" ht="49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 s="11">
        <f t="shared" si="33"/>
        <v>252.02</v>
      </c>
      <c r="Q540" s="12" t="s">
        <v>8315</v>
      </c>
      <c r="R540" t="s">
        <v>8316</v>
      </c>
      <c r="S540" s="11">
        <f t="shared" si="34"/>
        <v>42473.794710648144</v>
      </c>
      <c r="T540" s="11">
        <f t="shared" si="35"/>
        <v>42503.794710648144</v>
      </c>
    </row>
    <row r="541" spans="1:20" ht="49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 s="11">
        <f t="shared" si="33"/>
        <v>25.16</v>
      </c>
      <c r="Q541" s="12" t="s">
        <v>8315</v>
      </c>
      <c r="R541" t="s">
        <v>8316</v>
      </c>
      <c r="S541" s="11">
        <f t="shared" si="34"/>
        <v>42535.049849537041</v>
      </c>
      <c r="T541" s="11">
        <f t="shared" si="35"/>
        <v>42556.049849537041</v>
      </c>
    </row>
    <row r="542" spans="1:20" ht="65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 s="11">
        <f t="shared" si="33"/>
        <v>1</v>
      </c>
      <c r="Q542" s="12" t="s">
        <v>8317</v>
      </c>
      <c r="R542" t="s">
        <v>8318</v>
      </c>
      <c r="S542" s="11">
        <f t="shared" si="34"/>
        <v>42009.817199074074</v>
      </c>
      <c r="T542" s="11">
        <f t="shared" si="35"/>
        <v>42039.817199074074</v>
      </c>
    </row>
    <row r="543" spans="1:20" ht="49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 s="11">
        <f t="shared" si="33"/>
        <v>25</v>
      </c>
      <c r="Q543" s="12" t="s">
        <v>8317</v>
      </c>
      <c r="R543" t="s">
        <v>8318</v>
      </c>
      <c r="S543" s="11">
        <f t="shared" si="34"/>
        <v>42276.046689814815</v>
      </c>
      <c r="T543" s="11">
        <f t="shared" si="35"/>
        <v>42306.046689814815</v>
      </c>
    </row>
    <row r="544" spans="1:20" ht="49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 s="11">
        <f t="shared" si="33"/>
        <v>1</v>
      </c>
      <c r="Q544" s="12" t="s">
        <v>8317</v>
      </c>
      <c r="R544" t="s">
        <v>8318</v>
      </c>
      <c r="S544" s="11">
        <f t="shared" si="34"/>
        <v>42433.737453703703</v>
      </c>
      <c r="T544" s="11">
        <f t="shared" si="35"/>
        <v>42493.695787037039</v>
      </c>
    </row>
    <row r="545" spans="1:20" ht="49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 s="11">
        <f t="shared" si="33"/>
        <v>35</v>
      </c>
      <c r="Q545" s="12" t="s">
        <v>8317</v>
      </c>
      <c r="R545" t="s">
        <v>8318</v>
      </c>
      <c r="S545" s="11">
        <f t="shared" si="34"/>
        <v>41914.092152777775</v>
      </c>
      <c r="T545" s="11">
        <f t="shared" si="35"/>
        <v>41944.092152777775</v>
      </c>
    </row>
    <row r="546" spans="1:20" ht="49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 s="11">
        <f t="shared" si="33"/>
        <v>3</v>
      </c>
      <c r="Q546" s="12" t="s">
        <v>8317</v>
      </c>
      <c r="R546" t="s">
        <v>8318</v>
      </c>
      <c r="S546" s="11">
        <f t="shared" si="34"/>
        <v>42525.656944444447</v>
      </c>
      <c r="T546" s="11">
        <f t="shared" si="35"/>
        <v>42555.656944444447</v>
      </c>
    </row>
    <row r="547" spans="1:20" ht="49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 s="11">
        <f t="shared" si="33"/>
        <v>402.71</v>
      </c>
      <c r="Q547" s="12" t="s">
        <v>8317</v>
      </c>
      <c r="R547" t="s">
        <v>8318</v>
      </c>
      <c r="S547" s="11">
        <f t="shared" si="34"/>
        <v>42283.592465277776</v>
      </c>
      <c r="T547" s="11">
        <f t="shared" si="35"/>
        <v>42323.634131944447</v>
      </c>
    </row>
    <row r="548" spans="1:20" ht="49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 s="11">
        <f t="shared" si="33"/>
        <v>26</v>
      </c>
      <c r="Q548" s="12" t="s">
        <v>8317</v>
      </c>
      <c r="R548" t="s">
        <v>8318</v>
      </c>
      <c r="S548" s="11">
        <f t="shared" si="34"/>
        <v>42249.667997685188</v>
      </c>
      <c r="T548" s="11">
        <f t="shared" si="35"/>
        <v>42294.667997685188</v>
      </c>
    </row>
    <row r="549" spans="1:20" ht="49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s="11">
        <f t="shared" si="33"/>
        <v>0</v>
      </c>
      <c r="Q549" s="12" t="s">
        <v>8317</v>
      </c>
      <c r="R549" t="s">
        <v>8318</v>
      </c>
      <c r="S549" s="11">
        <f t="shared" si="34"/>
        <v>42380.696342592593</v>
      </c>
      <c r="T549" s="11">
        <f t="shared" si="35"/>
        <v>42410.696342592593</v>
      </c>
    </row>
    <row r="550" spans="1:20" ht="49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 s="11">
        <f t="shared" si="33"/>
        <v>9</v>
      </c>
      <c r="Q550" s="12" t="s">
        <v>8317</v>
      </c>
      <c r="R550" t="s">
        <v>8318</v>
      </c>
      <c r="S550" s="11">
        <f t="shared" si="34"/>
        <v>42276.903333333335</v>
      </c>
      <c r="T550" s="11">
        <f t="shared" si="35"/>
        <v>42306.903333333335</v>
      </c>
    </row>
    <row r="551" spans="1:20" ht="49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 s="11">
        <f t="shared" si="33"/>
        <v>8.5</v>
      </c>
      <c r="Q551" s="12" t="s">
        <v>8317</v>
      </c>
      <c r="R551" t="s">
        <v>8318</v>
      </c>
      <c r="S551" s="11">
        <f t="shared" si="34"/>
        <v>42163.636828703704</v>
      </c>
      <c r="T551" s="11">
        <f t="shared" si="35"/>
        <v>42193.636828703704</v>
      </c>
    </row>
    <row r="552" spans="1:20" ht="49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 s="11">
        <f t="shared" si="33"/>
        <v>8.75</v>
      </c>
      <c r="Q552" s="12" t="s">
        <v>8317</v>
      </c>
      <c r="R552" t="s">
        <v>8318</v>
      </c>
      <c r="S552" s="11">
        <f t="shared" si="34"/>
        <v>42753.678761574076</v>
      </c>
      <c r="T552" s="11">
        <f t="shared" si="35"/>
        <v>42766.208333333328</v>
      </c>
    </row>
    <row r="553" spans="1:20" ht="49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 s="11">
        <f t="shared" si="33"/>
        <v>135.04</v>
      </c>
      <c r="Q553" s="12" t="s">
        <v>8317</v>
      </c>
      <c r="R553" t="s">
        <v>8318</v>
      </c>
      <c r="S553" s="11">
        <f t="shared" si="34"/>
        <v>42173.275740740741</v>
      </c>
      <c r="T553" s="11">
        <f t="shared" si="35"/>
        <v>42217.745138888888</v>
      </c>
    </row>
    <row r="554" spans="1:20" ht="49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s="11">
        <f t="shared" si="33"/>
        <v>0</v>
      </c>
      <c r="Q554" s="12" t="s">
        <v>8317</v>
      </c>
      <c r="R554" t="s">
        <v>8318</v>
      </c>
      <c r="S554" s="11">
        <f t="shared" si="34"/>
        <v>42318.616851851853</v>
      </c>
      <c r="T554" s="11">
        <f t="shared" si="35"/>
        <v>42378.616851851853</v>
      </c>
    </row>
    <row r="555" spans="1:20" ht="49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 s="11">
        <f t="shared" si="33"/>
        <v>20.5</v>
      </c>
      <c r="Q555" s="12" t="s">
        <v>8317</v>
      </c>
      <c r="R555" t="s">
        <v>8318</v>
      </c>
      <c r="S555" s="11">
        <f t="shared" si="34"/>
        <v>41927.71980324074</v>
      </c>
      <c r="T555" s="11">
        <f t="shared" si="35"/>
        <v>41957.761469907404</v>
      </c>
    </row>
    <row r="556" spans="1:20" ht="49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 s="11">
        <f t="shared" si="33"/>
        <v>64.36</v>
      </c>
      <c r="Q556" s="12" t="s">
        <v>8317</v>
      </c>
      <c r="R556" t="s">
        <v>8318</v>
      </c>
      <c r="S556" s="11">
        <f t="shared" si="34"/>
        <v>41901.684861111113</v>
      </c>
      <c r="T556" s="11">
        <f t="shared" si="35"/>
        <v>41931.684861111113</v>
      </c>
    </row>
    <row r="557" spans="1:20" ht="49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s="11">
        <f t="shared" si="33"/>
        <v>0</v>
      </c>
      <c r="Q557" s="12" t="s">
        <v>8317</v>
      </c>
      <c r="R557" t="s">
        <v>8318</v>
      </c>
      <c r="S557" s="11">
        <f t="shared" si="34"/>
        <v>42503.353506944448</v>
      </c>
      <c r="T557" s="11">
        <f t="shared" si="35"/>
        <v>42533.353506944448</v>
      </c>
    </row>
    <row r="558" spans="1:20" ht="33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 s="11">
        <f t="shared" si="33"/>
        <v>200</v>
      </c>
      <c r="Q558" s="12" t="s">
        <v>8317</v>
      </c>
      <c r="R558" t="s">
        <v>8318</v>
      </c>
      <c r="S558" s="11">
        <f t="shared" si="34"/>
        <v>42345.860150462962</v>
      </c>
      <c r="T558" s="11">
        <f t="shared" si="35"/>
        <v>42375.860150462962</v>
      </c>
    </row>
    <row r="559" spans="1:20" ht="49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 s="11">
        <f t="shared" si="33"/>
        <v>68.3</v>
      </c>
      <c r="Q559" s="12" t="s">
        <v>8317</v>
      </c>
      <c r="R559" t="s">
        <v>8318</v>
      </c>
      <c r="S559" s="11">
        <f t="shared" si="34"/>
        <v>42676.942164351851</v>
      </c>
      <c r="T559" s="11">
        <f t="shared" si="35"/>
        <v>42706.983831018515</v>
      </c>
    </row>
    <row r="560" spans="1:20" ht="49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s="11">
        <f t="shared" si="33"/>
        <v>0</v>
      </c>
      <c r="Q560" s="12" t="s">
        <v>8317</v>
      </c>
      <c r="R560" t="s">
        <v>8318</v>
      </c>
      <c r="S560" s="11">
        <f t="shared" si="34"/>
        <v>42057.883159722223</v>
      </c>
      <c r="T560" s="11">
        <f t="shared" si="35"/>
        <v>42087.841493055559</v>
      </c>
    </row>
    <row r="561" spans="1:20" ht="49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 s="11">
        <f t="shared" si="33"/>
        <v>50</v>
      </c>
      <c r="Q561" s="12" t="s">
        <v>8317</v>
      </c>
      <c r="R561" t="s">
        <v>8318</v>
      </c>
      <c r="S561" s="11">
        <f t="shared" si="34"/>
        <v>42321.283101851848</v>
      </c>
      <c r="T561" s="11">
        <f t="shared" si="35"/>
        <v>42351.283101851848</v>
      </c>
    </row>
    <row r="562" spans="1:20" ht="49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 s="11">
        <f t="shared" si="33"/>
        <v>4</v>
      </c>
      <c r="Q562" s="12" t="s">
        <v>8317</v>
      </c>
      <c r="R562" t="s">
        <v>8318</v>
      </c>
      <c r="S562" s="11">
        <f t="shared" si="34"/>
        <v>41960.771354166667</v>
      </c>
      <c r="T562" s="11">
        <f t="shared" si="35"/>
        <v>41990.771354166667</v>
      </c>
    </row>
    <row r="563" spans="1:20" ht="49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 s="11">
        <f t="shared" si="33"/>
        <v>27.5</v>
      </c>
      <c r="Q563" s="12" t="s">
        <v>8317</v>
      </c>
      <c r="R563" t="s">
        <v>8318</v>
      </c>
      <c r="S563" s="11">
        <f t="shared" si="34"/>
        <v>42268.658715277779</v>
      </c>
      <c r="T563" s="11">
        <f t="shared" si="35"/>
        <v>42303.658715277779</v>
      </c>
    </row>
    <row r="564" spans="1:20" ht="49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s="11">
        <f t="shared" si="33"/>
        <v>0</v>
      </c>
      <c r="Q564" s="12" t="s">
        <v>8317</v>
      </c>
      <c r="R564" t="s">
        <v>8318</v>
      </c>
      <c r="S564" s="11">
        <f t="shared" si="34"/>
        <v>42692.389062500006</v>
      </c>
      <c r="T564" s="11">
        <f t="shared" si="35"/>
        <v>42722.389062500006</v>
      </c>
    </row>
    <row r="565" spans="1:20" ht="49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 s="11">
        <f t="shared" si="33"/>
        <v>34</v>
      </c>
      <c r="Q565" s="12" t="s">
        <v>8317</v>
      </c>
      <c r="R565" t="s">
        <v>8318</v>
      </c>
      <c r="S565" s="11">
        <f t="shared" si="34"/>
        <v>42022.069988425923</v>
      </c>
      <c r="T565" s="11">
        <f t="shared" si="35"/>
        <v>42052.069988425923</v>
      </c>
    </row>
    <row r="566" spans="1:20" ht="49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 s="11">
        <f t="shared" si="33"/>
        <v>1</v>
      </c>
      <c r="Q566" s="12" t="s">
        <v>8317</v>
      </c>
      <c r="R566" t="s">
        <v>8318</v>
      </c>
      <c r="S566" s="11">
        <f t="shared" si="34"/>
        <v>42411.942997685182</v>
      </c>
      <c r="T566" s="11">
        <f t="shared" si="35"/>
        <v>42441.942997685182</v>
      </c>
    </row>
    <row r="567" spans="1:20" ht="49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s="11">
        <f t="shared" si="33"/>
        <v>0</v>
      </c>
      <c r="Q567" s="12" t="s">
        <v>8317</v>
      </c>
      <c r="R567" t="s">
        <v>8318</v>
      </c>
      <c r="S567" s="11">
        <f t="shared" si="34"/>
        <v>42165.785289351858</v>
      </c>
      <c r="T567" s="11">
        <f t="shared" si="35"/>
        <v>42195.785289351858</v>
      </c>
    </row>
    <row r="568" spans="1:20" ht="49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 s="11">
        <f t="shared" si="33"/>
        <v>1</v>
      </c>
      <c r="Q568" s="12" t="s">
        <v>8317</v>
      </c>
      <c r="R568" t="s">
        <v>8318</v>
      </c>
      <c r="S568" s="11">
        <f t="shared" si="34"/>
        <v>42535.68440972222</v>
      </c>
      <c r="T568" s="11">
        <f t="shared" si="35"/>
        <v>42565.68440972222</v>
      </c>
    </row>
    <row r="569" spans="1:20" ht="49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s="11">
        <f t="shared" si="33"/>
        <v>0</v>
      </c>
      <c r="Q569" s="12" t="s">
        <v>8317</v>
      </c>
      <c r="R569" t="s">
        <v>8318</v>
      </c>
      <c r="S569" s="11">
        <f t="shared" si="34"/>
        <v>41975.842523148152</v>
      </c>
      <c r="T569" s="11">
        <f t="shared" si="35"/>
        <v>42005.842523148152</v>
      </c>
    </row>
    <row r="570" spans="1:20" ht="6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 s="11">
        <f t="shared" si="33"/>
        <v>49</v>
      </c>
      <c r="Q570" s="12" t="s">
        <v>8317</v>
      </c>
      <c r="R570" t="s">
        <v>8318</v>
      </c>
      <c r="S570" s="11">
        <f t="shared" si="34"/>
        <v>42348.9215625</v>
      </c>
      <c r="T570" s="11">
        <f t="shared" si="35"/>
        <v>42385.458333333328</v>
      </c>
    </row>
    <row r="571" spans="1:20" ht="49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 s="11">
        <f t="shared" si="33"/>
        <v>20</v>
      </c>
      <c r="Q571" s="12" t="s">
        <v>8317</v>
      </c>
      <c r="R571" t="s">
        <v>8318</v>
      </c>
      <c r="S571" s="11">
        <f t="shared" si="34"/>
        <v>42340.847361111111</v>
      </c>
      <c r="T571" s="11">
        <f t="shared" si="35"/>
        <v>42370.847361111111</v>
      </c>
    </row>
    <row r="572" spans="1:20" ht="33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 s="11">
        <f t="shared" si="33"/>
        <v>142</v>
      </c>
      <c r="Q572" s="12" t="s">
        <v>8317</v>
      </c>
      <c r="R572" t="s">
        <v>8318</v>
      </c>
      <c r="S572" s="11">
        <f t="shared" si="34"/>
        <v>42388.798252314817</v>
      </c>
      <c r="T572" s="11">
        <f t="shared" si="35"/>
        <v>42418.798252314817</v>
      </c>
    </row>
    <row r="573" spans="1:20" ht="49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 s="11">
        <f t="shared" si="33"/>
        <v>53</v>
      </c>
      <c r="Q573" s="12" t="s">
        <v>8317</v>
      </c>
      <c r="R573" t="s">
        <v>8318</v>
      </c>
      <c r="S573" s="11">
        <f t="shared" si="34"/>
        <v>42192.816238425927</v>
      </c>
      <c r="T573" s="11">
        <f t="shared" si="35"/>
        <v>42212.165972222225</v>
      </c>
    </row>
    <row r="574" spans="1:20" ht="49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s="11">
        <f t="shared" si="33"/>
        <v>0</v>
      </c>
      <c r="Q574" s="12" t="s">
        <v>8317</v>
      </c>
      <c r="R574" t="s">
        <v>8318</v>
      </c>
      <c r="S574" s="11">
        <f t="shared" si="34"/>
        <v>42282.71629629629</v>
      </c>
      <c r="T574" s="11">
        <f t="shared" si="35"/>
        <v>42312.757962962962</v>
      </c>
    </row>
    <row r="575" spans="1:20" ht="49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 s="11">
        <f t="shared" si="33"/>
        <v>38.44</v>
      </c>
      <c r="Q575" s="12" t="s">
        <v>8317</v>
      </c>
      <c r="R575" t="s">
        <v>8318</v>
      </c>
      <c r="S575" s="11">
        <f t="shared" si="34"/>
        <v>41963.050127314811</v>
      </c>
      <c r="T575" s="11">
        <f t="shared" si="35"/>
        <v>42022.05</v>
      </c>
    </row>
    <row r="576" spans="1:20" ht="49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 s="11">
        <f t="shared" si="33"/>
        <v>20</v>
      </c>
      <c r="Q576" s="12" t="s">
        <v>8317</v>
      </c>
      <c r="R576" t="s">
        <v>8318</v>
      </c>
      <c r="S576" s="11">
        <f t="shared" si="34"/>
        <v>42632.443368055552</v>
      </c>
      <c r="T576" s="11">
        <f t="shared" si="35"/>
        <v>42662.443368055552</v>
      </c>
    </row>
    <row r="577" spans="1:20" ht="49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 s="11">
        <f t="shared" si="33"/>
        <v>64.75</v>
      </c>
      <c r="Q577" s="12" t="s">
        <v>8317</v>
      </c>
      <c r="R577" t="s">
        <v>8318</v>
      </c>
      <c r="S577" s="11">
        <f t="shared" si="34"/>
        <v>42138.692627314813</v>
      </c>
      <c r="T577" s="11">
        <f t="shared" si="35"/>
        <v>42168.692627314813</v>
      </c>
    </row>
    <row r="578" spans="1:20" ht="49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2"/>
        <v>0</v>
      </c>
      <c r="P578" s="11">
        <f t="shared" si="33"/>
        <v>1</v>
      </c>
      <c r="Q578" s="12" t="s">
        <v>8317</v>
      </c>
      <c r="R578" t="s">
        <v>8318</v>
      </c>
      <c r="S578" s="11">
        <f t="shared" si="34"/>
        <v>42031.471666666665</v>
      </c>
      <c r="T578" s="11">
        <f t="shared" si="35"/>
        <v>42091.43</v>
      </c>
    </row>
    <row r="579" spans="1:20" ht="49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6">ROUND(E579/D579*100,0)</f>
        <v>0</v>
      </c>
      <c r="P579" s="11">
        <f t="shared" ref="P579:P642" si="37">IFERROR(ROUND(E579/L579,2),0)</f>
        <v>10</v>
      </c>
      <c r="Q579" s="12" t="s">
        <v>8317</v>
      </c>
      <c r="R579" t="s">
        <v>8318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3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 s="11">
        <f t="shared" si="37"/>
        <v>2</v>
      </c>
      <c r="Q580" s="12" t="s">
        <v>8317</v>
      </c>
      <c r="R580" t="s">
        <v>8318</v>
      </c>
      <c r="S580" s="11">
        <f t="shared" si="38"/>
        <v>42230.578622685185</v>
      </c>
      <c r="T580" s="11">
        <f t="shared" si="39"/>
        <v>42254.578622685185</v>
      </c>
    </row>
    <row r="581" spans="1:20" ht="33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 s="11">
        <f t="shared" si="37"/>
        <v>35</v>
      </c>
      <c r="Q581" s="12" t="s">
        <v>8317</v>
      </c>
      <c r="R581" t="s">
        <v>8318</v>
      </c>
      <c r="S581" s="11">
        <f t="shared" si="38"/>
        <v>41968.852118055554</v>
      </c>
      <c r="T581" s="11">
        <f t="shared" si="39"/>
        <v>41998.852118055554</v>
      </c>
    </row>
    <row r="582" spans="1:20" ht="49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 s="11">
        <f t="shared" si="37"/>
        <v>1</v>
      </c>
      <c r="Q582" s="12" t="s">
        <v>8317</v>
      </c>
      <c r="R582" t="s">
        <v>8318</v>
      </c>
      <c r="S582" s="11">
        <f t="shared" si="38"/>
        <v>42605.908182870371</v>
      </c>
      <c r="T582" s="11">
        <f t="shared" si="39"/>
        <v>42635.908182870371</v>
      </c>
    </row>
    <row r="583" spans="1:20" ht="49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 s="11">
        <f t="shared" si="37"/>
        <v>0</v>
      </c>
      <c r="Q583" s="12" t="s">
        <v>8317</v>
      </c>
      <c r="R583" t="s">
        <v>8318</v>
      </c>
      <c r="S583" s="11">
        <f t="shared" si="38"/>
        <v>42188.012777777782</v>
      </c>
      <c r="T583" s="11">
        <f t="shared" si="39"/>
        <v>42218.012777777782</v>
      </c>
    </row>
    <row r="584" spans="1:20" ht="49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 s="11">
        <f t="shared" si="37"/>
        <v>0</v>
      </c>
      <c r="Q584" s="12" t="s">
        <v>8317</v>
      </c>
      <c r="R584" t="s">
        <v>8318</v>
      </c>
      <c r="S584" s="11">
        <f t="shared" si="38"/>
        <v>42055.739803240736</v>
      </c>
      <c r="T584" s="11">
        <f t="shared" si="39"/>
        <v>42078.75</v>
      </c>
    </row>
    <row r="585" spans="1:20" ht="33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 s="11">
        <f t="shared" si="37"/>
        <v>1</v>
      </c>
      <c r="Q585" s="12" t="s">
        <v>8317</v>
      </c>
      <c r="R585" t="s">
        <v>8318</v>
      </c>
      <c r="S585" s="11">
        <f t="shared" si="38"/>
        <v>42052.93850694444</v>
      </c>
      <c r="T585" s="11">
        <f t="shared" si="39"/>
        <v>42082.896840277783</v>
      </c>
    </row>
    <row r="586" spans="1:20" ht="33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 s="11">
        <f t="shared" si="37"/>
        <v>5</v>
      </c>
      <c r="Q586" s="12" t="s">
        <v>8317</v>
      </c>
      <c r="R586" t="s">
        <v>8318</v>
      </c>
      <c r="S586" s="11">
        <f t="shared" si="38"/>
        <v>42049.716620370367</v>
      </c>
      <c r="T586" s="11">
        <f t="shared" si="39"/>
        <v>42079.674953703703</v>
      </c>
    </row>
    <row r="587" spans="1:20" ht="49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 s="11">
        <f t="shared" si="37"/>
        <v>0</v>
      </c>
      <c r="Q587" s="12" t="s">
        <v>8317</v>
      </c>
      <c r="R587" t="s">
        <v>8318</v>
      </c>
      <c r="S587" s="11">
        <f t="shared" si="38"/>
        <v>42283.3909375</v>
      </c>
      <c r="T587" s="11">
        <f t="shared" si="39"/>
        <v>42339</v>
      </c>
    </row>
    <row r="588" spans="1:20" ht="49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 s="11">
        <f t="shared" si="37"/>
        <v>14</v>
      </c>
      <c r="Q588" s="12" t="s">
        <v>8317</v>
      </c>
      <c r="R588" t="s">
        <v>8318</v>
      </c>
      <c r="S588" s="11">
        <f t="shared" si="38"/>
        <v>42020.854247685187</v>
      </c>
      <c r="T588" s="11">
        <f t="shared" si="39"/>
        <v>42050.854247685187</v>
      </c>
    </row>
    <row r="589" spans="1:20" ht="81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 s="11">
        <f t="shared" si="37"/>
        <v>389.29</v>
      </c>
      <c r="Q589" s="12" t="s">
        <v>8317</v>
      </c>
      <c r="R589" t="s">
        <v>8318</v>
      </c>
      <c r="S589" s="11">
        <f t="shared" si="38"/>
        <v>42080.757326388892</v>
      </c>
      <c r="T589" s="11">
        <f t="shared" si="39"/>
        <v>42110.757326388892</v>
      </c>
    </row>
    <row r="590" spans="1:20" ht="49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 s="11">
        <f t="shared" si="37"/>
        <v>150.5</v>
      </c>
      <c r="Q590" s="12" t="s">
        <v>8317</v>
      </c>
      <c r="R590" t="s">
        <v>8318</v>
      </c>
      <c r="S590" s="11">
        <f t="shared" si="38"/>
        <v>42631.769513888896</v>
      </c>
      <c r="T590" s="11">
        <f t="shared" si="39"/>
        <v>42691.811180555553</v>
      </c>
    </row>
    <row r="591" spans="1:20" ht="17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 s="11">
        <f t="shared" si="37"/>
        <v>1</v>
      </c>
      <c r="Q591" s="12" t="s">
        <v>8317</v>
      </c>
      <c r="R591" t="s">
        <v>8318</v>
      </c>
      <c r="S591" s="11">
        <f t="shared" si="38"/>
        <v>42178.614571759259</v>
      </c>
      <c r="T591" s="11">
        <f t="shared" si="39"/>
        <v>42193.614571759259</v>
      </c>
    </row>
    <row r="592" spans="1:20" ht="49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 s="11">
        <f t="shared" si="37"/>
        <v>24.78</v>
      </c>
      <c r="Q592" s="12" t="s">
        <v>8317</v>
      </c>
      <c r="R592" t="s">
        <v>8318</v>
      </c>
      <c r="S592" s="11">
        <f t="shared" si="38"/>
        <v>42377.554756944446</v>
      </c>
      <c r="T592" s="11">
        <f t="shared" si="39"/>
        <v>42408.542361111111</v>
      </c>
    </row>
    <row r="593" spans="1:20" ht="49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 s="11">
        <f t="shared" si="37"/>
        <v>30.5</v>
      </c>
      <c r="Q593" s="12" t="s">
        <v>8317</v>
      </c>
      <c r="R593" t="s">
        <v>8318</v>
      </c>
      <c r="S593" s="11">
        <f t="shared" si="38"/>
        <v>42177.543171296296</v>
      </c>
      <c r="T593" s="11">
        <f t="shared" si="39"/>
        <v>42207.543171296296</v>
      </c>
    </row>
    <row r="594" spans="1:20" ht="49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 s="11">
        <f t="shared" si="37"/>
        <v>250</v>
      </c>
      <c r="Q594" s="12" t="s">
        <v>8317</v>
      </c>
      <c r="R594" t="s">
        <v>8318</v>
      </c>
      <c r="S594" s="11">
        <f t="shared" si="38"/>
        <v>41946.232175925928</v>
      </c>
      <c r="T594" s="11">
        <f t="shared" si="39"/>
        <v>41976.232175925921</v>
      </c>
    </row>
    <row r="595" spans="1:20" ht="49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 s="11">
        <f t="shared" si="37"/>
        <v>16.43</v>
      </c>
      <c r="Q595" s="12" t="s">
        <v>8317</v>
      </c>
      <c r="R595" t="s">
        <v>8318</v>
      </c>
      <c r="S595" s="11">
        <f t="shared" si="38"/>
        <v>42070.677604166667</v>
      </c>
      <c r="T595" s="11">
        <f t="shared" si="39"/>
        <v>42100.635937500003</v>
      </c>
    </row>
    <row r="596" spans="1:20" ht="33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 s="11">
        <f t="shared" si="37"/>
        <v>13</v>
      </c>
      <c r="Q596" s="12" t="s">
        <v>8317</v>
      </c>
      <c r="R596" t="s">
        <v>8318</v>
      </c>
      <c r="S596" s="11">
        <f t="shared" si="38"/>
        <v>42446.780162037037</v>
      </c>
      <c r="T596" s="11">
        <f t="shared" si="39"/>
        <v>42476.780162037037</v>
      </c>
    </row>
    <row r="597" spans="1:20" ht="49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 s="11">
        <f t="shared" si="37"/>
        <v>53.25</v>
      </c>
      <c r="Q597" s="12" t="s">
        <v>8317</v>
      </c>
      <c r="R597" t="s">
        <v>8318</v>
      </c>
      <c r="S597" s="11">
        <f t="shared" si="38"/>
        <v>42083.069884259254</v>
      </c>
      <c r="T597" s="11">
        <f t="shared" si="39"/>
        <v>42128.069884259254</v>
      </c>
    </row>
    <row r="598" spans="1:20" ht="33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 s="11">
        <f t="shared" si="37"/>
        <v>3</v>
      </c>
      <c r="Q598" s="12" t="s">
        <v>8317</v>
      </c>
      <c r="R598" t="s">
        <v>8318</v>
      </c>
      <c r="S598" s="11">
        <f t="shared" si="38"/>
        <v>42646.896898148145</v>
      </c>
      <c r="T598" s="11">
        <f t="shared" si="39"/>
        <v>42676.896898148145</v>
      </c>
    </row>
    <row r="599" spans="1:20" ht="49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 s="11">
        <f t="shared" si="37"/>
        <v>10</v>
      </c>
      <c r="Q599" s="12" t="s">
        <v>8317</v>
      </c>
      <c r="R599" t="s">
        <v>8318</v>
      </c>
      <c r="S599" s="11">
        <f t="shared" si="38"/>
        <v>42545.705266203702</v>
      </c>
      <c r="T599" s="11">
        <f t="shared" si="39"/>
        <v>42582.666666666672</v>
      </c>
    </row>
    <row r="600" spans="1:20" ht="33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 s="11">
        <f t="shared" si="37"/>
        <v>121.43</v>
      </c>
      <c r="Q600" s="12" t="s">
        <v>8317</v>
      </c>
      <c r="R600" t="s">
        <v>8318</v>
      </c>
      <c r="S600" s="11">
        <f t="shared" si="38"/>
        <v>41948.00209490741</v>
      </c>
      <c r="T600" s="11">
        <f t="shared" si="39"/>
        <v>41978.00209490741</v>
      </c>
    </row>
    <row r="601" spans="1:20" ht="49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 s="11">
        <f t="shared" si="37"/>
        <v>15.5</v>
      </c>
      <c r="Q601" s="12" t="s">
        <v>8317</v>
      </c>
      <c r="R601" t="s">
        <v>8318</v>
      </c>
      <c r="S601" s="11">
        <f t="shared" si="38"/>
        <v>42047.812523148154</v>
      </c>
      <c r="T601" s="11">
        <f t="shared" si="39"/>
        <v>42071.636111111111</v>
      </c>
    </row>
    <row r="602" spans="1:20" ht="33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 s="11">
        <f t="shared" si="37"/>
        <v>100</v>
      </c>
      <c r="Q602" s="12" t="s">
        <v>8317</v>
      </c>
      <c r="R602" t="s">
        <v>8318</v>
      </c>
      <c r="S602" s="11">
        <f t="shared" si="38"/>
        <v>42073.798171296294</v>
      </c>
      <c r="T602" s="11">
        <f t="shared" si="39"/>
        <v>42133.798171296294</v>
      </c>
    </row>
    <row r="603" spans="1:20" ht="49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 s="11">
        <f t="shared" si="37"/>
        <v>23.33</v>
      </c>
      <c r="Q603" s="12" t="s">
        <v>8317</v>
      </c>
      <c r="R603" t="s">
        <v>8318</v>
      </c>
      <c r="S603" s="11">
        <f t="shared" si="38"/>
        <v>41969.858090277776</v>
      </c>
      <c r="T603" s="11">
        <f t="shared" si="39"/>
        <v>41999.858090277776</v>
      </c>
    </row>
    <row r="604" spans="1:20" ht="49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 s="11">
        <f t="shared" si="37"/>
        <v>0</v>
      </c>
      <c r="Q604" s="12" t="s">
        <v>8317</v>
      </c>
      <c r="R604" t="s">
        <v>8318</v>
      </c>
      <c r="S604" s="11">
        <f t="shared" si="38"/>
        <v>42143.79415509259</v>
      </c>
      <c r="T604" s="11">
        <f t="shared" si="39"/>
        <v>42173.79415509259</v>
      </c>
    </row>
    <row r="605" spans="1:20" ht="49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 s="11">
        <f t="shared" si="37"/>
        <v>45.39</v>
      </c>
      <c r="Q605" s="12" t="s">
        <v>8317</v>
      </c>
      <c r="R605" t="s">
        <v>8318</v>
      </c>
      <c r="S605" s="11">
        <f t="shared" si="38"/>
        <v>41835.639155092591</v>
      </c>
      <c r="T605" s="11">
        <f t="shared" si="39"/>
        <v>41865.639155092591</v>
      </c>
    </row>
    <row r="606" spans="1:20" ht="49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 s="11">
        <f t="shared" si="37"/>
        <v>0</v>
      </c>
      <c r="Q606" s="12" t="s">
        <v>8317</v>
      </c>
      <c r="R606" t="s">
        <v>8318</v>
      </c>
      <c r="S606" s="11">
        <f t="shared" si="38"/>
        <v>41849.035370370373</v>
      </c>
      <c r="T606" s="11">
        <f t="shared" si="39"/>
        <v>41879.035370370373</v>
      </c>
    </row>
    <row r="607" spans="1:20" ht="33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 s="11">
        <f t="shared" si="37"/>
        <v>16.38</v>
      </c>
      <c r="Q607" s="12" t="s">
        <v>8317</v>
      </c>
      <c r="R607" t="s">
        <v>8318</v>
      </c>
      <c r="S607" s="11">
        <f t="shared" si="38"/>
        <v>42194.357731481476</v>
      </c>
      <c r="T607" s="11">
        <f t="shared" si="39"/>
        <v>42239.357731481476</v>
      </c>
    </row>
    <row r="608" spans="1:20" ht="49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 s="11">
        <f t="shared" si="37"/>
        <v>10</v>
      </c>
      <c r="Q608" s="12" t="s">
        <v>8317</v>
      </c>
      <c r="R608" t="s">
        <v>8318</v>
      </c>
      <c r="S608" s="11">
        <f t="shared" si="38"/>
        <v>42102.650567129633</v>
      </c>
      <c r="T608" s="11">
        <f t="shared" si="39"/>
        <v>42148.625</v>
      </c>
    </row>
    <row r="609" spans="1:20" ht="49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 s="11">
        <f t="shared" si="37"/>
        <v>0</v>
      </c>
      <c r="Q609" s="12" t="s">
        <v>8317</v>
      </c>
      <c r="R609" t="s">
        <v>8318</v>
      </c>
      <c r="S609" s="11">
        <f t="shared" si="38"/>
        <v>42300.825648148151</v>
      </c>
      <c r="T609" s="11">
        <f t="shared" si="39"/>
        <v>42330.867314814815</v>
      </c>
    </row>
    <row r="610" spans="1:20" ht="49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 s="11">
        <f t="shared" si="37"/>
        <v>292.2</v>
      </c>
      <c r="Q610" s="12" t="s">
        <v>8317</v>
      </c>
      <c r="R610" t="s">
        <v>8318</v>
      </c>
      <c r="S610" s="11">
        <f t="shared" si="38"/>
        <v>42140.921064814815</v>
      </c>
      <c r="T610" s="11">
        <f t="shared" si="39"/>
        <v>42170.921064814815</v>
      </c>
    </row>
    <row r="611" spans="1:20" ht="49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 s="11">
        <f t="shared" si="37"/>
        <v>5</v>
      </c>
      <c r="Q611" s="12" t="s">
        <v>8317</v>
      </c>
      <c r="R611" t="s">
        <v>8318</v>
      </c>
      <c r="S611" s="11">
        <f t="shared" si="38"/>
        <v>42307.034074074079</v>
      </c>
      <c r="T611" s="11">
        <f t="shared" si="39"/>
        <v>42337.075740740736</v>
      </c>
    </row>
    <row r="612" spans="1:20" ht="49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 s="11">
        <f t="shared" si="37"/>
        <v>0</v>
      </c>
      <c r="Q612" s="12" t="s">
        <v>8317</v>
      </c>
      <c r="R612" t="s">
        <v>8318</v>
      </c>
      <c r="S612" s="11">
        <f t="shared" si="38"/>
        <v>42086.83085648148</v>
      </c>
      <c r="T612" s="11">
        <f t="shared" si="39"/>
        <v>42116.83085648148</v>
      </c>
    </row>
    <row r="613" spans="1:20" ht="49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 s="11">
        <f t="shared" si="37"/>
        <v>0</v>
      </c>
      <c r="Q613" s="12" t="s">
        <v>8317</v>
      </c>
      <c r="R613" t="s">
        <v>8318</v>
      </c>
      <c r="S613" s="11">
        <f t="shared" si="38"/>
        <v>42328.560613425929</v>
      </c>
      <c r="T613" s="11">
        <f t="shared" si="39"/>
        <v>42388.560613425929</v>
      </c>
    </row>
    <row r="614" spans="1:20" ht="33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 s="11">
        <f t="shared" si="37"/>
        <v>0</v>
      </c>
      <c r="Q614" s="12" t="s">
        <v>8317</v>
      </c>
      <c r="R614" t="s">
        <v>8318</v>
      </c>
      <c r="S614" s="11">
        <f t="shared" si="38"/>
        <v>42585.031782407401</v>
      </c>
      <c r="T614" s="11">
        <f t="shared" si="39"/>
        <v>42615.031782407401</v>
      </c>
    </row>
    <row r="615" spans="1:20" ht="49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 s="11">
        <f t="shared" si="37"/>
        <v>105.93</v>
      </c>
      <c r="Q615" s="12" t="s">
        <v>8317</v>
      </c>
      <c r="R615" t="s">
        <v>8318</v>
      </c>
      <c r="S615" s="11">
        <f t="shared" si="38"/>
        <v>42247.496759259258</v>
      </c>
      <c r="T615" s="11">
        <f t="shared" si="39"/>
        <v>42278.207638888889</v>
      </c>
    </row>
    <row r="616" spans="1:20" ht="49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 s="11">
        <f t="shared" si="37"/>
        <v>0</v>
      </c>
      <c r="Q616" s="12" t="s">
        <v>8317</v>
      </c>
      <c r="R616" t="s">
        <v>8318</v>
      </c>
      <c r="S616" s="11">
        <f t="shared" si="38"/>
        <v>42515.061805555553</v>
      </c>
      <c r="T616" s="11">
        <f t="shared" si="39"/>
        <v>42545.061805555553</v>
      </c>
    </row>
    <row r="617" spans="1:20" ht="49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 s="11">
        <f t="shared" si="37"/>
        <v>0</v>
      </c>
      <c r="Q617" s="12" t="s">
        <v>8317</v>
      </c>
      <c r="R617" t="s">
        <v>8318</v>
      </c>
      <c r="S617" s="11">
        <f t="shared" si="38"/>
        <v>42242.122210648144</v>
      </c>
      <c r="T617" s="11">
        <f t="shared" si="39"/>
        <v>42272.122210648144</v>
      </c>
    </row>
    <row r="618" spans="1:20" ht="49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 s="11">
        <f t="shared" si="37"/>
        <v>0</v>
      </c>
      <c r="Q618" s="12" t="s">
        <v>8317</v>
      </c>
      <c r="R618" t="s">
        <v>8318</v>
      </c>
      <c r="S618" s="11">
        <f t="shared" si="38"/>
        <v>42761.376238425932</v>
      </c>
      <c r="T618" s="11">
        <f t="shared" si="39"/>
        <v>42791.376238425932</v>
      </c>
    </row>
    <row r="619" spans="1:20" ht="49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 s="11">
        <f t="shared" si="37"/>
        <v>20</v>
      </c>
      <c r="Q619" s="12" t="s">
        <v>8317</v>
      </c>
      <c r="R619" t="s">
        <v>8318</v>
      </c>
      <c r="S619" s="11">
        <f t="shared" si="38"/>
        <v>42087.343090277776</v>
      </c>
      <c r="T619" s="11">
        <f t="shared" si="39"/>
        <v>42132.343090277776</v>
      </c>
    </row>
    <row r="620" spans="1:20" ht="49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 s="11">
        <f t="shared" si="37"/>
        <v>0</v>
      </c>
      <c r="Q620" s="12" t="s">
        <v>8317</v>
      </c>
      <c r="R620" t="s">
        <v>8318</v>
      </c>
      <c r="S620" s="11">
        <f t="shared" si="38"/>
        <v>42317.810219907406</v>
      </c>
      <c r="T620" s="11">
        <f t="shared" si="39"/>
        <v>42347.810219907406</v>
      </c>
    </row>
    <row r="621" spans="1:20" ht="33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 s="11">
        <f t="shared" si="37"/>
        <v>1</v>
      </c>
      <c r="Q621" s="12" t="s">
        <v>8317</v>
      </c>
      <c r="R621" t="s">
        <v>8318</v>
      </c>
      <c r="S621" s="11">
        <f t="shared" si="38"/>
        <v>41908.650347222225</v>
      </c>
      <c r="T621" s="11">
        <f t="shared" si="39"/>
        <v>41968.692013888889</v>
      </c>
    </row>
    <row r="622" spans="1:20" ht="49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 s="11">
        <f t="shared" si="37"/>
        <v>300</v>
      </c>
      <c r="Q622" s="12" t="s">
        <v>8317</v>
      </c>
      <c r="R622" t="s">
        <v>8318</v>
      </c>
      <c r="S622" s="11">
        <f t="shared" si="38"/>
        <v>41831.716874999998</v>
      </c>
      <c r="T622" s="11">
        <f t="shared" si="39"/>
        <v>41876.716874999998</v>
      </c>
    </row>
    <row r="623" spans="1:20" ht="49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 s="11">
        <f t="shared" si="37"/>
        <v>87</v>
      </c>
      <c r="Q623" s="12" t="s">
        <v>8317</v>
      </c>
      <c r="R623" t="s">
        <v>8318</v>
      </c>
      <c r="S623" s="11">
        <f t="shared" si="38"/>
        <v>42528.987696759257</v>
      </c>
      <c r="T623" s="11">
        <f t="shared" si="39"/>
        <v>42558.987696759257</v>
      </c>
    </row>
    <row r="624" spans="1:20" ht="49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 s="11">
        <f t="shared" si="37"/>
        <v>37.89</v>
      </c>
      <c r="Q624" s="12" t="s">
        <v>8317</v>
      </c>
      <c r="R624" t="s">
        <v>8318</v>
      </c>
      <c r="S624" s="11">
        <f t="shared" si="38"/>
        <v>42532.774745370371</v>
      </c>
      <c r="T624" s="11">
        <f t="shared" si="39"/>
        <v>42552.774745370371</v>
      </c>
    </row>
    <row r="625" spans="1:20" ht="49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 s="11">
        <f t="shared" si="37"/>
        <v>0</v>
      </c>
      <c r="Q625" s="12" t="s">
        <v>8317</v>
      </c>
      <c r="R625" t="s">
        <v>8318</v>
      </c>
      <c r="S625" s="11">
        <f t="shared" si="38"/>
        <v>42122.009224537032</v>
      </c>
      <c r="T625" s="11">
        <f t="shared" si="39"/>
        <v>42152.009224537032</v>
      </c>
    </row>
    <row r="626" spans="1:20" ht="49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 s="11">
        <f t="shared" si="37"/>
        <v>0</v>
      </c>
      <c r="Q626" s="12" t="s">
        <v>8317</v>
      </c>
      <c r="R626" t="s">
        <v>8318</v>
      </c>
      <c r="S626" s="11">
        <f t="shared" si="38"/>
        <v>42108.988900462966</v>
      </c>
      <c r="T626" s="11">
        <f t="shared" si="39"/>
        <v>42138.988900462966</v>
      </c>
    </row>
    <row r="627" spans="1:20" ht="49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 s="11">
        <f t="shared" si="37"/>
        <v>0</v>
      </c>
      <c r="Q627" s="12" t="s">
        <v>8317</v>
      </c>
      <c r="R627" t="s">
        <v>8318</v>
      </c>
      <c r="S627" s="11">
        <f t="shared" si="38"/>
        <v>42790.895567129628</v>
      </c>
      <c r="T627" s="11">
        <f t="shared" si="39"/>
        <v>42820.853900462964</v>
      </c>
    </row>
    <row r="628" spans="1:20" ht="49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 s="11">
        <f t="shared" si="37"/>
        <v>111.41</v>
      </c>
      <c r="Q628" s="12" t="s">
        <v>8317</v>
      </c>
      <c r="R628" t="s">
        <v>8318</v>
      </c>
      <c r="S628" s="11">
        <f t="shared" si="38"/>
        <v>42198.559479166666</v>
      </c>
      <c r="T628" s="11">
        <f t="shared" si="39"/>
        <v>42231.556944444441</v>
      </c>
    </row>
    <row r="629" spans="1:20" ht="49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 s="11">
        <f t="shared" si="37"/>
        <v>90</v>
      </c>
      <c r="Q629" s="12" t="s">
        <v>8317</v>
      </c>
      <c r="R629" t="s">
        <v>8318</v>
      </c>
      <c r="S629" s="11">
        <f t="shared" si="38"/>
        <v>42384.306840277779</v>
      </c>
      <c r="T629" s="11">
        <f t="shared" si="39"/>
        <v>42443.958333333328</v>
      </c>
    </row>
    <row r="630" spans="1:20" ht="49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s="11">
        <f t="shared" si="37"/>
        <v>0</v>
      </c>
      <c r="Q630" s="12" t="s">
        <v>8317</v>
      </c>
      <c r="R630" t="s">
        <v>8318</v>
      </c>
      <c r="S630" s="11">
        <f t="shared" si="38"/>
        <v>41803.692789351851</v>
      </c>
      <c r="T630" s="11">
        <f t="shared" si="39"/>
        <v>41833.692789351851</v>
      </c>
    </row>
    <row r="631" spans="1:20" ht="49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 s="11">
        <f t="shared" si="37"/>
        <v>116.67</v>
      </c>
      <c r="Q631" s="12" t="s">
        <v>8317</v>
      </c>
      <c r="R631" t="s">
        <v>8318</v>
      </c>
      <c r="S631" s="11">
        <f t="shared" si="38"/>
        <v>42474.637824074074</v>
      </c>
      <c r="T631" s="11">
        <f t="shared" si="39"/>
        <v>42504.637824074074</v>
      </c>
    </row>
    <row r="632" spans="1:20" ht="49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 s="11">
        <f t="shared" si="37"/>
        <v>10</v>
      </c>
      <c r="Q632" s="12" t="s">
        <v>8317</v>
      </c>
      <c r="R632" t="s">
        <v>8318</v>
      </c>
      <c r="S632" s="11">
        <f t="shared" si="38"/>
        <v>42223.619456018518</v>
      </c>
      <c r="T632" s="11">
        <f t="shared" si="39"/>
        <v>42253.215277777781</v>
      </c>
    </row>
    <row r="633" spans="1:20" ht="33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 s="11">
        <f t="shared" si="37"/>
        <v>76.67</v>
      </c>
      <c r="Q633" s="12" t="s">
        <v>8317</v>
      </c>
      <c r="R633" t="s">
        <v>8318</v>
      </c>
      <c r="S633" s="11">
        <f t="shared" si="38"/>
        <v>42489.772326388891</v>
      </c>
      <c r="T633" s="11">
        <f t="shared" si="39"/>
        <v>42518.772326388891</v>
      </c>
    </row>
    <row r="634" spans="1:20" ht="33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 s="11">
        <f t="shared" si="37"/>
        <v>0</v>
      </c>
      <c r="Q634" s="12" t="s">
        <v>8317</v>
      </c>
      <c r="R634" t="s">
        <v>8318</v>
      </c>
      <c r="S634" s="11">
        <f t="shared" si="38"/>
        <v>42303.659317129626</v>
      </c>
      <c r="T634" s="11">
        <f t="shared" si="39"/>
        <v>42333.700983796298</v>
      </c>
    </row>
    <row r="635" spans="1:20" ht="49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 s="11">
        <f t="shared" si="37"/>
        <v>49.8</v>
      </c>
      <c r="Q635" s="12" t="s">
        <v>8317</v>
      </c>
      <c r="R635" t="s">
        <v>8318</v>
      </c>
      <c r="S635" s="11">
        <f t="shared" si="38"/>
        <v>42507.29932870371</v>
      </c>
      <c r="T635" s="11">
        <f t="shared" si="39"/>
        <v>42538.958333333328</v>
      </c>
    </row>
    <row r="636" spans="1:20" ht="33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 s="11">
        <f t="shared" si="37"/>
        <v>1</v>
      </c>
      <c r="Q636" s="12" t="s">
        <v>8317</v>
      </c>
      <c r="R636" t="s">
        <v>8318</v>
      </c>
      <c r="S636" s="11">
        <f t="shared" si="38"/>
        <v>42031.928576388891</v>
      </c>
      <c r="T636" s="11">
        <f t="shared" si="39"/>
        <v>42061.928576388891</v>
      </c>
    </row>
    <row r="637" spans="1:20" ht="33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 s="11">
        <f t="shared" si="37"/>
        <v>2</v>
      </c>
      <c r="Q637" s="12" t="s">
        <v>8317</v>
      </c>
      <c r="R637" t="s">
        <v>8318</v>
      </c>
      <c r="S637" s="11">
        <f t="shared" si="38"/>
        <v>42076.092152777783</v>
      </c>
      <c r="T637" s="11">
        <f t="shared" si="39"/>
        <v>42106.092152777783</v>
      </c>
    </row>
    <row r="638" spans="1:20" ht="33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 s="11">
        <f t="shared" si="37"/>
        <v>4</v>
      </c>
      <c r="Q638" s="12" t="s">
        <v>8317</v>
      </c>
      <c r="R638" t="s">
        <v>8318</v>
      </c>
      <c r="S638" s="11">
        <f t="shared" si="38"/>
        <v>42131.455439814818</v>
      </c>
      <c r="T638" s="11">
        <f t="shared" si="39"/>
        <v>42161.44930555555</v>
      </c>
    </row>
    <row r="639" spans="1:20" ht="49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 s="11">
        <f t="shared" si="37"/>
        <v>0</v>
      </c>
      <c r="Q639" s="12" t="s">
        <v>8317</v>
      </c>
      <c r="R639" t="s">
        <v>8318</v>
      </c>
      <c r="S639" s="11">
        <f t="shared" si="38"/>
        <v>42762.962013888886</v>
      </c>
      <c r="T639" s="11">
        <f t="shared" si="39"/>
        <v>42791.961111111115</v>
      </c>
    </row>
    <row r="640" spans="1:20" ht="17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 s="11">
        <f t="shared" si="37"/>
        <v>3</v>
      </c>
      <c r="Q640" s="12" t="s">
        <v>8317</v>
      </c>
      <c r="R640" t="s">
        <v>8318</v>
      </c>
      <c r="S640" s="11">
        <f t="shared" si="38"/>
        <v>42759.593310185184</v>
      </c>
      <c r="T640" s="11">
        <f t="shared" si="39"/>
        <v>42819.55164351852</v>
      </c>
    </row>
    <row r="641" spans="1:20" ht="33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 s="11">
        <f t="shared" si="37"/>
        <v>1</v>
      </c>
      <c r="Q641" s="12" t="s">
        <v>8317</v>
      </c>
      <c r="R641" t="s">
        <v>8318</v>
      </c>
      <c r="S641" s="11">
        <f t="shared" si="38"/>
        <v>41865.583275462966</v>
      </c>
      <c r="T641" s="11">
        <f t="shared" si="39"/>
        <v>41925.583275462966</v>
      </c>
    </row>
    <row r="642" spans="1:20" ht="49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6"/>
        <v>144</v>
      </c>
      <c r="P642" s="11">
        <f t="shared" si="37"/>
        <v>50.5</v>
      </c>
      <c r="Q642" s="12" t="s">
        <v>8317</v>
      </c>
      <c r="R642" t="s">
        <v>8319</v>
      </c>
      <c r="S642" s="11">
        <f t="shared" si="38"/>
        <v>42683.420312500006</v>
      </c>
      <c r="T642" s="11">
        <f t="shared" si="39"/>
        <v>42698.958333333328</v>
      </c>
    </row>
    <row r="643" spans="1:20" ht="49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0">ROUND(E643/D643*100,0)</f>
        <v>119</v>
      </c>
      <c r="P643" s="11">
        <f t="shared" ref="P643:P706" si="41">IFERROR(ROUND(E643/L643,2),0)</f>
        <v>151.32</v>
      </c>
      <c r="Q643" s="12" t="s">
        <v>8317</v>
      </c>
      <c r="R643" t="s">
        <v>8319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9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 s="11">
        <f t="shared" si="41"/>
        <v>134.36000000000001</v>
      </c>
      <c r="Q644" s="12" t="s">
        <v>8317</v>
      </c>
      <c r="R644" t="s">
        <v>8319</v>
      </c>
      <c r="S644" s="11">
        <f t="shared" si="42"/>
        <v>42199.651319444441</v>
      </c>
      <c r="T644" s="11">
        <f t="shared" si="43"/>
        <v>42235.651319444441</v>
      </c>
    </row>
    <row r="645" spans="1:20" ht="33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 s="11">
        <f t="shared" si="41"/>
        <v>174.03</v>
      </c>
      <c r="Q645" s="12" t="s">
        <v>8317</v>
      </c>
      <c r="R645" t="s">
        <v>8319</v>
      </c>
      <c r="S645" s="11">
        <f t="shared" si="42"/>
        <v>42100.642071759255</v>
      </c>
      <c r="T645" s="11">
        <f t="shared" si="43"/>
        <v>42155.642071759255</v>
      </c>
    </row>
    <row r="646" spans="1:20" ht="49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 s="11">
        <f t="shared" si="41"/>
        <v>73.489999999999995</v>
      </c>
      <c r="Q646" s="12" t="s">
        <v>8317</v>
      </c>
      <c r="R646" t="s">
        <v>8319</v>
      </c>
      <c r="S646" s="11">
        <f t="shared" si="42"/>
        <v>41898.665960648148</v>
      </c>
      <c r="T646" s="11">
        <f t="shared" si="43"/>
        <v>41941.041666666664</v>
      </c>
    </row>
    <row r="647" spans="1:20" ht="33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 s="11">
        <f t="shared" si="41"/>
        <v>23.52</v>
      </c>
      <c r="Q647" s="12" t="s">
        <v>8317</v>
      </c>
      <c r="R647" t="s">
        <v>8319</v>
      </c>
      <c r="S647" s="11">
        <f t="shared" si="42"/>
        <v>42564.026319444441</v>
      </c>
      <c r="T647" s="11">
        <f t="shared" si="43"/>
        <v>42594.026319444441</v>
      </c>
    </row>
    <row r="648" spans="1:20" ht="49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 s="11">
        <f t="shared" si="41"/>
        <v>39.07</v>
      </c>
      <c r="Q648" s="12" t="s">
        <v>8317</v>
      </c>
      <c r="R648" t="s">
        <v>8319</v>
      </c>
      <c r="S648" s="11">
        <f t="shared" si="42"/>
        <v>41832.852627314816</v>
      </c>
      <c r="T648" s="11">
        <f t="shared" si="43"/>
        <v>41862.852627314816</v>
      </c>
    </row>
    <row r="649" spans="1:20" ht="49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 s="11">
        <f t="shared" si="41"/>
        <v>125.94</v>
      </c>
      <c r="Q649" s="12" t="s">
        <v>8317</v>
      </c>
      <c r="R649" t="s">
        <v>8319</v>
      </c>
      <c r="S649" s="11">
        <f t="shared" si="42"/>
        <v>42416.767928240741</v>
      </c>
      <c r="T649" s="11">
        <f t="shared" si="43"/>
        <v>42446.726261574076</v>
      </c>
    </row>
    <row r="650" spans="1:20" ht="33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 s="11">
        <f t="shared" si="41"/>
        <v>1644</v>
      </c>
      <c r="Q650" s="12" t="s">
        <v>8317</v>
      </c>
      <c r="R650" t="s">
        <v>8319</v>
      </c>
      <c r="S650" s="11">
        <f t="shared" si="42"/>
        <v>41891.693379629629</v>
      </c>
      <c r="T650" s="11">
        <f t="shared" si="43"/>
        <v>41926.693379629629</v>
      </c>
    </row>
    <row r="651" spans="1:20" ht="49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 s="11">
        <f t="shared" si="41"/>
        <v>42.67</v>
      </c>
      <c r="Q651" s="12" t="s">
        <v>8317</v>
      </c>
      <c r="R651" t="s">
        <v>8319</v>
      </c>
      <c r="S651" s="11">
        <f t="shared" si="42"/>
        <v>41877.912187499998</v>
      </c>
      <c r="T651" s="11">
        <f t="shared" si="43"/>
        <v>41898.912187499998</v>
      </c>
    </row>
    <row r="652" spans="1:20" ht="49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 s="11">
        <f t="shared" si="41"/>
        <v>35.130000000000003</v>
      </c>
      <c r="Q652" s="12" t="s">
        <v>8317</v>
      </c>
      <c r="R652" t="s">
        <v>8319</v>
      </c>
      <c r="S652" s="11">
        <f t="shared" si="42"/>
        <v>41932.036851851852</v>
      </c>
      <c r="T652" s="11">
        <f t="shared" si="43"/>
        <v>41992.078518518523</v>
      </c>
    </row>
    <row r="653" spans="1:20" ht="49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 s="11">
        <f t="shared" si="41"/>
        <v>239.35</v>
      </c>
      <c r="Q653" s="12" t="s">
        <v>8317</v>
      </c>
      <c r="R653" t="s">
        <v>8319</v>
      </c>
      <c r="S653" s="11">
        <f t="shared" si="42"/>
        <v>41956.017488425925</v>
      </c>
      <c r="T653" s="11">
        <f t="shared" si="43"/>
        <v>41986.017488425925</v>
      </c>
    </row>
    <row r="654" spans="1:20" ht="49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 s="11">
        <f t="shared" si="41"/>
        <v>107.64</v>
      </c>
      <c r="Q654" s="12" t="s">
        <v>8317</v>
      </c>
      <c r="R654" t="s">
        <v>8319</v>
      </c>
      <c r="S654" s="11">
        <f t="shared" si="42"/>
        <v>42675.690393518518</v>
      </c>
      <c r="T654" s="11">
        <f t="shared" si="43"/>
        <v>42705.732060185182</v>
      </c>
    </row>
    <row r="655" spans="1:20" ht="49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 s="11">
        <f t="shared" si="41"/>
        <v>95.83</v>
      </c>
      <c r="Q655" s="12" t="s">
        <v>8317</v>
      </c>
      <c r="R655" t="s">
        <v>8319</v>
      </c>
      <c r="S655" s="11">
        <f t="shared" si="42"/>
        <v>42199.618518518517</v>
      </c>
      <c r="T655" s="11">
        <f t="shared" si="43"/>
        <v>42236.618518518517</v>
      </c>
    </row>
    <row r="656" spans="1:20" ht="49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 s="11">
        <f t="shared" si="41"/>
        <v>31.66</v>
      </c>
      <c r="Q656" s="12" t="s">
        <v>8317</v>
      </c>
      <c r="R656" t="s">
        <v>8319</v>
      </c>
      <c r="S656" s="11">
        <f t="shared" si="42"/>
        <v>42163.957326388889</v>
      </c>
      <c r="T656" s="11">
        <f t="shared" si="43"/>
        <v>42193.957326388889</v>
      </c>
    </row>
    <row r="657" spans="1:20" ht="49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 s="11">
        <f t="shared" si="41"/>
        <v>42.89</v>
      </c>
      <c r="Q657" s="12" t="s">
        <v>8317</v>
      </c>
      <c r="R657" t="s">
        <v>8319</v>
      </c>
      <c r="S657" s="11">
        <f t="shared" si="42"/>
        <v>42045.957314814819</v>
      </c>
      <c r="T657" s="11">
        <f t="shared" si="43"/>
        <v>42075.915648148148</v>
      </c>
    </row>
    <row r="658" spans="1:20" ht="49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 s="11">
        <f t="shared" si="41"/>
        <v>122.74</v>
      </c>
      <c r="Q658" s="12" t="s">
        <v>8317</v>
      </c>
      <c r="R658" t="s">
        <v>8319</v>
      </c>
      <c r="S658" s="11">
        <f t="shared" si="42"/>
        <v>42417.804618055554</v>
      </c>
      <c r="T658" s="11">
        <f t="shared" si="43"/>
        <v>42477.762951388882</v>
      </c>
    </row>
    <row r="659" spans="1:20" ht="49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 s="11">
        <f t="shared" si="41"/>
        <v>190.45</v>
      </c>
      <c r="Q659" s="12" t="s">
        <v>8317</v>
      </c>
      <c r="R659" t="s">
        <v>8319</v>
      </c>
      <c r="S659" s="11">
        <f t="shared" si="42"/>
        <v>42331.84574074074</v>
      </c>
      <c r="T659" s="11">
        <f t="shared" si="43"/>
        <v>42361.84574074074</v>
      </c>
    </row>
    <row r="660" spans="1:20" ht="49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 s="11">
        <f t="shared" si="41"/>
        <v>109.34</v>
      </c>
      <c r="Q660" s="12" t="s">
        <v>8317</v>
      </c>
      <c r="R660" t="s">
        <v>8319</v>
      </c>
      <c r="S660" s="11">
        <f t="shared" si="42"/>
        <v>42179.160752314812</v>
      </c>
      <c r="T660" s="11">
        <f t="shared" si="43"/>
        <v>42211.75</v>
      </c>
    </row>
    <row r="661" spans="1:20" ht="17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 s="11">
        <f t="shared" si="41"/>
        <v>143.66999999999999</v>
      </c>
      <c r="Q661" s="12" t="s">
        <v>8317</v>
      </c>
      <c r="R661" t="s">
        <v>8319</v>
      </c>
      <c r="S661" s="11">
        <f t="shared" si="42"/>
        <v>42209.593692129631</v>
      </c>
      <c r="T661" s="11">
        <f t="shared" si="43"/>
        <v>42239.593692129631</v>
      </c>
    </row>
    <row r="662" spans="1:20" ht="49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 s="11">
        <f t="shared" si="41"/>
        <v>84.94</v>
      </c>
      <c r="Q662" s="12" t="s">
        <v>8317</v>
      </c>
      <c r="R662" t="s">
        <v>8319</v>
      </c>
      <c r="S662" s="11">
        <f t="shared" si="42"/>
        <v>41922.741655092592</v>
      </c>
      <c r="T662" s="11">
        <f t="shared" si="43"/>
        <v>41952.783321759263</v>
      </c>
    </row>
    <row r="663" spans="1:20" ht="49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 s="11">
        <f t="shared" si="41"/>
        <v>10.56</v>
      </c>
      <c r="Q663" s="12" t="s">
        <v>8317</v>
      </c>
      <c r="R663" t="s">
        <v>8319</v>
      </c>
      <c r="S663" s="11">
        <f t="shared" si="42"/>
        <v>42636.645358796297</v>
      </c>
      <c r="T663" s="11">
        <f t="shared" si="43"/>
        <v>42666.645358796297</v>
      </c>
    </row>
    <row r="664" spans="1:20" ht="33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 s="11">
        <f t="shared" si="41"/>
        <v>39</v>
      </c>
      <c r="Q664" s="12" t="s">
        <v>8317</v>
      </c>
      <c r="R664" t="s">
        <v>8319</v>
      </c>
      <c r="S664" s="11">
        <f t="shared" si="42"/>
        <v>41990.438043981485</v>
      </c>
      <c r="T664" s="11">
        <f t="shared" si="43"/>
        <v>42020.438043981485</v>
      </c>
    </row>
    <row r="665" spans="1:20" ht="49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 s="11">
        <f t="shared" si="41"/>
        <v>100</v>
      </c>
      <c r="Q665" s="12" t="s">
        <v>8317</v>
      </c>
      <c r="R665" t="s">
        <v>8319</v>
      </c>
      <c r="S665" s="11">
        <f t="shared" si="42"/>
        <v>42173.843240740738</v>
      </c>
      <c r="T665" s="11">
        <f t="shared" si="43"/>
        <v>42203.843240740738</v>
      </c>
    </row>
    <row r="666" spans="1:20" ht="49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 s="11">
        <f t="shared" si="41"/>
        <v>31.17</v>
      </c>
      <c r="Q666" s="12" t="s">
        <v>8317</v>
      </c>
      <c r="R666" t="s">
        <v>8319</v>
      </c>
      <c r="S666" s="11">
        <f t="shared" si="42"/>
        <v>42077.666377314818</v>
      </c>
      <c r="T666" s="11">
        <f t="shared" si="43"/>
        <v>42107.666377314818</v>
      </c>
    </row>
    <row r="667" spans="1:20" ht="49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 s="11">
        <f t="shared" si="41"/>
        <v>155.33000000000001</v>
      </c>
      <c r="Q667" s="12" t="s">
        <v>8317</v>
      </c>
      <c r="R667" t="s">
        <v>8319</v>
      </c>
      <c r="S667" s="11">
        <f t="shared" si="42"/>
        <v>42688.711354166662</v>
      </c>
      <c r="T667" s="11">
        <f t="shared" si="43"/>
        <v>42748.711354166662</v>
      </c>
    </row>
    <row r="668" spans="1:20" ht="49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 s="11">
        <f t="shared" si="41"/>
        <v>2</v>
      </c>
      <c r="Q668" s="12" t="s">
        <v>8317</v>
      </c>
      <c r="R668" t="s">
        <v>8319</v>
      </c>
      <c r="S668" s="11">
        <f t="shared" si="42"/>
        <v>41838.832152777781</v>
      </c>
      <c r="T668" s="11">
        <f t="shared" si="43"/>
        <v>41868.832152777781</v>
      </c>
    </row>
    <row r="669" spans="1:20" ht="49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 s="11">
        <f t="shared" si="41"/>
        <v>178.93</v>
      </c>
      <c r="Q669" s="12" t="s">
        <v>8317</v>
      </c>
      <c r="R669" t="s">
        <v>8319</v>
      </c>
      <c r="S669" s="11">
        <f t="shared" si="42"/>
        <v>42632.373414351852</v>
      </c>
      <c r="T669" s="11">
        <f t="shared" si="43"/>
        <v>42672.373414351852</v>
      </c>
    </row>
    <row r="670" spans="1:20" ht="49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 s="11">
        <f t="shared" si="41"/>
        <v>27.36</v>
      </c>
      <c r="Q670" s="12" t="s">
        <v>8317</v>
      </c>
      <c r="R670" t="s">
        <v>8319</v>
      </c>
      <c r="S670" s="11">
        <f t="shared" si="42"/>
        <v>42090.831273148149</v>
      </c>
      <c r="T670" s="11">
        <f t="shared" si="43"/>
        <v>42135.831273148149</v>
      </c>
    </row>
    <row r="671" spans="1:20" ht="65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 s="11">
        <f t="shared" si="41"/>
        <v>1536.25</v>
      </c>
      <c r="Q671" s="12" t="s">
        <v>8317</v>
      </c>
      <c r="R671" t="s">
        <v>8319</v>
      </c>
      <c r="S671" s="11">
        <f t="shared" si="42"/>
        <v>42527.625671296293</v>
      </c>
      <c r="T671" s="11">
        <f t="shared" si="43"/>
        <v>42557.625671296293</v>
      </c>
    </row>
    <row r="672" spans="1:20" ht="49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 s="11">
        <f t="shared" si="41"/>
        <v>85</v>
      </c>
      <c r="Q672" s="12" t="s">
        <v>8317</v>
      </c>
      <c r="R672" t="s">
        <v>8319</v>
      </c>
      <c r="S672" s="11">
        <f t="shared" si="42"/>
        <v>42506.709722222222</v>
      </c>
      <c r="T672" s="11">
        <f t="shared" si="43"/>
        <v>42540.340277777781</v>
      </c>
    </row>
    <row r="673" spans="1:20" ht="49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 s="11">
        <f t="shared" si="41"/>
        <v>788.53</v>
      </c>
      <c r="Q673" s="12" t="s">
        <v>8317</v>
      </c>
      <c r="R673" t="s">
        <v>8319</v>
      </c>
      <c r="S673" s="11">
        <f t="shared" si="42"/>
        <v>41984.692731481482</v>
      </c>
      <c r="T673" s="11">
        <f t="shared" si="43"/>
        <v>42018.166666666672</v>
      </c>
    </row>
    <row r="674" spans="1:20" ht="49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 s="11">
        <f t="shared" si="41"/>
        <v>50.3</v>
      </c>
      <c r="Q674" s="12" t="s">
        <v>8317</v>
      </c>
      <c r="R674" t="s">
        <v>8319</v>
      </c>
      <c r="S674" s="11">
        <f t="shared" si="42"/>
        <v>41974.219490740739</v>
      </c>
      <c r="T674" s="11">
        <f t="shared" si="43"/>
        <v>42005.207638888889</v>
      </c>
    </row>
    <row r="675" spans="1:20" ht="49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 s="11">
        <f t="shared" si="41"/>
        <v>68.33</v>
      </c>
      <c r="Q675" s="12" t="s">
        <v>8317</v>
      </c>
      <c r="R675" t="s">
        <v>8319</v>
      </c>
      <c r="S675" s="11">
        <f t="shared" si="42"/>
        <v>41838.840474537035</v>
      </c>
      <c r="T675" s="11">
        <f t="shared" si="43"/>
        <v>41883.840474537035</v>
      </c>
    </row>
    <row r="676" spans="1:20" ht="33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 s="11">
        <f t="shared" si="41"/>
        <v>7.5</v>
      </c>
      <c r="Q676" s="12" t="s">
        <v>8317</v>
      </c>
      <c r="R676" t="s">
        <v>8319</v>
      </c>
      <c r="S676" s="11">
        <f t="shared" si="42"/>
        <v>41803.116053240738</v>
      </c>
      <c r="T676" s="11">
        <f t="shared" si="43"/>
        <v>41863.116053240738</v>
      </c>
    </row>
    <row r="677" spans="1:20" ht="49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 s="11">
        <f t="shared" si="41"/>
        <v>34.270000000000003</v>
      </c>
      <c r="Q677" s="12" t="s">
        <v>8317</v>
      </c>
      <c r="R677" t="s">
        <v>8319</v>
      </c>
      <c r="S677" s="11">
        <f t="shared" si="42"/>
        <v>41975.930601851855</v>
      </c>
      <c r="T677" s="11">
        <f t="shared" si="43"/>
        <v>42005.290972222225</v>
      </c>
    </row>
    <row r="678" spans="1:20" ht="65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 s="11">
        <f t="shared" si="41"/>
        <v>61.29</v>
      </c>
      <c r="Q678" s="12" t="s">
        <v>8317</v>
      </c>
      <c r="R678" t="s">
        <v>8319</v>
      </c>
      <c r="S678" s="11">
        <f t="shared" si="42"/>
        <v>42012.768298611118</v>
      </c>
      <c r="T678" s="11">
        <f t="shared" si="43"/>
        <v>42042.768298611118</v>
      </c>
    </row>
    <row r="679" spans="1:20" ht="49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 s="11">
        <f t="shared" si="41"/>
        <v>133.25</v>
      </c>
      <c r="Q679" s="12" t="s">
        <v>8317</v>
      </c>
      <c r="R679" t="s">
        <v>8319</v>
      </c>
      <c r="S679" s="11">
        <f t="shared" si="42"/>
        <v>42504.403877314813</v>
      </c>
      <c r="T679" s="11">
        <f t="shared" si="43"/>
        <v>42549.403877314813</v>
      </c>
    </row>
    <row r="680" spans="1:20" ht="49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 s="11">
        <f t="shared" si="41"/>
        <v>65.180000000000007</v>
      </c>
      <c r="Q680" s="12" t="s">
        <v>8317</v>
      </c>
      <c r="R680" t="s">
        <v>8319</v>
      </c>
      <c r="S680" s="11">
        <f t="shared" si="42"/>
        <v>42481.376597222217</v>
      </c>
      <c r="T680" s="11">
        <f t="shared" si="43"/>
        <v>42511.376597222217</v>
      </c>
    </row>
    <row r="681" spans="1:20" ht="49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 s="11">
        <f t="shared" si="41"/>
        <v>93.9</v>
      </c>
      <c r="Q681" s="12" t="s">
        <v>8317</v>
      </c>
      <c r="R681" t="s">
        <v>8319</v>
      </c>
      <c r="S681" s="11">
        <f t="shared" si="42"/>
        <v>42556.695706018523</v>
      </c>
      <c r="T681" s="11">
        <f t="shared" si="43"/>
        <v>42616.695706018523</v>
      </c>
    </row>
    <row r="682" spans="1:20" ht="49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 s="11">
        <f t="shared" si="41"/>
        <v>150.65</v>
      </c>
      <c r="Q682" s="12" t="s">
        <v>8317</v>
      </c>
      <c r="R682" t="s">
        <v>8319</v>
      </c>
      <c r="S682" s="11">
        <f t="shared" si="42"/>
        <v>41864.501516203702</v>
      </c>
      <c r="T682" s="11">
        <f t="shared" si="43"/>
        <v>41899.501516203702</v>
      </c>
    </row>
    <row r="683" spans="1:20" ht="49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 s="11">
        <f t="shared" si="41"/>
        <v>1</v>
      </c>
      <c r="Q683" s="12" t="s">
        <v>8317</v>
      </c>
      <c r="R683" t="s">
        <v>8319</v>
      </c>
      <c r="S683" s="11">
        <f t="shared" si="42"/>
        <v>42639.805601851855</v>
      </c>
      <c r="T683" s="11">
        <f t="shared" si="43"/>
        <v>42669.805601851855</v>
      </c>
    </row>
    <row r="684" spans="1:20" ht="49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 s="11">
        <f t="shared" si="41"/>
        <v>13.25</v>
      </c>
      <c r="Q684" s="12" t="s">
        <v>8317</v>
      </c>
      <c r="R684" t="s">
        <v>8319</v>
      </c>
      <c r="S684" s="11">
        <f t="shared" si="42"/>
        <v>42778.765300925923</v>
      </c>
      <c r="T684" s="11">
        <f t="shared" si="43"/>
        <v>42808.723634259266</v>
      </c>
    </row>
    <row r="685" spans="1:20" ht="49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 s="11">
        <f t="shared" si="41"/>
        <v>99.33</v>
      </c>
      <c r="Q685" s="12" t="s">
        <v>8317</v>
      </c>
      <c r="R685" t="s">
        <v>8319</v>
      </c>
      <c r="S685" s="11">
        <f t="shared" si="42"/>
        <v>42634.900046296301</v>
      </c>
      <c r="T685" s="11">
        <f t="shared" si="43"/>
        <v>42674.900046296301</v>
      </c>
    </row>
    <row r="686" spans="1:20" ht="17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 s="11">
        <f t="shared" si="41"/>
        <v>177.39</v>
      </c>
      <c r="Q686" s="12" t="s">
        <v>8317</v>
      </c>
      <c r="R686" t="s">
        <v>8319</v>
      </c>
      <c r="S686" s="11">
        <f t="shared" si="42"/>
        <v>41809.473275462966</v>
      </c>
      <c r="T686" s="11">
        <f t="shared" si="43"/>
        <v>41845.125</v>
      </c>
    </row>
    <row r="687" spans="1:20" ht="49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 s="11">
        <f t="shared" si="41"/>
        <v>55.3</v>
      </c>
      <c r="Q687" s="12" t="s">
        <v>8317</v>
      </c>
      <c r="R687" t="s">
        <v>8319</v>
      </c>
      <c r="S687" s="11">
        <f t="shared" si="42"/>
        <v>41971.866574074069</v>
      </c>
      <c r="T687" s="11">
        <f t="shared" si="43"/>
        <v>42016.866574074069</v>
      </c>
    </row>
    <row r="688" spans="1:20" ht="65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 s="11">
        <f t="shared" si="41"/>
        <v>0</v>
      </c>
      <c r="Q688" s="12" t="s">
        <v>8317</v>
      </c>
      <c r="R688" t="s">
        <v>8319</v>
      </c>
      <c r="S688" s="11">
        <f t="shared" si="42"/>
        <v>42189.673263888893</v>
      </c>
      <c r="T688" s="11">
        <f t="shared" si="43"/>
        <v>42219.673263888893</v>
      </c>
    </row>
    <row r="689" spans="1:20" ht="49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 s="11">
        <f t="shared" si="41"/>
        <v>591.66999999999996</v>
      </c>
      <c r="Q689" s="12" t="s">
        <v>8317</v>
      </c>
      <c r="R689" t="s">
        <v>8319</v>
      </c>
      <c r="S689" s="11">
        <f t="shared" si="42"/>
        <v>42711.750613425931</v>
      </c>
      <c r="T689" s="11">
        <f t="shared" si="43"/>
        <v>42771.750613425931</v>
      </c>
    </row>
    <row r="690" spans="1:20" ht="49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 s="11">
        <f t="shared" si="41"/>
        <v>405.5</v>
      </c>
      <c r="Q690" s="12" t="s">
        <v>8317</v>
      </c>
      <c r="R690" t="s">
        <v>8319</v>
      </c>
      <c r="S690" s="11">
        <f t="shared" si="42"/>
        <v>42262.104780092588</v>
      </c>
      <c r="T690" s="11">
        <f t="shared" si="43"/>
        <v>42292.104780092588</v>
      </c>
    </row>
    <row r="691" spans="1:20" ht="49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 s="11">
        <f t="shared" si="41"/>
        <v>343.15</v>
      </c>
      <c r="Q691" s="12" t="s">
        <v>8317</v>
      </c>
      <c r="R691" t="s">
        <v>8319</v>
      </c>
      <c r="S691" s="11">
        <f t="shared" si="42"/>
        <v>42675.66778935185</v>
      </c>
      <c r="T691" s="11">
        <f t="shared" si="43"/>
        <v>42712.207638888889</v>
      </c>
    </row>
    <row r="692" spans="1:20" ht="33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 s="11">
        <f t="shared" si="41"/>
        <v>72.59</v>
      </c>
      <c r="Q692" s="12" t="s">
        <v>8317</v>
      </c>
      <c r="R692" t="s">
        <v>8319</v>
      </c>
      <c r="S692" s="11">
        <f t="shared" si="42"/>
        <v>42579.634733796294</v>
      </c>
      <c r="T692" s="11">
        <f t="shared" si="43"/>
        <v>42622.25</v>
      </c>
    </row>
    <row r="693" spans="1:20" ht="49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 s="11">
        <f t="shared" si="41"/>
        <v>26</v>
      </c>
      <c r="Q693" s="12" t="s">
        <v>8317</v>
      </c>
      <c r="R693" t="s">
        <v>8319</v>
      </c>
      <c r="S693" s="11">
        <f t="shared" si="42"/>
        <v>42158.028310185182</v>
      </c>
      <c r="T693" s="11">
        <f t="shared" si="43"/>
        <v>42186.028310185182</v>
      </c>
    </row>
    <row r="694" spans="1:20" ht="49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 s="11">
        <f t="shared" si="41"/>
        <v>6.5</v>
      </c>
      <c r="Q694" s="12" t="s">
        <v>8317</v>
      </c>
      <c r="R694" t="s">
        <v>8319</v>
      </c>
      <c r="S694" s="11">
        <f t="shared" si="42"/>
        <v>42696.37572916667</v>
      </c>
      <c r="T694" s="11">
        <f t="shared" si="43"/>
        <v>42726.37572916667</v>
      </c>
    </row>
    <row r="695" spans="1:20" ht="33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 s="11">
        <f t="shared" si="41"/>
        <v>119.39</v>
      </c>
      <c r="Q695" s="12" t="s">
        <v>8317</v>
      </c>
      <c r="R695" t="s">
        <v>8319</v>
      </c>
      <c r="S695" s="11">
        <f t="shared" si="42"/>
        <v>42094.808182870373</v>
      </c>
      <c r="T695" s="11">
        <f t="shared" si="43"/>
        <v>42124.808182870373</v>
      </c>
    </row>
    <row r="696" spans="1:20" ht="49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 s="11">
        <f t="shared" si="41"/>
        <v>84.29</v>
      </c>
      <c r="Q696" s="12" t="s">
        <v>8317</v>
      </c>
      <c r="R696" t="s">
        <v>8319</v>
      </c>
      <c r="S696" s="11">
        <f t="shared" si="42"/>
        <v>42737.663877314815</v>
      </c>
      <c r="T696" s="11">
        <f t="shared" si="43"/>
        <v>42767.663877314815</v>
      </c>
    </row>
    <row r="697" spans="1:20" ht="49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 s="11">
        <f t="shared" si="41"/>
        <v>90.86</v>
      </c>
      <c r="Q697" s="12" t="s">
        <v>8317</v>
      </c>
      <c r="R697" t="s">
        <v>8319</v>
      </c>
      <c r="S697" s="11">
        <f t="shared" si="42"/>
        <v>41913.521064814813</v>
      </c>
      <c r="T697" s="11">
        <f t="shared" si="43"/>
        <v>41943.521064814813</v>
      </c>
    </row>
    <row r="698" spans="1:20" ht="33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 s="11">
        <f t="shared" si="41"/>
        <v>1</v>
      </c>
      <c r="Q698" s="12" t="s">
        <v>8317</v>
      </c>
      <c r="R698" t="s">
        <v>8319</v>
      </c>
      <c r="S698" s="11">
        <f t="shared" si="42"/>
        <v>41815.927106481482</v>
      </c>
      <c r="T698" s="11">
        <f t="shared" si="43"/>
        <v>41845.927106481482</v>
      </c>
    </row>
    <row r="699" spans="1:20" ht="49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 s="11">
        <f t="shared" si="41"/>
        <v>20.34</v>
      </c>
      <c r="Q699" s="12" t="s">
        <v>8317</v>
      </c>
      <c r="R699" t="s">
        <v>8319</v>
      </c>
      <c r="S699" s="11">
        <f t="shared" si="42"/>
        <v>42388.523020833338</v>
      </c>
      <c r="T699" s="11">
        <f t="shared" si="43"/>
        <v>42403.523020833338</v>
      </c>
    </row>
    <row r="700" spans="1:20" ht="49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 s="11">
        <f t="shared" si="41"/>
        <v>530.69000000000005</v>
      </c>
      <c r="Q700" s="12" t="s">
        <v>8317</v>
      </c>
      <c r="R700" t="s">
        <v>8319</v>
      </c>
      <c r="S700" s="11">
        <f t="shared" si="42"/>
        <v>41866.931076388886</v>
      </c>
      <c r="T700" s="11">
        <f t="shared" si="43"/>
        <v>41900.083333333336</v>
      </c>
    </row>
    <row r="701" spans="1:20" ht="49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 s="11">
        <f t="shared" si="41"/>
        <v>120.39</v>
      </c>
      <c r="Q701" s="12" t="s">
        <v>8317</v>
      </c>
      <c r="R701" t="s">
        <v>8319</v>
      </c>
      <c r="S701" s="11">
        <f t="shared" si="42"/>
        <v>41563.485509259262</v>
      </c>
      <c r="T701" s="11">
        <f t="shared" si="43"/>
        <v>41600.666666666664</v>
      </c>
    </row>
    <row r="702" spans="1:20" ht="49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 s="11">
        <f t="shared" si="41"/>
        <v>13</v>
      </c>
      <c r="Q702" s="12" t="s">
        <v>8317</v>
      </c>
      <c r="R702" t="s">
        <v>8319</v>
      </c>
      <c r="S702" s="11">
        <f t="shared" si="42"/>
        <v>42715.688437500001</v>
      </c>
      <c r="T702" s="11">
        <f t="shared" si="43"/>
        <v>42745.688437500001</v>
      </c>
    </row>
    <row r="703" spans="1:20" ht="49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 s="11">
        <f t="shared" si="41"/>
        <v>291.33</v>
      </c>
      <c r="Q703" s="12" t="s">
        <v>8317</v>
      </c>
      <c r="R703" t="s">
        <v>8319</v>
      </c>
      <c r="S703" s="11">
        <f t="shared" si="42"/>
        <v>41813.662962962961</v>
      </c>
      <c r="T703" s="11">
        <f t="shared" si="43"/>
        <v>41843.662962962961</v>
      </c>
    </row>
    <row r="704" spans="1:20" ht="49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 s="11">
        <f t="shared" si="41"/>
        <v>124.92</v>
      </c>
      <c r="Q704" s="12" t="s">
        <v>8317</v>
      </c>
      <c r="R704" t="s">
        <v>8319</v>
      </c>
      <c r="S704" s="11">
        <f t="shared" si="42"/>
        <v>42668.726701388892</v>
      </c>
      <c r="T704" s="11">
        <f t="shared" si="43"/>
        <v>42698.768368055549</v>
      </c>
    </row>
    <row r="705" spans="1:20" ht="49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 s="11">
        <f t="shared" si="41"/>
        <v>119.57</v>
      </c>
      <c r="Q705" s="12" t="s">
        <v>8317</v>
      </c>
      <c r="R705" t="s">
        <v>8319</v>
      </c>
      <c r="S705" s="11">
        <f t="shared" si="42"/>
        <v>42711.950798611113</v>
      </c>
      <c r="T705" s="11">
        <f t="shared" si="43"/>
        <v>42766.98055555555</v>
      </c>
    </row>
    <row r="706" spans="1:20" ht="49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0"/>
        <v>1</v>
      </c>
      <c r="P706" s="11">
        <f t="shared" si="41"/>
        <v>120.25</v>
      </c>
      <c r="Q706" s="12" t="s">
        <v>8317</v>
      </c>
      <c r="R706" t="s">
        <v>8319</v>
      </c>
      <c r="S706" s="11">
        <f t="shared" si="42"/>
        <v>42726.192916666667</v>
      </c>
      <c r="T706" s="11">
        <f t="shared" si="43"/>
        <v>42786.192916666667</v>
      </c>
    </row>
    <row r="707" spans="1:20" ht="33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4">ROUND(E707/D707*100,0)</f>
        <v>1</v>
      </c>
      <c r="P707" s="11">
        <f t="shared" ref="P707:P770" si="45">IFERROR(ROUND(E707/L707,2),0)</f>
        <v>195.4</v>
      </c>
      <c r="Q707" s="12" t="s">
        <v>8317</v>
      </c>
      <c r="R707" t="s">
        <v>8319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9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 s="11">
        <f t="shared" si="45"/>
        <v>0</v>
      </c>
      <c r="Q708" s="12" t="s">
        <v>8317</v>
      </c>
      <c r="R708" t="s">
        <v>8319</v>
      </c>
      <c r="S708" s="11">
        <f t="shared" si="46"/>
        <v>42676.995173611111</v>
      </c>
      <c r="T708" s="11">
        <f t="shared" si="47"/>
        <v>42718.777083333334</v>
      </c>
    </row>
    <row r="709" spans="1:20" ht="49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 s="11">
        <f t="shared" si="45"/>
        <v>117.7</v>
      </c>
      <c r="Q709" s="12" t="s">
        <v>8317</v>
      </c>
      <c r="R709" t="s">
        <v>8319</v>
      </c>
      <c r="S709" s="11">
        <f t="shared" si="46"/>
        <v>42696.663506944446</v>
      </c>
      <c r="T709" s="11">
        <f t="shared" si="47"/>
        <v>42736.663506944446</v>
      </c>
    </row>
    <row r="710" spans="1:20" ht="49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 s="11">
        <f t="shared" si="45"/>
        <v>23.95</v>
      </c>
      <c r="Q710" s="12" t="s">
        <v>8317</v>
      </c>
      <c r="R710" t="s">
        <v>8319</v>
      </c>
      <c r="S710" s="11">
        <f t="shared" si="46"/>
        <v>41835.581018518518</v>
      </c>
      <c r="T710" s="11">
        <f t="shared" si="47"/>
        <v>41895.581018518518</v>
      </c>
    </row>
    <row r="711" spans="1:20" ht="33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 s="11">
        <f t="shared" si="45"/>
        <v>30.5</v>
      </c>
      <c r="Q711" s="12" t="s">
        <v>8317</v>
      </c>
      <c r="R711" t="s">
        <v>8319</v>
      </c>
      <c r="S711" s="11">
        <f t="shared" si="46"/>
        <v>41948.041192129633</v>
      </c>
      <c r="T711" s="11">
        <f t="shared" si="47"/>
        <v>41978.041192129633</v>
      </c>
    </row>
    <row r="712" spans="1:20" ht="33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 s="11">
        <f t="shared" si="45"/>
        <v>0</v>
      </c>
      <c r="Q712" s="12" t="s">
        <v>8317</v>
      </c>
      <c r="R712" t="s">
        <v>8319</v>
      </c>
      <c r="S712" s="11">
        <f t="shared" si="46"/>
        <v>41837.984976851854</v>
      </c>
      <c r="T712" s="11">
        <f t="shared" si="47"/>
        <v>41871.030555555553</v>
      </c>
    </row>
    <row r="713" spans="1:20" ht="49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 s="11">
        <f t="shared" si="45"/>
        <v>99.97</v>
      </c>
      <c r="Q713" s="12" t="s">
        <v>8317</v>
      </c>
      <c r="R713" t="s">
        <v>8319</v>
      </c>
      <c r="S713" s="11">
        <f t="shared" si="46"/>
        <v>42678.459120370375</v>
      </c>
      <c r="T713" s="11">
        <f t="shared" si="47"/>
        <v>42718.500787037032</v>
      </c>
    </row>
    <row r="714" spans="1:20" ht="49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 s="11">
        <f t="shared" si="45"/>
        <v>26.25</v>
      </c>
      <c r="Q714" s="12" t="s">
        <v>8317</v>
      </c>
      <c r="R714" t="s">
        <v>8319</v>
      </c>
      <c r="S714" s="11">
        <f t="shared" si="46"/>
        <v>42384.680925925932</v>
      </c>
      <c r="T714" s="11">
        <f t="shared" si="47"/>
        <v>42414.680925925932</v>
      </c>
    </row>
    <row r="715" spans="1:20" ht="49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 s="11">
        <f t="shared" si="45"/>
        <v>199</v>
      </c>
      <c r="Q715" s="12" t="s">
        <v>8317</v>
      </c>
      <c r="R715" t="s">
        <v>8319</v>
      </c>
      <c r="S715" s="11">
        <f t="shared" si="46"/>
        <v>42496.529305555552</v>
      </c>
      <c r="T715" s="11">
        <f t="shared" si="47"/>
        <v>42526.529305555552</v>
      </c>
    </row>
    <row r="716" spans="1:20" ht="49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 s="11">
        <f t="shared" si="45"/>
        <v>80.319999999999993</v>
      </c>
      <c r="Q716" s="12" t="s">
        <v>8317</v>
      </c>
      <c r="R716" t="s">
        <v>8319</v>
      </c>
      <c r="S716" s="11">
        <f t="shared" si="46"/>
        <v>42734.787986111114</v>
      </c>
      <c r="T716" s="11">
        <f t="shared" si="47"/>
        <v>42794.787986111114</v>
      </c>
    </row>
    <row r="717" spans="1:20" ht="49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 s="11">
        <f t="shared" si="45"/>
        <v>115.75</v>
      </c>
      <c r="Q717" s="12" t="s">
        <v>8317</v>
      </c>
      <c r="R717" t="s">
        <v>8319</v>
      </c>
      <c r="S717" s="11">
        <f t="shared" si="46"/>
        <v>42273.090740740736</v>
      </c>
      <c r="T717" s="11">
        <f t="shared" si="47"/>
        <v>42313.132407407407</v>
      </c>
    </row>
    <row r="718" spans="1:20" ht="49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 s="11">
        <f t="shared" si="45"/>
        <v>44.69</v>
      </c>
      <c r="Q718" s="12" t="s">
        <v>8317</v>
      </c>
      <c r="R718" t="s">
        <v>8319</v>
      </c>
      <c r="S718" s="11">
        <f t="shared" si="46"/>
        <v>41940.658645833333</v>
      </c>
      <c r="T718" s="11">
        <f t="shared" si="47"/>
        <v>41974</v>
      </c>
    </row>
    <row r="719" spans="1:20" ht="17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 s="11">
        <f t="shared" si="45"/>
        <v>76.25</v>
      </c>
      <c r="Q719" s="12" t="s">
        <v>8317</v>
      </c>
      <c r="R719" t="s">
        <v>8319</v>
      </c>
      <c r="S719" s="11">
        <f t="shared" si="46"/>
        <v>41857.854189814818</v>
      </c>
      <c r="T719" s="11">
        <f t="shared" si="47"/>
        <v>41887.854189814818</v>
      </c>
    </row>
    <row r="720" spans="1:20" ht="49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 s="11">
        <f t="shared" si="45"/>
        <v>22.5</v>
      </c>
      <c r="Q720" s="12" t="s">
        <v>8317</v>
      </c>
      <c r="R720" t="s">
        <v>8319</v>
      </c>
      <c r="S720" s="11">
        <f t="shared" si="46"/>
        <v>42752.845451388886</v>
      </c>
      <c r="T720" s="11">
        <f t="shared" si="47"/>
        <v>42784.249305555553</v>
      </c>
    </row>
    <row r="721" spans="1:20" ht="49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 s="11">
        <f t="shared" si="45"/>
        <v>19.399999999999999</v>
      </c>
      <c r="Q721" s="12" t="s">
        <v>8317</v>
      </c>
      <c r="R721" t="s">
        <v>8319</v>
      </c>
      <c r="S721" s="11">
        <f t="shared" si="46"/>
        <v>42409.040231481486</v>
      </c>
      <c r="T721" s="11">
        <f t="shared" si="47"/>
        <v>42423.040231481486</v>
      </c>
    </row>
    <row r="722" spans="1:20" ht="49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 s="11">
        <f t="shared" si="45"/>
        <v>66.709999999999994</v>
      </c>
      <c r="Q722" s="12" t="s">
        <v>8320</v>
      </c>
      <c r="R722" t="s">
        <v>8321</v>
      </c>
      <c r="S722" s="11">
        <f t="shared" si="46"/>
        <v>40909.649201388893</v>
      </c>
      <c r="T722" s="11">
        <f t="shared" si="47"/>
        <v>40937.649201388893</v>
      </c>
    </row>
    <row r="723" spans="1:20" ht="49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 s="11">
        <f t="shared" si="45"/>
        <v>84.14</v>
      </c>
      <c r="Q723" s="12" t="s">
        <v>8320</v>
      </c>
      <c r="R723" t="s">
        <v>8321</v>
      </c>
      <c r="S723" s="11">
        <f t="shared" si="46"/>
        <v>41807.571840277778</v>
      </c>
      <c r="T723" s="11">
        <f t="shared" si="47"/>
        <v>41852.571840277778</v>
      </c>
    </row>
    <row r="724" spans="1:20" ht="49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 s="11">
        <f t="shared" si="45"/>
        <v>215.73</v>
      </c>
      <c r="Q724" s="12" t="s">
        <v>8320</v>
      </c>
      <c r="R724" t="s">
        <v>8321</v>
      </c>
      <c r="S724" s="11">
        <f t="shared" si="46"/>
        <v>40977.805300925924</v>
      </c>
      <c r="T724" s="11">
        <f t="shared" si="47"/>
        <v>41007.76363425926</v>
      </c>
    </row>
    <row r="725" spans="1:20" ht="33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 s="11">
        <f t="shared" si="45"/>
        <v>54.69</v>
      </c>
      <c r="Q725" s="12" t="s">
        <v>8320</v>
      </c>
      <c r="R725" t="s">
        <v>8321</v>
      </c>
      <c r="S725" s="11">
        <f t="shared" si="46"/>
        <v>42184.816539351858</v>
      </c>
      <c r="T725" s="11">
        <f t="shared" si="47"/>
        <v>42215.165972222225</v>
      </c>
    </row>
    <row r="726" spans="1:20" ht="49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 s="11">
        <f t="shared" si="45"/>
        <v>51.63</v>
      </c>
      <c r="Q726" s="12" t="s">
        <v>8320</v>
      </c>
      <c r="R726" t="s">
        <v>8321</v>
      </c>
      <c r="S726" s="11">
        <f t="shared" si="46"/>
        <v>40694.638460648144</v>
      </c>
      <c r="T726" s="11">
        <f t="shared" si="47"/>
        <v>40724.638460648144</v>
      </c>
    </row>
    <row r="727" spans="1:20" ht="49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 s="11">
        <f t="shared" si="45"/>
        <v>143.36000000000001</v>
      </c>
      <c r="Q727" s="12" t="s">
        <v>8320</v>
      </c>
      <c r="R727" t="s">
        <v>8321</v>
      </c>
      <c r="S727" s="11">
        <f t="shared" si="46"/>
        <v>42321.626296296294</v>
      </c>
      <c r="T727" s="11">
        <f t="shared" si="47"/>
        <v>42351.626296296294</v>
      </c>
    </row>
    <row r="728" spans="1:20" ht="49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 s="11">
        <f t="shared" si="45"/>
        <v>72.430000000000007</v>
      </c>
      <c r="Q728" s="12" t="s">
        <v>8320</v>
      </c>
      <c r="R728" t="s">
        <v>8321</v>
      </c>
      <c r="S728" s="11">
        <f t="shared" si="46"/>
        <v>41346.042673611111</v>
      </c>
      <c r="T728" s="11">
        <f t="shared" si="47"/>
        <v>41376.042673611111</v>
      </c>
    </row>
    <row r="729" spans="1:20" ht="49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 s="11">
        <f t="shared" si="45"/>
        <v>36.53</v>
      </c>
      <c r="Q729" s="12" t="s">
        <v>8320</v>
      </c>
      <c r="R729" t="s">
        <v>8321</v>
      </c>
      <c r="S729" s="11">
        <f t="shared" si="46"/>
        <v>41247.020243055551</v>
      </c>
      <c r="T729" s="11">
        <f t="shared" si="47"/>
        <v>41288.888888888891</v>
      </c>
    </row>
    <row r="730" spans="1:20" ht="49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 s="11">
        <f t="shared" si="45"/>
        <v>60.9</v>
      </c>
      <c r="Q730" s="12" t="s">
        <v>8320</v>
      </c>
      <c r="R730" t="s">
        <v>8321</v>
      </c>
      <c r="S730" s="11">
        <f t="shared" si="46"/>
        <v>40731.837465277778</v>
      </c>
      <c r="T730" s="11">
        <f t="shared" si="47"/>
        <v>40776.837465277778</v>
      </c>
    </row>
    <row r="731" spans="1:20" ht="49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 s="11">
        <f t="shared" si="45"/>
        <v>43.55</v>
      </c>
      <c r="Q731" s="12" t="s">
        <v>8320</v>
      </c>
      <c r="R731" t="s">
        <v>8321</v>
      </c>
      <c r="S731" s="11">
        <f t="shared" si="46"/>
        <v>41111.185891203706</v>
      </c>
      <c r="T731" s="11">
        <f t="shared" si="47"/>
        <v>41171.185891203706</v>
      </c>
    </row>
    <row r="732" spans="1:20" ht="33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 s="11">
        <f t="shared" si="45"/>
        <v>99.77</v>
      </c>
      <c r="Q732" s="12" t="s">
        <v>8320</v>
      </c>
      <c r="R732" t="s">
        <v>8321</v>
      </c>
      <c r="S732" s="11">
        <f t="shared" si="46"/>
        <v>40854.745266203703</v>
      </c>
      <c r="T732" s="11">
        <f t="shared" si="47"/>
        <v>40884.745266203703</v>
      </c>
    </row>
    <row r="733" spans="1:20" ht="49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 s="11">
        <f t="shared" si="45"/>
        <v>88.73</v>
      </c>
      <c r="Q733" s="12" t="s">
        <v>8320</v>
      </c>
      <c r="R733" t="s">
        <v>8321</v>
      </c>
      <c r="S733" s="11">
        <f t="shared" si="46"/>
        <v>40879.795682870368</v>
      </c>
      <c r="T733" s="11">
        <f t="shared" si="47"/>
        <v>40930.25</v>
      </c>
    </row>
    <row r="734" spans="1:20" ht="49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 s="11">
        <f t="shared" si="45"/>
        <v>4.92</v>
      </c>
      <c r="Q734" s="12" t="s">
        <v>8320</v>
      </c>
      <c r="R734" t="s">
        <v>8321</v>
      </c>
      <c r="S734" s="11">
        <f t="shared" si="46"/>
        <v>41486.424317129626</v>
      </c>
      <c r="T734" s="11">
        <f t="shared" si="47"/>
        <v>41546.424317129626</v>
      </c>
    </row>
    <row r="735" spans="1:20" ht="49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 s="11">
        <f t="shared" si="45"/>
        <v>17.82</v>
      </c>
      <c r="Q735" s="12" t="s">
        <v>8320</v>
      </c>
      <c r="R735" t="s">
        <v>8321</v>
      </c>
      <c r="S735" s="11">
        <f t="shared" si="46"/>
        <v>41598.420046296298</v>
      </c>
      <c r="T735" s="11">
        <f t="shared" si="47"/>
        <v>41628.420046296298</v>
      </c>
    </row>
    <row r="736" spans="1:20" ht="33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 s="11">
        <f t="shared" si="45"/>
        <v>187.19</v>
      </c>
      <c r="Q736" s="12" t="s">
        <v>8320</v>
      </c>
      <c r="R736" t="s">
        <v>8321</v>
      </c>
      <c r="S736" s="11">
        <f t="shared" si="46"/>
        <v>42102.164583333331</v>
      </c>
      <c r="T736" s="11">
        <f t="shared" si="47"/>
        <v>42133.208333333328</v>
      </c>
    </row>
    <row r="737" spans="1:20" ht="49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 s="11">
        <f t="shared" si="45"/>
        <v>234.81</v>
      </c>
      <c r="Q737" s="12" t="s">
        <v>8320</v>
      </c>
      <c r="R737" t="s">
        <v>8321</v>
      </c>
      <c r="S737" s="11">
        <f t="shared" si="46"/>
        <v>41946.029467592591</v>
      </c>
      <c r="T737" s="11">
        <f t="shared" si="47"/>
        <v>41977.027083333334</v>
      </c>
    </row>
    <row r="738" spans="1:20" ht="49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 s="11">
        <f t="shared" si="45"/>
        <v>105.05</v>
      </c>
      <c r="Q738" s="12" t="s">
        <v>8320</v>
      </c>
      <c r="R738" t="s">
        <v>8321</v>
      </c>
      <c r="S738" s="11">
        <f t="shared" si="46"/>
        <v>41579.734259259261</v>
      </c>
      <c r="T738" s="11">
        <f t="shared" si="47"/>
        <v>41599.207638888889</v>
      </c>
    </row>
    <row r="739" spans="1:20" ht="49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 s="11">
        <f t="shared" si="45"/>
        <v>56.67</v>
      </c>
      <c r="Q739" s="12" t="s">
        <v>8320</v>
      </c>
      <c r="R739" t="s">
        <v>8321</v>
      </c>
      <c r="S739" s="11">
        <f t="shared" si="46"/>
        <v>41667.275312500002</v>
      </c>
      <c r="T739" s="11">
        <f t="shared" si="47"/>
        <v>41684.833333333336</v>
      </c>
    </row>
    <row r="740" spans="1:20" ht="33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 s="11">
        <f t="shared" si="45"/>
        <v>39.049999999999997</v>
      </c>
      <c r="Q740" s="12" t="s">
        <v>8320</v>
      </c>
      <c r="R740" t="s">
        <v>8321</v>
      </c>
      <c r="S740" s="11">
        <f t="shared" si="46"/>
        <v>41943.604097222218</v>
      </c>
      <c r="T740" s="11">
        <f t="shared" si="47"/>
        <v>41974.207638888889</v>
      </c>
    </row>
    <row r="741" spans="1:20" ht="49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 s="11">
        <f t="shared" si="45"/>
        <v>68.349999999999994</v>
      </c>
      <c r="Q741" s="12" t="s">
        <v>8320</v>
      </c>
      <c r="R741" t="s">
        <v>8321</v>
      </c>
      <c r="S741" s="11">
        <f t="shared" si="46"/>
        <v>41829.502650462964</v>
      </c>
      <c r="T741" s="11">
        <f t="shared" si="47"/>
        <v>41862.502650462964</v>
      </c>
    </row>
    <row r="742" spans="1:20" ht="49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 s="11">
        <f t="shared" si="45"/>
        <v>169.58</v>
      </c>
      <c r="Q742" s="12" t="s">
        <v>8320</v>
      </c>
      <c r="R742" t="s">
        <v>8321</v>
      </c>
      <c r="S742" s="11">
        <f t="shared" si="46"/>
        <v>42162.146782407406</v>
      </c>
      <c r="T742" s="11">
        <f t="shared" si="47"/>
        <v>42176.146782407406</v>
      </c>
    </row>
    <row r="743" spans="1:20" ht="33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 s="11">
        <f t="shared" si="45"/>
        <v>141.41999999999999</v>
      </c>
      <c r="Q743" s="12" t="s">
        <v>8320</v>
      </c>
      <c r="R743" t="s">
        <v>8321</v>
      </c>
      <c r="S743" s="11">
        <f t="shared" si="46"/>
        <v>41401.648217592592</v>
      </c>
      <c r="T743" s="11">
        <f t="shared" si="47"/>
        <v>41436.648217592592</v>
      </c>
    </row>
    <row r="744" spans="1:20" ht="49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 s="11">
        <f t="shared" si="45"/>
        <v>67.39</v>
      </c>
      <c r="Q744" s="12" t="s">
        <v>8320</v>
      </c>
      <c r="R744" t="s">
        <v>8321</v>
      </c>
      <c r="S744" s="11">
        <f t="shared" si="46"/>
        <v>41689.917962962965</v>
      </c>
      <c r="T744" s="11">
        <f t="shared" si="47"/>
        <v>41719.876296296294</v>
      </c>
    </row>
    <row r="745" spans="1:20" ht="49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 s="11">
        <f t="shared" si="45"/>
        <v>54.27</v>
      </c>
      <c r="Q745" s="12" t="s">
        <v>8320</v>
      </c>
      <c r="R745" t="s">
        <v>8321</v>
      </c>
      <c r="S745" s="11">
        <f t="shared" si="46"/>
        <v>40990.709317129629</v>
      </c>
      <c r="T745" s="11">
        <f t="shared" si="47"/>
        <v>41015.875</v>
      </c>
    </row>
    <row r="746" spans="1:20" ht="33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 s="11">
        <f t="shared" si="45"/>
        <v>82.52</v>
      </c>
      <c r="Q746" s="12" t="s">
        <v>8320</v>
      </c>
      <c r="R746" t="s">
        <v>8321</v>
      </c>
      <c r="S746" s="11">
        <f t="shared" si="46"/>
        <v>41226.95721064815</v>
      </c>
      <c r="T746" s="11">
        <f t="shared" si="47"/>
        <v>41256.95721064815</v>
      </c>
    </row>
    <row r="747" spans="1:20" ht="49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 s="11">
        <f t="shared" si="45"/>
        <v>53.73</v>
      </c>
      <c r="Q747" s="12" t="s">
        <v>8320</v>
      </c>
      <c r="R747" t="s">
        <v>8321</v>
      </c>
      <c r="S747" s="11">
        <f t="shared" si="46"/>
        <v>41367.572280092594</v>
      </c>
      <c r="T747" s="11">
        <f t="shared" si="47"/>
        <v>41397.572280092594</v>
      </c>
    </row>
    <row r="748" spans="1:20" ht="17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 s="11">
        <f t="shared" si="45"/>
        <v>34.21</v>
      </c>
      <c r="Q748" s="12" t="s">
        <v>8320</v>
      </c>
      <c r="R748" t="s">
        <v>8321</v>
      </c>
      <c r="S748" s="11">
        <f t="shared" si="46"/>
        <v>41157.042928240742</v>
      </c>
      <c r="T748" s="11">
        <f t="shared" si="47"/>
        <v>41175.165972222225</v>
      </c>
    </row>
    <row r="749" spans="1:20" ht="49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 s="11">
        <f t="shared" si="45"/>
        <v>127.33</v>
      </c>
      <c r="Q749" s="12" t="s">
        <v>8320</v>
      </c>
      <c r="R749" t="s">
        <v>8321</v>
      </c>
      <c r="S749" s="11">
        <f t="shared" si="46"/>
        <v>41988.548831018517</v>
      </c>
      <c r="T749" s="11">
        <f t="shared" si="47"/>
        <v>42019.454166666663</v>
      </c>
    </row>
    <row r="750" spans="1:20" ht="49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 s="11">
        <f t="shared" si="45"/>
        <v>45.57</v>
      </c>
      <c r="Q750" s="12" t="s">
        <v>8320</v>
      </c>
      <c r="R750" t="s">
        <v>8321</v>
      </c>
      <c r="S750" s="11">
        <f t="shared" si="46"/>
        <v>41831.846828703703</v>
      </c>
      <c r="T750" s="11">
        <f t="shared" si="47"/>
        <v>41861.846828703703</v>
      </c>
    </row>
    <row r="751" spans="1:20" ht="49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 s="11">
        <f t="shared" si="45"/>
        <v>95.96</v>
      </c>
      <c r="Q751" s="12" t="s">
        <v>8320</v>
      </c>
      <c r="R751" t="s">
        <v>8321</v>
      </c>
      <c r="S751" s="11">
        <f t="shared" si="46"/>
        <v>42733.94131944445</v>
      </c>
      <c r="T751" s="11">
        <f t="shared" si="47"/>
        <v>42763.94131944445</v>
      </c>
    </row>
    <row r="752" spans="1:20" ht="49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 s="11">
        <f t="shared" si="45"/>
        <v>77.27</v>
      </c>
      <c r="Q752" s="12" t="s">
        <v>8320</v>
      </c>
      <c r="R752" t="s">
        <v>8321</v>
      </c>
      <c r="S752" s="11">
        <f t="shared" si="46"/>
        <v>41299.878148148149</v>
      </c>
      <c r="T752" s="11">
        <f t="shared" si="47"/>
        <v>41329.878148148149</v>
      </c>
    </row>
    <row r="753" spans="1:20" ht="49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 s="11">
        <f t="shared" si="45"/>
        <v>57.34</v>
      </c>
      <c r="Q753" s="12" t="s">
        <v>8320</v>
      </c>
      <c r="R753" t="s">
        <v>8321</v>
      </c>
      <c r="S753" s="11">
        <f t="shared" si="46"/>
        <v>40713.630497685182</v>
      </c>
      <c r="T753" s="11">
        <f t="shared" si="47"/>
        <v>40759.630497685182</v>
      </c>
    </row>
    <row r="754" spans="1:20" ht="49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 s="11">
        <f t="shared" si="45"/>
        <v>53.19</v>
      </c>
      <c r="Q754" s="12" t="s">
        <v>8320</v>
      </c>
      <c r="R754" t="s">
        <v>8321</v>
      </c>
      <c r="S754" s="11">
        <f t="shared" si="46"/>
        <v>42639.421493055561</v>
      </c>
      <c r="T754" s="11">
        <f t="shared" si="47"/>
        <v>42659.458333333328</v>
      </c>
    </row>
    <row r="755" spans="1:20" ht="49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 s="11">
        <f t="shared" si="45"/>
        <v>492.31</v>
      </c>
      <c r="Q755" s="12" t="s">
        <v>8320</v>
      </c>
      <c r="R755" t="s">
        <v>8321</v>
      </c>
      <c r="S755" s="11">
        <f t="shared" si="46"/>
        <v>42019.590173611112</v>
      </c>
      <c r="T755" s="11">
        <f t="shared" si="47"/>
        <v>42049.590173611112</v>
      </c>
    </row>
    <row r="756" spans="1:20" ht="49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 s="11">
        <f t="shared" si="45"/>
        <v>42.35</v>
      </c>
      <c r="Q756" s="12" t="s">
        <v>8320</v>
      </c>
      <c r="R756" t="s">
        <v>8321</v>
      </c>
      <c r="S756" s="11">
        <f t="shared" si="46"/>
        <v>41249.749085648145</v>
      </c>
      <c r="T756" s="11">
        <f t="shared" si="47"/>
        <v>41279.749085648145</v>
      </c>
    </row>
    <row r="757" spans="1:20" ht="49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 s="11">
        <f t="shared" si="45"/>
        <v>37.47</v>
      </c>
      <c r="Q757" s="12" t="s">
        <v>8320</v>
      </c>
      <c r="R757" t="s">
        <v>8321</v>
      </c>
      <c r="S757" s="11">
        <f t="shared" si="46"/>
        <v>41383.605057870373</v>
      </c>
      <c r="T757" s="11">
        <f t="shared" si="47"/>
        <v>41414.02847222222</v>
      </c>
    </row>
    <row r="758" spans="1:20" ht="49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 s="11">
        <f t="shared" si="45"/>
        <v>37.450000000000003</v>
      </c>
      <c r="Q758" s="12" t="s">
        <v>8320</v>
      </c>
      <c r="R758" t="s">
        <v>8321</v>
      </c>
      <c r="S758" s="11">
        <f t="shared" si="46"/>
        <v>40590.766886574071</v>
      </c>
      <c r="T758" s="11">
        <f t="shared" si="47"/>
        <v>40651.725219907406</v>
      </c>
    </row>
    <row r="759" spans="1:20" ht="49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 s="11">
        <f t="shared" si="45"/>
        <v>33.06</v>
      </c>
      <c r="Q759" s="12" t="s">
        <v>8320</v>
      </c>
      <c r="R759" t="s">
        <v>8321</v>
      </c>
      <c r="S759" s="11">
        <f t="shared" si="46"/>
        <v>41235.054560185185</v>
      </c>
      <c r="T759" s="11">
        <f t="shared" si="47"/>
        <v>41249.054560185185</v>
      </c>
    </row>
    <row r="760" spans="1:20" ht="33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 s="11">
        <f t="shared" si="45"/>
        <v>134.21</v>
      </c>
      <c r="Q760" s="12" t="s">
        <v>8320</v>
      </c>
      <c r="R760" t="s">
        <v>8321</v>
      </c>
      <c r="S760" s="11">
        <f t="shared" si="46"/>
        <v>40429.836435185185</v>
      </c>
      <c r="T760" s="11">
        <f t="shared" si="47"/>
        <v>40459.836435185185</v>
      </c>
    </row>
    <row r="761" spans="1:20" ht="49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 s="11">
        <f t="shared" si="45"/>
        <v>51.47</v>
      </c>
      <c r="Q761" s="12" t="s">
        <v>8320</v>
      </c>
      <c r="R761" t="s">
        <v>8321</v>
      </c>
      <c r="S761" s="11">
        <f t="shared" si="46"/>
        <v>41789.330312500002</v>
      </c>
      <c r="T761" s="11">
        <f t="shared" si="47"/>
        <v>41829.330312500002</v>
      </c>
    </row>
    <row r="762" spans="1:20" ht="49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 s="11">
        <f t="shared" si="45"/>
        <v>0</v>
      </c>
      <c r="Q762" s="12" t="s">
        <v>8320</v>
      </c>
      <c r="R762" t="s">
        <v>8322</v>
      </c>
      <c r="S762" s="11">
        <f t="shared" si="46"/>
        <v>42670.764039351852</v>
      </c>
      <c r="T762" s="11">
        <f t="shared" si="47"/>
        <v>42700.805706018517</v>
      </c>
    </row>
    <row r="763" spans="1:20" ht="49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 s="11">
        <f t="shared" si="45"/>
        <v>39.17</v>
      </c>
      <c r="Q763" s="12" t="s">
        <v>8320</v>
      </c>
      <c r="R763" t="s">
        <v>8322</v>
      </c>
      <c r="S763" s="11">
        <f t="shared" si="46"/>
        <v>41642.751458333332</v>
      </c>
      <c r="T763" s="11">
        <f t="shared" si="47"/>
        <v>41672.751458333332</v>
      </c>
    </row>
    <row r="764" spans="1:20" ht="49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 s="11">
        <f t="shared" si="45"/>
        <v>0</v>
      </c>
      <c r="Q764" s="12" t="s">
        <v>8320</v>
      </c>
      <c r="R764" t="s">
        <v>8322</v>
      </c>
      <c r="S764" s="11">
        <f t="shared" si="46"/>
        <v>42690.858449074076</v>
      </c>
      <c r="T764" s="11">
        <f t="shared" si="47"/>
        <v>42708.25</v>
      </c>
    </row>
    <row r="765" spans="1:20" ht="49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 s="11">
        <f t="shared" si="45"/>
        <v>5</v>
      </c>
      <c r="Q765" s="12" t="s">
        <v>8320</v>
      </c>
      <c r="R765" t="s">
        <v>8322</v>
      </c>
      <c r="S765" s="11">
        <f t="shared" si="46"/>
        <v>41471.446851851848</v>
      </c>
      <c r="T765" s="11">
        <f t="shared" si="47"/>
        <v>41501.446851851848</v>
      </c>
    </row>
    <row r="766" spans="1:20" ht="49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 s="11">
        <f t="shared" si="45"/>
        <v>0</v>
      </c>
      <c r="Q766" s="12" t="s">
        <v>8320</v>
      </c>
      <c r="R766" t="s">
        <v>8322</v>
      </c>
      <c r="S766" s="11">
        <f t="shared" si="46"/>
        <v>42227.173159722224</v>
      </c>
      <c r="T766" s="11">
        <f t="shared" si="47"/>
        <v>42257.173159722224</v>
      </c>
    </row>
    <row r="767" spans="1:20" ht="49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 s="11">
        <f t="shared" si="45"/>
        <v>57.3</v>
      </c>
      <c r="Q767" s="12" t="s">
        <v>8320</v>
      </c>
      <c r="R767" t="s">
        <v>8322</v>
      </c>
      <c r="S767" s="11">
        <f t="shared" si="46"/>
        <v>41901.542638888888</v>
      </c>
      <c r="T767" s="11">
        <f t="shared" si="47"/>
        <v>41931.542638888888</v>
      </c>
    </row>
    <row r="768" spans="1:20" ht="49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 s="11">
        <f t="shared" si="45"/>
        <v>0</v>
      </c>
      <c r="Q768" s="12" t="s">
        <v>8320</v>
      </c>
      <c r="R768" t="s">
        <v>8322</v>
      </c>
      <c r="S768" s="11">
        <f t="shared" si="46"/>
        <v>42021.783368055556</v>
      </c>
      <c r="T768" s="11">
        <f t="shared" si="47"/>
        <v>42051.783368055556</v>
      </c>
    </row>
    <row r="769" spans="1:20" ht="6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 s="11">
        <f t="shared" si="45"/>
        <v>59</v>
      </c>
      <c r="Q769" s="12" t="s">
        <v>8320</v>
      </c>
      <c r="R769" t="s">
        <v>8322</v>
      </c>
      <c r="S769" s="11">
        <f t="shared" si="46"/>
        <v>42115.143634259264</v>
      </c>
      <c r="T769" s="11">
        <f t="shared" si="47"/>
        <v>42145.143634259264</v>
      </c>
    </row>
    <row r="770" spans="1:20" ht="49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4"/>
        <v>0</v>
      </c>
      <c r="P770" s="11">
        <f t="shared" si="45"/>
        <v>0</v>
      </c>
      <c r="Q770" s="12" t="s">
        <v>8320</v>
      </c>
      <c r="R770" t="s">
        <v>8322</v>
      </c>
      <c r="S770" s="11">
        <f t="shared" si="46"/>
        <v>41594.207060185188</v>
      </c>
      <c r="T770" s="11">
        <f t="shared" si="47"/>
        <v>41624.207060185188</v>
      </c>
    </row>
    <row r="771" spans="1:20" ht="49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8">ROUND(E771/D771*100,0)</f>
        <v>41</v>
      </c>
      <c r="P771" s="11">
        <f t="shared" ref="P771:P834" si="49">IFERROR(ROUND(E771/L771,2),0)</f>
        <v>31.85</v>
      </c>
      <c r="Q771" s="12" t="s">
        <v>8320</v>
      </c>
      <c r="R771" t="s">
        <v>8322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9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 s="11">
        <f t="shared" si="49"/>
        <v>0</v>
      </c>
      <c r="Q772" s="12" t="s">
        <v>8320</v>
      </c>
      <c r="R772" t="s">
        <v>8322</v>
      </c>
      <c r="S772" s="11">
        <f t="shared" si="50"/>
        <v>41289.999641203707</v>
      </c>
      <c r="T772" s="11">
        <f t="shared" si="51"/>
        <v>41329.999641203707</v>
      </c>
    </row>
    <row r="773" spans="1:20" ht="49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 s="11">
        <f t="shared" si="49"/>
        <v>10</v>
      </c>
      <c r="Q773" s="12" t="s">
        <v>8320</v>
      </c>
      <c r="R773" t="s">
        <v>8322</v>
      </c>
      <c r="S773" s="11">
        <f t="shared" si="50"/>
        <v>42349.824097222227</v>
      </c>
      <c r="T773" s="11">
        <f t="shared" si="51"/>
        <v>42399.824097222227</v>
      </c>
    </row>
    <row r="774" spans="1:20" ht="65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 s="11">
        <f t="shared" si="49"/>
        <v>50</v>
      </c>
      <c r="Q774" s="12" t="s">
        <v>8320</v>
      </c>
      <c r="R774" t="s">
        <v>8322</v>
      </c>
      <c r="S774" s="11">
        <f t="shared" si="50"/>
        <v>40068.056932870371</v>
      </c>
      <c r="T774" s="11">
        <f t="shared" si="51"/>
        <v>40118.165972222225</v>
      </c>
    </row>
    <row r="775" spans="1:20" ht="49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 s="11">
        <f t="shared" si="49"/>
        <v>16</v>
      </c>
      <c r="Q775" s="12" t="s">
        <v>8320</v>
      </c>
      <c r="R775" t="s">
        <v>8322</v>
      </c>
      <c r="S775" s="11">
        <f t="shared" si="50"/>
        <v>42100.735937499994</v>
      </c>
      <c r="T775" s="11">
        <f t="shared" si="51"/>
        <v>42134.959027777775</v>
      </c>
    </row>
    <row r="776" spans="1:20" ht="49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 s="11">
        <f t="shared" si="49"/>
        <v>39</v>
      </c>
      <c r="Q776" s="12" t="s">
        <v>8320</v>
      </c>
      <c r="R776" t="s">
        <v>8322</v>
      </c>
      <c r="S776" s="11">
        <f t="shared" si="50"/>
        <v>41663.780300925922</v>
      </c>
      <c r="T776" s="11">
        <f t="shared" si="51"/>
        <v>41693.780300925922</v>
      </c>
    </row>
    <row r="777" spans="1:20" ht="49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 s="11">
        <f t="shared" si="49"/>
        <v>34</v>
      </c>
      <c r="Q777" s="12" t="s">
        <v>8320</v>
      </c>
      <c r="R777" t="s">
        <v>8322</v>
      </c>
      <c r="S777" s="11">
        <f t="shared" si="50"/>
        <v>40863.060127314813</v>
      </c>
      <c r="T777" s="11">
        <f t="shared" si="51"/>
        <v>40893.060127314813</v>
      </c>
    </row>
    <row r="778" spans="1:20" ht="49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 s="11">
        <f t="shared" si="49"/>
        <v>63.12</v>
      </c>
      <c r="Q778" s="12" t="s">
        <v>8320</v>
      </c>
      <c r="R778" t="s">
        <v>8322</v>
      </c>
      <c r="S778" s="11">
        <f t="shared" si="50"/>
        <v>42250.685706018514</v>
      </c>
      <c r="T778" s="11">
        <f t="shared" si="51"/>
        <v>42288.208333333328</v>
      </c>
    </row>
    <row r="779" spans="1:20" ht="49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 s="11">
        <f t="shared" si="49"/>
        <v>7</v>
      </c>
      <c r="Q779" s="12" t="s">
        <v>8320</v>
      </c>
      <c r="R779" t="s">
        <v>8322</v>
      </c>
      <c r="S779" s="11">
        <f t="shared" si="50"/>
        <v>41456.981215277774</v>
      </c>
      <c r="T779" s="11">
        <f t="shared" si="51"/>
        <v>41486.981215277774</v>
      </c>
    </row>
    <row r="780" spans="1:20" ht="49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 s="11">
        <f t="shared" si="49"/>
        <v>2</v>
      </c>
      <c r="Q780" s="12" t="s">
        <v>8320</v>
      </c>
      <c r="R780" t="s">
        <v>8322</v>
      </c>
      <c r="S780" s="11">
        <f t="shared" si="50"/>
        <v>41729.702314814815</v>
      </c>
      <c r="T780" s="11">
        <f t="shared" si="51"/>
        <v>41759.702314814815</v>
      </c>
    </row>
    <row r="781" spans="1:20" ht="49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 s="11">
        <f t="shared" si="49"/>
        <v>66.67</v>
      </c>
      <c r="Q781" s="12" t="s">
        <v>8320</v>
      </c>
      <c r="R781" t="s">
        <v>8322</v>
      </c>
      <c r="S781" s="11">
        <f t="shared" si="50"/>
        <v>40436.68408564815</v>
      </c>
      <c r="T781" s="11">
        <f t="shared" si="51"/>
        <v>40466.166666666664</v>
      </c>
    </row>
    <row r="782" spans="1:20" ht="33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 s="11">
        <f t="shared" si="49"/>
        <v>38.520000000000003</v>
      </c>
      <c r="Q782" s="12" t="s">
        <v>8323</v>
      </c>
      <c r="R782" t="s">
        <v>8324</v>
      </c>
      <c r="S782" s="11">
        <f t="shared" si="50"/>
        <v>40636.673900462964</v>
      </c>
      <c r="T782" s="11">
        <f t="shared" si="51"/>
        <v>40666.673900462964</v>
      </c>
    </row>
    <row r="783" spans="1:20" ht="49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 s="11">
        <f t="shared" si="49"/>
        <v>42.61</v>
      </c>
      <c r="Q783" s="12" t="s">
        <v>8323</v>
      </c>
      <c r="R783" t="s">
        <v>8324</v>
      </c>
      <c r="S783" s="11">
        <f t="shared" si="50"/>
        <v>41403.000856481485</v>
      </c>
      <c r="T783" s="11">
        <f t="shared" si="51"/>
        <v>41433.000856481485</v>
      </c>
    </row>
    <row r="784" spans="1:20" ht="49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 s="11">
        <f t="shared" si="49"/>
        <v>50</v>
      </c>
      <c r="Q784" s="12" t="s">
        <v>8323</v>
      </c>
      <c r="R784" t="s">
        <v>8324</v>
      </c>
      <c r="S784" s="11">
        <f t="shared" si="50"/>
        <v>41116.758125</v>
      </c>
      <c r="T784" s="11">
        <f t="shared" si="51"/>
        <v>41146.758125</v>
      </c>
    </row>
    <row r="785" spans="1:20" ht="49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 s="11">
        <f t="shared" si="49"/>
        <v>63.49</v>
      </c>
      <c r="Q785" s="12" t="s">
        <v>8323</v>
      </c>
      <c r="R785" t="s">
        <v>8324</v>
      </c>
      <c r="S785" s="11">
        <f t="shared" si="50"/>
        <v>40987.773715277777</v>
      </c>
      <c r="T785" s="11">
        <f t="shared" si="51"/>
        <v>41026.916666666664</v>
      </c>
    </row>
    <row r="786" spans="1:20" ht="49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 s="11">
        <f t="shared" si="49"/>
        <v>102.5</v>
      </c>
      <c r="Q786" s="12" t="s">
        <v>8323</v>
      </c>
      <c r="R786" t="s">
        <v>8324</v>
      </c>
      <c r="S786" s="11">
        <f t="shared" si="50"/>
        <v>41675.149525462963</v>
      </c>
      <c r="T786" s="11">
        <f t="shared" si="51"/>
        <v>41715.107858796298</v>
      </c>
    </row>
    <row r="787" spans="1:20" ht="49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 s="11">
        <f t="shared" si="49"/>
        <v>31.14</v>
      </c>
      <c r="Q787" s="12" t="s">
        <v>8323</v>
      </c>
      <c r="R787" t="s">
        <v>8324</v>
      </c>
      <c r="S787" s="11">
        <f t="shared" si="50"/>
        <v>41303.593923611108</v>
      </c>
      <c r="T787" s="11">
        <f t="shared" si="51"/>
        <v>41333.593923611108</v>
      </c>
    </row>
    <row r="788" spans="1:20" ht="49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 s="11">
        <f t="shared" si="49"/>
        <v>162.27000000000001</v>
      </c>
      <c r="Q788" s="12" t="s">
        <v>8323</v>
      </c>
      <c r="R788" t="s">
        <v>8324</v>
      </c>
      <c r="S788" s="11">
        <f t="shared" si="50"/>
        <v>40983.055949074071</v>
      </c>
      <c r="T788" s="11">
        <f t="shared" si="51"/>
        <v>41040.657638888886</v>
      </c>
    </row>
    <row r="789" spans="1:20" ht="49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 s="11">
        <f t="shared" si="49"/>
        <v>80.59</v>
      </c>
      <c r="Q789" s="12" t="s">
        <v>8323</v>
      </c>
      <c r="R789" t="s">
        <v>8324</v>
      </c>
      <c r="S789" s="11">
        <f t="shared" si="50"/>
        <v>41549.627615740741</v>
      </c>
      <c r="T789" s="11">
        <f t="shared" si="51"/>
        <v>41579.627615740741</v>
      </c>
    </row>
    <row r="790" spans="1:20" ht="49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 s="11">
        <f t="shared" si="49"/>
        <v>59.85</v>
      </c>
      <c r="Q790" s="12" t="s">
        <v>8323</v>
      </c>
      <c r="R790" t="s">
        <v>8324</v>
      </c>
      <c r="S790" s="11">
        <f t="shared" si="50"/>
        <v>41059.006805555553</v>
      </c>
      <c r="T790" s="11">
        <f t="shared" si="51"/>
        <v>41097.165972222225</v>
      </c>
    </row>
    <row r="791" spans="1:20" ht="49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 s="11">
        <f t="shared" si="49"/>
        <v>132.86000000000001</v>
      </c>
      <c r="Q791" s="12" t="s">
        <v>8323</v>
      </c>
      <c r="R791" t="s">
        <v>8324</v>
      </c>
      <c r="S791" s="11">
        <f t="shared" si="50"/>
        <v>41277.186111111114</v>
      </c>
      <c r="T791" s="11">
        <f t="shared" si="51"/>
        <v>41295.332638888889</v>
      </c>
    </row>
    <row r="792" spans="1:20" ht="49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 s="11">
        <f t="shared" si="49"/>
        <v>92.55</v>
      </c>
      <c r="Q792" s="12" t="s">
        <v>8323</v>
      </c>
      <c r="R792" t="s">
        <v>8324</v>
      </c>
      <c r="S792" s="11">
        <f t="shared" si="50"/>
        <v>41276.047905092593</v>
      </c>
      <c r="T792" s="11">
        <f t="shared" si="51"/>
        <v>41306.047905092593</v>
      </c>
    </row>
    <row r="793" spans="1:20" ht="49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 s="11">
        <f t="shared" si="49"/>
        <v>60.86</v>
      </c>
      <c r="Q793" s="12" t="s">
        <v>8323</v>
      </c>
      <c r="R793" t="s">
        <v>8324</v>
      </c>
      <c r="S793" s="11">
        <f t="shared" si="50"/>
        <v>41557.780624999999</v>
      </c>
      <c r="T793" s="11">
        <f t="shared" si="51"/>
        <v>41591.249305555553</v>
      </c>
    </row>
    <row r="794" spans="1:20" ht="33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 s="11">
        <f t="shared" si="49"/>
        <v>41.85</v>
      </c>
      <c r="Q794" s="12" t="s">
        <v>8323</v>
      </c>
      <c r="R794" t="s">
        <v>8324</v>
      </c>
      <c r="S794" s="11">
        <f t="shared" si="50"/>
        <v>41555.873645833337</v>
      </c>
      <c r="T794" s="11">
        <f t="shared" si="51"/>
        <v>41585.915312500001</v>
      </c>
    </row>
    <row r="795" spans="1:20" ht="49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 s="11">
        <f t="shared" si="49"/>
        <v>88.33</v>
      </c>
      <c r="Q795" s="12" t="s">
        <v>8323</v>
      </c>
      <c r="R795" t="s">
        <v>8324</v>
      </c>
      <c r="S795" s="11">
        <f t="shared" si="50"/>
        <v>41442.741249999999</v>
      </c>
      <c r="T795" s="11">
        <f t="shared" si="51"/>
        <v>41458.207638888889</v>
      </c>
    </row>
    <row r="796" spans="1:20" ht="49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 s="11">
        <f t="shared" si="49"/>
        <v>158.96</v>
      </c>
      <c r="Q796" s="12" t="s">
        <v>8323</v>
      </c>
      <c r="R796" t="s">
        <v>8324</v>
      </c>
      <c r="S796" s="11">
        <f t="shared" si="50"/>
        <v>40736.115011574075</v>
      </c>
      <c r="T796" s="11">
        <f t="shared" si="51"/>
        <v>40791.712500000001</v>
      </c>
    </row>
    <row r="797" spans="1:20" ht="49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 s="11">
        <f t="shared" si="49"/>
        <v>85.05</v>
      </c>
      <c r="Q797" s="12" t="s">
        <v>8323</v>
      </c>
      <c r="R797" t="s">
        <v>8324</v>
      </c>
      <c r="S797" s="11">
        <f t="shared" si="50"/>
        <v>40963.613032407404</v>
      </c>
      <c r="T797" s="11">
        <f t="shared" si="51"/>
        <v>41006.207638888889</v>
      </c>
    </row>
    <row r="798" spans="1:20" ht="65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 s="11">
        <f t="shared" si="49"/>
        <v>112.61</v>
      </c>
      <c r="Q798" s="12" t="s">
        <v>8323</v>
      </c>
      <c r="R798" t="s">
        <v>8324</v>
      </c>
      <c r="S798" s="11">
        <f t="shared" si="50"/>
        <v>41502.882928240739</v>
      </c>
      <c r="T798" s="11">
        <f t="shared" si="51"/>
        <v>41532.881944444445</v>
      </c>
    </row>
    <row r="799" spans="1:20" ht="49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 s="11">
        <f t="shared" si="49"/>
        <v>45.44</v>
      </c>
      <c r="Q799" s="12" t="s">
        <v>8323</v>
      </c>
      <c r="R799" t="s">
        <v>8324</v>
      </c>
      <c r="S799" s="11">
        <f t="shared" si="50"/>
        <v>40996.994074074071</v>
      </c>
      <c r="T799" s="11">
        <f t="shared" si="51"/>
        <v>41028.166666666664</v>
      </c>
    </row>
    <row r="800" spans="1:20" ht="49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 s="11">
        <f t="shared" si="49"/>
        <v>46.22</v>
      </c>
      <c r="Q800" s="12" t="s">
        <v>8323</v>
      </c>
      <c r="R800" t="s">
        <v>8324</v>
      </c>
      <c r="S800" s="11">
        <f t="shared" si="50"/>
        <v>41882.590127314819</v>
      </c>
      <c r="T800" s="11">
        <f t="shared" si="51"/>
        <v>41912.590127314819</v>
      </c>
    </row>
    <row r="801" spans="1:20" ht="49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 s="11">
        <f t="shared" si="49"/>
        <v>178.61</v>
      </c>
      <c r="Q801" s="12" t="s">
        <v>8323</v>
      </c>
      <c r="R801" t="s">
        <v>8324</v>
      </c>
      <c r="S801" s="11">
        <f t="shared" si="50"/>
        <v>40996.667199074072</v>
      </c>
      <c r="T801" s="11">
        <f t="shared" si="51"/>
        <v>41026.667199074072</v>
      </c>
    </row>
    <row r="802" spans="1:20" ht="49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 s="11">
        <f t="shared" si="49"/>
        <v>40.75</v>
      </c>
      <c r="Q802" s="12" t="s">
        <v>8323</v>
      </c>
      <c r="R802" t="s">
        <v>8324</v>
      </c>
      <c r="S802" s="11">
        <f t="shared" si="50"/>
        <v>41863.433495370373</v>
      </c>
      <c r="T802" s="11">
        <f t="shared" si="51"/>
        <v>41893.433495370373</v>
      </c>
    </row>
    <row r="803" spans="1:20" ht="49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 s="11">
        <f t="shared" si="49"/>
        <v>43.73</v>
      </c>
      <c r="Q803" s="12" t="s">
        <v>8323</v>
      </c>
      <c r="R803" t="s">
        <v>8324</v>
      </c>
      <c r="S803" s="11">
        <f t="shared" si="50"/>
        <v>40695.795370370368</v>
      </c>
      <c r="T803" s="11">
        <f t="shared" si="51"/>
        <v>40725.795370370368</v>
      </c>
    </row>
    <row r="804" spans="1:20" ht="49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 s="11">
        <f t="shared" si="49"/>
        <v>81.069999999999993</v>
      </c>
      <c r="Q804" s="12" t="s">
        <v>8323</v>
      </c>
      <c r="R804" t="s">
        <v>8324</v>
      </c>
      <c r="S804" s="11">
        <f t="shared" si="50"/>
        <v>41123.022268518522</v>
      </c>
      <c r="T804" s="11">
        <f t="shared" si="51"/>
        <v>41169.170138888891</v>
      </c>
    </row>
    <row r="805" spans="1:20" ht="49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 s="11">
        <f t="shared" si="49"/>
        <v>74.61</v>
      </c>
      <c r="Q805" s="12" t="s">
        <v>8323</v>
      </c>
      <c r="R805" t="s">
        <v>8324</v>
      </c>
      <c r="S805" s="11">
        <f t="shared" si="50"/>
        <v>40665.949976851851</v>
      </c>
      <c r="T805" s="11">
        <f t="shared" si="51"/>
        <v>40692.041666666664</v>
      </c>
    </row>
    <row r="806" spans="1:20" ht="49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 s="11">
        <f t="shared" si="49"/>
        <v>305.56</v>
      </c>
      <c r="Q806" s="12" t="s">
        <v>8323</v>
      </c>
      <c r="R806" t="s">
        <v>8324</v>
      </c>
      <c r="S806" s="11">
        <f t="shared" si="50"/>
        <v>40730.105625000004</v>
      </c>
      <c r="T806" s="11">
        <f t="shared" si="51"/>
        <v>40747.165972222225</v>
      </c>
    </row>
    <row r="807" spans="1:20" ht="49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 s="11">
        <f t="shared" si="49"/>
        <v>58.33</v>
      </c>
      <c r="Q807" s="12" t="s">
        <v>8323</v>
      </c>
      <c r="R807" t="s">
        <v>8324</v>
      </c>
      <c r="S807" s="11">
        <f t="shared" si="50"/>
        <v>40690.823055555556</v>
      </c>
      <c r="T807" s="11">
        <f t="shared" si="51"/>
        <v>40740.958333333336</v>
      </c>
    </row>
    <row r="808" spans="1:20" ht="17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 s="11">
        <f t="shared" si="49"/>
        <v>117.68</v>
      </c>
      <c r="Q808" s="12" t="s">
        <v>8323</v>
      </c>
      <c r="R808" t="s">
        <v>8324</v>
      </c>
      <c r="S808" s="11">
        <f t="shared" si="50"/>
        <v>40763.691423611112</v>
      </c>
      <c r="T808" s="11">
        <f t="shared" si="51"/>
        <v>40793.691423611112</v>
      </c>
    </row>
    <row r="809" spans="1:20" ht="33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 s="11">
        <f t="shared" si="49"/>
        <v>73.77</v>
      </c>
      <c r="Q809" s="12" t="s">
        <v>8323</v>
      </c>
      <c r="R809" t="s">
        <v>8324</v>
      </c>
      <c r="S809" s="11">
        <f t="shared" si="50"/>
        <v>42759.628599537042</v>
      </c>
      <c r="T809" s="11">
        <f t="shared" si="51"/>
        <v>42795.083333333328</v>
      </c>
    </row>
    <row r="810" spans="1:20" ht="49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 s="11">
        <f t="shared" si="49"/>
        <v>104.65</v>
      </c>
      <c r="Q810" s="12" t="s">
        <v>8323</v>
      </c>
      <c r="R810" t="s">
        <v>8324</v>
      </c>
      <c r="S810" s="11">
        <f t="shared" si="50"/>
        <v>41962.100532407407</v>
      </c>
      <c r="T810" s="11">
        <f t="shared" si="51"/>
        <v>41995.207638888889</v>
      </c>
    </row>
    <row r="811" spans="1:20" ht="33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 s="11">
        <f t="shared" si="49"/>
        <v>79.83</v>
      </c>
      <c r="Q811" s="12" t="s">
        <v>8323</v>
      </c>
      <c r="R811" t="s">
        <v>8324</v>
      </c>
      <c r="S811" s="11">
        <f t="shared" si="50"/>
        <v>41628.833680555559</v>
      </c>
      <c r="T811" s="11">
        <f t="shared" si="51"/>
        <v>41658.833680555559</v>
      </c>
    </row>
    <row r="812" spans="1:20" ht="49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 s="11">
        <f t="shared" si="49"/>
        <v>58.33</v>
      </c>
      <c r="Q812" s="12" t="s">
        <v>8323</v>
      </c>
      <c r="R812" t="s">
        <v>8324</v>
      </c>
      <c r="S812" s="11">
        <f t="shared" si="50"/>
        <v>41123.056273148148</v>
      </c>
      <c r="T812" s="11">
        <f t="shared" si="51"/>
        <v>41153.056273148148</v>
      </c>
    </row>
    <row r="813" spans="1:20" ht="33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 s="11">
        <f t="shared" si="49"/>
        <v>86.67</v>
      </c>
      <c r="Q813" s="12" t="s">
        <v>8323</v>
      </c>
      <c r="R813" t="s">
        <v>8324</v>
      </c>
      <c r="S813" s="11">
        <f t="shared" si="50"/>
        <v>41443.643541666665</v>
      </c>
      <c r="T813" s="11">
        <f t="shared" si="51"/>
        <v>41465.702777777777</v>
      </c>
    </row>
    <row r="814" spans="1:20" ht="49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 s="11">
        <f t="shared" si="49"/>
        <v>27.61</v>
      </c>
      <c r="Q814" s="12" t="s">
        <v>8323</v>
      </c>
      <c r="R814" t="s">
        <v>8324</v>
      </c>
      <c r="S814" s="11">
        <f t="shared" si="50"/>
        <v>41282.017962962964</v>
      </c>
      <c r="T814" s="11">
        <f t="shared" si="51"/>
        <v>41334.581944444442</v>
      </c>
    </row>
    <row r="815" spans="1:20" ht="33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 s="11">
        <f t="shared" si="49"/>
        <v>25</v>
      </c>
      <c r="Q815" s="12" t="s">
        <v>8323</v>
      </c>
      <c r="R815" t="s">
        <v>8324</v>
      </c>
      <c r="S815" s="11">
        <f t="shared" si="50"/>
        <v>41080.960243055553</v>
      </c>
      <c r="T815" s="11">
        <f t="shared" si="51"/>
        <v>41110.960243055553</v>
      </c>
    </row>
    <row r="816" spans="1:20" ht="49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 s="11">
        <f t="shared" si="49"/>
        <v>45.46</v>
      </c>
      <c r="Q816" s="12" t="s">
        <v>8323</v>
      </c>
      <c r="R816" t="s">
        <v>8324</v>
      </c>
      <c r="S816" s="11">
        <f t="shared" si="50"/>
        <v>40679.743067129632</v>
      </c>
      <c r="T816" s="11">
        <f t="shared" si="51"/>
        <v>40694.75277777778</v>
      </c>
    </row>
    <row r="817" spans="1:20" ht="33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 s="11">
        <f t="shared" si="49"/>
        <v>99.53</v>
      </c>
      <c r="Q817" s="12" t="s">
        <v>8323</v>
      </c>
      <c r="R817" t="s">
        <v>8324</v>
      </c>
      <c r="S817" s="11">
        <f t="shared" si="50"/>
        <v>41914.917858796296</v>
      </c>
      <c r="T817" s="11">
        <f t="shared" si="51"/>
        <v>41944.917858796296</v>
      </c>
    </row>
    <row r="818" spans="1:20" ht="33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 s="11">
        <f t="shared" si="49"/>
        <v>39.31</v>
      </c>
      <c r="Q818" s="12" t="s">
        <v>8323</v>
      </c>
      <c r="R818" t="s">
        <v>8324</v>
      </c>
      <c r="S818" s="11">
        <f t="shared" si="50"/>
        <v>41341.870868055557</v>
      </c>
      <c r="T818" s="11">
        <f t="shared" si="51"/>
        <v>41373.270833333336</v>
      </c>
    </row>
    <row r="819" spans="1:20" ht="49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 s="11">
        <f t="shared" si="49"/>
        <v>89.42</v>
      </c>
      <c r="Q819" s="12" t="s">
        <v>8323</v>
      </c>
      <c r="R819" t="s">
        <v>8324</v>
      </c>
      <c r="S819" s="11">
        <f t="shared" si="50"/>
        <v>40925.599664351852</v>
      </c>
      <c r="T819" s="11">
        <f t="shared" si="51"/>
        <v>40979.207638888889</v>
      </c>
    </row>
    <row r="820" spans="1:20" ht="49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 s="11">
        <f t="shared" si="49"/>
        <v>28.68</v>
      </c>
      <c r="Q820" s="12" t="s">
        <v>8323</v>
      </c>
      <c r="R820" t="s">
        <v>8324</v>
      </c>
      <c r="S820" s="11">
        <f t="shared" si="50"/>
        <v>41120.882881944446</v>
      </c>
      <c r="T820" s="11">
        <f t="shared" si="51"/>
        <v>41128.709027777775</v>
      </c>
    </row>
    <row r="821" spans="1:20" ht="33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 s="11">
        <f t="shared" si="49"/>
        <v>31.07</v>
      </c>
      <c r="Q821" s="12" t="s">
        <v>8323</v>
      </c>
      <c r="R821" t="s">
        <v>8324</v>
      </c>
      <c r="S821" s="11">
        <f t="shared" si="50"/>
        <v>41619.998310185183</v>
      </c>
      <c r="T821" s="11">
        <f t="shared" si="51"/>
        <v>41629.197222222225</v>
      </c>
    </row>
    <row r="822" spans="1:20" ht="49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 s="11">
        <f t="shared" si="49"/>
        <v>70.55</v>
      </c>
      <c r="Q822" s="12" t="s">
        <v>8323</v>
      </c>
      <c r="R822" t="s">
        <v>8324</v>
      </c>
      <c r="S822" s="11">
        <f t="shared" si="50"/>
        <v>41768.841921296298</v>
      </c>
      <c r="T822" s="11">
        <f t="shared" si="51"/>
        <v>41799.208333333336</v>
      </c>
    </row>
    <row r="823" spans="1:20" ht="49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 s="11">
        <f t="shared" si="49"/>
        <v>224.13</v>
      </c>
      <c r="Q823" s="12" t="s">
        <v>8323</v>
      </c>
      <c r="R823" t="s">
        <v>8324</v>
      </c>
      <c r="S823" s="11">
        <f t="shared" si="50"/>
        <v>42093.922048611115</v>
      </c>
      <c r="T823" s="11">
        <f t="shared" si="51"/>
        <v>42128.167361111111</v>
      </c>
    </row>
    <row r="824" spans="1:20" ht="33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 s="11">
        <f t="shared" si="49"/>
        <v>51.81</v>
      </c>
      <c r="Q824" s="12" t="s">
        <v>8323</v>
      </c>
      <c r="R824" t="s">
        <v>8324</v>
      </c>
      <c r="S824" s="11">
        <f t="shared" si="50"/>
        <v>41157.947337962964</v>
      </c>
      <c r="T824" s="11">
        <f t="shared" si="51"/>
        <v>41187.947337962964</v>
      </c>
    </row>
    <row r="825" spans="1:20" ht="49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 s="11">
        <f t="shared" si="49"/>
        <v>43.52</v>
      </c>
      <c r="Q825" s="12" t="s">
        <v>8323</v>
      </c>
      <c r="R825" t="s">
        <v>8324</v>
      </c>
      <c r="S825" s="11">
        <f t="shared" si="50"/>
        <v>42055.972824074073</v>
      </c>
      <c r="T825" s="11">
        <f t="shared" si="51"/>
        <v>42085.931157407409</v>
      </c>
    </row>
    <row r="826" spans="1:20" ht="49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 s="11">
        <f t="shared" si="49"/>
        <v>39.82</v>
      </c>
      <c r="Q826" s="12" t="s">
        <v>8323</v>
      </c>
      <c r="R826" t="s">
        <v>8324</v>
      </c>
      <c r="S826" s="11">
        <f t="shared" si="50"/>
        <v>40250.242106481484</v>
      </c>
      <c r="T826" s="11">
        <f t="shared" si="51"/>
        <v>40286.290972222225</v>
      </c>
    </row>
    <row r="827" spans="1:20" ht="33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 s="11">
        <f t="shared" si="49"/>
        <v>126.81</v>
      </c>
      <c r="Q827" s="12" t="s">
        <v>8323</v>
      </c>
      <c r="R827" t="s">
        <v>8324</v>
      </c>
      <c r="S827" s="11">
        <f t="shared" si="50"/>
        <v>41186.306527777779</v>
      </c>
      <c r="T827" s="11">
        <f t="shared" si="51"/>
        <v>41211.306527777779</v>
      </c>
    </row>
    <row r="828" spans="1:20" ht="49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 s="11">
        <f t="shared" si="49"/>
        <v>113.88</v>
      </c>
      <c r="Q828" s="12" t="s">
        <v>8323</v>
      </c>
      <c r="R828" t="s">
        <v>8324</v>
      </c>
      <c r="S828" s="11">
        <f t="shared" si="50"/>
        <v>40973.038541666669</v>
      </c>
      <c r="T828" s="11">
        <f t="shared" si="51"/>
        <v>40993.996874999997</v>
      </c>
    </row>
    <row r="829" spans="1:20" ht="49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 s="11">
        <f t="shared" si="49"/>
        <v>28.18</v>
      </c>
      <c r="Q829" s="12" t="s">
        <v>8323</v>
      </c>
      <c r="R829" t="s">
        <v>8324</v>
      </c>
      <c r="S829" s="11">
        <f t="shared" si="50"/>
        <v>40927.473460648151</v>
      </c>
      <c r="T829" s="11">
        <f t="shared" si="51"/>
        <v>40953.825694444444</v>
      </c>
    </row>
    <row r="830" spans="1:20" ht="49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 s="11">
        <f t="shared" si="49"/>
        <v>36.61</v>
      </c>
      <c r="Q830" s="12" t="s">
        <v>8323</v>
      </c>
      <c r="R830" t="s">
        <v>8324</v>
      </c>
      <c r="S830" s="11">
        <f t="shared" si="50"/>
        <v>41073.050717592596</v>
      </c>
      <c r="T830" s="11">
        <f t="shared" si="51"/>
        <v>41085.683333333334</v>
      </c>
    </row>
    <row r="831" spans="1:20" ht="49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 s="11">
        <f t="shared" si="49"/>
        <v>32.5</v>
      </c>
      <c r="Q831" s="12" t="s">
        <v>8323</v>
      </c>
      <c r="R831" t="s">
        <v>8324</v>
      </c>
      <c r="S831" s="11">
        <f t="shared" si="50"/>
        <v>42504.801388888889</v>
      </c>
      <c r="T831" s="11">
        <f t="shared" si="51"/>
        <v>42564.801388888889</v>
      </c>
    </row>
    <row r="832" spans="1:20" ht="49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 s="11">
        <f t="shared" si="49"/>
        <v>60.66</v>
      </c>
      <c r="Q832" s="12" t="s">
        <v>8323</v>
      </c>
      <c r="R832" t="s">
        <v>8324</v>
      </c>
      <c r="S832" s="11">
        <f t="shared" si="50"/>
        <v>41325.525752314818</v>
      </c>
      <c r="T832" s="11">
        <f t="shared" si="51"/>
        <v>41355.484085648146</v>
      </c>
    </row>
    <row r="833" spans="1:20" ht="33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 s="11">
        <f t="shared" si="49"/>
        <v>175</v>
      </c>
      <c r="Q833" s="12" t="s">
        <v>8323</v>
      </c>
      <c r="R833" t="s">
        <v>8324</v>
      </c>
      <c r="S833" s="11">
        <f t="shared" si="50"/>
        <v>40996.646921296298</v>
      </c>
      <c r="T833" s="11">
        <f t="shared" si="51"/>
        <v>41026.646921296298</v>
      </c>
    </row>
    <row r="834" spans="1:20" ht="49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8"/>
        <v>101</v>
      </c>
      <c r="P834" s="11">
        <f t="shared" si="49"/>
        <v>97.99</v>
      </c>
      <c r="Q834" s="12" t="s">
        <v>8323</v>
      </c>
      <c r="R834" t="s">
        <v>8324</v>
      </c>
      <c r="S834" s="11">
        <f t="shared" si="50"/>
        <v>40869.675173611111</v>
      </c>
      <c r="T834" s="11">
        <f t="shared" si="51"/>
        <v>40929.342361111114</v>
      </c>
    </row>
    <row r="835" spans="1:20" ht="17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2">ROUND(E835/D835*100,0)</f>
        <v>102</v>
      </c>
      <c r="P835" s="11">
        <f t="shared" ref="P835:P898" si="53">IFERROR(ROUND(E835/L835,2),0)</f>
        <v>148.78</v>
      </c>
      <c r="Q835" s="12" t="s">
        <v>8323</v>
      </c>
      <c r="R835" t="s">
        <v>8324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9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 s="11">
        <f t="shared" si="53"/>
        <v>96.08</v>
      </c>
      <c r="Q836" s="12" t="s">
        <v>8323</v>
      </c>
      <c r="R836" t="s">
        <v>8324</v>
      </c>
      <c r="S836" s="11">
        <f t="shared" si="54"/>
        <v>41422.822824074072</v>
      </c>
      <c r="T836" s="11">
        <f t="shared" si="55"/>
        <v>41456.165972222225</v>
      </c>
    </row>
    <row r="837" spans="1:20" ht="49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 s="11">
        <f t="shared" si="53"/>
        <v>58.63</v>
      </c>
      <c r="Q837" s="12" t="s">
        <v>8323</v>
      </c>
      <c r="R837" t="s">
        <v>8324</v>
      </c>
      <c r="S837" s="11">
        <f t="shared" si="54"/>
        <v>41005.45784722222</v>
      </c>
      <c r="T837" s="11">
        <f t="shared" si="55"/>
        <v>41048.125</v>
      </c>
    </row>
    <row r="838" spans="1:20" ht="17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 s="11">
        <f t="shared" si="53"/>
        <v>109.71</v>
      </c>
      <c r="Q838" s="12" t="s">
        <v>8323</v>
      </c>
      <c r="R838" t="s">
        <v>8324</v>
      </c>
      <c r="S838" s="11">
        <f t="shared" si="54"/>
        <v>41524.056921296295</v>
      </c>
      <c r="T838" s="11">
        <f t="shared" si="55"/>
        <v>41554.056921296295</v>
      </c>
    </row>
    <row r="839" spans="1:20" ht="33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 s="11">
        <f t="shared" si="53"/>
        <v>49.11</v>
      </c>
      <c r="Q839" s="12" t="s">
        <v>8323</v>
      </c>
      <c r="R839" t="s">
        <v>8324</v>
      </c>
      <c r="S839" s="11">
        <f t="shared" si="54"/>
        <v>41730.998402777775</v>
      </c>
      <c r="T839" s="11">
        <f t="shared" si="55"/>
        <v>41760.998402777775</v>
      </c>
    </row>
    <row r="840" spans="1:20" ht="49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 s="11">
        <f t="shared" si="53"/>
        <v>47.67</v>
      </c>
      <c r="Q840" s="12" t="s">
        <v>8323</v>
      </c>
      <c r="R840" t="s">
        <v>8324</v>
      </c>
      <c r="S840" s="11">
        <f t="shared" si="54"/>
        <v>40895.897974537038</v>
      </c>
      <c r="T840" s="11">
        <f t="shared" si="55"/>
        <v>40925.897974537038</v>
      </c>
    </row>
    <row r="841" spans="1:20" ht="49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 s="11">
        <f t="shared" si="53"/>
        <v>60.74</v>
      </c>
      <c r="Q841" s="12" t="s">
        <v>8323</v>
      </c>
      <c r="R841" t="s">
        <v>8324</v>
      </c>
      <c r="S841" s="11">
        <f t="shared" si="54"/>
        <v>41144.763379629629</v>
      </c>
      <c r="T841" s="11">
        <f t="shared" si="55"/>
        <v>41174.763379629629</v>
      </c>
    </row>
    <row r="842" spans="1:20" ht="33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 s="11">
        <f t="shared" si="53"/>
        <v>63.38</v>
      </c>
      <c r="Q842" s="12" t="s">
        <v>8323</v>
      </c>
      <c r="R842" t="s">
        <v>8325</v>
      </c>
      <c r="S842" s="11">
        <f t="shared" si="54"/>
        <v>42607.226701388892</v>
      </c>
      <c r="T842" s="11">
        <f t="shared" si="55"/>
        <v>42637.226701388892</v>
      </c>
    </row>
    <row r="843" spans="1:20" ht="49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 s="11">
        <f t="shared" si="53"/>
        <v>53.89</v>
      </c>
      <c r="Q843" s="12" t="s">
        <v>8323</v>
      </c>
      <c r="R843" t="s">
        <v>8325</v>
      </c>
      <c r="S843" s="11">
        <f t="shared" si="54"/>
        <v>41923.838692129626</v>
      </c>
      <c r="T843" s="11">
        <f t="shared" si="55"/>
        <v>41953.88035879629</v>
      </c>
    </row>
    <row r="844" spans="1:20" ht="49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 s="11">
        <f t="shared" si="53"/>
        <v>66.87</v>
      </c>
      <c r="Q844" s="12" t="s">
        <v>8323</v>
      </c>
      <c r="R844" t="s">
        <v>8325</v>
      </c>
      <c r="S844" s="11">
        <f t="shared" si="54"/>
        <v>41526.592395833337</v>
      </c>
      <c r="T844" s="11">
        <f t="shared" si="55"/>
        <v>41561.165972222225</v>
      </c>
    </row>
    <row r="845" spans="1:20" ht="49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 s="11">
        <f t="shared" si="53"/>
        <v>63.1</v>
      </c>
      <c r="Q845" s="12" t="s">
        <v>8323</v>
      </c>
      <c r="R845" t="s">
        <v>8325</v>
      </c>
      <c r="S845" s="11">
        <f t="shared" si="54"/>
        <v>42695.257870370369</v>
      </c>
      <c r="T845" s="11">
        <f t="shared" si="55"/>
        <v>42712.333333333328</v>
      </c>
    </row>
    <row r="846" spans="1:20" ht="49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 s="11">
        <f t="shared" si="53"/>
        <v>36.630000000000003</v>
      </c>
      <c r="Q846" s="12" t="s">
        <v>8323</v>
      </c>
      <c r="R846" t="s">
        <v>8325</v>
      </c>
      <c r="S846" s="11">
        <f t="shared" si="54"/>
        <v>41905.684629629628</v>
      </c>
      <c r="T846" s="11">
        <f t="shared" si="55"/>
        <v>41944.207638888889</v>
      </c>
    </row>
    <row r="847" spans="1:20" ht="49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 s="11">
        <f t="shared" si="53"/>
        <v>34.01</v>
      </c>
      <c r="Q847" s="12" t="s">
        <v>8323</v>
      </c>
      <c r="R847" t="s">
        <v>8325</v>
      </c>
      <c r="S847" s="11">
        <f t="shared" si="54"/>
        <v>42578.205972222218</v>
      </c>
      <c r="T847" s="11">
        <f t="shared" si="55"/>
        <v>42618.165972222225</v>
      </c>
    </row>
    <row r="848" spans="1:20" ht="33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 s="11">
        <f t="shared" si="53"/>
        <v>28.55</v>
      </c>
      <c r="Q848" s="12" t="s">
        <v>8323</v>
      </c>
      <c r="R848" t="s">
        <v>8325</v>
      </c>
      <c r="S848" s="11">
        <f t="shared" si="54"/>
        <v>41694.391840277778</v>
      </c>
      <c r="T848" s="11">
        <f t="shared" si="55"/>
        <v>41708.583333333336</v>
      </c>
    </row>
    <row r="849" spans="1:20" ht="17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 s="11">
        <f t="shared" si="53"/>
        <v>10</v>
      </c>
      <c r="Q849" s="12" t="s">
        <v>8323</v>
      </c>
      <c r="R849" t="s">
        <v>8325</v>
      </c>
      <c r="S849" s="11">
        <f t="shared" si="54"/>
        <v>42165.79833333334</v>
      </c>
      <c r="T849" s="11">
        <f t="shared" si="55"/>
        <v>42195.79833333334</v>
      </c>
    </row>
    <row r="850" spans="1:20" ht="49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 s="11">
        <f t="shared" si="53"/>
        <v>18.75</v>
      </c>
      <c r="Q850" s="12" t="s">
        <v>8323</v>
      </c>
      <c r="R850" t="s">
        <v>8325</v>
      </c>
      <c r="S850" s="11">
        <f t="shared" si="54"/>
        <v>42078.792048611111</v>
      </c>
      <c r="T850" s="11">
        <f t="shared" si="55"/>
        <v>42108.792048611111</v>
      </c>
    </row>
    <row r="851" spans="1:20" ht="65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 s="11">
        <f t="shared" si="53"/>
        <v>41.7</v>
      </c>
      <c r="Q851" s="12" t="s">
        <v>8323</v>
      </c>
      <c r="R851" t="s">
        <v>8325</v>
      </c>
      <c r="S851" s="11">
        <f t="shared" si="54"/>
        <v>42051.148888888885</v>
      </c>
      <c r="T851" s="11">
        <f t="shared" si="55"/>
        <v>42079.107222222221</v>
      </c>
    </row>
    <row r="852" spans="1:20" ht="49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 s="11">
        <f t="shared" si="53"/>
        <v>46.67</v>
      </c>
      <c r="Q852" s="12" t="s">
        <v>8323</v>
      </c>
      <c r="R852" t="s">
        <v>8325</v>
      </c>
      <c r="S852" s="11">
        <f t="shared" si="54"/>
        <v>42452.827743055561</v>
      </c>
      <c r="T852" s="11">
        <f t="shared" si="55"/>
        <v>42485.207638888889</v>
      </c>
    </row>
    <row r="853" spans="1:20" ht="33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 s="11">
        <f t="shared" si="53"/>
        <v>37.270000000000003</v>
      </c>
      <c r="Q853" s="12" t="s">
        <v>8323</v>
      </c>
      <c r="R853" t="s">
        <v>8325</v>
      </c>
      <c r="S853" s="11">
        <f t="shared" si="54"/>
        <v>42522.880243055552</v>
      </c>
      <c r="T853" s="11">
        <f t="shared" si="55"/>
        <v>42582.822916666672</v>
      </c>
    </row>
    <row r="854" spans="1:20" ht="33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 s="11">
        <f t="shared" si="53"/>
        <v>59.26</v>
      </c>
      <c r="Q854" s="12" t="s">
        <v>8323</v>
      </c>
      <c r="R854" t="s">
        <v>8325</v>
      </c>
      <c r="S854" s="11">
        <f t="shared" si="54"/>
        <v>42656.805497685185</v>
      </c>
      <c r="T854" s="11">
        <f t="shared" si="55"/>
        <v>42667.875</v>
      </c>
    </row>
    <row r="855" spans="1:20" ht="49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 s="11">
        <f t="shared" si="53"/>
        <v>30</v>
      </c>
      <c r="Q855" s="12" t="s">
        <v>8323</v>
      </c>
      <c r="R855" t="s">
        <v>8325</v>
      </c>
      <c r="S855" s="11">
        <f t="shared" si="54"/>
        <v>42021.832280092596</v>
      </c>
      <c r="T855" s="11">
        <f t="shared" si="55"/>
        <v>42051.832280092596</v>
      </c>
    </row>
    <row r="856" spans="1:20" ht="49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 s="11">
        <f t="shared" si="53"/>
        <v>65.86</v>
      </c>
      <c r="Q856" s="12" t="s">
        <v>8323</v>
      </c>
      <c r="R856" t="s">
        <v>8325</v>
      </c>
      <c r="S856" s="11">
        <f t="shared" si="54"/>
        <v>42702.212337962963</v>
      </c>
      <c r="T856" s="11">
        <f t="shared" si="55"/>
        <v>42732.212337962963</v>
      </c>
    </row>
    <row r="857" spans="1:20" ht="33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 s="11">
        <f t="shared" si="53"/>
        <v>31.91</v>
      </c>
      <c r="Q857" s="12" t="s">
        <v>8323</v>
      </c>
      <c r="R857" t="s">
        <v>8325</v>
      </c>
      <c r="S857" s="11">
        <f t="shared" si="54"/>
        <v>42545.125196759262</v>
      </c>
      <c r="T857" s="11">
        <f t="shared" si="55"/>
        <v>42575.125196759262</v>
      </c>
    </row>
    <row r="858" spans="1:20" ht="49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 s="11">
        <f t="shared" si="53"/>
        <v>19.46</v>
      </c>
      <c r="Q858" s="12" t="s">
        <v>8323</v>
      </c>
      <c r="R858" t="s">
        <v>8325</v>
      </c>
      <c r="S858" s="11">
        <f t="shared" si="54"/>
        <v>42609.311990740738</v>
      </c>
      <c r="T858" s="11">
        <f t="shared" si="55"/>
        <v>42668.791666666672</v>
      </c>
    </row>
    <row r="859" spans="1:20" ht="33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 s="11">
        <f t="shared" si="53"/>
        <v>50</v>
      </c>
      <c r="Q859" s="12" t="s">
        <v>8323</v>
      </c>
      <c r="R859" t="s">
        <v>8325</v>
      </c>
      <c r="S859" s="11">
        <f t="shared" si="54"/>
        <v>42291.581377314811</v>
      </c>
      <c r="T859" s="11">
        <f t="shared" si="55"/>
        <v>42333.623043981483</v>
      </c>
    </row>
    <row r="860" spans="1:20" ht="49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 s="11">
        <f t="shared" si="53"/>
        <v>22.74</v>
      </c>
      <c r="Q860" s="12" t="s">
        <v>8323</v>
      </c>
      <c r="R860" t="s">
        <v>8325</v>
      </c>
      <c r="S860" s="11">
        <f t="shared" si="54"/>
        <v>42079.745578703703</v>
      </c>
      <c r="T860" s="11">
        <f t="shared" si="55"/>
        <v>42109.957638888889</v>
      </c>
    </row>
    <row r="861" spans="1:20" ht="33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 s="11">
        <f t="shared" si="53"/>
        <v>42.72</v>
      </c>
      <c r="Q861" s="12" t="s">
        <v>8323</v>
      </c>
      <c r="R861" t="s">
        <v>8325</v>
      </c>
      <c r="S861" s="11">
        <f t="shared" si="54"/>
        <v>42128.820231481484</v>
      </c>
      <c r="T861" s="11">
        <f t="shared" si="55"/>
        <v>42159</v>
      </c>
    </row>
    <row r="862" spans="1:20" ht="49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 s="11">
        <f t="shared" si="53"/>
        <v>52.92</v>
      </c>
      <c r="Q862" s="12" t="s">
        <v>8323</v>
      </c>
      <c r="R862" t="s">
        <v>8326</v>
      </c>
      <c r="S862" s="11">
        <f t="shared" si="54"/>
        <v>41570.482789351852</v>
      </c>
      <c r="T862" s="11">
        <f t="shared" si="55"/>
        <v>41600.524456018517</v>
      </c>
    </row>
    <row r="863" spans="1:20" ht="49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 s="11">
        <f t="shared" si="53"/>
        <v>50.5</v>
      </c>
      <c r="Q863" s="12" t="s">
        <v>8323</v>
      </c>
      <c r="R863" t="s">
        <v>8326</v>
      </c>
      <c r="S863" s="11">
        <f t="shared" si="54"/>
        <v>42599.965324074074</v>
      </c>
      <c r="T863" s="11">
        <f t="shared" si="55"/>
        <v>42629.965324074074</v>
      </c>
    </row>
    <row r="864" spans="1:20" ht="49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 s="11">
        <f t="shared" si="53"/>
        <v>42.5</v>
      </c>
      <c r="Q864" s="12" t="s">
        <v>8323</v>
      </c>
      <c r="R864" t="s">
        <v>8326</v>
      </c>
      <c r="S864" s="11">
        <f t="shared" si="54"/>
        <v>41559.5549537037</v>
      </c>
      <c r="T864" s="11">
        <f t="shared" si="55"/>
        <v>41589.596620370372</v>
      </c>
    </row>
    <row r="865" spans="1:20" ht="49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 s="11">
        <f t="shared" si="53"/>
        <v>18</v>
      </c>
      <c r="Q865" s="12" t="s">
        <v>8323</v>
      </c>
      <c r="R865" t="s">
        <v>8326</v>
      </c>
      <c r="S865" s="11">
        <f t="shared" si="54"/>
        <v>40921.117662037039</v>
      </c>
      <c r="T865" s="11">
        <f t="shared" si="55"/>
        <v>40951.117662037039</v>
      </c>
    </row>
    <row r="866" spans="1:20" ht="49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 s="11">
        <f t="shared" si="53"/>
        <v>34.18</v>
      </c>
      <c r="Q866" s="12" t="s">
        <v>8323</v>
      </c>
      <c r="R866" t="s">
        <v>8326</v>
      </c>
      <c r="S866" s="11">
        <f t="shared" si="54"/>
        <v>41541.106921296298</v>
      </c>
      <c r="T866" s="11">
        <f t="shared" si="55"/>
        <v>41563.415972222225</v>
      </c>
    </row>
    <row r="867" spans="1:20" ht="49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 s="11">
        <f t="shared" si="53"/>
        <v>22.5</v>
      </c>
      <c r="Q867" s="12" t="s">
        <v>8323</v>
      </c>
      <c r="R867" t="s">
        <v>8326</v>
      </c>
      <c r="S867" s="11">
        <f t="shared" si="54"/>
        <v>41230.77311342593</v>
      </c>
      <c r="T867" s="11">
        <f t="shared" si="55"/>
        <v>41290.77311342593</v>
      </c>
    </row>
    <row r="868" spans="1:20" ht="49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 s="11">
        <f t="shared" si="53"/>
        <v>58.18</v>
      </c>
      <c r="Q868" s="12" t="s">
        <v>8323</v>
      </c>
      <c r="R868" t="s">
        <v>8326</v>
      </c>
      <c r="S868" s="11">
        <f t="shared" si="54"/>
        <v>42025.637939814813</v>
      </c>
      <c r="T868" s="11">
        <f t="shared" si="55"/>
        <v>42063.631944444445</v>
      </c>
    </row>
    <row r="869" spans="1:20" ht="49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 s="11">
        <f t="shared" si="53"/>
        <v>109.18</v>
      </c>
      <c r="Q869" s="12" t="s">
        <v>8323</v>
      </c>
      <c r="R869" t="s">
        <v>8326</v>
      </c>
      <c r="S869" s="11">
        <f t="shared" si="54"/>
        <v>40088.105393518519</v>
      </c>
      <c r="T869" s="11">
        <f t="shared" si="55"/>
        <v>40148.207638888889</v>
      </c>
    </row>
    <row r="870" spans="1:20" ht="65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 s="11">
        <f t="shared" si="53"/>
        <v>50</v>
      </c>
      <c r="Q870" s="12" t="s">
        <v>8323</v>
      </c>
      <c r="R870" t="s">
        <v>8326</v>
      </c>
      <c r="S870" s="11">
        <f t="shared" si="54"/>
        <v>41616.027754629627</v>
      </c>
      <c r="T870" s="11">
        <f t="shared" si="55"/>
        <v>41646.027754629627</v>
      </c>
    </row>
    <row r="871" spans="1:20" ht="49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 s="11">
        <f t="shared" si="53"/>
        <v>346.67</v>
      </c>
      <c r="Q871" s="12" t="s">
        <v>8323</v>
      </c>
      <c r="R871" t="s">
        <v>8326</v>
      </c>
      <c r="S871" s="11">
        <f t="shared" si="54"/>
        <v>41342.845567129632</v>
      </c>
      <c r="T871" s="11">
        <f t="shared" si="55"/>
        <v>41372.803900462961</v>
      </c>
    </row>
    <row r="872" spans="1:20" ht="49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 s="11">
        <f t="shared" si="53"/>
        <v>12.4</v>
      </c>
      <c r="Q872" s="12" t="s">
        <v>8323</v>
      </c>
      <c r="R872" t="s">
        <v>8326</v>
      </c>
      <c r="S872" s="11">
        <f t="shared" si="54"/>
        <v>41488.022256944445</v>
      </c>
      <c r="T872" s="11">
        <f t="shared" si="55"/>
        <v>41518.022256944445</v>
      </c>
    </row>
    <row r="873" spans="1:20" ht="49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 s="11">
        <f t="shared" si="53"/>
        <v>27.08</v>
      </c>
      <c r="Q873" s="12" t="s">
        <v>8323</v>
      </c>
      <c r="R873" t="s">
        <v>8326</v>
      </c>
      <c r="S873" s="11">
        <f t="shared" si="54"/>
        <v>41577.561284722222</v>
      </c>
      <c r="T873" s="11">
        <f t="shared" si="55"/>
        <v>41607.602951388886</v>
      </c>
    </row>
    <row r="874" spans="1:20" ht="49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 s="11">
        <f t="shared" si="53"/>
        <v>32.5</v>
      </c>
      <c r="Q874" s="12" t="s">
        <v>8323</v>
      </c>
      <c r="R874" t="s">
        <v>8326</v>
      </c>
      <c r="S874" s="11">
        <f t="shared" si="54"/>
        <v>40567.825543981482</v>
      </c>
      <c r="T874" s="11">
        <f t="shared" si="55"/>
        <v>40612.825543981482</v>
      </c>
    </row>
    <row r="875" spans="1:20" ht="33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 s="11">
        <f t="shared" si="53"/>
        <v>9</v>
      </c>
      <c r="Q875" s="12" t="s">
        <v>8323</v>
      </c>
      <c r="R875" t="s">
        <v>8326</v>
      </c>
      <c r="S875" s="11">
        <f t="shared" si="54"/>
        <v>41184.167129629634</v>
      </c>
      <c r="T875" s="11">
        <f t="shared" si="55"/>
        <v>41224.208796296298</v>
      </c>
    </row>
    <row r="876" spans="1:20" ht="49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 s="11">
        <f t="shared" si="53"/>
        <v>34.76</v>
      </c>
      <c r="Q876" s="12" t="s">
        <v>8323</v>
      </c>
      <c r="R876" t="s">
        <v>8326</v>
      </c>
      <c r="S876" s="11">
        <f t="shared" si="54"/>
        <v>41368.583726851852</v>
      </c>
      <c r="T876" s="11">
        <f t="shared" si="55"/>
        <v>41398.583726851852</v>
      </c>
    </row>
    <row r="877" spans="1:20" ht="65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 s="11">
        <f t="shared" si="53"/>
        <v>0</v>
      </c>
      <c r="Q877" s="12" t="s">
        <v>8323</v>
      </c>
      <c r="R877" t="s">
        <v>8326</v>
      </c>
      <c r="S877" s="11">
        <f t="shared" si="54"/>
        <v>42248.723738425921</v>
      </c>
      <c r="T877" s="11">
        <f t="shared" si="55"/>
        <v>42268.723738425921</v>
      </c>
    </row>
    <row r="878" spans="1:20" ht="17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 s="11">
        <f t="shared" si="53"/>
        <v>28.58</v>
      </c>
      <c r="Q878" s="12" t="s">
        <v>8323</v>
      </c>
      <c r="R878" t="s">
        <v>8326</v>
      </c>
      <c r="S878" s="11">
        <f t="shared" si="54"/>
        <v>41276.496840277774</v>
      </c>
      <c r="T878" s="11">
        <f t="shared" si="55"/>
        <v>41309.496840277774</v>
      </c>
    </row>
    <row r="879" spans="1:20" ht="49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 s="11">
        <f t="shared" si="53"/>
        <v>46.59</v>
      </c>
      <c r="Q879" s="12" t="s">
        <v>8323</v>
      </c>
      <c r="R879" t="s">
        <v>8326</v>
      </c>
      <c r="S879" s="11">
        <f t="shared" si="54"/>
        <v>41597.788888888892</v>
      </c>
      <c r="T879" s="11">
        <f t="shared" si="55"/>
        <v>41627.788888888892</v>
      </c>
    </row>
    <row r="880" spans="1:20" ht="49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 s="11">
        <f t="shared" si="53"/>
        <v>32.5</v>
      </c>
      <c r="Q880" s="12" t="s">
        <v>8323</v>
      </c>
      <c r="R880" t="s">
        <v>8326</v>
      </c>
      <c r="S880" s="11">
        <f t="shared" si="54"/>
        <v>40505.232916666668</v>
      </c>
      <c r="T880" s="11">
        <f t="shared" si="55"/>
        <v>40535.232916666668</v>
      </c>
    </row>
    <row r="881" spans="1:20" ht="49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 s="11">
        <f t="shared" si="53"/>
        <v>21.47</v>
      </c>
      <c r="Q881" s="12" t="s">
        <v>8323</v>
      </c>
      <c r="R881" t="s">
        <v>8326</v>
      </c>
      <c r="S881" s="11">
        <f t="shared" si="54"/>
        <v>41037.829918981479</v>
      </c>
      <c r="T881" s="11">
        <f t="shared" si="55"/>
        <v>41058.829918981479</v>
      </c>
    </row>
    <row r="882" spans="1:20" ht="49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 s="11">
        <f t="shared" si="53"/>
        <v>14.13</v>
      </c>
      <c r="Q882" s="12" t="s">
        <v>8323</v>
      </c>
      <c r="R882" t="s">
        <v>8327</v>
      </c>
      <c r="S882" s="11">
        <f t="shared" si="54"/>
        <v>41179.32104166667</v>
      </c>
      <c r="T882" s="11">
        <f t="shared" si="55"/>
        <v>41212.32104166667</v>
      </c>
    </row>
    <row r="883" spans="1:20" ht="49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 s="11">
        <f t="shared" si="53"/>
        <v>30</v>
      </c>
      <c r="Q883" s="12" t="s">
        <v>8323</v>
      </c>
      <c r="R883" t="s">
        <v>8327</v>
      </c>
      <c r="S883" s="11">
        <f t="shared" si="54"/>
        <v>40877.25099537037</v>
      </c>
      <c r="T883" s="11">
        <f t="shared" si="55"/>
        <v>40922.25099537037</v>
      </c>
    </row>
    <row r="884" spans="1:20" ht="49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 s="11">
        <f t="shared" si="53"/>
        <v>21.57</v>
      </c>
      <c r="Q884" s="12" t="s">
        <v>8323</v>
      </c>
      <c r="R884" t="s">
        <v>8327</v>
      </c>
      <c r="S884" s="11">
        <f t="shared" si="54"/>
        <v>40759.860532407409</v>
      </c>
      <c r="T884" s="11">
        <f t="shared" si="55"/>
        <v>40792.860532407409</v>
      </c>
    </row>
    <row r="885" spans="1:20" ht="49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 s="11">
        <f t="shared" si="53"/>
        <v>83.38</v>
      </c>
      <c r="Q885" s="12" t="s">
        <v>8323</v>
      </c>
      <c r="R885" t="s">
        <v>8327</v>
      </c>
      <c r="S885" s="11">
        <f t="shared" si="54"/>
        <v>42371.935590277775</v>
      </c>
      <c r="T885" s="11">
        <f t="shared" si="55"/>
        <v>42431.935590277775</v>
      </c>
    </row>
    <row r="886" spans="1:20" ht="49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 s="11">
        <f t="shared" si="53"/>
        <v>10</v>
      </c>
      <c r="Q886" s="12" t="s">
        <v>8323</v>
      </c>
      <c r="R886" t="s">
        <v>8327</v>
      </c>
      <c r="S886" s="11">
        <f t="shared" si="54"/>
        <v>40981.802615740737</v>
      </c>
      <c r="T886" s="11">
        <f t="shared" si="55"/>
        <v>41041.104861111111</v>
      </c>
    </row>
    <row r="887" spans="1:20" ht="49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 s="11">
        <f t="shared" si="53"/>
        <v>35.71</v>
      </c>
      <c r="Q887" s="12" t="s">
        <v>8323</v>
      </c>
      <c r="R887" t="s">
        <v>8327</v>
      </c>
      <c r="S887" s="11">
        <f t="shared" si="54"/>
        <v>42713.941099537042</v>
      </c>
      <c r="T887" s="11">
        <f t="shared" si="55"/>
        <v>42734.941099537042</v>
      </c>
    </row>
    <row r="888" spans="1:20" ht="49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 s="11">
        <f t="shared" si="53"/>
        <v>29.29</v>
      </c>
      <c r="Q888" s="12" t="s">
        <v>8323</v>
      </c>
      <c r="R888" t="s">
        <v>8327</v>
      </c>
      <c r="S888" s="11">
        <f t="shared" si="54"/>
        <v>42603.870520833334</v>
      </c>
      <c r="T888" s="11">
        <f t="shared" si="55"/>
        <v>42628.870520833334</v>
      </c>
    </row>
    <row r="889" spans="1:20" ht="49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 s="11">
        <f t="shared" si="53"/>
        <v>0</v>
      </c>
      <c r="Q889" s="12" t="s">
        <v>8323</v>
      </c>
      <c r="R889" t="s">
        <v>8327</v>
      </c>
      <c r="S889" s="11">
        <f t="shared" si="54"/>
        <v>41026.958969907406</v>
      </c>
      <c r="T889" s="11">
        <f t="shared" si="55"/>
        <v>41056.958969907406</v>
      </c>
    </row>
    <row r="890" spans="1:20" ht="49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 s="11">
        <f t="shared" si="53"/>
        <v>18</v>
      </c>
      <c r="Q890" s="12" t="s">
        <v>8323</v>
      </c>
      <c r="R890" t="s">
        <v>8327</v>
      </c>
      <c r="S890" s="11">
        <f t="shared" si="54"/>
        <v>40751.753298611111</v>
      </c>
      <c r="T890" s="11">
        <f t="shared" si="55"/>
        <v>40787.25</v>
      </c>
    </row>
    <row r="891" spans="1:20" ht="49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 s="11">
        <f t="shared" si="53"/>
        <v>73.760000000000005</v>
      </c>
      <c r="Q891" s="12" t="s">
        <v>8323</v>
      </c>
      <c r="R891" t="s">
        <v>8327</v>
      </c>
      <c r="S891" s="11">
        <f t="shared" si="54"/>
        <v>41887.784062500003</v>
      </c>
      <c r="T891" s="11">
        <f t="shared" si="55"/>
        <v>41917.784062500003</v>
      </c>
    </row>
    <row r="892" spans="1:20" ht="49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 s="11">
        <f t="shared" si="53"/>
        <v>31.25</v>
      </c>
      <c r="Q892" s="12" t="s">
        <v>8323</v>
      </c>
      <c r="R892" t="s">
        <v>8327</v>
      </c>
      <c r="S892" s="11">
        <f t="shared" si="54"/>
        <v>41569.698831018519</v>
      </c>
      <c r="T892" s="11">
        <f t="shared" si="55"/>
        <v>41599.740497685183</v>
      </c>
    </row>
    <row r="893" spans="1:20" ht="49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 s="11">
        <f t="shared" si="53"/>
        <v>28.89</v>
      </c>
      <c r="Q893" s="12" t="s">
        <v>8323</v>
      </c>
      <c r="R893" t="s">
        <v>8327</v>
      </c>
      <c r="S893" s="11">
        <f t="shared" si="54"/>
        <v>41842.031597222223</v>
      </c>
      <c r="T893" s="11">
        <f t="shared" si="55"/>
        <v>41872.031597222223</v>
      </c>
    </row>
    <row r="894" spans="1:20" ht="49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 s="11">
        <f t="shared" si="53"/>
        <v>143.82</v>
      </c>
      <c r="Q894" s="12" t="s">
        <v>8323</v>
      </c>
      <c r="R894" t="s">
        <v>8327</v>
      </c>
      <c r="S894" s="11">
        <f t="shared" si="54"/>
        <v>40304.20003472222</v>
      </c>
      <c r="T894" s="11">
        <f t="shared" si="55"/>
        <v>40391.166666666664</v>
      </c>
    </row>
    <row r="895" spans="1:20" ht="49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 s="11">
        <f t="shared" si="53"/>
        <v>40</v>
      </c>
      <c r="Q895" s="12" t="s">
        <v>8323</v>
      </c>
      <c r="R895" t="s">
        <v>8327</v>
      </c>
      <c r="S895" s="11">
        <f t="shared" si="54"/>
        <v>42065.897719907407</v>
      </c>
      <c r="T895" s="11">
        <f t="shared" si="55"/>
        <v>42095.856053240743</v>
      </c>
    </row>
    <row r="896" spans="1:20" ht="49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 s="11">
        <f t="shared" si="53"/>
        <v>147.81</v>
      </c>
      <c r="Q896" s="12" t="s">
        <v>8323</v>
      </c>
      <c r="R896" t="s">
        <v>8327</v>
      </c>
      <c r="S896" s="11">
        <f t="shared" si="54"/>
        <v>42496.981597222228</v>
      </c>
      <c r="T896" s="11">
        <f t="shared" si="55"/>
        <v>42526.981597222228</v>
      </c>
    </row>
    <row r="897" spans="1:20" ht="49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 s="11">
        <f t="shared" si="53"/>
        <v>27.86</v>
      </c>
      <c r="Q897" s="12" t="s">
        <v>8323</v>
      </c>
      <c r="R897" t="s">
        <v>8327</v>
      </c>
      <c r="S897" s="11">
        <f t="shared" si="54"/>
        <v>40431.127650462964</v>
      </c>
      <c r="T897" s="11">
        <f t="shared" si="55"/>
        <v>40476.127650462964</v>
      </c>
    </row>
    <row r="898" spans="1:20" ht="49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2"/>
        <v>40</v>
      </c>
      <c r="P898" s="11">
        <f t="shared" si="53"/>
        <v>44.44</v>
      </c>
      <c r="Q898" s="12" t="s">
        <v>8323</v>
      </c>
      <c r="R898" t="s">
        <v>8327</v>
      </c>
      <c r="S898" s="11">
        <f t="shared" si="54"/>
        <v>42218.872986111113</v>
      </c>
      <c r="T898" s="11">
        <f t="shared" si="55"/>
        <v>42244.166666666672</v>
      </c>
    </row>
    <row r="899" spans="1:20" ht="49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6">ROUND(E899/D899*100,0)</f>
        <v>0</v>
      </c>
      <c r="P899" s="11">
        <f t="shared" ref="P899:P962" si="57">IFERROR(ROUND(E899/L899,2),0)</f>
        <v>0</v>
      </c>
      <c r="Q899" s="12" t="s">
        <v>8323</v>
      </c>
      <c r="R899" t="s">
        <v>8327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9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 s="11">
        <f t="shared" si="57"/>
        <v>35</v>
      </c>
      <c r="Q900" s="12" t="s">
        <v>8323</v>
      </c>
      <c r="R900" t="s">
        <v>8327</v>
      </c>
      <c r="S900" s="11">
        <f t="shared" si="58"/>
        <v>40878.758217592593</v>
      </c>
      <c r="T900" s="11">
        <f t="shared" si="59"/>
        <v>40923.758217592593</v>
      </c>
    </row>
    <row r="901" spans="1:20" ht="49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 s="11">
        <f t="shared" si="57"/>
        <v>35</v>
      </c>
      <c r="Q901" s="12" t="s">
        <v>8323</v>
      </c>
      <c r="R901" t="s">
        <v>8327</v>
      </c>
      <c r="S901" s="11">
        <f t="shared" si="58"/>
        <v>40646.099097222221</v>
      </c>
      <c r="T901" s="11">
        <f t="shared" si="59"/>
        <v>40691.099097222221</v>
      </c>
    </row>
    <row r="902" spans="1:20" ht="33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 s="11">
        <f t="shared" si="57"/>
        <v>10.5</v>
      </c>
      <c r="Q902" s="12" t="s">
        <v>8323</v>
      </c>
      <c r="R902" t="s">
        <v>8326</v>
      </c>
      <c r="S902" s="11">
        <f t="shared" si="58"/>
        <v>42429.84956018519</v>
      </c>
      <c r="T902" s="11">
        <f t="shared" si="59"/>
        <v>42459.807893518519</v>
      </c>
    </row>
    <row r="903" spans="1:20" ht="65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 s="11">
        <f t="shared" si="57"/>
        <v>0</v>
      </c>
      <c r="Q903" s="12" t="s">
        <v>8323</v>
      </c>
      <c r="R903" t="s">
        <v>8326</v>
      </c>
      <c r="S903" s="11">
        <f t="shared" si="58"/>
        <v>40291.81150462963</v>
      </c>
      <c r="T903" s="11">
        <f t="shared" si="59"/>
        <v>40337.799305555556</v>
      </c>
    </row>
    <row r="904" spans="1:20" ht="49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 s="11">
        <f t="shared" si="57"/>
        <v>30</v>
      </c>
      <c r="Q904" s="12" t="s">
        <v>8323</v>
      </c>
      <c r="R904" t="s">
        <v>8326</v>
      </c>
      <c r="S904" s="11">
        <f t="shared" si="58"/>
        <v>41829.965532407405</v>
      </c>
      <c r="T904" s="11">
        <f t="shared" si="59"/>
        <v>41881.645833333336</v>
      </c>
    </row>
    <row r="905" spans="1:20" ht="49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 s="11">
        <f t="shared" si="57"/>
        <v>40</v>
      </c>
      <c r="Q905" s="12" t="s">
        <v>8323</v>
      </c>
      <c r="R905" t="s">
        <v>8326</v>
      </c>
      <c r="S905" s="11">
        <f t="shared" si="58"/>
        <v>41149.796064814815</v>
      </c>
      <c r="T905" s="11">
        <f t="shared" si="59"/>
        <v>41175.100694444445</v>
      </c>
    </row>
    <row r="906" spans="1:20" ht="49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 s="11">
        <f t="shared" si="57"/>
        <v>50.33</v>
      </c>
      <c r="Q906" s="12" t="s">
        <v>8323</v>
      </c>
      <c r="R906" t="s">
        <v>8326</v>
      </c>
      <c r="S906" s="11">
        <f t="shared" si="58"/>
        <v>42342.080289351856</v>
      </c>
      <c r="T906" s="11">
        <f t="shared" si="59"/>
        <v>42372.080289351856</v>
      </c>
    </row>
    <row r="907" spans="1:20" ht="49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 s="11">
        <f t="shared" si="57"/>
        <v>32.67</v>
      </c>
      <c r="Q907" s="12" t="s">
        <v>8323</v>
      </c>
      <c r="R907" t="s">
        <v>8326</v>
      </c>
      <c r="S907" s="11">
        <f t="shared" si="58"/>
        <v>40507.239884259259</v>
      </c>
      <c r="T907" s="11">
        <f t="shared" si="59"/>
        <v>40567.239884259259</v>
      </c>
    </row>
    <row r="908" spans="1:20" ht="33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 s="11">
        <f t="shared" si="57"/>
        <v>0</v>
      </c>
      <c r="Q908" s="12" t="s">
        <v>8323</v>
      </c>
      <c r="R908" t="s">
        <v>8326</v>
      </c>
      <c r="S908" s="11">
        <f t="shared" si="58"/>
        <v>41681.189699074072</v>
      </c>
      <c r="T908" s="11">
        <f t="shared" si="59"/>
        <v>41711.148032407407</v>
      </c>
    </row>
    <row r="909" spans="1:20" ht="33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 s="11">
        <f t="shared" si="57"/>
        <v>0</v>
      </c>
      <c r="Q909" s="12" t="s">
        <v>8323</v>
      </c>
      <c r="R909" t="s">
        <v>8326</v>
      </c>
      <c r="S909" s="11">
        <f t="shared" si="58"/>
        <v>40767.192395833335</v>
      </c>
      <c r="T909" s="11">
        <f t="shared" si="59"/>
        <v>40797.192395833335</v>
      </c>
    </row>
    <row r="910" spans="1:20" ht="49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 s="11">
        <f t="shared" si="57"/>
        <v>0</v>
      </c>
      <c r="Q910" s="12" t="s">
        <v>8323</v>
      </c>
      <c r="R910" t="s">
        <v>8326</v>
      </c>
      <c r="S910" s="11">
        <f t="shared" si="58"/>
        <v>40340.801562499997</v>
      </c>
      <c r="T910" s="11">
        <f t="shared" si="59"/>
        <v>40386.207638888889</v>
      </c>
    </row>
    <row r="911" spans="1:20" ht="49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 s="11">
        <f t="shared" si="57"/>
        <v>65</v>
      </c>
      <c r="Q911" s="12" t="s">
        <v>8323</v>
      </c>
      <c r="R911" t="s">
        <v>8326</v>
      </c>
      <c r="S911" s="11">
        <f t="shared" si="58"/>
        <v>41081.69027777778</v>
      </c>
      <c r="T911" s="11">
        <f t="shared" si="59"/>
        <v>41113.166666666664</v>
      </c>
    </row>
    <row r="912" spans="1:20" ht="49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 s="11">
        <f t="shared" si="57"/>
        <v>24.6</v>
      </c>
      <c r="Q912" s="12" t="s">
        <v>8323</v>
      </c>
      <c r="R912" t="s">
        <v>8326</v>
      </c>
      <c r="S912" s="11">
        <f t="shared" si="58"/>
        <v>42737.545358796298</v>
      </c>
      <c r="T912" s="11">
        <f t="shared" si="59"/>
        <v>42797.545358796298</v>
      </c>
    </row>
    <row r="913" spans="1:20" ht="49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 s="11">
        <f t="shared" si="57"/>
        <v>0</v>
      </c>
      <c r="Q913" s="12" t="s">
        <v>8323</v>
      </c>
      <c r="R913" t="s">
        <v>8326</v>
      </c>
      <c r="S913" s="11">
        <f t="shared" si="58"/>
        <v>41642.005150462966</v>
      </c>
      <c r="T913" s="11">
        <f t="shared" si="59"/>
        <v>41663.005150462966</v>
      </c>
    </row>
    <row r="914" spans="1:20" ht="49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 s="11">
        <f t="shared" si="57"/>
        <v>15</v>
      </c>
      <c r="Q914" s="12" t="s">
        <v>8323</v>
      </c>
      <c r="R914" t="s">
        <v>8326</v>
      </c>
      <c r="S914" s="11">
        <f t="shared" si="58"/>
        <v>41194.109340277777</v>
      </c>
      <c r="T914" s="11">
        <f t="shared" si="59"/>
        <v>41254.151006944441</v>
      </c>
    </row>
    <row r="915" spans="1:20" ht="49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 s="11">
        <f t="shared" si="57"/>
        <v>82.58</v>
      </c>
      <c r="Q915" s="12" t="s">
        <v>8323</v>
      </c>
      <c r="R915" t="s">
        <v>8326</v>
      </c>
      <c r="S915" s="11">
        <f t="shared" si="58"/>
        <v>41004.139108796298</v>
      </c>
      <c r="T915" s="11">
        <f t="shared" si="59"/>
        <v>41034.139108796298</v>
      </c>
    </row>
    <row r="916" spans="1:20" ht="49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 s="11">
        <f t="shared" si="57"/>
        <v>0</v>
      </c>
      <c r="Q916" s="12" t="s">
        <v>8323</v>
      </c>
      <c r="R916" t="s">
        <v>8326</v>
      </c>
      <c r="S916" s="11">
        <f t="shared" si="58"/>
        <v>41116.763275462967</v>
      </c>
      <c r="T916" s="11">
        <f t="shared" si="59"/>
        <v>41146.763275462967</v>
      </c>
    </row>
    <row r="917" spans="1:20" ht="49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 s="11">
        <f t="shared" si="57"/>
        <v>41.67</v>
      </c>
      <c r="Q917" s="12" t="s">
        <v>8323</v>
      </c>
      <c r="R917" t="s">
        <v>8326</v>
      </c>
      <c r="S917" s="11">
        <f t="shared" si="58"/>
        <v>40937.679560185185</v>
      </c>
      <c r="T917" s="11">
        <f t="shared" si="59"/>
        <v>40969.207638888889</v>
      </c>
    </row>
    <row r="918" spans="1:20" ht="49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 s="11">
        <f t="shared" si="57"/>
        <v>0</v>
      </c>
      <c r="Q918" s="12" t="s">
        <v>8323</v>
      </c>
      <c r="R918" t="s">
        <v>8326</v>
      </c>
      <c r="S918" s="11">
        <f t="shared" si="58"/>
        <v>40434.853402777779</v>
      </c>
      <c r="T918" s="11">
        <f t="shared" si="59"/>
        <v>40473.208333333336</v>
      </c>
    </row>
    <row r="919" spans="1:20" ht="49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 s="11">
        <f t="shared" si="57"/>
        <v>30</v>
      </c>
      <c r="Q919" s="12" t="s">
        <v>8323</v>
      </c>
      <c r="R919" t="s">
        <v>8326</v>
      </c>
      <c r="S919" s="11">
        <f t="shared" si="58"/>
        <v>41802.94363425926</v>
      </c>
      <c r="T919" s="11">
        <f t="shared" si="59"/>
        <v>41834.104166666664</v>
      </c>
    </row>
    <row r="920" spans="1:20" ht="49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 s="11">
        <f t="shared" si="57"/>
        <v>19.600000000000001</v>
      </c>
      <c r="Q920" s="12" t="s">
        <v>8323</v>
      </c>
      <c r="R920" t="s">
        <v>8326</v>
      </c>
      <c r="S920" s="11">
        <f t="shared" si="58"/>
        <v>41944.916215277779</v>
      </c>
      <c r="T920" s="11">
        <f t="shared" si="59"/>
        <v>41974.957881944443</v>
      </c>
    </row>
    <row r="921" spans="1:20" ht="17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 s="11">
        <f t="shared" si="57"/>
        <v>100</v>
      </c>
      <c r="Q921" s="12" t="s">
        <v>8323</v>
      </c>
      <c r="R921" t="s">
        <v>8326</v>
      </c>
      <c r="S921" s="11">
        <f t="shared" si="58"/>
        <v>41227.641724537039</v>
      </c>
      <c r="T921" s="11">
        <f t="shared" si="59"/>
        <v>41262.641724537039</v>
      </c>
    </row>
    <row r="922" spans="1:20" ht="49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 s="11">
        <f t="shared" si="57"/>
        <v>0</v>
      </c>
      <c r="Q922" s="12" t="s">
        <v>8323</v>
      </c>
      <c r="R922" t="s">
        <v>8326</v>
      </c>
      <c r="S922" s="11">
        <f t="shared" si="58"/>
        <v>41562.67155092593</v>
      </c>
      <c r="T922" s="11">
        <f t="shared" si="59"/>
        <v>41592.713217592594</v>
      </c>
    </row>
    <row r="923" spans="1:20" ht="49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 s="11">
        <f t="shared" si="57"/>
        <v>231.75</v>
      </c>
      <c r="Q923" s="12" t="s">
        <v>8323</v>
      </c>
      <c r="R923" t="s">
        <v>8326</v>
      </c>
      <c r="S923" s="11">
        <f t="shared" si="58"/>
        <v>40847.171018518515</v>
      </c>
      <c r="T923" s="11">
        <f t="shared" si="59"/>
        <v>40889.212685185186</v>
      </c>
    </row>
    <row r="924" spans="1:20" ht="49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 s="11">
        <f t="shared" si="57"/>
        <v>189.33</v>
      </c>
      <c r="Q924" s="12" t="s">
        <v>8323</v>
      </c>
      <c r="R924" t="s">
        <v>8326</v>
      </c>
      <c r="S924" s="11">
        <f t="shared" si="58"/>
        <v>41878.530011574076</v>
      </c>
      <c r="T924" s="11">
        <f t="shared" si="59"/>
        <v>41913.530011574076</v>
      </c>
    </row>
    <row r="925" spans="1:20" ht="49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 s="11">
        <f t="shared" si="57"/>
        <v>55</v>
      </c>
      <c r="Q925" s="12" t="s">
        <v>8323</v>
      </c>
      <c r="R925" t="s">
        <v>8326</v>
      </c>
      <c r="S925" s="11">
        <f t="shared" si="58"/>
        <v>41934.959756944445</v>
      </c>
      <c r="T925" s="11">
        <f t="shared" si="59"/>
        <v>41965.001423611116</v>
      </c>
    </row>
    <row r="926" spans="1:20" ht="49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 s="11">
        <f t="shared" si="57"/>
        <v>21.8</v>
      </c>
      <c r="Q926" s="12" t="s">
        <v>8323</v>
      </c>
      <c r="R926" t="s">
        <v>8326</v>
      </c>
      <c r="S926" s="11">
        <f t="shared" si="58"/>
        <v>41288.942928240744</v>
      </c>
      <c r="T926" s="11">
        <f t="shared" si="59"/>
        <v>41318.942928240744</v>
      </c>
    </row>
    <row r="927" spans="1:20" ht="49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 s="11">
        <f t="shared" si="57"/>
        <v>32</v>
      </c>
      <c r="Q927" s="12" t="s">
        <v>8323</v>
      </c>
      <c r="R927" t="s">
        <v>8326</v>
      </c>
      <c r="S927" s="11">
        <f t="shared" si="58"/>
        <v>41575.880914351852</v>
      </c>
      <c r="T927" s="11">
        <f t="shared" si="59"/>
        <v>41605.922581018516</v>
      </c>
    </row>
    <row r="928" spans="1:20" ht="65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 s="11">
        <f t="shared" si="57"/>
        <v>0</v>
      </c>
      <c r="Q928" s="12" t="s">
        <v>8323</v>
      </c>
      <c r="R928" t="s">
        <v>8326</v>
      </c>
      <c r="S928" s="11">
        <f t="shared" si="58"/>
        <v>40338.02002314815</v>
      </c>
      <c r="T928" s="11">
        <f t="shared" si="59"/>
        <v>40367.944444444445</v>
      </c>
    </row>
    <row r="929" spans="1:20" ht="33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 s="11">
        <f t="shared" si="57"/>
        <v>0</v>
      </c>
      <c r="Q929" s="12" t="s">
        <v>8323</v>
      </c>
      <c r="R929" t="s">
        <v>8326</v>
      </c>
      <c r="S929" s="11">
        <f t="shared" si="58"/>
        <v>41013.822858796295</v>
      </c>
      <c r="T929" s="11">
        <f t="shared" si="59"/>
        <v>41043.822858796295</v>
      </c>
    </row>
    <row r="930" spans="1:20" ht="49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 s="11">
        <f t="shared" si="57"/>
        <v>56.25</v>
      </c>
      <c r="Q930" s="12" t="s">
        <v>8323</v>
      </c>
      <c r="R930" t="s">
        <v>8326</v>
      </c>
      <c r="S930" s="11">
        <f t="shared" si="58"/>
        <v>41180.86241898148</v>
      </c>
      <c r="T930" s="11">
        <f t="shared" si="59"/>
        <v>41231</v>
      </c>
    </row>
    <row r="931" spans="1:20" ht="49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 s="11">
        <f t="shared" si="57"/>
        <v>0</v>
      </c>
      <c r="Q931" s="12" t="s">
        <v>8323</v>
      </c>
      <c r="R931" t="s">
        <v>8326</v>
      </c>
      <c r="S931" s="11">
        <f t="shared" si="58"/>
        <v>40978.238067129627</v>
      </c>
      <c r="T931" s="11">
        <f t="shared" si="59"/>
        <v>41008.196400462963</v>
      </c>
    </row>
    <row r="932" spans="1:20" ht="49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 s="11">
        <f t="shared" si="57"/>
        <v>69</v>
      </c>
      <c r="Q932" s="12" t="s">
        <v>8323</v>
      </c>
      <c r="R932" t="s">
        <v>8326</v>
      </c>
      <c r="S932" s="11">
        <f t="shared" si="58"/>
        <v>40312.915578703702</v>
      </c>
      <c r="T932" s="11">
        <f t="shared" si="59"/>
        <v>40354.897222222222</v>
      </c>
    </row>
    <row r="933" spans="1:20" ht="49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 s="11">
        <f t="shared" si="57"/>
        <v>18.71</v>
      </c>
      <c r="Q933" s="12" t="s">
        <v>8323</v>
      </c>
      <c r="R933" t="s">
        <v>8326</v>
      </c>
      <c r="S933" s="11">
        <f t="shared" si="58"/>
        <v>41680.359976851854</v>
      </c>
      <c r="T933" s="11">
        <f t="shared" si="59"/>
        <v>41714.916666666664</v>
      </c>
    </row>
    <row r="934" spans="1:20" ht="33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 s="11">
        <f t="shared" si="57"/>
        <v>46.03</v>
      </c>
      <c r="Q934" s="12" t="s">
        <v>8323</v>
      </c>
      <c r="R934" t="s">
        <v>8326</v>
      </c>
      <c r="S934" s="11">
        <f t="shared" si="58"/>
        <v>41310.969270833331</v>
      </c>
      <c r="T934" s="11">
        <f t="shared" si="59"/>
        <v>41355.927604166667</v>
      </c>
    </row>
    <row r="935" spans="1:20" ht="49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 s="11">
        <f t="shared" si="57"/>
        <v>60</v>
      </c>
      <c r="Q935" s="12" t="s">
        <v>8323</v>
      </c>
      <c r="R935" t="s">
        <v>8326</v>
      </c>
      <c r="S935" s="11">
        <f t="shared" si="58"/>
        <v>41711.169085648151</v>
      </c>
      <c r="T935" s="11">
        <f t="shared" si="59"/>
        <v>41771.169085648151</v>
      </c>
    </row>
    <row r="936" spans="1:20" ht="49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 s="11">
        <f t="shared" si="57"/>
        <v>50.67</v>
      </c>
      <c r="Q936" s="12" t="s">
        <v>8323</v>
      </c>
      <c r="R936" t="s">
        <v>8326</v>
      </c>
      <c r="S936" s="11">
        <f t="shared" si="58"/>
        <v>41733.737083333333</v>
      </c>
      <c r="T936" s="11">
        <f t="shared" si="59"/>
        <v>41763.25</v>
      </c>
    </row>
    <row r="937" spans="1:20" ht="49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 s="11">
        <f t="shared" si="57"/>
        <v>25</v>
      </c>
      <c r="Q937" s="12" t="s">
        <v>8323</v>
      </c>
      <c r="R937" t="s">
        <v>8326</v>
      </c>
      <c r="S937" s="11">
        <f t="shared" si="58"/>
        <v>42368.333668981482</v>
      </c>
      <c r="T937" s="11">
        <f t="shared" si="59"/>
        <v>42398.333668981482</v>
      </c>
    </row>
    <row r="938" spans="1:20" ht="49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 s="11">
        <f t="shared" si="57"/>
        <v>0</v>
      </c>
      <c r="Q938" s="12" t="s">
        <v>8323</v>
      </c>
      <c r="R938" t="s">
        <v>8326</v>
      </c>
      <c r="S938" s="11">
        <f t="shared" si="58"/>
        <v>40883.024178240739</v>
      </c>
      <c r="T938" s="11">
        <f t="shared" si="59"/>
        <v>40926.833333333336</v>
      </c>
    </row>
    <row r="939" spans="1:20" ht="49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 s="11">
        <f t="shared" si="57"/>
        <v>20</v>
      </c>
      <c r="Q939" s="12" t="s">
        <v>8323</v>
      </c>
      <c r="R939" t="s">
        <v>8326</v>
      </c>
      <c r="S939" s="11">
        <f t="shared" si="58"/>
        <v>41551.798113425924</v>
      </c>
      <c r="T939" s="11">
        <f t="shared" si="59"/>
        <v>41581.839780092596</v>
      </c>
    </row>
    <row r="940" spans="1:20" ht="49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 s="11">
        <f t="shared" si="57"/>
        <v>25</v>
      </c>
      <c r="Q940" s="12" t="s">
        <v>8323</v>
      </c>
      <c r="R940" t="s">
        <v>8326</v>
      </c>
      <c r="S940" s="11">
        <f t="shared" si="58"/>
        <v>41124.479722222226</v>
      </c>
      <c r="T940" s="11">
        <f t="shared" si="59"/>
        <v>41154.479722222226</v>
      </c>
    </row>
    <row r="941" spans="1:20" ht="49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 s="11">
        <f t="shared" si="57"/>
        <v>20</v>
      </c>
      <c r="Q941" s="12" t="s">
        <v>8323</v>
      </c>
      <c r="R941" t="s">
        <v>8326</v>
      </c>
      <c r="S941" s="11">
        <f t="shared" si="58"/>
        <v>41416.763171296298</v>
      </c>
      <c r="T941" s="11">
        <f t="shared" si="59"/>
        <v>41455.831944444442</v>
      </c>
    </row>
    <row r="942" spans="1:20" ht="49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 s="11">
        <f t="shared" si="57"/>
        <v>110.29</v>
      </c>
      <c r="Q942" s="12" t="s">
        <v>8317</v>
      </c>
      <c r="R942" t="s">
        <v>8319</v>
      </c>
      <c r="S942" s="11">
        <f t="shared" si="58"/>
        <v>42182.008402777778</v>
      </c>
      <c r="T942" s="11">
        <f t="shared" si="59"/>
        <v>42227.008402777778</v>
      </c>
    </row>
    <row r="943" spans="1:20" ht="49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 s="11">
        <f t="shared" si="57"/>
        <v>37.450000000000003</v>
      </c>
      <c r="Q943" s="12" t="s">
        <v>8317</v>
      </c>
      <c r="R943" t="s">
        <v>8319</v>
      </c>
      <c r="S943" s="11">
        <f t="shared" si="58"/>
        <v>42746.096585648149</v>
      </c>
      <c r="T943" s="11">
        <f t="shared" si="59"/>
        <v>42776.096585648149</v>
      </c>
    </row>
    <row r="944" spans="1:20" ht="49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 s="11">
        <f t="shared" si="57"/>
        <v>41.75</v>
      </c>
      <c r="Q944" s="12" t="s">
        <v>8317</v>
      </c>
      <c r="R944" t="s">
        <v>8319</v>
      </c>
      <c r="S944" s="11">
        <f t="shared" si="58"/>
        <v>42382.843287037031</v>
      </c>
      <c r="T944" s="11">
        <f t="shared" si="59"/>
        <v>42418.843287037031</v>
      </c>
    </row>
    <row r="945" spans="1:20" ht="33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 s="11">
        <f t="shared" si="57"/>
        <v>24.08</v>
      </c>
      <c r="Q945" s="12" t="s">
        <v>8317</v>
      </c>
      <c r="R945" t="s">
        <v>8319</v>
      </c>
      <c r="S945" s="11">
        <f t="shared" si="58"/>
        <v>42673.66788194445</v>
      </c>
      <c r="T945" s="11">
        <f t="shared" si="59"/>
        <v>42703.709548611107</v>
      </c>
    </row>
    <row r="946" spans="1:20" ht="49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 s="11">
        <f t="shared" si="57"/>
        <v>69.41</v>
      </c>
      <c r="Q946" s="12" t="s">
        <v>8317</v>
      </c>
      <c r="R946" t="s">
        <v>8319</v>
      </c>
      <c r="S946" s="11">
        <f t="shared" si="58"/>
        <v>42444.583912037036</v>
      </c>
      <c r="T946" s="11">
        <f t="shared" si="59"/>
        <v>42478.583333333328</v>
      </c>
    </row>
    <row r="947" spans="1:20" ht="49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 s="11">
        <f t="shared" si="57"/>
        <v>155.25</v>
      </c>
      <c r="Q947" s="12" t="s">
        <v>8317</v>
      </c>
      <c r="R947" t="s">
        <v>8319</v>
      </c>
      <c r="S947" s="11">
        <f t="shared" si="58"/>
        <v>42732.872986111113</v>
      </c>
      <c r="T947" s="11">
        <f t="shared" si="59"/>
        <v>42784.999305555553</v>
      </c>
    </row>
    <row r="948" spans="1:20" ht="33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 s="11">
        <f t="shared" si="57"/>
        <v>57.2</v>
      </c>
      <c r="Q948" s="12" t="s">
        <v>8317</v>
      </c>
      <c r="R948" t="s">
        <v>8319</v>
      </c>
      <c r="S948" s="11">
        <f t="shared" si="58"/>
        <v>42592.750555555554</v>
      </c>
      <c r="T948" s="11">
        <f t="shared" si="59"/>
        <v>42622.750555555554</v>
      </c>
    </row>
    <row r="949" spans="1:20" ht="49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 s="11">
        <f t="shared" si="57"/>
        <v>0</v>
      </c>
      <c r="Q949" s="12" t="s">
        <v>8317</v>
      </c>
      <c r="R949" t="s">
        <v>8319</v>
      </c>
      <c r="S949" s="11">
        <f t="shared" si="58"/>
        <v>42491.781319444446</v>
      </c>
      <c r="T949" s="11">
        <f t="shared" si="59"/>
        <v>42551.781319444446</v>
      </c>
    </row>
    <row r="950" spans="1:20" ht="49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 s="11">
        <f t="shared" si="57"/>
        <v>60</v>
      </c>
      <c r="Q950" s="12" t="s">
        <v>8317</v>
      </c>
      <c r="R950" t="s">
        <v>8319</v>
      </c>
      <c r="S950" s="11">
        <f t="shared" si="58"/>
        <v>42411.828287037039</v>
      </c>
      <c r="T950" s="11">
        <f t="shared" si="59"/>
        <v>42441.828287037039</v>
      </c>
    </row>
    <row r="951" spans="1:20" ht="49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 s="11">
        <f t="shared" si="57"/>
        <v>39</v>
      </c>
      <c r="Q951" s="12" t="s">
        <v>8317</v>
      </c>
      <c r="R951" t="s">
        <v>8319</v>
      </c>
      <c r="S951" s="11">
        <f t="shared" si="58"/>
        <v>42361.043703703705</v>
      </c>
      <c r="T951" s="11">
        <f t="shared" si="59"/>
        <v>42421.043703703705</v>
      </c>
    </row>
    <row r="952" spans="1:20" ht="49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 s="11">
        <f t="shared" si="57"/>
        <v>58.42</v>
      </c>
      <c r="Q952" s="12" t="s">
        <v>8317</v>
      </c>
      <c r="R952" t="s">
        <v>8319</v>
      </c>
      <c r="S952" s="11">
        <f t="shared" si="58"/>
        <v>42356.750706018516</v>
      </c>
      <c r="T952" s="11">
        <f t="shared" si="59"/>
        <v>42386.750706018516</v>
      </c>
    </row>
    <row r="953" spans="1:20" ht="17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 s="11">
        <f t="shared" si="57"/>
        <v>158.63999999999999</v>
      </c>
      <c r="Q953" s="12" t="s">
        <v>8317</v>
      </c>
      <c r="R953" t="s">
        <v>8319</v>
      </c>
      <c r="S953" s="11">
        <f t="shared" si="58"/>
        <v>42480.653611111105</v>
      </c>
      <c r="T953" s="11">
        <f t="shared" si="59"/>
        <v>42525.653611111105</v>
      </c>
    </row>
    <row r="954" spans="1:20" ht="33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 s="11">
        <f t="shared" si="57"/>
        <v>99.86</v>
      </c>
      <c r="Q954" s="12" t="s">
        <v>8317</v>
      </c>
      <c r="R954" t="s">
        <v>8319</v>
      </c>
      <c r="S954" s="11">
        <f t="shared" si="58"/>
        <v>42662.613564814819</v>
      </c>
      <c r="T954" s="11">
        <f t="shared" si="59"/>
        <v>42692.655231481483</v>
      </c>
    </row>
    <row r="955" spans="1:20" ht="49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 s="11">
        <f t="shared" si="57"/>
        <v>25.2</v>
      </c>
      <c r="Q955" s="12" t="s">
        <v>8317</v>
      </c>
      <c r="R955" t="s">
        <v>8319</v>
      </c>
      <c r="S955" s="11">
        <f t="shared" si="58"/>
        <v>41999.164340277777</v>
      </c>
      <c r="T955" s="11">
        <f t="shared" si="59"/>
        <v>42029.164340277777</v>
      </c>
    </row>
    <row r="956" spans="1:20" ht="49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 s="11">
        <f t="shared" si="57"/>
        <v>89.19</v>
      </c>
      <c r="Q956" s="12" t="s">
        <v>8317</v>
      </c>
      <c r="R956" t="s">
        <v>8319</v>
      </c>
      <c r="S956" s="11">
        <f t="shared" si="58"/>
        <v>42194.833784722221</v>
      </c>
      <c r="T956" s="11">
        <f t="shared" si="59"/>
        <v>42236.833784722221</v>
      </c>
    </row>
    <row r="957" spans="1:20" ht="49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 s="11">
        <f t="shared" si="57"/>
        <v>182.62</v>
      </c>
      <c r="Q957" s="12" t="s">
        <v>8317</v>
      </c>
      <c r="R957" t="s">
        <v>8319</v>
      </c>
      <c r="S957" s="11">
        <f t="shared" si="58"/>
        <v>42586.295138888891</v>
      </c>
      <c r="T957" s="11">
        <f t="shared" si="59"/>
        <v>42626.295138888891</v>
      </c>
    </row>
    <row r="958" spans="1:20" ht="65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 s="11">
        <f t="shared" si="57"/>
        <v>50.65</v>
      </c>
      <c r="Q958" s="12" t="s">
        <v>8317</v>
      </c>
      <c r="R958" t="s">
        <v>8319</v>
      </c>
      <c r="S958" s="11">
        <f t="shared" si="58"/>
        <v>42060.913877314815</v>
      </c>
      <c r="T958" s="11">
        <f t="shared" si="59"/>
        <v>42120.872210648144</v>
      </c>
    </row>
    <row r="959" spans="1:20" ht="33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 s="11">
        <f t="shared" si="57"/>
        <v>33.29</v>
      </c>
      <c r="Q959" s="12" t="s">
        <v>8317</v>
      </c>
      <c r="R959" t="s">
        <v>8319</v>
      </c>
      <c r="S959" s="11">
        <f t="shared" si="58"/>
        <v>42660.552465277782</v>
      </c>
      <c r="T959" s="11">
        <f t="shared" si="59"/>
        <v>42691.594131944439</v>
      </c>
    </row>
    <row r="960" spans="1:20" ht="49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 s="11">
        <f t="shared" si="57"/>
        <v>51.82</v>
      </c>
      <c r="Q960" s="12" t="s">
        <v>8317</v>
      </c>
      <c r="R960" t="s">
        <v>8319</v>
      </c>
      <c r="S960" s="11">
        <f t="shared" si="58"/>
        <v>42082.802812499998</v>
      </c>
      <c r="T960" s="11">
        <f t="shared" si="59"/>
        <v>42104.207638888889</v>
      </c>
    </row>
    <row r="961" spans="1:20" ht="49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 s="11">
        <f t="shared" si="57"/>
        <v>113.63</v>
      </c>
      <c r="Q961" s="12" t="s">
        <v>8317</v>
      </c>
      <c r="R961" t="s">
        <v>8319</v>
      </c>
      <c r="S961" s="11">
        <f t="shared" si="58"/>
        <v>41993.174363425926</v>
      </c>
      <c r="T961" s="11">
        <f t="shared" si="59"/>
        <v>42023.174363425926</v>
      </c>
    </row>
    <row r="962" spans="1:20" ht="49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6"/>
        <v>46</v>
      </c>
      <c r="P962" s="11">
        <f t="shared" si="57"/>
        <v>136.46</v>
      </c>
      <c r="Q962" s="12" t="s">
        <v>8317</v>
      </c>
      <c r="R962" t="s">
        <v>8319</v>
      </c>
      <c r="S962" s="11">
        <f t="shared" si="58"/>
        <v>42766.626793981486</v>
      </c>
      <c r="T962" s="11">
        <f t="shared" si="59"/>
        <v>42808.585127314815</v>
      </c>
    </row>
    <row r="963" spans="1:20" ht="49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0">ROUND(E963/D963*100,0)</f>
        <v>42</v>
      </c>
      <c r="P963" s="11">
        <f t="shared" ref="P963:P1026" si="61">IFERROR(ROUND(E963/L963,2),0)</f>
        <v>364.35</v>
      </c>
      <c r="Q963" s="12" t="s">
        <v>8317</v>
      </c>
      <c r="R963" t="s">
        <v>8319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9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 s="11">
        <f t="shared" si="61"/>
        <v>19.239999999999998</v>
      </c>
      <c r="Q964" s="12" t="s">
        <v>8317</v>
      </c>
      <c r="R964" t="s">
        <v>8319</v>
      </c>
      <c r="S964" s="11">
        <f t="shared" si="62"/>
        <v>42373.712418981479</v>
      </c>
      <c r="T964" s="11">
        <f t="shared" si="63"/>
        <v>42411.712418981479</v>
      </c>
    </row>
    <row r="965" spans="1:20" ht="33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 s="11">
        <f t="shared" si="61"/>
        <v>41.89</v>
      </c>
      <c r="Q965" s="12" t="s">
        <v>8317</v>
      </c>
      <c r="R965" t="s">
        <v>8319</v>
      </c>
      <c r="S965" s="11">
        <f t="shared" si="62"/>
        <v>42625.635636574079</v>
      </c>
      <c r="T965" s="11">
        <f t="shared" si="63"/>
        <v>42660.635636574079</v>
      </c>
    </row>
    <row r="966" spans="1:20" ht="49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 s="11">
        <f t="shared" si="61"/>
        <v>30.31</v>
      </c>
      <c r="Q966" s="12" t="s">
        <v>8317</v>
      </c>
      <c r="R966" t="s">
        <v>8319</v>
      </c>
      <c r="S966" s="11">
        <f t="shared" si="62"/>
        <v>42208.628692129627</v>
      </c>
      <c r="T966" s="11">
        <f t="shared" si="63"/>
        <v>42248.628692129627</v>
      </c>
    </row>
    <row r="967" spans="1:20" ht="49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 s="11">
        <f t="shared" si="61"/>
        <v>49.67</v>
      </c>
      <c r="Q967" s="12" t="s">
        <v>8317</v>
      </c>
      <c r="R967" t="s">
        <v>8319</v>
      </c>
      <c r="S967" s="11">
        <f t="shared" si="62"/>
        <v>42637.016736111109</v>
      </c>
      <c r="T967" s="11">
        <f t="shared" si="63"/>
        <v>42669.165972222225</v>
      </c>
    </row>
    <row r="968" spans="1:20" ht="49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 s="11">
        <f t="shared" si="61"/>
        <v>59.2</v>
      </c>
      <c r="Q968" s="12" t="s">
        <v>8317</v>
      </c>
      <c r="R968" t="s">
        <v>8319</v>
      </c>
      <c r="S968" s="11">
        <f t="shared" si="62"/>
        <v>42619.635787037041</v>
      </c>
      <c r="T968" s="11">
        <f t="shared" si="63"/>
        <v>42649.635787037041</v>
      </c>
    </row>
    <row r="969" spans="1:20" ht="49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 s="11">
        <f t="shared" si="61"/>
        <v>43.98</v>
      </c>
      <c r="Q969" s="12" t="s">
        <v>8317</v>
      </c>
      <c r="R969" t="s">
        <v>8319</v>
      </c>
      <c r="S969" s="11">
        <f t="shared" si="62"/>
        <v>42422.254328703704</v>
      </c>
      <c r="T969" s="11">
        <f t="shared" si="63"/>
        <v>42482.21266203704</v>
      </c>
    </row>
    <row r="970" spans="1:20" ht="49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 s="11">
        <f t="shared" si="61"/>
        <v>26.5</v>
      </c>
      <c r="Q970" s="12" t="s">
        <v>8317</v>
      </c>
      <c r="R970" t="s">
        <v>8319</v>
      </c>
      <c r="S970" s="11">
        <f t="shared" si="62"/>
        <v>41836.847615740742</v>
      </c>
      <c r="T970" s="11">
        <f t="shared" si="63"/>
        <v>41866.847615740742</v>
      </c>
    </row>
    <row r="971" spans="1:20" ht="33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 s="11">
        <f t="shared" si="61"/>
        <v>1272.73</v>
      </c>
      <c r="Q971" s="12" t="s">
        <v>8317</v>
      </c>
      <c r="R971" t="s">
        <v>8319</v>
      </c>
      <c r="S971" s="11">
        <f t="shared" si="62"/>
        <v>42742.30332175926</v>
      </c>
      <c r="T971" s="11">
        <f t="shared" si="63"/>
        <v>42775.30332175926</v>
      </c>
    </row>
    <row r="972" spans="1:20" ht="49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 s="11">
        <f t="shared" si="61"/>
        <v>164</v>
      </c>
      <c r="Q972" s="12" t="s">
        <v>8317</v>
      </c>
      <c r="R972" t="s">
        <v>8319</v>
      </c>
      <c r="S972" s="11">
        <f t="shared" si="62"/>
        <v>42721.220520833333</v>
      </c>
      <c r="T972" s="11">
        <f t="shared" si="63"/>
        <v>42758.207638888889</v>
      </c>
    </row>
    <row r="973" spans="1:20" ht="49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 s="11">
        <f t="shared" si="61"/>
        <v>45.2</v>
      </c>
      <c r="Q973" s="12" t="s">
        <v>8317</v>
      </c>
      <c r="R973" t="s">
        <v>8319</v>
      </c>
      <c r="S973" s="11">
        <f t="shared" si="62"/>
        <v>42111.709027777775</v>
      </c>
      <c r="T973" s="11">
        <f t="shared" si="63"/>
        <v>42156.709027777775</v>
      </c>
    </row>
    <row r="974" spans="1:20" ht="49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 s="11">
        <f t="shared" si="61"/>
        <v>153.88999999999999</v>
      </c>
      <c r="Q974" s="12" t="s">
        <v>8317</v>
      </c>
      <c r="R974" t="s">
        <v>8319</v>
      </c>
      <c r="S974" s="11">
        <f t="shared" si="62"/>
        <v>41856.865717592591</v>
      </c>
      <c r="T974" s="11">
        <f t="shared" si="63"/>
        <v>41886.290972222225</v>
      </c>
    </row>
    <row r="975" spans="1:20" ht="49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 s="11">
        <f t="shared" si="61"/>
        <v>51.38</v>
      </c>
      <c r="Q975" s="12" t="s">
        <v>8317</v>
      </c>
      <c r="R975" t="s">
        <v>8319</v>
      </c>
      <c r="S975" s="11">
        <f t="shared" si="62"/>
        <v>42257.014965277776</v>
      </c>
      <c r="T975" s="11">
        <f t="shared" si="63"/>
        <v>42317.056631944448</v>
      </c>
    </row>
    <row r="976" spans="1:20" ht="49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 s="11">
        <f t="shared" si="61"/>
        <v>93.33</v>
      </c>
      <c r="Q976" s="12" t="s">
        <v>8317</v>
      </c>
      <c r="R976" t="s">
        <v>8319</v>
      </c>
      <c r="S976" s="11">
        <f t="shared" si="62"/>
        <v>42424.749490740738</v>
      </c>
      <c r="T976" s="11">
        <f t="shared" si="63"/>
        <v>42454.707824074074</v>
      </c>
    </row>
    <row r="977" spans="1:20" ht="49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 s="11">
        <f t="shared" si="61"/>
        <v>108.63</v>
      </c>
      <c r="Q977" s="12" t="s">
        <v>8317</v>
      </c>
      <c r="R977" t="s">
        <v>8319</v>
      </c>
      <c r="S977" s="11">
        <f t="shared" si="62"/>
        <v>42489.696585648147</v>
      </c>
      <c r="T977" s="11">
        <f t="shared" si="63"/>
        <v>42549.696585648147</v>
      </c>
    </row>
    <row r="978" spans="1:20" ht="49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 s="11">
        <f t="shared" si="61"/>
        <v>160.5</v>
      </c>
      <c r="Q978" s="12" t="s">
        <v>8317</v>
      </c>
      <c r="R978" t="s">
        <v>8319</v>
      </c>
      <c r="S978" s="11">
        <f t="shared" si="62"/>
        <v>42185.058993055558</v>
      </c>
      <c r="T978" s="11">
        <f t="shared" si="63"/>
        <v>42230.058993055558</v>
      </c>
    </row>
    <row r="979" spans="1:20" ht="49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 s="11">
        <f t="shared" si="61"/>
        <v>75.75</v>
      </c>
      <c r="Q979" s="12" t="s">
        <v>8317</v>
      </c>
      <c r="R979" t="s">
        <v>8319</v>
      </c>
      <c r="S979" s="11">
        <f t="shared" si="62"/>
        <v>42391.942094907412</v>
      </c>
      <c r="T979" s="11">
        <f t="shared" si="63"/>
        <v>42421.942094907412</v>
      </c>
    </row>
    <row r="980" spans="1:20" ht="49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 s="11">
        <f t="shared" si="61"/>
        <v>790.84</v>
      </c>
      <c r="Q980" s="12" t="s">
        <v>8317</v>
      </c>
      <c r="R980" t="s">
        <v>8319</v>
      </c>
      <c r="S980" s="11">
        <f t="shared" si="62"/>
        <v>42395.309039351851</v>
      </c>
      <c r="T980" s="11">
        <f t="shared" si="63"/>
        <v>42425.309039351851</v>
      </c>
    </row>
    <row r="981" spans="1:20" ht="49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 s="11">
        <f t="shared" si="61"/>
        <v>301.94</v>
      </c>
      <c r="Q981" s="12" t="s">
        <v>8317</v>
      </c>
      <c r="R981" t="s">
        <v>8319</v>
      </c>
      <c r="S981" s="11">
        <f t="shared" si="62"/>
        <v>42506.416990740734</v>
      </c>
      <c r="T981" s="11">
        <f t="shared" si="63"/>
        <v>42541.790972222225</v>
      </c>
    </row>
    <row r="982" spans="1:20" ht="49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 s="11">
        <f t="shared" si="61"/>
        <v>47.94</v>
      </c>
      <c r="Q982" s="12" t="s">
        <v>8317</v>
      </c>
      <c r="R982" t="s">
        <v>8319</v>
      </c>
      <c r="S982" s="11">
        <f t="shared" si="62"/>
        <v>41928.904189814813</v>
      </c>
      <c r="T982" s="11">
        <f t="shared" si="63"/>
        <v>41973.945856481485</v>
      </c>
    </row>
    <row r="983" spans="1:20" ht="49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 s="11">
        <f t="shared" si="61"/>
        <v>2.75</v>
      </c>
      <c r="Q983" s="12" t="s">
        <v>8317</v>
      </c>
      <c r="R983" t="s">
        <v>8319</v>
      </c>
      <c r="S983" s="11">
        <f t="shared" si="62"/>
        <v>41830.947013888886</v>
      </c>
      <c r="T983" s="11">
        <f t="shared" si="63"/>
        <v>41860.947013888886</v>
      </c>
    </row>
    <row r="984" spans="1:20" ht="33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 s="11">
        <f t="shared" si="61"/>
        <v>1</v>
      </c>
      <c r="Q984" s="12" t="s">
        <v>8317</v>
      </c>
      <c r="R984" t="s">
        <v>8319</v>
      </c>
      <c r="S984" s="11">
        <f t="shared" si="62"/>
        <v>42615.753310185188</v>
      </c>
      <c r="T984" s="11">
        <f t="shared" si="63"/>
        <v>42645.753310185188</v>
      </c>
    </row>
    <row r="985" spans="1:20" ht="49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 s="11">
        <f t="shared" si="61"/>
        <v>171.79</v>
      </c>
      <c r="Q985" s="12" t="s">
        <v>8317</v>
      </c>
      <c r="R985" t="s">
        <v>8319</v>
      </c>
      <c r="S985" s="11">
        <f t="shared" si="62"/>
        <v>42574.667650462965</v>
      </c>
      <c r="T985" s="11">
        <f t="shared" si="63"/>
        <v>42605.870833333334</v>
      </c>
    </row>
    <row r="986" spans="1:20" ht="81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 s="11">
        <f t="shared" si="61"/>
        <v>35.33</v>
      </c>
      <c r="Q986" s="12" t="s">
        <v>8317</v>
      </c>
      <c r="R986" t="s">
        <v>8319</v>
      </c>
      <c r="S986" s="11">
        <f t="shared" si="62"/>
        <v>42061.11583333333</v>
      </c>
      <c r="T986" s="11">
        <f t="shared" si="63"/>
        <v>42091.074166666673</v>
      </c>
    </row>
    <row r="987" spans="1:20" ht="49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 s="11">
        <f t="shared" si="61"/>
        <v>82.09</v>
      </c>
      <c r="Q987" s="12" t="s">
        <v>8317</v>
      </c>
      <c r="R987" t="s">
        <v>8319</v>
      </c>
      <c r="S987" s="11">
        <f t="shared" si="62"/>
        <v>42339.967708333337</v>
      </c>
      <c r="T987" s="11">
        <f t="shared" si="63"/>
        <v>42369.958333333328</v>
      </c>
    </row>
    <row r="988" spans="1:20" ht="49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 s="11">
        <f t="shared" si="61"/>
        <v>110.87</v>
      </c>
      <c r="Q988" s="12" t="s">
        <v>8317</v>
      </c>
      <c r="R988" t="s">
        <v>8319</v>
      </c>
      <c r="S988" s="11">
        <f t="shared" si="62"/>
        <v>42324.767361111109</v>
      </c>
      <c r="T988" s="11">
        <f t="shared" si="63"/>
        <v>42379</v>
      </c>
    </row>
    <row r="989" spans="1:20" ht="49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 s="11">
        <f t="shared" si="61"/>
        <v>161.22</v>
      </c>
      <c r="Q989" s="12" t="s">
        <v>8317</v>
      </c>
      <c r="R989" t="s">
        <v>8319</v>
      </c>
      <c r="S989" s="11">
        <f t="shared" si="62"/>
        <v>41773.294560185182</v>
      </c>
      <c r="T989" s="11">
        <f t="shared" si="63"/>
        <v>41813.294560185182</v>
      </c>
    </row>
    <row r="990" spans="1:20" ht="49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 s="11">
        <f t="shared" si="61"/>
        <v>0</v>
      </c>
      <c r="Q990" s="12" t="s">
        <v>8317</v>
      </c>
      <c r="R990" t="s">
        <v>8319</v>
      </c>
      <c r="S990" s="11">
        <f t="shared" si="62"/>
        <v>42614.356770833328</v>
      </c>
      <c r="T990" s="11">
        <f t="shared" si="63"/>
        <v>42644.356770833328</v>
      </c>
    </row>
    <row r="991" spans="1:20" ht="17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 s="11">
        <f t="shared" si="61"/>
        <v>52.41</v>
      </c>
      <c r="Q991" s="12" t="s">
        <v>8317</v>
      </c>
      <c r="R991" t="s">
        <v>8319</v>
      </c>
      <c r="S991" s="11">
        <f t="shared" si="62"/>
        <v>42611.933969907404</v>
      </c>
      <c r="T991" s="11">
        <f t="shared" si="63"/>
        <v>42641.933969907404</v>
      </c>
    </row>
    <row r="992" spans="1:20" ht="49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 s="11">
        <f t="shared" si="61"/>
        <v>13</v>
      </c>
      <c r="Q992" s="12" t="s">
        <v>8317</v>
      </c>
      <c r="R992" t="s">
        <v>8319</v>
      </c>
      <c r="S992" s="11">
        <f t="shared" si="62"/>
        <v>41855.784305555557</v>
      </c>
      <c r="T992" s="11">
        <f t="shared" si="63"/>
        <v>41885.784305555557</v>
      </c>
    </row>
    <row r="993" spans="1:20" ht="81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 s="11">
        <f t="shared" si="61"/>
        <v>30.29</v>
      </c>
      <c r="Q993" s="12" t="s">
        <v>8317</v>
      </c>
      <c r="R993" t="s">
        <v>8319</v>
      </c>
      <c r="S993" s="11">
        <f t="shared" si="62"/>
        <v>42538.75680555556</v>
      </c>
      <c r="T993" s="11">
        <f t="shared" si="63"/>
        <v>42563.785416666666</v>
      </c>
    </row>
    <row r="994" spans="1:20" ht="49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 s="11">
        <f t="shared" si="61"/>
        <v>116.75</v>
      </c>
      <c r="Q994" s="12" t="s">
        <v>8317</v>
      </c>
      <c r="R994" t="s">
        <v>8319</v>
      </c>
      <c r="S994" s="11">
        <f t="shared" si="62"/>
        <v>42437.924988425926</v>
      </c>
      <c r="T994" s="11">
        <f t="shared" si="63"/>
        <v>42497.883321759262</v>
      </c>
    </row>
    <row r="995" spans="1:20" ht="49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 s="11">
        <f t="shared" si="61"/>
        <v>89.6</v>
      </c>
      <c r="Q995" s="12" t="s">
        <v>8317</v>
      </c>
      <c r="R995" t="s">
        <v>8319</v>
      </c>
      <c r="S995" s="11">
        <f t="shared" si="62"/>
        <v>42652.964907407411</v>
      </c>
      <c r="T995" s="11">
        <f t="shared" si="63"/>
        <v>42686.208333333328</v>
      </c>
    </row>
    <row r="996" spans="1:20" ht="65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 s="11">
        <f t="shared" si="61"/>
        <v>424.45</v>
      </c>
      <c r="Q996" s="12" t="s">
        <v>8317</v>
      </c>
      <c r="R996" t="s">
        <v>8319</v>
      </c>
      <c r="S996" s="11">
        <f t="shared" si="62"/>
        <v>41921.263078703705</v>
      </c>
      <c r="T996" s="11">
        <f t="shared" si="63"/>
        <v>41973.957638888889</v>
      </c>
    </row>
    <row r="997" spans="1:20" ht="49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 s="11">
        <f t="shared" si="61"/>
        <v>80.67</v>
      </c>
      <c r="Q997" s="12" t="s">
        <v>8317</v>
      </c>
      <c r="R997" t="s">
        <v>8319</v>
      </c>
      <c r="S997" s="11">
        <f t="shared" si="62"/>
        <v>41947.940740740742</v>
      </c>
      <c r="T997" s="11">
        <f t="shared" si="63"/>
        <v>41972.666666666672</v>
      </c>
    </row>
    <row r="998" spans="1:20" ht="33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 s="11">
        <f t="shared" si="61"/>
        <v>13</v>
      </c>
      <c r="Q998" s="12" t="s">
        <v>8317</v>
      </c>
      <c r="R998" t="s">
        <v>8319</v>
      </c>
      <c r="S998" s="11">
        <f t="shared" si="62"/>
        <v>41817.866435185184</v>
      </c>
      <c r="T998" s="11">
        <f t="shared" si="63"/>
        <v>41847.643750000003</v>
      </c>
    </row>
    <row r="999" spans="1:20" ht="33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 s="11">
        <f t="shared" si="61"/>
        <v>8.1300000000000008</v>
      </c>
      <c r="Q999" s="12" t="s">
        <v>8317</v>
      </c>
      <c r="R999" t="s">
        <v>8319</v>
      </c>
      <c r="S999" s="11">
        <f t="shared" si="62"/>
        <v>41941.10297453704</v>
      </c>
      <c r="T999" s="11">
        <f t="shared" si="63"/>
        <v>41971.144641203704</v>
      </c>
    </row>
    <row r="1000" spans="1:20" ht="33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 s="11">
        <f t="shared" si="61"/>
        <v>153.43</v>
      </c>
      <c r="Q1000" s="12" t="s">
        <v>8317</v>
      </c>
      <c r="R1000" t="s">
        <v>8319</v>
      </c>
      <c r="S1000" s="11">
        <f t="shared" si="62"/>
        <v>42282.168993055559</v>
      </c>
      <c r="T1000" s="11">
        <f t="shared" si="63"/>
        <v>42327.210659722223</v>
      </c>
    </row>
    <row r="1001" spans="1:20" ht="49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 s="11">
        <f t="shared" si="61"/>
        <v>292.08</v>
      </c>
      <c r="Q1001" s="12" t="s">
        <v>8317</v>
      </c>
      <c r="R1001" t="s">
        <v>8319</v>
      </c>
      <c r="S1001" s="11">
        <f t="shared" si="62"/>
        <v>41926.29965277778</v>
      </c>
      <c r="T1001" s="11">
        <f t="shared" si="63"/>
        <v>41956.334722222222</v>
      </c>
    </row>
    <row r="1002" spans="1:20" ht="49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 s="11">
        <f t="shared" si="61"/>
        <v>3304</v>
      </c>
      <c r="Q1002" s="12" t="s">
        <v>8317</v>
      </c>
      <c r="R1002" t="s">
        <v>8319</v>
      </c>
      <c r="S1002" s="11">
        <f t="shared" si="62"/>
        <v>42749.059722222228</v>
      </c>
      <c r="T1002" s="11">
        <f t="shared" si="63"/>
        <v>42809.018055555556</v>
      </c>
    </row>
    <row r="1003" spans="1:20" ht="49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 s="11">
        <f t="shared" si="61"/>
        <v>1300</v>
      </c>
      <c r="Q1003" s="12" t="s">
        <v>8317</v>
      </c>
      <c r="R1003" t="s">
        <v>8319</v>
      </c>
      <c r="S1003" s="11">
        <f t="shared" si="62"/>
        <v>42720.720057870371</v>
      </c>
      <c r="T1003" s="11">
        <f t="shared" si="63"/>
        <v>42765.720057870371</v>
      </c>
    </row>
    <row r="1004" spans="1:20" ht="49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 s="11">
        <f t="shared" si="61"/>
        <v>134.55000000000001</v>
      </c>
      <c r="Q1004" s="12" t="s">
        <v>8317</v>
      </c>
      <c r="R1004" t="s">
        <v>8319</v>
      </c>
      <c r="S1004" s="11">
        <f t="shared" si="62"/>
        <v>42325.684189814812</v>
      </c>
      <c r="T1004" s="11">
        <f t="shared" si="63"/>
        <v>42355.249305555553</v>
      </c>
    </row>
    <row r="1005" spans="1:20" ht="49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 s="11">
        <f t="shared" si="61"/>
        <v>214.07</v>
      </c>
      <c r="Q1005" s="12" t="s">
        <v>8317</v>
      </c>
      <c r="R1005" t="s">
        <v>8319</v>
      </c>
      <c r="S1005" s="11">
        <f t="shared" si="62"/>
        <v>42780.709039351852</v>
      </c>
      <c r="T1005" s="11">
        <f t="shared" si="63"/>
        <v>42810.667372685188</v>
      </c>
    </row>
    <row r="1006" spans="1:20" ht="33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 s="11">
        <f t="shared" si="61"/>
        <v>216.34</v>
      </c>
      <c r="Q1006" s="12" t="s">
        <v>8317</v>
      </c>
      <c r="R1006" t="s">
        <v>8319</v>
      </c>
      <c r="S1006" s="11">
        <f t="shared" si="62"/>
        <v>42388.708645833336</v>
      </c>
      <c r="T1006" s="11">
        <f t="shared" si="63"/>
        <v>42418.708645833336</v>
      </c>
    </row>
    <row r="1007" spans="1:20" ht="33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 s="11">
        <f t="shared" si="61"/>
        <v>932.31</v>
      </c>
      <c r="Q1007" s="12" t="s">
        <v>8317</v>
      </c>
      <c r="R1007" t="s">
        <v>8319</v>
      </c>
      <c r="S1007" s="11">
        <f t="shared" si="62"/>
        <v>42276.624803240738</v>
      </c>
      <c r="T1007" s="11">
        <f t="shared" si="63"/>
        <v>42307.624803240738</v>
      </c>
    </row>
    <row r="1008" spans="1:20" ht="49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 s="11">
        <f t="shared" si="61"/>
        <v>29.25</v>
      </c>
      <c r="Q1008" s="12" t="s">
        <v>8317</v>
      </c>
      <c r="R1008" t="s">
        <v>8319</v>
      </c>
      <c r="S1008" s="11">
        <f t="shared" si="62"/>
        <v>41977.040185185186</v>
      </c>
      <c r="T1008" s="11">
        <f t="shared" si="63"/>
        <v>41985.299305555556</v>
      </c>
    </row>
    <row r="1009" spans="1:20" ht="49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 s="11">
        <f t="shared" si="61"/>
        <v>174.95</v>
      </c>
      <c r="Q1009" s="12" t="s">
        <v>8317</v>
      </c>
      <c r="R1009" t="s">
        <v>8319</v>
      </c>
      <c r="S1009" s="11">
        <f t="shared" si="62"/>
        <v>42676.583599537036</v>
      </c>
      <c r="T1009" s="11">
        <f t="shared" si="63"/>
        <v>42718.6252662037</v>
      </c>
    </row>
    <row r="1010" spans="1:20" ht="49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 s="11">
        <f t="shared" si="61"/>
        <v>250</v>
      </c>
      <c r="Q1010" s="12" t="s">
        <v>8317</v>
      </c>
      <c r="R1010" t="s">
        <v>8319</v>
      </c>
      <c r="S1010" s="11">
        <f t="shared" si="62"/>
        <v>42702.809201388889</v>
      </c>
      <c r="T1010" s="11">
        <f t="shared" si="63"/>
        <v>42732.809201388889</v>
      </c>
    </row>
    <row r="1011" spans="1:20" ht="49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 s="11">
        <f t="shared" si="61"/>
        <v>65</v>
      </c>
      <c r="Q1011" s="12" t="s">
        <v>8317</v>
      </c>
      <c r="R1011" t="s">
        <v>8319</v>
      </c>
      <c r="S1011" s="11">
        <f t="shared" si="62"/>
        <v>42510.604699074072</v>
      </c>
      <c r="T1011" s="11">
        <f t="shared" si="63"/>
        <v>42540.604699074072</v>
      </c>
    </row>
    <row r="1012" spans="1:20" ht="49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 s="11">
        <f t="shared" si="61"/>
        <v>55</v>
      </c>
      <c r="Q1012" s="12" t="s">
        <v>8317</v>
      </c>
      <c r="R1012" t="s">
        <v>8319</v>
      </c>
      <c r="S1012" s="11">
        <f t="shared" si="62"/>
        <v>42561.829421296294</v>
      </c>
      <c r="T1012" s="11">
        <f t="shared" si="63"/>
        <v>42618.124305555553</v>
      </c>
    </row>
    <row r="1013" spans="1:20" ht="49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 s="11">
        <f t="shared" si="61"/>
        <v>75</v>
      </c>
      <c r="Q1013" s="12" t="s">
        <v>8317</v>
      </c>
      <c r="R1013" t="s">
        <v>8319</v>
      </c>
      <c r="S1013" s="11">
        <f t="shared" si="62"/>
        <v>41946.898090277777</v>
      </c>
      <c r="T1013" s="11">
        <f t="shared" si="63"/>
        <v>41991.898090277777</v>
      </c>
    </row>
    <row r="1014" spans="1:20" ht="49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 s="11">
        <f t="shared" si="61"/>
        <v>1389.36</v>
      </c>
      <c r="Q1014" s="12" t="s">
        <v>8317</v>
      </c>
      <c r="R1014" t="s">
        <v>8319</v>
      </c>
      <c r="S1014" s="11">
        <f t="shared" si="62"/>
        <v>42714.440416666665</v>
      </c>
      <c r="T1014" s="11">
        <f t="shared" si="63"/>
        <v>42759.440416666665</v>
      </c>
    </row>
    <row r="1015" spans="1:20" ht="49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 s="11">
        <f t="shared" si="61"/>
        <v>95.91</v>
      </c>
      <c r="Q1015" s="12" t="s">
        <v>8317</v>
      </c>
      <c r="R1015" t="s">
        <v>8319</v>
      </c>
      <c r="S1015" s="11">
        <f t="shared" si="62"/>
        <v>42339.833981481483</v>
      </c>
      <c r="T1015" s="11">
        <f t="shared" si="63"/>
        <v>42367.833333333328</v>
      </c>
    </row>
    <row r="1016" spans="1:20" ht="33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 s="11">
        <f t="shared" si="61"/>
        <v>191.25</v>
      </c>
      <c r="Q1016" s="12" t="s">
        <v>8317</v>
      </c>
      <c r="R1016" t="s">
        <v>8319</v>
      </c>
      <c r="S1016" s="11">
        <f t="shared" si="62"/>
        <v>41955.002488425926</v>
      </c>
      <c r="T1016" s="11">
        <f t="shared" si="63"/>
        <v>42005.002488425926</v>
      </c>
    </row>
    <row r="1017" spans="1:20" ht="33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 s="11">
        <f t="shared" si="61"/>
        <v>40</v>
      </c>
      <c r="Q1017" s="12" t="s">
        <v>8317</v>
      </c>
      <c r="R1017" t="s">
        <v>8319</v>
      </c>
      <c r="S1017" s="11">
        <f t="shared" si="62"/>
        <v>42303.878414351857</v>
      </c>
      <c r="T1017" s="11">
        <f t="shared" si="63"/>
        <v>42333.920081018514</v>
      </c>
    </row>
    <row r="1018" spans="1:20" ht="49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 s="11">
        <f t="shared" si="61"/>
        <v>74.790000000000006</v>
      </c>
      <c r="Q1018" s="12" t="s">
        <v>8317</v>
      </c>
      <c r="R1018" t="s">
        <v>8319</v>
      </c>
      <c r="S1018" s="11">
        <f t="shared" si="62"/>
        <v>42422.107129629629</v>
      </c>
      <c r="T1018" s="11">
        <f t="shared" si="63"/>
        <v>42467.065462962957</v>
      </c>
    </row>
    <row r="1019" spans="1:20" ht="49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 s="11">
        <f t="shared" si="61"/>
        <v>161.12</v>
      </c>
      <c r="Q1019" s="12" t="s">
        <v>8317</v>
      </c>
      <c r="R1019" t="s">
        <v>8319</v>
      </c>
      <c r="S1019" s="11">
        <f t="shared" si="62"/>
        <v>42289.675173611111</v>
      </c>
      <c r="T1019" s="11">
        <f t="shared" si="63"/>
        <v>42329.716840277775</v>
      </c>
    </row>
    <row r="1020" spans="1:20" ht="49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 s="11">
        <f t="shared" si="61"/>
        <v>88.71</v>
      </c>
      <c r="Q1020" s="12" t="s">
        <v>8317</v>
      </c>
      <c r="R1020" t="s">
        <v>8319</v>
      </c>
      <c r="S1020" s="11">
        <f t="shared" si="62"/>
        <v>42535.492280092592</v>
      </c>
      <c r="T1020" s="11">
        <f t="shared" si="63"/>
        <v>42565.492280092592</v>
      </c>
    </row>
    <row r="1021" spans="1:20" ht="33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 s="11">
        <f t="shared" si="61"/>
        <v>53.25</v>
      </c>
      <c r="Q1021" s="12" t="s">
        <v>8317</v>
      </c>
      <c r="R1021" t="s">
        <v>8319</v>
      </c>
      <c r="S1021" s="11">
        <f t="shared" si="62"/>
        <v>42009.973946759259</v>
      </c>
      <c r="T1021" s="11">
        <f t="shared" si="63"/>
        <v>42039.973946759259</v>
      </c>
    </row>
    <row r="1022" spans="1:20" ht="49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 s="11">
        <f t="shared" si="61"/>
        <v>106.2</v>
      </c>
      <c r="Q1022" s="12" t="s">
        <v>8323</v>
      </c>
      <c r="R1022" t="s">
        <v>8328</v>
      </c>
      <c r="S1022" s="11">
        <f t="shared" si="62"/>
        <v>42127.069548611107</v>
      </c>
      <c r="T1022" s="11">
        <f t="shared" si="63"/>
        <v>42157.032638888893</v>
      </c>
    </row>
    <row r="1023" spans="1:20" ht="49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 s="11">
        <f t="shared" si="61"/>
        <v>22.08</v>
      </c>
      <c r="Q1023" s="12" t="s">
        <v>8323</v>
      </c>
      <c r="R1023" t="s">
        <v>8328</v>
      </c>
      <c r="S1023" s="11">
        <f t="shared" si="62"/>
        <v>42271.251979166671</v>
      </c>
      <c r="T1023" s="11">
        <f t="shared" si="63"/>
        <v>42294.166666666672</v>
      </c>
    </row>
    <row r="1024" spans="1:20" ht="33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 s="11">
        <f t="shared" si="61"/>
        <v>31.05</v>
      </c>
      <c r="Q1024" s="12" t="s">
        <v>8323</v>
      </c>
      <c r="R1024" t="s">
        <v>8328</v>
      </c>
      <c r="S1024" s="11">
        <f t="shared" si="62"/>
        <v>42111.646724537044</v>
      </c>
      <c r="T1024" s="11">
        <f t="shared" si="63"/>
        <v>42141.646724537044</v>
      </c>
    </row>
    <row r="1025" spans="1:20" ht="49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 s="11">
        <f t="shared" si="61"/>
        <v>36.21</v>
      </c>
      <c r="Q1025" s="12" t="s">
        <v>8323</v>
      </c>
      <c r="R1025" t="s">
        <v>8328</v>
      </c>
      <c r="S1025" s="11">
        <f t="shared" si="62"/>
        <v>42145.919687500005</v>
      </c>
      <c r="T1025" s="11">
        <f t="shared" si="63"/>
        <v>42175.919687500005</v>
      </c>
    </row>
    <row r="1026" spans="1:20" ht="49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0"/>
        <v>119</v>
      </c>
      <c r="P1026" s="11">
        <f t="shared" si="61"/>
        <v>388.98</v>
      </c>
      <c r="Q1026" s="12" t="s">
        <v>8323</v>
      </c>
      <c r="R1026" t="s">
        <v>8328</v>
      </c>
      <c r="S1026" s="11">
        <f t="shared" si="62"/>
        <v>42370.580590277779</v>
      </c>
      <c r="T1026" s="11">
        <f t="shared" si="63"/>
        <v>42400.580590277779</v>
      </c>
    </row>
    <row r="1027" spans="1:20" ht="33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4">ROUND(E1027/D1027*100,0)</f>
        <v>110</v>
      </c>
      <c r="P1027" s="11">
        <f t="shared" ref="P1027:P1090" si="65">IFERROR(ROUND(E1027/L1027,2),0)</f>
        <v>71.849999999999994</v>
      </c>
      <c r="Q1027" s="12" t="s">
        <v>8323</v>
      </c>
      <c r="R1027" t="s">
        <v>8328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9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 s="11">
        <f t="shared" si="65"/>
        <v>57.38</v>
      </c>
      <c r="Q1028" s="12" t="s">
        <v>8323</v>
      </c>
      <c r="R1028" t="s">
        <v>8328</v>
      </c>
      <c r="S1028" s="11">
        <f t="shared" si="66"/>
        <v>42426.407592592594</v>
      </c>
      <c r="T1028" s="11">
        <f t="shared" si="67"/>
        <v>42460.365925925929</v>
      </c>
    </row>
    <row r="1029" spans="1:20" ht="49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 s="11">
        <f t="shared" si="65"/>
        <v>69.67</v>
      </c>
      <c r="Q1029" s="12" t="s">
        <v>8323</v>
      </c>
      <c r="R1029" t="s">
        <v>8328</v>
      </c>
      <c r="S1029" s="11">
        <f t="shared" si="66"/>
        <v>41905.034108796295</v>
      </c>
      <c r="T1029" s="11">
        <f t="shared" si="67"/>
        <v>41935.034108796295</v>
      </c>
    </row>
    <row r="1030" spans="1:20" ht="49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 s="11">
        <f t="shared" si="65"/>
        <v>45.99</v>
      </c>
      <c r="Q1030" s="12" t="s">
        <v>8323</v>
      </c>
      <c r="R1030" t="s">
        <v>8328</v>
      </c>
      <c r="S1030" s="11">
        <f t="shared" si="66"/>
        <v>42755.627372685187</v>
      </c>
      <c r="T1030" s="11">
        <f t="shared" si="67"/>
        <v>42800.833333333328</v>
      </c>
    </row>
    <row r="1031" spans="1:20" ht="33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 s="11">
        <f t="shared" si="65"/>
        <v>79.260000000000005</v>
      </c>
      <c r="Q1031" s="12" t="s">
        <v>8323</v>
      </c>
      <c r="R1031" t="s">
        <v>8328</v>
      </c>
      <c r="S1031" s="11">
        <f t="shared" si="66"/>
        <v>42044.711886574078</v>
      </c>
      <c r="T1031" s="11">
        <f t="shared" si="67"/>
        <v>42098.915972222225</v>
      </c>
    </row>
    <row r="1032" spans="1:20" ht="33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 s="11">
        <f t="shared" si="65"/>
        <v>43.03</v>
      </c>
      <c r="Q1032" s="12" t="s">
        <v>8323</v>
      </c>
      <c r="R1032" t="s">
        <v>8328</v>
      </c>
      <c r="S1032" s="11">
        <f t="shared" si="66"/>
        <v>42611.483206018514</v>
      </c>
      <c r="T1032" s="11">
        <f t="shared" si="67"/>
        <v>42625.483206018514</v>
      </c>
    </row>
    <row r="1033" spans="1:20" ht="49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 s="11">
        <f t="shared" si="65"/>
        <v>108.48</v>
      </c>
      <c r="Q1033" s="12" t="s">
        <v>8323</v>
      </c>
      <c r="R1033" t="s">
        <v>8328</v>
      </c>
      <c r="S1033" s="11">
        <f t="shared" si="66"/>
        <v>42324.764004629629</v>
      </c>
      <c r="T1033" s="11">
        <f t="shared" si="67"/>
        <v>42354.764004629629</v>
      </c>
    </row>
    <row r="1034" spans="1:20" ht="17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 s="11">
        <f t="shared" si="65"/>
        <v>61.03</v>
      </c>
      <c r="Q1034" s="12" t="s">
        <v>8323</v>
      </c>
      <c r="R1034" t="s">
        <v>8328</v>
      </c>
      <c r="S1034" s="11">
        <f t="shared" si="66"/>
        <v>42514.666956018518</v>
      </c>
      <c r="T1034" s="11">
        <f t="shared" si="67"/>
        <v>42544.666956018518</v>
      </c>
    </row>
    <row r="1035" spans="1:20" ht="49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 s="11">
        <f t="shared" si="65"/>
        <v>50.59</v>
      </c>
      <c r="Q1035" s="12" t="s">
        <v>8323</v>
      </c>
      <c r="R1035" t="s">
        <v>8328</v>
      </c>
      <c r="S1035" s="11">
        <f t="shared" si="66"/>
        <v>42688.732407407413</v>
      </c>
      <c r="T1035" s="11">
        <f t="shared" si="67"/>
        <v>42716.732407407413</v>
      </c>
    </row>
    <row r="1036" spans="1:20" ht="49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 s="11">
        <f t="shared" si="65"/>
        <v>39.159999999999997</v>
      </c>
      <c r="Q1036" s="12" t="s">
        <v>8323</v>
      </c>
      <c r="R1036" t="s">
        <v>8328</v>
      </c>
      <c r="S1036" s="11">
        <f t="shared" si="66"/>
        <v>42555.166712962964</v>
      </c>
      <c r="T1036" s="11">
        <f t="shared" si="67"/>
        <v>42587.165972222225</v>
      </c>
    </row>
    <row r="1037" spans="1:20" ht="49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 s="11">
        <f t="shared" si="65"/>
        <v>65.16</v>
      </c>
      <c r="Q1037" s="12" t="s">
        <v>8323</v>
      </c>
      <c r="R1037" t="s">
        <v>8328</v>
      </c>
      <c r="S1037" s="11">
        <f t="shared" si="66"/>
        <v>42016.641435185185</v>
      </c>
      <c r="T1037" s="11">
        <f t="shared" si="67"/>
        <v>42046.641435185185</v>
      </c>
    </row>
    <row r="1038" spans="1:20" ht="49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 s="11">
        <f t="shared" si="65"/>
        <v>23.96</v>
      </c>
      <c r="Q1038" s="12" t="s">
        <v>8323</v>
      </c>
      <c r="R1038" t="s">
        <v>8328</v>
      </c>
      <c r="S1038" s="11">
        <f t="shared" si="66"/>
        <v>41249.448958333334</v>
      </c>
      <c r="T1038" s="11">
        <f t="shared" si="67"/>
        <v>41281.333333333336</v>
      </c>
    </row>
    <row r="1039" spans="1:20" ht="49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 s="11">
        <f t="shared" si="65"/>
        <v>48.62</v>
      </c>
      <c r="Q1039" s="12" t="s">
        <v>8323</v>
      </c>
      <c r="R1039" t="s">
        <v>8328</v>
      </c>
      <c r="S1039" s="11">
        <f t="shared" si="66"/>
        <v>42119.822476851856</v>
      </c>
      <c r="T1039" s="11">
        <f t="shared" si="67"/>
        <v>42142.208333333328</v>
      </c>
    </row>
    <row r="1040" spans="1:20" ht="49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 s="11">
        <f t="shared" si="65"/>
        <v>35.74</v>
      </c>
      <c r="Q1040" s="12" t="s">
        <v>8323</v>
      </c>
      <c r="R1040" t="s">
        <v>8328</v>
      </c>
      <c r="S1040" s="11">
        <f t="shared" si="66"/>
        <v>42418.231747685189</v>
      </c>
      <c r="T1040" s="11">
        <f t="shared" si="67"/>
        <v>42448.190081018518</v>
      </c>
    </row>
    <row r="1041" spans="1:20" ht="49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 s="11">
        <f t="shared" si="65"/>
        <v>21.37</v>
      </c>
      <c r="Q1041" s="12" t="s">
        <v>8323</v>
      </c>
      <c r="R1041" t="s">
        <v>8328</v>
      </c>
      <c r="S1041" s="11">
        <f t="shared" si="66"/>
        <v>42692.109328703707</v>
      </c>
      <c r="T1041" s="11">
        <f t="shared" si="67"/>
        <v>42717.332638888889</v>
      </c>
    </row>
    <row r="1042" spans="1:20" ht="49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 s="11">
        <f t="shared" si="65"/>
        <v>250</v>
      </c>
      <c r="Q1042" s="12" t="s">
        <v>8329</v>
      </c>
      <c r="R1042" t="s">
        <v>8330</v>
      </c>
      <c r="S1042" s="11">
        <f t="shared" si="66"/>
        <v>42579.708437499998</v>
      </c>
      <c r="T1042" s="11">
        <f t="shared" si="67"/>
        <v>42609.708437499998</v>
      </c>
    </row>
    <row r="1043" spans="1:20" ht="49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 s="11">
        <f t="shared" si="65"/>
        <v>0</v>
      </c>
      <c r="Q1043" s="12" t="s">
        <v>8329</v>
      </c>
      <c r="R1043" t="s">
        <v>8330</v>
      </c>
      <c r="S1043" s="11">
        <f t="shared" si="66"/>
        <v>41831.060092592597</v>
      </c>
      <c r="T1043" s="11">
        <f t="shared" si="67"/>
        <v>41851.060092592597</v>
      </c>
    </row>
    <row r="1044" spans="1:20" ht="49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 s="11">
        <f t="shared" si="65"/>
        <v>10</v>
      </c>
      <c r="Q1044" s="12" t="s">
        <v>8329</v>
      </c>
      <c r="R1044" t="s">
        <v>8330</v>
      </c>
      <c r="S1044" s="11">
        <f t="shared" si="66"/>
        <v>41851.696157407408</v>
      </c>
      <c r="T1044" s="11">
        <f t="shared" si="67"/>
        <v>41894.416666666664</v>
      </c>
    </row>
    <row r="1045" spans="1:20" ht="49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 s="11">
        <f t="shared" si="65"/>
        <v>29.24</v>
      </c>
      <c r="Q1045" s="12" t="s">
        <v>8329</v>
      </c>
      <c r="R1045" t="s">
        <v>8330</v>
      </c>
      <c r="S1045" s="11">
        <f t="shared" si="66"/>
        <v>42114.252951388888</v>
      </c>
      <c r="T1045" s="11">
        <f t="shared" si="67"/>
        <v>42144.252951388888</v>
      </c>
    </row>
    <row r="1046" spans="1:20" ht="49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 s="11">
        <f t="shared" si="65"/>
        <v>3</v>
      </c>
      <c r="Q1046" s="12" t="s">
        <v>8329</v>
      </c>
      <c r="R1046" t="s">
        <v>8330</v>
      </c>
      <c r="S1046" s="11">
        <f t="shared" si="66"/>
        <v>42011.925937499997</v>
      </c>
      <c r="T1046" s="11">
        <f t="shared" si="67"/>
        <v>42068.852083333331</v>
      </c>
    </row>
    <row r="1047" spans="1:20" ht="49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 s="11">
        <f t="shared" si="65"/>
        <v>33.25</v>
      </c>
      <c r="Q1047" s="12" t="s">
        <v>8329</v>
      </c>
      <c r="R1047" t="s">
        <v>8330</v>
      </c>
      <c r="S1047" s="11">
        <f t="shared" si="66"/>
        <v>41844.874421296299</v>
      </c>
      <c r="T1047" s="11">
        <f t="shared" si="67"/>
        <v>41874.874421296299</v>
      </c>
    </row>
    <row r="1048" spans="1:20" ht="49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 s="11">
        <f t="shared" si="65"/>
        <v>0</v>
      </c>
      <c r="Q1048" s="12" t="s">
        <v>8329</v>
      </c>
      <c r="R1048" t="s">
        <v>8330</v>
      </c>
      <c r="S1048" s="11">
        <f t="shared" si="66"/>
        <v>42319.851388888885</v>
      </c>
      <c r="T1048" s="11">
        <f t="shared" si="67"/>
        <v>42364.851388888885</v>
      </c>
    </row>
    <row r="1049" spans="1:20" ht="49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 s="11">
        <f t="shared" si="65"/>
        <v>1</v>
      </c>
      <c r="Q1049" s="12" t="s">
        <v>8329</v>
      </c>
      <c r="R1049" t="s">
        <v>8330</v>
      </c>
      <c r="S1049" s="11">
        <f t="shared" si="66"/>
        <v>41918.818460648145</v>
      </c>
      <c r="T1049" s="11">
        <f t="shared" si="67"/>
        <v>41948.860127314816</v>
      </c>
    </row>
    <row r="1050" spans="1:20" ht="49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 s="11">
        <f t="shared" si="65"/>
        <v>53</v>
      </c>
      <c r="Q1050" s="12" t="s">
        <v>8329</v>
      </c>
      <c r="R1050" t="s">
        <v>8330</v>
      </c>
      <c r="S1050" s="11">
        <f t="shared" si="66"/>
        <v>42598.053113425922</v>
      </c>
      <c r="T1050" s="11">
        <f t="shared" si="67"/>
        <v>42638.053113425922</v>
      </c>
    </row>
    <row r="1051" spans="1:20" ht="17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 s="11">
        <f t="shared" si="65"/>
        <v>0</v>
      </c>
      <c r="Q1051" s="12" t="s">
        <v>8329</v>
      </c>
      <c r="R1051" t="s">
        <v>8330</v>
      </c>
      <c r="S1051" s="11">
        <f t="shared" si="66"/>
        <v>42382.431076388893</v>
      </c>
      <c r="T1051" s="11">
        <f t="shared" si="67"/>
        <v>42412.431076388893</v>
      </c>
    </row>
    <row r="1052" spans="1:20" ht="17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 s="11">
        <f t="shared" si="65"/>
        <v>0</v>
      </c>
      <c r="Q1052" s="12" t="s">
        <v>8329</v>
      </c>
      <c r="R1052" t="s">
        <v>8330</v>
      </c>
      <c r="S1052" s="11">
        <f t="shared" si="66"/>
        <v>42231.7971875</v>
      </c>
      <c r="T1052" s="11">
        <f t="shared" si="67"/>
        <v>42261.7971875</v>
      </c>
    </row>
    <row r="1053" spans="1:20" ht="49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 s="11">
        <f t="shared" si="65"/>
        <v>0</v>
      </c>
      <c r="Q1053" s="12" t="s">
        <v>8329</v>
      </c>
      <c r="R1053" t="s">
        <v>8330</v>
      </c>
      <c r="S1053" s="11">
        <f t="shared" si="66"/>
        <v>41850.014178240745</v>
      </c>
      <c r="T1053" s="11">
        <f t="shared" si="67"/>
        <v>41878.014178240745</v>
      </c>
    </row>
    <row r="1054" spans="1:20" ht="6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 s="11">
        <f t="shared" si="65"/>
        <v>0</v>
      </c>
      <c r="Q1054" s="12" t="s">
        <v>8329</v>
      </c>
      <c r="R1054" t="s">
        <v>8330</v>
      </c>
      <c r="S1054" s="11">
        <f t="shared" si="66"/>
        <v>42483.797395833331</v>
      </c>
      <c r="T1054" s="11">
        <f t="shared" si="67"/>
        <v>42527.839583333334</v>
      </c>
    </row>
    <row r="1055" spans="1:20" ht="49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 s="11">
        <f t="shared" si="65"/>
        <v>15</v>
      </c>
      <c r="Q1055" s="12" t="s">
        <v>8329</v>
      </c>
      <c r="R1055" t="s">
        <v>8330</v>
      </c>
      <c r="S1055" s="11">
        <f t="shared" si="66"/>
        <v>42775.172824074078</v>
      </c>
      <c r="T1055" s="11">
        <f t="shared" si="67"/>
        <v>42800.172824074078</v>
      </c>
    </row>
    <row r="1056" spans="1:20" ht="49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 s="11">
        <f t="shared" si="65"/>
        <v>0</v>
      </c>
      <c r="Q1056" s="12" t="s">
        <v>8329</v>
      </c>
      <c r="R1056" t="s">
        <v>8330</v>
      </c>
      <c r="S1056" s="11">
        <f t="shared" si="66"/>
        <v>41831.851840277777</v>
      </c>
      <c r="T1056" s="11">
        <f t="shared" si="67"/>
        <v>41861.916666666664</v>
      </c>
    </row>
    <row r="1057" spans="1:20" ht="49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 s="11">
        <f t="shared" si="65"/>
        <v>0</v>
      </c>
      <c r="Q1057" s="12" t="s">
        <v>8329</v>
      </c>
      <c r="R1057" t="s">
        <v>8330</v>
      </c>
      <c r="S1057" s="11">
        <f t="shared" si="66"/>
        <v>42406.992418981477</v>
      </c>
      <c r="T1057" s="11">
        <f t="shared" si="67"/>
        <v>42436.992418981477</v>
      </c>
    </row>
    <row r="1058" spans="1:20" ht="49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 s="11">
        <f t="shared" si="65"/>
        <v>0</v>
      </c>
      <c r="Q1058" s="12" t="s">
        <v>8329</v>
      </c>
      <c r="R1058" t="s">
        <v>8330</v>
      </c>
      <c r="S1058" s="11">
        <f t="shared" si="66"/>
        <v>42058.719641203701</v>
      </c>
      <c r="T1058" s="11">
        <f t="shared" si="67"/>
        <v>42118.677974537044</v>
      </c>
    </row>
    <row r="1059" spans="1:20" ht="33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 s="11">
        <f t="shared" si="65"/>
        <v>0</v>
      </c>
      <c r="Q1059" s="12" t="s">
        <v>8329</v>
      </c>
      <c r="R1059" t="s">
        <v>8330</v>
      </c>
      <c r="S1059" s="11">
        <f t="shared" si="66"/>
        <v>42678.871331018512</v>
      </c>
      <c r="T1059" s="11">
        <f t="shared" si="67"/>
        <v>42708.912997685184</v>
      </c>
    </row>
    <row r="1060" spans="1:20" ht="49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 s="11">
        <f t="shared" si="65"/>
        <v>0</v>
      </c>
      <c r="Q1060" s="12" t="s">
        <v>8329</v>
      </c>
      <c r="R1060" t="s">
        <v>8330</v>
      </c>
      <c r="S1060" s="11">
        <f t="shared" si="66"/>
        <v>42047.900960648149</v>
      </c>
      <c r="T1060" s="11">
        <f t="shared" si="67"/>
        <v>42089</v>
      </c>
    </row>
    <row r="1061" spans="1:20" ht="17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 s="11">
        <f t="shared" si="65"/>
        <v>0</v>
      </c>
      <c r="Q1061" s="12" t="s">
        <v>8329</v>
      </c>
      <c r="R1061" t="s">
        <v>8330</v>
      </c>
      <c r="S1061" s="11">
        <f t="shared" si="66"/>
        <v>42046.79</v>
      </c>
      <c r="T1061" s="11">
        <f t="shared" si="67"/>
        <v>42076.748333333337</v>
      </c>
    </row>
    <row r="1062" spans="1:20" ht="49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 s="11">
        <f t="shared" si="65"/>
        <v>50</v>
      </c>
      <c r="Q1062" s="12" t="s">
        <v>8329</v>
      </c>
      <c r="R1062" t="s">
        <v>8330</v>
      </c>
      <c r="S1062" s="11">
        <f t="shared" si="66"/>
        <v>42079.913113425922</v>
      </c>
      <c r="T1062" s="11">
        <f t="shared" si="67"/>
        <v>42109.913113425922</v>
      </c>
    </row>
    <row r="1063" spans="1:20" ht="33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 s="11">
        <f t="shared" si="65"/>
        <v>0</v>
      </c>
      <c r="Q1063" s="12" t="s">
        <v>8329</v>
      </c>
      <c r="R1063" t="s">
        <v>8330</v>
      </c>
      <c r="S1063" s="11">
        <f t="shared" si="66"/>
        <v>42432.276712962965</v>
      </c>
      <c r="T1063" s="11">
        <f t="shared" si="67"/>
        <v>42492.041666666672</v>
      </c>
    </row>
    <row r="1064" spans="1:20" ht="17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 s="11">
        <f t="shared" si="65"/>
        <v>47.5</v>
      </c>
      <c r="Q1064" s="12" t="s">
        <v>8329</v>
      </c>
      <c r="R1064" t="s">
        <v>8330</v>
      </c>
      <c r="S1064" s="11">
        <f t="shared" si="66"/>
        <v>42556.807187500002</v>
      </c>
      <c r="T1064" s="11">
        <f t="shared" si="67"/>
        <v>42563.807187500002</v>
      </c>
    </row>
    <row r="1065" spans="1:20" ht="49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 s="11">
        <f t="shared" si="65"/>
        <v>0</v>
      </c>
      <c r="Q1065" s="12" t="s">
        <v>8329</v>
      </c>
      <c r="R1065" t="s">
        <v>8330</v>
      </c>
      <c r="S1065" s="11">
        <f t="shared" si="66"/>
        <v>42583.030810185184</v>
      </c>
      <c r="T1065" s="11">
        <f t="shared" si="67"/>
        <v>42613.030810185184</v>
      </c>
    </row>
    <row r="1066" spans="1:20" ht="49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 s="11">
        <f t="shared" si="65"/>
        <v>65.67</v>
      </c>
      <c r="Q1066" s="12" t="s">
        <v>8331</v>
      </c>
      <c r="R1066" t="s">
        <v>8332</v>
      </c>
      <c r="S1066" s="11">
        <f t="shared" si="66"/>
        <v>41417.228043981479</v>
      </c>
      <c r="T1066" s="11">
        <f t="shared" si="67"/>
        <v>41462.228043981479</v>
      </c>
    </row>
    <row r="1067" spans="1:20" ht="49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 s="11">
        <f t="shared" si="65"/>
        <v>16.2</v>
      </c>
      <c r="Q1067" s="12" t="s">
        <v>8331</v>
      </c>
      <c r="R1067" t="s">
        <v>8332</v>
      </c>
      <c r="S1067" s="11">
        <f t="shared" si="66"/>
        <v>41661.381041666667</v>
      </c>
      <c r="T1067" s="11">
        <f t="shared" si="67"/>
        <v>41689.381041666667</v>
      </c>
    </row>
    <row r="1068" spans="1:20" ht="49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 s="11">
        <f t="shared" si="65"/>
        <v>34.130000000000003</v>
      </c>
      <c r="Q1068" s="12" t="s">
        <v>8331</v>
      </c>
      <c r="R1068" t="s">
        <v>8332</v>
      </c>
      <c r="S1068" s="11">
        <f t="shared" si="66"/>
        <v>41445.962754629632</v>
      </c>
      <c r="T1068" s="11">
        <f t="shared" si="67"/>
        <v>41490.962754629632</v>
      </c>
    </row>
    <row r="1069" spans="1:20" ht="49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 s="11">
        <f t="shared" si="65"/>
        <v>13</v>
      </c>
      <c r="Q1069" s="12" t="s">
        <v>8331</v>
      </c>
      <c r="R1069" t="s">
        <v>8332</v>
      </c>
      <c r="S1069" s="11">
        <f t="shared" si="66"/>
        <v>41599.855682870373</v>
      </c>
      <c r="T1069" s="11">
        <f t="shared" si="67"/>
        <v>41629.855682870373</v>
      </c>
    </row>
    <row r="1070" spans="1:20" ht="49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 s="11">
        <f t="shared" si="65"/>
        <v>11.25</v>
      </c>
      <c r="Q1070" s="12" t="s">
        <v>8331</v>
      </c>
      <c r="R1070" t="s">
        <v>8332</v>
      </c>
      <c r="S1070" s="11">
        <f t="shared" si="66"/>
        <v>42440.371111111104</v>
      </c>
      <c r="T1070" s="11">
        <f t="shared" si="67"/>
        <v>42470.329444444447</v>
      </c>
    </row>
    <row r="1071" spans="1:20" ht="49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 s="11">
        <f t="shared" si="65"/>
        <v>40.479999999999997</v>
      </c>
      <c r="Q1071" s="12" t="s">
        <v>8331</v>
      </c>
      <c r="R1071" t="s">
        <v>8332</v>
      </c>
      <c r="S1071" s="11">
        <f t="shared" si="66"/>
        <v>41572.229849537034</v>
      </c>
      <c r="T1071" s="11">
        <f t="shared" si="67"/>
        <v>41604.271516203706</v>
      </c>
    </row>
    <row r="1072" spans="1:20" ht="49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 s="11">
        <f t="shared" si="65"/>
        <v>35</v>
      </c>
      <c r="Q1072" s="12" t="s">
        <v>8331</v>
      </c>
      <c r="R1072" t="s">
        <v>8332</v>
      </c>
      <c r="S1072" s="11">
        <f t="shared" si="66"/>
        <v>41163.011828703704</v>
      </c>
      <c r="T1072" s="11">
        <f t="shared" si="67"/>
        <v>41183.011828703704</v>
      </c>
    </row>
    <row r="1073" spans="1:20" ht="49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 s="11">
        <f t="shared" si="65"/>
        <v>0</v>
      </c>
      <c r="Q1073" s="12" t="s">
        <v>8331</v>
      </c>
      <c r="R1073" t="s">
        <v>8332</v>
      </c>
      <c r="S1073" s="11">
        <f t="shared" si="66"/>
        <v>42295.753391203703</v>
      </c>
      <c r="T1073" s="11">
        <f t="shared" si="67"/>
        <v>42325.795057870375</v>
      </c>
    </row>
    <row r="1074" spans="1:20" ht="49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 s="11">
        <f t="shared" si="65"/>
        <v>12.75</v>
      </c>
      <c r="Q1074" s="12" t="s">
        <v>8331</v>
      </c>
      <c r="R1074" t="s">
        <v>8332</v>
      </c>
      <c r="S1074" s="11">
        <f t="shared" si="66"/>
        <v>41645.832141203704</v>
      </c>
      <c r="T1074" s="11">
        <f t="shared" si="67"/>
        <v>41675.832141203704</v>
      </c>
    </row>
    <row r="1075" spans="1:20" ht="33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 s="11">
        <f t="shared" si="65"/>
        <v>10</v>
      </c>
      <c r="Q1075" s="12" t="s">
        <v>8331</v>
      </c>
      <c r="R1075" t="s">
        <v>8332</v>
      </c>
      <c r="S1075" s="11">
        <f t="shared" si="66"/>
        <v>40802.964594907404</v>
      </c>
      <c r="T1075" s="11">
        <f t="shared" si="67"/>
        <v>40832.964594907404</v>
      </c>
    </row>
    <row r="1076" spans="1:20" ht="49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 s="11">
        <f t="shared" si="65"/>
        <v>113.57</v>
      </c>
      <c r="Q1076" s="12" t="s">
        <v>8331</v>
      </c>
      <c r="R1076" t="s">
        <v>8332</v>
      </c>
      <c r="S1076" s="11">
        <f t="shared" si="66"/>
        <v>41613.172974537039</v>
      </c>
      <c r="T1076" s="11">
        <f t="shared" si="67"/>
        <v>41643.172974537039</v>
      </c>
    </row>
    <row r="1077" spans="1:20" ht="33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 s="11">
        <f t="shared" si="65"/>
        <v>15</v>
      </c>
      <c r="Q1077" s="12" t="s">
        <v>8331</v>
      </c>
      <c r="R1077" t="s">
        <v>8332</v>
      </c>
      <c r="S1077" s="11">
        <f t="shared" si="66"/>
        <v>41005.904120370367</v>
      </c>
      <c r="T1077" s="11">
        <f t="shared" si="67"/>
        <v>41035.904120370367</v>
      </c>
    </row>
    <row r="1078" spans="1:20" ht="49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 s="11">
        <f t="shared" si="65"/>
        <v>48.28</v>
      </c>
      <c r="Q1078" s="12" t="s">
        <v>8331</v>
      </c>
      <c r="R1078" t="s">
        <v>8332</v>
      </c>
      <c r="S1078" s="11">
        <f t="shared" si="66"/>
        <v>41838.377893518518</v>
      </c>
      <c r="T1078" s="11">
        <f t="shared" si="67"/>
        <v>41893.377893518518</v>
      </c>
    </row>
    <row r="1079" spans="1:20" ht="49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 s="11">
        <f t="shared" si="65"/>
        <v>43.98</v>
      </c>
      <c r="Q1079" s="12" t="s">
        <v>8331</v>
      </c>
      <c r="R1079" t="s">
        <v>8332</v>
      </c>
      <c r="S1079" s="11">
        <f t="shared" si="66"/>
        <v>42353.16679398148</v>
      </c>
      <c r="T1079" s="11">
        <f t="shared" si="67"/>
        <v>42383.16679398148</v>
      </c>
    </row>
    <row r="1080" spans="1:20" ht="49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 s="11">
        <f t="shared" si="65"/>
        <v>9</v>
      </c>
      <c r="Q1080" s="12" t="s">
        <v>8331</v>
      </c>
      <c r="R1080" t="s">
        <v>8332</v>
      </c>
      <c r="S1080" s="11">
        <f t="shared" si="66"/>
        <v>40701.195844907408</v>
      </c>
      <c r="T1080" s="11">
        <f t="shared" si="67"/>
        <v>40746.195844907408</v>
      </c>
    </row>
    <row r="1081" spans="1:20" ht="49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 s="11">
        <f t="shared" si="65"/>
        <v>37.67</v>
      </c>
      <c r="Q1081" s="12" t="s">
        <v>8331</v>
      </c>
      <c r="R1081" t="s">
        <v>8332</v>
      </c>
      <c r="S1081" s="11">
        <f t="shared" si="66"/>
        <v>42479.566388888896</v>
      </c>
      <c r="T1081" s="11">
        <f t="shared" si="67"/>
        <v>42504.566388888896</v>
      </c>
    </row>
    <row r="1082" spans="1:20" ht="49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 s="11">
        <f t="shared" si="65"/>
        <v>18.579999999999998</v>
      </c>
      <c r="Q1082" s="12" t="s">
        <v>8331</v>
      </c>
      <c r="R1082" t="s">
        <v>8332</v>
      </c>
      <c r="S1082" s="11">
        <f t="shared" si="66"/>
        <v>41740.138113425928</v>
      </c>
      <c r="T1082" s="11">
        <f t="shared" si="67"/>
        <v>41770.138113425928</v>
      </c>
    </row>
    <row r="1083" spans="1:20" ht="49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 s="11">
        <f t="shared" si="65"/>
        <v>3</v>
      </c>
      <c r="Q1083" s="12" t="s">
        <v>8331</v>
      </c>
      <c r="R1083" t="s">
        <v>8332</v>
      </c>
      <c r="S1083" s="11">
        <f t="shared" si="66"/>
        <v>42002.926990740743</v>
      </c>
      <c r="T1083" s="11">
        <f t="shared" si="67"/>
        <v>42032.926990740743</v>
      </c>
    </row>
    <row r="1084" spans="1:20" ht="33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 s="11">
        <f t="shared" si="65"/>
        <v>18.670000000000002</v>
      </c>
      <c r="Q1084" s="12" t="s">
        <v>8331</v>
      </c>
      <c r="R1084" t="s">
        <v>8332</v>
      </c>
      <c r="S1084" s="11">
        <f t="shared" si="66"/>
        <v>41101.906111111115</v>
      </c>
      <c r="T1084" s="11">
        <f t="shared" si="67"/>
        <v>41131.906111111115</v>
      </c>
    </row>
    <row r="1085" spans="1:20" ht="49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 s="11">
        <f t="shared" si="65"/>
        <v>410</v>
      </c>
      <c r="Q1085" s="12" t="s">
        <v>8331</v>
      </c>
      <c r="R1085" t="s">
        <v>8332</v>
      </c>
      <c r="S1085" s="11">
        <f t="shared" si="66"/>
        <v>41793.659525462965</v>
      </c>
      <c r="T1085" s="11">
        <f t="shared" si="67"/>
        <v>41853.659525462965</v>
      </c>
    </row>
    <row r="1086" spans="1:20" ht="17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 s="11">
        <f t="shared" si="65"/>
        <v>0</v>
      </c>
      <c r="Q1086" s="12" t="s">
        <v>8331</v>
      </c>
      <c r="R1086" t="s">
        <v>8332</v>
      </c>
      <c r="S1086" s="11">
        <f t="shared" si="66"/>
        <v>41829.912083333329</v>
      </c>
      <c r="T1086" s="11">
        <f t="shared" si="67"/>
        <v>41859.912083333329</v>
      </c>
    </row>
    <row r="1087" spans="1:20" ht="33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 s="11">
        <f t="shared" si="65"/>
        <v>114</v>
      </c>
      <c r="Q1087" s="12" t="s">
        <v>8331</v>
      </c>
      <c r="R1087" t="s">
        <v>8332</v>
      </c>
      <c r="S1087" s="11">
        <f t="shared" si="66"/>
        <v>42413.671006944445</v>
      </c>
      <c r="T1087" s="11">
        <f t="shared" si="67"/>
        <v>42443.629340277781</v>
      </c>
    </row>
    <row r="1088" spans="1:20" ht="17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 s="11">
        <f t="shared" si="65"/>
        <v>7.5</v>
      </c>
      <c r="Q1088" s="12" t="s">
        <v>8331</v>
      </c>
      <c r="R1088" t="s">
        <v>8332</v>
      </c>
      <c r="S1088" s="11">
        <f t="shared" si="66"/>
        <v>41845.866793981484</v>
      </c>
      <c r="T1088" s="11">
        <f t="shared" si="67"/>
        <v>41875.866793981484</v>
      </c>
    </row>
    <row r="1089" spans="1:20" ht="49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 s="11">
        <f t="shared" si="65"/>
        <v>0</v>
      </c>
      <c r="Q1089" s="12" t="s">
        <v>8331</v>
      </c>
      <c r="R1089" t="s">
        <v>8332</v>
      </c>
      <c r="S1089" s="11">
        <f t="shared" si="66"/>
        <v>41775.713969907411</v>
      </c>
      <c r="T1089" s="11">
        <f t="shared" si="67"/>
        <v>41805.713969907411</v>
      </c>
    </row>
    <row r="1090" spans="1:20" ht="33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4"/>
        <v>14</v>
      </c>
      <c r="P1090" s="11">
        <f t="shared" si="65"/>
        <v>43.42</v>
      </c>
      <c r="Q1090" s="12" t="s">
        <v>8331</v>
      </c>
      <c r="R1090" t="s">
        <v>8332</v>
      </c>
      <c r="S1090" s="11">
        <f t="shared" si="66"/>
        <v>41723.799386574072</v>
      </c>
      <c r="T1090" s="11">
        <f t="shared" si="67"/>
        <v>41753.799386574072</v>
      </c>
    </row>
    <row r="1091" spans="1:20" ht="33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8">ROUND(E1091/D1091*100,0)</f>
        <v>8</v>
      </c>
      <c r="P1091" s="11">
        <f t="shared" ref="P1091:P1154" si="69">IFERROR(ROUND(E1091/L1091,2),0)</f>
        <v>23.96</v>
      </c>
      <c r="Q1091" s="12" t="s">
        <v>8331</v>
      </c>
      <c r="R1091" t="s">
        <v>8332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9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 s="11">
        <f t="shared" si="69"/>
        <v>5</v>
      </c>
      <c r="Q1092" s="12" t="s">
        <v>8331</v>
      </c>
      <c r="R1092" t="s">
        <v>8332</v>
      </c>
      <c r="S1092" s="11">
        <f t="shared" si="70"/>
        <v>42123.185798611114</v>
      </c>
      <c r="T1092" s="11">
        <f t="shared" si="71"/>
        <v>42153.185798611114</v>
      </c>
    </row>
    <row r="1093" spans="1:20" ht="49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 s="11">
        <f t="shared" si="69"/>
        <v>12.5</v>
      </c>
      <c r="Q1093" s="12" t="s">
        <v>8331</v>
      </c>
      <c r="R1093" t="s">
        <v>8332</v>
      </c>
      <c r="S1093" s="11">
        <f t="shared" si="70"/>
        <v>42440.820277777777</v>
      </c>
      <c r="T1093" s="11">
        <f t="shared" si="71"/>
        <v>42470.778611111105</v>
      </c>
    </row>
    <row r="1094" spans="1:20" ht="49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 s="11">
        <f t="shared" si="69"/>
        <v>3</v>
      </c>
      <c r="Q1094" s="12" t="s">
        <v>8331</v>
      </c>
      <c r="R1094" t="s">
        <v>8332</v>
      </c>
      <c r="S1094" s="11">
        <f t="shared" si="70"/>
        <v>41250.025902777779</v>
      </c>
      <c r="T1094" s="11">
        <f t="shared" si="71"/>
        <v>41280.025902777779</v>
      </c>
    </row>
    <row r="1095" spans="1:20" ht="49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 s="11">
        <f t="shared" si="69"/>
        <v>10.56</v>
      </c>
      <c r="Q1095" s="12" t="s">
        <v>8331</v>
      </c>
      <c r="R1095" t="s">
        <v>8332</v>
      </c>
      <c r="S1095" s="11">
        <f t="shared" si="70"/>
        <v>42396.973807870367</v>
      </c>
      <c r="T1095" s="11">
        <f t="shared" si="71"/>
        <v>42411.973807870367</v>
      </c>
    </row>
    <row r="1096" spans="1:20" ht="49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 s="11">
        <f t="shared" si="69"/>
        <v>122</v>
      </c>
      <c r="Q1096" s="12" t="s">
        <v>8331</v>
      </c>
      <c r="R1096" t="s">
        <v>8332</v>
      </c>
      <c r="S1096" s="11">
        <f t="shared" si="70"/>
        <v>40795.713344907403</v>
      </c>
      <c r="T1096" s="11">
        <f t="shared" si="71"/>
        <v>40825.713344907403</v>
      </c>
    </row>
    <row r="1097" spans="1:20" ht="49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 s="11">
        <f t="shared" si="69"/>
        <v>267.81</v>
      </c>
      <c r="Q1097" s="12" t="s">
        <v>8331</v>
      </c>
      <c r="R1097" t="s">
        <v>8332</v>
      </c>
      <c r="S1097" s="11">
        <f t="shared" si="70"/>
        <v>41486.537268518521</v>
      </c>
      <c r="T1097" s="11">
        <f t="shared" si="71"/>
        <v>41516.537268518521</v>
      </c>
    </row>
    <row r="1098" spans="1:20" ht="49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 s="11">
        <f t="shared" si="69"/>
        <v>74.209999999999994</v>
      </c>
      <c r="Q1098" s="12" t="s">
        <v>8331</v>
      </c>
      <c r="R1098" t="s">
        <v>8332</v>
      </c>
      <c r="S1098" s="11">
        <f t="shared" si="70"/>
        <v>41885.51798611111</v>
      </c>
      <c r="T1098" s="11">
        <f t="shared" si="71"/>
        <v>41916.145833333336</v>
      </c>
    </row>
    <row r="1099" spans="1:20" ht="49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 s="11">
        <f t="shared" si="69"/>
        <v>6.71</v>
      </c>
      <c r="Q1099" s="12" t="s">
        <v>8331</v>
      </c>
      <c r="R1099" t="s">
        <v>8332</v>
      </c>
      <c r="S1099" s="11">
        <f t="shared" si="70"/>
        <v>41660.792557870373</v>
      </c>
      <c r="T1099" s="11">
        <f t="shared" si="71"/>
        <v>41700.792557870373</v>
      </c>
    </row>
    <row r="1100" spans="1:20" ht="33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 s="11">
        <f t="shared" si="69"/>
        <v>81.95</v>
      </c>
      <c r="Q1100" s="12" t="s">
        <v>8331</v>
      </c>
      <c r="R1100" t="s">
        <v>8332</v>
      </c>
      <c r="S1100" s="11">
        <f t="shared" si="70"/>
        <v>41712.762673611112</v>
      </c>
      <c r="T1100" s="11">
        <f t="shared" si="71"/>
        <v>41742.762673611112</v>
      </c>
    </row>
    <row r="1101" spans="1:20" ht="49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 s="11">
        <f t="shared" si="69"/>
        <v>25</v>
      </c>
      <c r="Q1101" s="12" t="s">
        <v>8331</v>
      </c>
      <c r="R1101" t="s">
        <v>8332</v>
      </c>
      <c r="S1101" s="11">
        <f t="shared" si="70"/>
        <v>42107.836435185185</v>
      </c>
      <c r="T1101" s="11">
        <f t="shared" si="71"/>
        <v>42137.836435185185</v>
      </c>
    </row>
    <row r="1102" spans="1:20" ht="49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 s="11">
        <f t="shared" si="69"/>
        <v>10</v>
      </c>
      <c r="Q1102" s="12" t="s">
        <v>8331</v>
      </c>
      <c r="R1102" t="s">
        <v>8332</v>
      </c>
      <c r="S1102" s="11">
        <f t="shared" si="70"/>
        <v>42384.110775462963</v>
      </c>
      <c r="T1102" s="11">
        <f t="shared" si="71"/>
        <v>42414.110775462963</v>
      </c>
    </row>
    <row r="1103" spans="1:20" ht="33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 s="11">
        <f t="shared" si="69"/>
        <v>6.83</v>
      </c>
      <c r="Q1103" s="12" t="s">
        <v>8331</v>
      </c>
      <c r="R1103" t="s">
        <v>8332</v>
      </c>
      <c r="S1103" s="11">
        <f t="shared" si="70"/>
        <v>42538.77243055556</v>
      </c>
      <c r="T1103" s="11">
        <f t="shared" si="71"/>
        <v>42565.758333333331</v>
      </c>
    </row>
    <row r="1104" spans="1:20" ht="49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 s="11">
        <f t="shared" si="69"/>
        <v>17.71</v>
      </c>
      <c r="Q1104" s="12" t="s">
        <v>8331</v>
      </c>
      <c r="R1104" t="s">
        <v>8332</v>
      </c>
      <c r="S1104" s="11">
        <f t="shared" si="70"/>
        <v>41577.045428240745</v>
      </c>
      <c r="T1104" s="11">
        <f t="shared" si="71"/>
        <v>41617.249305555553</v>
      </c>
    </row>
    <row r="1105" spans="1:20" ht="49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 s="11">
        <f t="shared" si="69"/>
        <v>16.2</v>
      </c>
      <c r="Q1105" s="12" t="s">
        <v>8331</v>
      </c>
      <c r="R1105" t="s">
        <v>8332</v>
      </c>
      <c r="S1105" s="11">
        <f t="shared" si="70"/>
        <v>42479.22210648148</v>
      </c>
      <c r="T1105" s="11">
        <f t="shared" si="71"/>
        <v>42539.22210648148</v>
      </c>
    </row>
    <row r="1106" spans="1:20" ht="49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 s="11">
        <f t="shared" si="69"/>
        <v>80.3</v>
      </c>
      <c r="Q1106" s="12" t="s">
        <v>8331</v>
      </c>
      <c r="R1106" t="s">
        <v>8332</v>
      </c>
      <c r="S1106" s="11">
        <f t="shared" si="70"/>
        <v>41771.40996527778</v>
      </c>
      <c r="T1106" s="11">
        <f t="shared" si="71"/>
        <v>41801.40996527778</v>
      </c>
    </row>
    <row r="1107" spans="1:20" ht="49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 s="11">
        <f t="shared" si="69"/>
        <v>71.55</v>
      </c>
      <c r="Q1107" s="12" t="s">
        <v>8331</v>
      </c>
      <c r="R1107" t="s">
        <v>8332</v>
      </c>
      <c r="S1107" s="11">
        <f t="shared" si="70"/>
        <v>41692.135729166665</v>
      </c>
      <c r="T1107" s="11">
        <f t="shared" si="71"/>
        <v>41722.0940625</v>
      </c>
    </row>
    <row r="1108" spans="1:20" ht="49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 s="11">
        <f t="shared" si="69"/>
        <v>23.57</v>
      </c>
      <c r="Q1108" s="12" t="s">
        <v>8331</v>
      </c>
      <c r="R1108" t="s">
        <v>8332</v>
      </c>
      <c r="S1108" s="11">
        <f t="shared" si="70"/>
        <v>40973.740451388891</v>
      </c>
      <c r="T1108" s="11">
        <f t="shared" si="71"/>
        <v>41003.698784722219</v>
      </c>
    </row>
    <row r="1109" spans="1:20" ht="65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 s="11">
        <f t="shared" si="69"/>
        <v>0</v>
      </c>
      <c r="Q1109" s="12" t="s">
        <v>8331</v>
      </c>
      <c r="R1109" t="s">
        <v>8332</v>
      </c>
      <c r="S1109" s="11">
        <f t="shared" si="70"/>
        <v>41813.861388888887</v>
      </c>
      <c r="T1109" s="11">
        <f t="shared" si="71"/>
        <v>41843.861388888887</v>
      </c>
    </row>
    <row r="1110" spans="1:20" ht="49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 s="11">
        <f t="shared" si="69"/>
        <v>34.880000000000003</v>
      </c>
      <c r="Q1110" s="12" t="s">
        <v>8331</v>
      </c>
      <c r="R1110" t="s">
        <v>8332</v>
      </c>
      <c r="S1110" s="11">
        <f t="shared" si="70"/>
        <v>40952.636979166666</v>
      </c>
      <c r="T1110" s="11">
        <f t="shared" si="71"/>
        <v>41012.595312500001</v>
      </c>
    </row>
    <row r="1111" spans="1:20" ht="49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 s="11">
        <f t="shared" si="69"/>
        <v>15</v>
      </c>
      <c r="Q1111" s="12" t="s">
        <v>8331</v>
      </c>
      <c r="R1111" t="s">
        <v>8332</v>
      </c>
      <c r="S1111" s="11">
        <f t="shared" si="70"/>
        <v>42662.752199074079</v>
      </c>
      <c r="T1111" s="11">
        <f t="shared" si="71"/>
        <v>42692.793865740736</v>
      </c>
    </row>
    <row r="1112" spans="1:20" ht="49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 s="11">
        <f t="shared" si="69"/>
        <v>23.18</v>
      </c>
      <c r="Q1112" s="12" t="s">
        <v>8331</v>
      </c>
      <c r="R1112" t="s">
        <v>8332</v>
      </c>
      <c r="S1112" s="11">
        <f t="shared" si="70"/>
        <v>41220.933124999996</v>
      </c>
      <c r="T1112" s="11">
        <f t="shared" si="71"/>
        <v>41250.933124999996</v>
      </c>
    </row>
    <row r="1113" spans="1:20" ht="49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 s="11">
        <f t="shared" si="69"/>
        <v>1</v>
      </c>
      <c r="Q1113" s="12" t="s">
        <v>8331</v>
      </c>
      <c r="R1113" t="s">
        <v>8332</v>
      </c>
      <c r="S1113" s="11">
        <f t="shared" si="70"/>
        <v>42347.203587962969</v>
      </c>
      <c r="T1113" s="11">
        <f t="shared" si="71"/>
        <v>42377.203587962969</v>
      </c>
    </row>
    <row r="1114" spans="1:20" ht="49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 s="11">
        <f t="shared" si="69"/>
        <v>100.23</v>
      </c>
      <c r="Q1114" s="12" t="s">
        <v>8331</v>
      </c>
      <c r="R1114" t="s">
        <v>8332</v>
      </c>
      <c r="S1114" s="11">
        <f t="shared" si="70"/>
        <v>41963.759386574078</v>
      </c>
      <c r="T1114" s="11">
        <f t="shared" si="71"/>
        <v>42023.354166666672</v>
      </c>
    </row>
    <row r="1115" spans="1:20" ht="49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 s="11">
        <f t="shared" si="69"/>
        <v>5</v>
      </c>
      <c r="Q1115" s="12" t="s">
        <v>8331</v>
      </c>
      <c r="R1115" t="s">
        <v>8332</v>
      </c>
      <c r="S1115" s="11">
        <f t="shared" si="70"/>
        <v>41835.977083333331</v>
      </c>
      <c r="T1115" s="11">
        <f t="shared" si="71"/>
        <v>41865.977083333331</v>
      </c>
    </row>
    <row r="1116" spans="1:20" ht="49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 s="11">
        <f t="shared" si="69"/>
        <v>3.33</v>
      </c>
      <c r="Q1116" s="12" t="s">
        <v>8331</v>
      </c>
      <c r="R1116" t="s">
        <v>8332</v>
      </c>
      <c r="S1116" s="11">
        <f t="shared" si="70"/>
        <v>41526.345914351856</v>
      </c>
      <c r="T1116" s="11">
        <f t="shared" si="71"/>
        <v>41556.345914351856</v>
      </c>
    </row>
    <row r="1117" spans="1:20" ht="49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 s="11">
        <f t="shared" si="69"/>
        <v>13.25</v>
      </c>
      <c r="Q1117" s="12" t="s">
        <v>8331</v>
      </c>
      <c r="R1117" t="s">
        <v>8332</v>
      </c>
      <c r="S1117" s="11">
        <f t="shared" si="70"/>
        <v>42429.695543981477</v>
      </c>
      <c r="T1117" s="11">
        <f t="shared" si="71"/>
        <v>42459.653877314813</v>
      </c>
    </row>
    <row r="1118" spans="1:20" ht="33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 s="11">
        <f t="shared" si="69"/>
        <v>17.850000000000001</v>
      </c>
      <c r="Q1118" s="12" t="s">
        <v>8331</v>
      </c>
      <c r="R1118" t="s">
        <v>8332</v>
      </c>
      <c r="S1118" s="11">
        <f t="shared" si="70"/>
        <v>41009.847314814811</v>
      </c>
      <c r="T1118" s="11">
        <f t="shared" si="71"/>
        <v>41069.847314814811</v>
      </c>
    </row>
    <row r="1119" spans="1:20" ht="49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 s="11">
        <f t="shared" si="69"/>
        <v>10.38</v>
      </c>
      <c r="Q1119" s="12" t="s">
        <v>8331</v>
      </c>
      <c r="R1119" t="s">
        <v>8332</v>
      </c>
      <c r="S1119" s="11">
        <f t="shared" si="70"/>
        <v>42333.598530092597</v>
      </c>
      <c r="T1119" s="11">
        <f t="shared" si="71"/>
        <v>42363.598530092597</v>
      </c>
    </row>
    <row r="1120" spans="1:20" ht="49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 s="11">
        <f t="shared" si="69"/>
        <v>36.33</v>
      </c>
      <c r="Q1120" s="12" t="s">
        <v>8331</v>
      </c>
      <c r="R1120" t="s">
        <v>8332</v>
      </c>
      <c r="S1120" s="11">
        <f t="shared" si="70"/>
        <v>41704.16642361111</v>
      </c>
      <c r="T1120" s="11">
        <f t="shared" si="71"/>
        <v>41734.124756944446</v>
      </c>
    </row>
    <row r="1121" spans="1:20" ht="49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 s="11">
        <f t="shared" si="69"/>
        <v>5</v>
      </c>
      <c r="Q1121" s="12" t="s">
        <v>8331</v>
      </c>
      <c r="R1121" t="s">
        <v>8332</v>
      </c>
      <c r="S1121" s="11">
        <f t="shared" si="70"/>
        <v>41722.792407407411</v>
      </c>
      <c r="T1121" s="11">
        <f t="shared" si="71"/>
        <v>41735.792407407411</v>
      </c>
    </row>
    <row r="1122" spans="1:20" ht="33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 s="11">
        <f t="shared" si="69"/>
        <v>0</v>
      </c>
      <c r="Q1122" s="12" t="s">
        <v>8331</v>
      </c>
      <c r="R1122" t="s">
        <v>8332</v>
      </c>
      <c r="S1122" s="11">
        <f t="shared" si="70"/>
        <v>40799.872685185182</v>
      </c>
      <c r="T1122" s="11">
        <f t="shared" si="71"/>
        <v>40844.872685185182</v>
      </c>
    </row>
    <row r="1123" spans="1:20" ht="49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 s="11">
        <f t="shared" si="69"/>
        <v>5.8</v>
      </c>
      <c r="Q1123" s="12" t="s">
        <v>8331</v>
      </c>
      <c r="R1123" t="s">
        <v>8332</v>
      </c>
      <c r="S1123" s="11">
        <f t="shared" si="70"/>
        <v>42412.934212962966</v>
      </c>
      <c r="T1123" s="11">
        <f t="shared" si="71"/>
        <v>42442.892546296294</v>
      </c>
    </row>
    <row r="1124" spans="1:20" ht="49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 s="11">
        <f t="shared" si="69"/>
        <v>0</v>
      </c>
      <c r="Q1124" s="12" t="s">
        <v>8331</v>
      </c>
      <c r="R1124" t="s">
        <v>8332</v>
      </c>
      <c r="S1124" s="11">
        <f t="shared" si="70"/>
        <v>41410.703993055555</v>
      </c>
      <c r="T1124" s="11">
        <f t="shared" si="71"/>
        <v>41424.703993055555</v>
      </c>
    </row>
    <row r="1125" spans="1:20" ht="49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 s="11">
        <f t="shared" si="69"/>
        <v>3.67</v>
      </c>
      <c r="Q1125" s="12" t="s">
        <v>8331</v>
      </c>
      <c r="R1125" t="s">
        <v>8332</v>
      </c>
      <c r="S1125" s="11">
        <f t="shared" si="70"/>
        <v>41718.5237037037</v>
      </c>
      <c r="T1125" s="11">
        <f t="shared" si="71"/>
        <v>41748.5237037037</v>
      </c>
    </row>
    <row r="1126" spans="1:20" ht="49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 s="11">
        <f t="shared" si="69"/>
        <v>60.71</v>
      </c>
      <c r="Q1126" s="12" t="s">
        <v>8331</v>
      </c>
      <c r="R1126" t="s">
        <v>8333</v>
      </c>
      <c r="S1126" s="11">
        <f t="shared" si="70"/>
        <v>42094.667256944449</v>
      </c>
      <c r="T1126" s="11">
        <f t="shared" si="71"/>
        <v>42124.667256944449</v>
      </c>
    </row>
    <row r="1127" spans="1:20" ht="49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 s="11">
        <f t="shared" si="69"/>
        <v>0</v>
      </c>
      <c r="Q1127" s="12" t="s">
        <v>8331</v>
      </c>
      <c r="R1127" t="s">
        <v>8333</v>
      </c>
      <c r="S1127" s="11">
        <f t="shared" si="70"/>
        <v>42212.624189814815</v>
      </c>
      <c r="T1127" s="11">
        <f t="shared" si="71"/>
        <v>42272.624189814815</v>
      </c>
    </row>
    <row r="1128" spans="1:20" ht="33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 s="11">
        <f t="shared" si="69"/>
        <v>5</v>
      </c>
      <c r="Q1128" s="12" t="s">
        <v>8331</v>
      </c>
      <c r="R1128" t="s">
        <v>8333</v>
      </c>
      <c r="S1128" s="11">
        <f t="shared" si="70"/>
        <v>42535.327476851846</v>
      </c>
      <c r="T1128" s="11">
        <f t="shared" si="71"/>
        <v>42565.327476851846</v>
      </c>
    </row>
    <row r="1129" spans="1:20" ht="65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 s="11">
        <f t="shared" si="69"/>
        <v>25.43</v>
      </c>
      <c r="Q1129" s="12" t="s">
        <v>8331</v>
      </c>
      <c r="R1129" t="s">
        <v>8333</v>
      </c>
      <c r="S1129" s="11">
        <f t="shared" si="70"/>
        <v>41926.854166666664</v>
      </c>
      <c r="T1129" s="11">
        <f t="shared" si="71"/>
        <v>41957.895833333328</v>
      </c>
    </row>
    <row r="1130" spans="1:20" ht="17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 s="11">
        <f t="shared" si="69"/>
        <v>1</v>
      </c>
      <c r="Q1130" s="12" t="s">
        <v>8331</v>
      </c>
      <c r="R1130" t="s">
        <v>8333</v>
      </c>
      <c r="S1130" s="11">
        <f t="shared" si="70"/>
        <v>41828.649502314816</v>
      </c>
      <c r="T1130" s="11">
        <f t="shared" si="71"/>
        <v>41858.649502314816</v>
      </c>
    </row>
    <row r="1131" spans="1:20" ht="49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 s="11">
        <f t="shared" si="69"/>
        <v>10.5</v>
      </c>
      <c r="Q1131" s="12" t="s">
        <v>8331</v>
      </c>
      <c r="R1131" t="s">
        <v>8333</v>
      </c>
      <c r="S1131" s="11">
        <f t="shared" si="70"/>
        <v>42496.264965277776</v>
      </c>
      <c r="T1131" s="11">
        <f t="shared" si="71"/>
        <v>42526.264965277776</v>
      </c>
    </row>
    <row r="1132" spans="1:20" ht="49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 s="11">
        <f t="shared" si="69"/>
        <v>3.67</v>
      </c>
      <c r="Q1132" s="12" t="s">
        <v>8331</v>
      </c>
      <c r="R1132" t="s">
        <v>8333</v>
      </c>
      <c r="S1132" s="11">
        <f t="shared" si="70"/>
        <v>41908.996527777781</v>
      </c>
      <c r="T1132" s="11">
        <f t="shared" si="71"/>
        <v>41969.038194444445</v>
      </c>
    </row>
    <row r="1133" spans="1:20" ht="49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 s="11">
        <f t="shared" si="69"/>
        <v>0</v>
      </c>
      <c r="Q1133" s="12" t="s">
        <v>8331</v>
      </c>
      <c r="R1133" t="s">
        <v>8333</v>
      </c>
      <c r="S1133" s="11">
        <f t="shared" si="70"/>
        <v>42332.908194444448</v>
      </c>
      <c r="T1133" s="11">
        <f t="shared" si="71"/>
        <v>42362.908194444448</v>
      </c>
    </row>
    <row r="1134" spans="1:20" ht="49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 s="11">
        <f t="shared" si="69"/>
        <v>110.62</v>
      </c>
      <c r="Q1134" s="12" t="s">
        <v>8331</v>
      </c>
      <c r="R1134" t="s">
        <v>8333</v>
      </c>
      <c r="S1134" s="11">
        <f t="shared" si="70"/>
        <v>42706.115405092598</v>
      </c>
      <c r="T1134" s="11">
        <f t="shared" si="71"/>
        <v>42736.115405092598</v>
      </c>
    </row>
    <row r="1135" spans="1:20" ht="49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 s="11">
        <f t="shared" si="69"/>
        <v>20</v>
      </c>
      <c r="Q1135" s="12" t="s">
        <v>8331</v>
      </c>
      <c r="R1135" t="s">
        <v>8333</v>
      </c>
      <c r="S1135" s="11">
        <f t="shared" si="70"/>
        <v>41821.407187500001</v>
      </c>
      <c r="T1135" s="11">
        <f t="shared" si="71"/>
        <v>41851.407187500001</v>
      </c>
    </row>
    <row r="1136" spans="1:20" ht="49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 s="11">
        <f t="shared" si="69"/>
        <v>1</v>
      </c>
      <c r="Q1136" s="12" t="s">
        <v>8331</v>
      </c>
      <c r="R1136" t="s">
        <v>8333</v>
      </c>
      <c r="S1136" s="11">
        <f t="shared" si="70"/>
        <v>41958.285046296296</v>
      </c>
      <c r="T1136" s="11">
        <f t="shared" si="71"/>
        <v>41972.189583333333</v>
      </c>
    </row>
    <row r="1137" spans="1:20" ht="65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 s="11">
        <f t="shared" si="69"/>
        <v>50</v>
      </c>
      <c r="Q1137" s="12" t="s">
        <v>8331</v>
      </c>
      <c r="R1137" t="s">
        <v>8333</v>
      </c>
      <c r="S1137" s="11">
        <f t="shared" si="70"/>
        <v>42558.989513888882</v>
      </c>
      <c r="T1137" s="11">
        <f t="shared" si="71"/>
        <v>42588.989513888882</v>
      </c>
    </row>
    <row r="1138" spans="1:20" ht="49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 s="11">
        <f t="shared" si="69"/>
        <v>45</v>
      </c>
      <c r="Q1138" s="12" t="s">
        <v>8331</v>
      </c>
      <c r="R1138" t="s">
        <v>8333</v>
      </c>
      <c r="S1138" s="11">
        <f t="shared" si="70"/>
        <v>42327.671631944439</v>
      </c>
      <c r="T1138" s="11">
        <f t="shared" si="71"/>
        <v>42357.671631944439</v>
      </c>
    </row>
    <row r="1139" spans="1:20" ht="49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 s="11">
        <f t="shared" si="69"/>
        <v>253.21</v>
      </c>
      <c r="Q1139" s="12" t="s">
        <v>8331</v>
      </c>
      <c r="R1139" t="s">
        <v>8333</v>
      </c>
      <c r="S1139" s="11">
        <f t="shared" si="70"/>
        <v>42453.819687499999</v>
      </c>
      <c r="T1139" s="11">
        <f t="shared" si="71"/>
        <v>42483.819687499999</v>
      </c>
    </row>
    <row r="1140" spans="1:20" ht="49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 s="11">
        <f t="shared" si="69"/>
        <v>31.25</v>
      </c>
      <c r="Q1140" s="12" t="s">
        <v>8331</v>
      </c>
      <c r="R1140" t="s">
        <v>8333</v>
      </c>
      <c r="S1140" s="11">
        <f t="shared" si="70"/>
        <v>42736.9066087963</v>
      </c>
      <c r="T1140" s="11">
        <f t="shared" si="71"/>
        <v>42756.9066087963</v>
      </c>
    </row>
    <row r="1141" spans="1:20" ht="49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 s="11">
        <f t="shared" si="69"/>
        <v>5</v>
      </c>
      <c r="Q1141" s="12" t="s">
        <v>8331</v>
      </c>
      <c r="R1141" t="s">
        <v>8333</v>
      </c>
      <c r="S1141" s="11">
        <f t="shared" si="70"/>
        <v>41975.347523148142</v>
      </c>
      <c r="T1141" s="11">
        <f t="shared" si="71"/>
        <v>42005.347523148142</v>
      </c>
    </row>
    <row r="1142" spans="1:20" ht="49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 s="11">
        <f t="shared" si="69"/>
        <v>0</v>
      </c>
      <c r="Q1142" s="12" t="s">
        <v>8331</v>
      </c>
      <c r="R1142" t="s">
        <v>8333</v>
      </c>
      <c r="S1142" s="11">
        <f t="shared" si="70"/>
        <v>42192.462048611109</v>
      </c>
      <c r="T1142" s="11">
        <f t="shared" si="71"/>
        <v>42222.462048611109</v>
      </c>
    </row>
    <row r="1143" spans="1:20" ht="17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 s="11">
        <f t="shared" si="69"/>
        <v>0</v>
      </c>
      <c r="Q1143" s="12" t="s">
        <v>8331</v>
      </c>
      <c r="R1143" t="s">
        <v>8333</v>
      </c>
      <c r="S1143" s="11">
        <f t="shared" si="70"/>
        <v>42164.699652777781</v>
      </c>
      <c r="T1143" s="11">
        <f t="shared" si="71"/>
        <v>42194.699652777781</v>
      </c>
    </row>
    <row r="1144" spans="1:20" ht="49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 s="11">
        <f t="shared" si="69"/>
        <v>0</v>
      </c>
      <c r="Q1144" s="12" t="s">
        <v>8331</v>
      </c>
      <c r="R1144" t="s">
        <v>8333</v>
      </c>
      <c r="S1144" s="11">
        <f t="shared" si="70"/>
        <v>42022.006099537044</v>
      </c>
      <c r="T1144" s="11">
        <f t="shared" si="71"/>
        <v>42052.006099537044</v>
      </c>
    </row>
    <row r="1145" spans="1:20" ht="49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 s="11">
        <f t="shared" si="69"/>
        <v>23.25</v>
      </c>
      <c r="Q1145" s="12" t="s">
        <v>8331</v>
      </c>
      <c r="R1145" t="s">
        <v>8333</v>
      </c>
      <c r="S1145" s="11">
        <f t="shared" si="70"/>
        <v>42325.19358796296</v>
      </c>
      <c r="T1145" s="11">
        <f t="shared" si="71"/>
        <v>42355.19358796296</v>
      </c>
    </row>
    <row r="1146" spans="1:20" ht="49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 s="11">
        <f t="shared" si="69"/>
        <v>0</v>
      </c>
      <c r="Q1146" s="12" t="s">
        <v>8334</v>
      </c>
      <c r="R1146" t="s">
        <v>8335</v>
      </c>
      <c r="S1146" s="11">
        <f t="shared" si="70"/>
        <v>42093.181944444441</v>
      </c>
      <c r="T1146" s="11">
        <f t="shared" si="71"/>
        <v>42123.181944444441</v>
      </c>
    </row>
    <row r="1147" spans="1:20" ht="49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 s="11">
        <f t="shared" si="69"/>
        <v>100</v>
      </c>
      <c r="Q1147" s="12" t="s">
        <v>8334</v>
      </c>
      <c r="R1147" t="s">
        <v>8335</v>
      </c>
      <c r="S1147" s="11">
        <f t="shared" si="70"/>
        <v>41854.747592592597</v>
      </c>
      <c r="T1147" s="11">
        <f t="shared" si="71"/>
        <v>41914.747592592597</v>
      </c>
    </row>
    <row r="1148" spans="1:20" ht="33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 s="11">
        <f t="shared" si="69"/>
        <v>44.17</v>
      </c>
      <c r="Q1148" s="12" t="s">
        <v>8334</v>
      </c>
      <c r="R1148" t="s">
        <v>8335</v>
      </c>
      <c r="S1148" s="11">
        <f t="shared" si="70"/>
        <v>41723.9533912037</v>
      </c>
      <c r="T1148" s="11">
        <f t="shared" si="71"/>
        <v>41761.9533912037</v>
      </c>
    </row>
    <row r="1149" spans="1:20" ht="49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 s="11">
        <f t="shared" si="69"/>
        <v>0</v>
      </c>
      <c r="Q1149" s="12" t="s">
        <v>8334</v>
      </c>
      <c r="R1149" t="s">
        <v>8335</v>
      </c>
      <c r="S1149" s="11">
        <f t="shared" si="70"/>
        <v>41871.972025462965</v>
      </c>
      <c r="T1149" s="11">
        <f t="shared" si="71"/>
        <v>41931.972025462965</v>
      </c>
    </row>
    <row r="1150" spans="1:20" ht="33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 s="11">
        <f t="shared" si="69"/>
        <v>24.33</v>
      </c>
      <c r="Q1150" s="12" t="s">
        <v>8334</v>
      </c>
      <c r="R1150" t="s">
        <v>8335</v>
      </c>
      <c r="S1150" s="11">
        <f t="shared" si="70"/>
        <v>42675.171076388884</v>
      </c>
      <c r="T1150" s="11">
        <f t="shared" si="71"/>
        <v>42705.212743055556</v>
      </c>
    </row>
    <row r="1151" spans="1:20" ht="33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 s="11">
        <f t="shared" si="69"/>
        <v>37.5</v>
      </c>
      <c r="Q1151" s="12" t="s">
        <v>8334</v>
      </c>
      <c r="R1151" t="s">
        <v>8335</v>
      </c>
      <c r="S1151" s="11">
        <f t="shared" si="70"/>
        <v>42507.71025462963</v>
      </c>
      <c r="T1151" s="11">
        <f t="shared" si="71"/>
        <v>42537.71025462963</v>
      </c>
    </row>
    <row r="1152" spans="1:20" ht="33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 s="11">
        <f t="shared" si="69"/>
        <v>42</v>
      </c>
      <c r="Q1152" s="12" t="s">
        <v>8334</v>
      </c>
      <c r="R1152" t="s">
        <v>8335</v>
      </c>
      <c r="S1152" s="11">
        <f t="shared" si="70"/>
        <v>42317.954571759255</v>
      </c>
      <c r="T1152" s="11">
        <f t="shared" si="71"/>
        <v>42377.954571759255</v>
      </c>
    </row>
    <row r="1153" spans="1:20" ht="49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 s="11">
        <f t="shared" si="69"/>
        <v>0</v>
      </c>
      <c r="Q1153" s="12" t="s">
        <v>8334</v>
      </c>
      <c r="R1153" t="s">
        <v>8335</v>
      </c>
      <c r="S1153" s="11">
        <f t="shared" si="70"/>
        <v>42224.102581018517</v>
      </c>
      <c r="T1153" s="11">
        <f t="shared" si="71"/>
        <v>42254.102581018517</v>
      </c>
    </row>
    <row r="1154" spans="1:20" ht="17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8"/>
        <v>6</v>
      </c>
      <c r="P1154" s="11">
        <f t="shared" si="69"/>
        <v>60.73</v>
      </c>
      <c r="Q1154" s="12" t="s">
        <v>8334</v>
      </c>
      <c r="R1154" t="s">
        <v>8335</v>
      </c>
      <c r="S1154" s="11">
        <f t="shared" si="70"/>
        <v>42109.709629629629</v>
      </c>
      <c r="T1154" s="11">
        <f t="shared" si="71"/>
        <v>42139.709629629629</v>
      </c>
    </row>
    <row r="1155" spans="1:20" ht="33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2">ROUND(E1155/D1155*100,0)</f>
        <v>1</v>
      </c>
      <c r="P1155" s="11">
        <f t="shared" ref="P1155:P1218" si="73">IFERROR(ROUND(E1155/L1155,2),0)</f>
        <v>50</v>
      </c>
      <c r="Q1155" s="12" t="s">
        <v>8334</v>
      </c>
      <c r="R1155" t="s">
        <v>8335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9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 s="11">
        <f t="shared" si="73"/>
        <v>108.33</v>
      </c>
      <c r="Q1156" s="12" t="s">
        <v>8334</v>
      </c>
      <c r="R1156" t="s">
        <v>8335</v>
      </c>
      <c r="S1156" s="11">
        <f t="shared" si="74"/>
        <v>42223.108865740738</v>
      </c>
      <c r="T1156" s="11">
        <f t="shared" si="75"/>
        <v>42253.108865740738</v>
      </c>
    </row>
    <row r="1157" spans="1:20" ht="49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 s="11">
        <f t="shared" si="73"/>
        <v>23.5</v>
      </c>
      <c r="Q1157" s="12" t="s">
        <v>8334</v>
      </c>
      <c r="R1157" t="s">
        <v>8335</v>
      </c>
      <c r="S1157" s="11">
        <f t="shared" si="74"/>
        <v>41835.763981481483</v>
      </c>
      <c r="T1157" s="11">
        <f t="shared" si="75"/>
        <v>41865.763981481483</v>
      </c>
    </row>
    <row r="1158" spans="1:20" ht="49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 s="11">
        <f t="shared" si="73"/>
        <v>0</v>
      </c>
      <c r="Q1158" s="12" t="s">
        <v>8334</v>
      </c>
      <c r="R1158" t="s">
        <v>8335</v>
      </c>
      <c r="S1158" s="11">
        <f t="shared" si="74"/>
        <v>42029.07131944444</v>
      </c>
      <c r="T1158" s="11">
        <f t="shared" si="75"/>
        <v>42059.07131944444</v>
      </c>
    </row>
    <row r="1159" spans="1:20" ht="49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 s="11">
        <f t="shared" si="73"/>
        <v>50.33</v>
      </c>
      <c r="Q1159" s="12" t="s">
        <v>8334</v>
      </c>
      <c r="R1159" t="s">
        <v>8335</v>
      </c>
      <c r="S1159" s="11">
        <f t="shared" si="74"/>
        <v>41918.628240740742</v>
      </c>
      <c r="T1159" s="11">
        <f t="shared" si="75"/>
        <v>41978.669907407413</v>
      </c>
    </row>
    <row r="1160" spans="1:20" ht="49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 s="11">
        <f t="shared" si="73"/>
        <v>11.67</v>
      </c>
      <c r="Q1160" s="12" t="s">
        <v>8334</v>
      </c>
      <c r="R1160" t="s">
        <v>8335</v>
      </c>
      <c r="S1160" s="11">
        <f t="shared" si="74"/>
        <v>41952.09175925926</v>
      </c>
      <c r="T1160" s="11">
        <f t="shared" si="75"/>
        <v>41982.09175925926</v>
      </c>
    </row>
    <row r="1161" spans="1:20" ht="49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 s="11">
        <f t="shared" si="73"/>
        <v>0</v>
      </c>
      <c r="Q1161" s="12" t="s">
        <v>8334</v>
      </c>
      <c r="R1161" t="s">
        <v>8335</v>
      </c>
      <c r="S1161" s="11">
        <f t="shared" si="74"/>
        <v>42154.726446759261</v>
      </c>
      <c r="T1161" s="11">
        <f t="shared" si="75"/>
        <v>42185.65625</v>
      </c>
    </row>
    <row r="1162" spans="1:20" ht="49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 s="11">
        <f t="shared" si="73"/>
        <v>60.79</v>
      </c>
      <c r="Q1162" s="12" t="s">
        <v>8334</v>
      </c>
      <c r="R1162" t="s">
        <v>8335</v>
      </c>
      <c r="S1162" s="11">
        <f t="shared" si="74"/>
        <v>42061.154930555553</v>
      </c>
      <c r="T1162" s="11">
        <f t="shared" si="75"/>
        <v>42091.113263888896</v>
      </c>
    </row>
    <row r="1163" spans="1:20" ht="49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 s="11">
        <f t="shared" si="73"/>
        <v>0</v>
      </c>
      <c r="Q1163" s="12" t="s">
        <v>8334</v>
      </c>
      <c r="R1163" t="s">
        <v>8335</v>
      </c>
      <c r="S1163" s="11">
        <f t="shared" si="74"/>
        <v>42122.629502314812</v>
      </c>
      <c r="T1163" s="11">
        <f t="shared" si="75"/>
        <v>42143.629502314812</v>
      </c>
    </row>
    <row r="1164" spans="1:20" ht="49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 s="11">
        <f t="shared" si="73"/>
        <v>17.5</v>
      </c>
      <c r="Q1164" s="12" t="s">
        <v>8334</v>
      </c>
      <c r="R1164" t="s">
        <v>8335</v>
      </c>
      <c r="S1164" s="11">
        <f t="shared" si="74"/>
        <v>41876.683611111112</v>
      </c>
      <c r="T1164" s="11">
        <f t="shared" si="75"/>
        <v>41907.683611111112</v>
      </c>
    </row>
    <row r="1165" spans="1:20" ht="49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 s="11">
        <f t="shared" si="73"/>
        <v>0</v>
      </c>
      <c r="Q1165" s="12" t="s">
        <v>8334</v>
      </c>
      <c r="R1165" t="s">
        <v>8335</v>
      </c>
      <c r="S1165" s="11">
        <f t="shared" si="74"/>
        <v>41830.723611111112</v>
      </c>
      <c r="T1165" s="11">
        <f t="shared" si="75"/>
        <v>41860.723611111112</v>
      </c>
    </row>
    <row r="1166" spans="1:20" ht="65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 s="11">
        <f t="shared" si="73"/>
        <v>0</v>
      </c>
      <c r="Q1166" s="12" t="s">
        <v>8334</v>
      </c>
      <c r="R1166" t="s">
        <v>8335</v>
      </c>
      <c r="S1166" s="11">
        <f t="shared" si="74"/>
        <v>42509.724328703705</v>
      </c>
      <c r="T1166" s="11">
        <f t="shared" si="75"/>
        <v>42539.724328703705</v>
      </c>
    </row>
    <row r="1167" spans="1:20" ht="49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 s="11">
        <f t="shared" si="73"/>
        <v>82.82</v>
      </c>
      <c r="Q1167" s="12" t="s">
        <v>8334</v>
      </c>
      <c r="R1167" t="s">
        <v>8335</v>
      </c>
      <c r="S1167" s="11">
        <f t="shared" si="74"/>
        <v>41792.214467592588</v>
      </c>
      <c r="T1167" s="11">
        <f t="shared" si="75"/>
        <v>41826.214467592588</v>
      </c>
    </row>
    <row r="1168" spans="1:20" ht="49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 s="11">
        <f t="shared" si="73"/>
        <v>358.88</v>
      </c>
      <c r="Q1168" s="12" t="s">
        <v>8334</v>
      </c>
      <c r="R1168" t="s">
        <v>8335</v>
      </c>
      <c r="S1168" s="11">
        <f t="shared" si="74"/>
        <v>42150.485439814816</v>
      </c>
      <c r="T1168" s="11">
        <f t="shared" si="75"/>
        <v>42181.166666666672</v>
      </c>
    </row>
    <row r="1169" spans="1:20" ht="49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 s="11">
        <f t="shared" si="73"/>
        <v>61.19</v>
      </c>
      <c r="Q1169" s="12" t="s">
        <v>8334</v>
      </c>
      <c r="R1169" t="s">
        <v>8335</v>
      </c>
      <c r="S1169" s="11">
        <f t="shared" si="74"/>
        <v>41863.734895833331</v>
      </c>
      <c r="T1169" s="11">
        <f t="shared" si="75"/>
        <v>41894.734895833331</v>
      </c>
    </row>
    <row r="1170" spans="1:20" ht="49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 s="11">
        <f t="shared" si="73"/>
        <v>340</v>
      </c>
      <c r="Q1170" s="12" t="s">
        <v>8334</v>
      </c>
      <c r="R1170" t="s">
        <v>8335</v>
      </c>
      <c r="S1170" s="11">
        <f t="shared" si="74"/>
        <v>42605.053993055553</v>
      </c>
      <c r="T1170" s="11">
        <f t="shared" si="75"/>
        <v>42635.053993055553</v>
      </c>
    </row>
    <row r="1171" spans="1:20" ht="49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 s="11">
        <f t="shared" si="73"/>
        <v>5.67</v>
      </c>
      <c r="Q1171" s="12" t="s">
        <v>8334</v>
      </c>
      <c r="R1171" t="s">
        <v>8335</v>
      </c>
      <c r="S1171" s="11">
        <f t="shared" si="74"/>
        <v>42027.353738425925</v>
      </c>
      <c r="T1171" s="11">
        <f t="shared" si="75"/>
        <v>42057.353738425925</v>
      </c>
    </row>
    <row r="1172" spans="1:20" ht="49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 s="11">
        <f t="shared" si="73"/>
        <v>50</v>
      </c>
      <c r="Q1172" s="12" t="s">
        <v>8334</v>
      </c>
      <c r="R1172" t="s">
        <v>8335</v>
      </c>
      <c r="S1172" s="11">
        <f t="shared" si="74"/>
        <v>42124.893182870372</v>
      </c>
      <c r="T1172" s="11">
        <f t="shared" si="75"/>
        <v>42154.893182870372</v>
      </c>
    </row>
    <row r="1173" spans="1:20" ht="33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 s="11">
        <f t="shared" si="73"/>
        <v>25</v>
      </c>
      <c r="Q1173" s="12" t="s">
        <v>8334</v>
      </c>
      <c r="R1173" t="s">
        <v>8335</v>
      </c>
      <c r="S1173" s="11">
        <f t="shared" si="74"/>
        <v>41938.804710648146</v>
      </c>
      <c r="T1173" s="11">
        <f t="shared" si="75"/>
        <v>41956.846377314811</v>
      </c>
    </row>
    <row r="1174" spans="1:20" ht="17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 s="11">
        <f t="shared" si="73"/>
        <v>0</v>
      </c>
      <c r="Q1174" s="12" t="s">
        <v>8334</v>
      </c>
      <c r="R1174" t="s">
        <v>8335</v>
      </c>
      <c r="S1174" s="11">
        <f t="shared" si="74"/>
        <v>41841.682314814818</v>
      </c>
      <c r="T1174" s="11">
        <f t="shared" si="75"/>
        <v>41871.682314814818</v>
      </c>
    </row>
    <row r="1175" spans="1:20" ht="49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 s="11">
        <f t="shared" si="73"/>
        <v>30</v>
      </c>
      <c r="Q1175" s="12" t="s">
        <v>8334</v>
      </c>
      <c r="R1175" t="s">
        <v>8335</v>
      </c>
      <c r="S1175" s="11">
        <f t="shared" si="74"/>
        <v>42184.185844907406</v>
      </c>
      <c r="T1175" s="11">
        <f t="shared" si="75"/>
        <v>42219.185844907406</v>
      </c>
    </row>
    <row r="1176" spans="1:20" ht="49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 s="11">
        <f t="shared" si="73"/>
        <v>46.63</v>
      </c>
      <c r="Q1176" s="12" t="s">
        <v>8334</v>
      </c>
      <c r="R1176" t="s">
        <v>8335</v>
      </c>
      <c r="S1176" s="11">
        <f t="shared" si="74"/>
        <v>42468.84174768519</v>
      </c>
      <c r="T1176" s="11">
        <f t="shared" si="75"/>
        <v>42498.84174768519</v>
      </c>
    </row>
    <row r="1177" spans="1:20" ht="49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 s="11">
        <f t="shared" si="73"/>
        <v>65</v>
      </c>
      <c r="Q1177" s="12" t="s">
        <v>8334</v>
      </c>
      <c r="R1177" t="s">
        <v>8335</v>
      </c>
      <c r="S1177" s="11">
        <f t="shared" si="74"/>
        <v>42170.728460648148</v>
      </c>
      <c r="T1177" s="11">
        <f t="shared" si="75"/>
        <v>42200.728460648148</v>
      </c>
    </row>
    <row r="1178" spans="1:20" ht="65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 s="11">
        <f t="shared" si="73"/>
        <v>10</v>
      </c>
      <c r="Q1178" s="12" t="s">
        <v>8334</v>
      </c>
      <c r="R1178" t="s">
        <v>8335</v>
      </c>
      <c r="S1178" s="11">
        <f t="shared" si="74"/>
        <v>42746.019652777773</v>
      </c>
      <c r="T1178" s="11">
        <f t="shared" si="75"/>
        <v>42800.541666666672</v>
      </c>
    </row>
    <row r="1179" spans="1:20" ht="49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 s="11">
        <f t="shared" si="73"/>
        <v>0</v>
      </c>
      <c r="Q1179" s="12" t="s">
        <v>8334</v>
      </c>
      <c r="R1179" t="s">
        <v>8335</v>
      </c>
      <c r="S1179" s="11">
        <f t="shared" si="74"/>
        <v>41897.660833333335</v>
      </c>
      <c r="T1179" s="11">
        <f t="shared" si="75"/>
        <v>41927.660833333335</v>
      </c>
    </row>
    <row r="1180" spans="1:20" ht="49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 s="11">
        <f t="shared" si="73"/>
        <v>5</v>
      </c>
      <c r="Q1180" s="12" t="s">
        <v>8334</v>
      </c>
      <c r="R1180" t="s">
        <v>8335</v>
      </c>
      <c r="S1180" s="11">
        <f t="shared" si="74"/>
        <v>41837.905694444446</v>
      </c>
      <c r="T1180" s="11">
        <f t="shared" si="75"/>
        <v>41867.905694444446</v>
      </c>
    </row>
    <row r="1181" spans="1:20" ht="49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 s="11">
        <f t="shared" si="73"/>
        <v>640</v>
      </c>
      <c r="Q1181" s="12" t="s">
        <v>8334</v>
      </c>
      <c r="R1181" t="s">
        <v>8335</v>
      </c>
      <c r="S1181" s="11">
        <f t="shared" si="74"/>
        <v>42275.720219907409</v>
      </c>
      <c r="T1181" s="11">
        <f t="shared" si="75"/>
        <v>42305.720219907409</v>
      </c>
    </row>
    <row r="1182" spans="1:20" ht="33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 s="11">
        <f t="shared" si="73"/>
        <v>69.12</v>
      </c>
      <c r="Q1182" s="12" t="s">
        <v>8334</v>
      </c>
      <c r="R1182" t="s">
        <v>8335</v>
      </c>
      <c r="S1182" s="11">
        <f t="shared" si="74"/>
        <v>41781.806875000002</v>
      </c>
      <c r="T1182" s="11">
        <f t="shared" si="75"/>
        <v>41818.806875000002</v>
      </c>
    </row>
    <row r="1183" spans="1:20" ht="17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 s="11">
        <f t="shared" si="73"/>
        <v>1.33</v>
      </c>
      <c r="Q1183" s="12" t="s">
        <v>8334</v>
      </c>
      <c r="R1183" t="s">
        <v>8335</v>
      </c>
      <c r="S1183" s="11">
        <f t="shared" si="74"/>
        <v>42034.339363425926</v>
      </c>
      <c r="T1183" s="11">
        <f t="shared" si="75"/>
        <v>42064.339363425926</v>
      </c>
    </row>
    <row r="1184" spans="1:20" ht="49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 s="11">
        <f t="shared" si="73"/>
        <v>10.5</v>
      </c>
      <c r="Q1184" s="12" t="s">
        <v>8334</v>
      </c>
      <c r="R1184" t="s">
        <v>8335</v>
      </c>
      <c r="S1184" s="11">
        <f t="shared" si="74"/>
        <v>42728.827407407407</v>
      </c>
      <c r="T1184" s="11">
        <f t="shared" si="75"/>
        <v>42747.695833333331</v>
      </c>
    </row>
    <row r="1185" spans="1:20" ht="49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 s="11">
        <f t="shared" si="73"/>
        <v>33.33</v>
      </c>
      <c r="Q1185" s="12" t="s">
        <v>8334</v>
      </c>
      <c r="R1185" t="s">
        <v>8335</v>
      </c>
      <c r="S1185" s="11">
        <f t="shared" si="74"/>
        <v>42656.86137731481</v>
      </c>
      <c r="T1185" s="11">
        <f t="shared" si="75"/>
        <v>42676.165972222225</v>
      </c>
    </row>
    <row r="1186" spans="1:20" ht="49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 s="11">
        <f t="shared" si="73"/>
        <v>61.56</v>
      </c>
      <c r="Q1186" s="12" t="s">
        <v>8336</v>
      </c>
      <c r="R1186" t="s">
        <v>8337</v>
      </c>
      <c r="S1186" s="11">
        <f t="shared" si="74"/>
        <v>42741.599664351852</v>
      </c>
      <c r="T1186" s="11">
        <f t="shared" si="75"/>
        <v>42772.599664351852</v>
      </c>
    </row>
    <row r="1187" spans="1:20" ht="49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 s="11">
        <f t="shared" si="73"/>
        <v>118.74</v>
      </c>
      <c r="Q1187" s="12" t="s">
        <v>8336</v>
      </c>
      <c r="R1187" t="s">
        <v>8337</v>
      </c>
      <c r="S1187" s="11">
        <f t="shared" si="74"/>
        <v>42130.865150462967</v>
      </c>
      <c r="T1187" s="11">
        <f t="shared" si="75"/>
        <v>42163.166666666672</v>
      </c>
    </row>
    <row r="1188" spans="1:20" ht="49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 s="11">
        <f t="shared" si="73"/>
        <v>65.08</v>
      </c>
      <c r="Q1188" s="12" t="s">
        <v>8336</v>
      </c>
      <c r="R1188" t="s">
        <v>8337</v>
      </c>
      <c r="S1188" s="11">
        <f t="shared" si="74"/>
        <v>42123.86336805555</v>
      </c>
      <c r="T1188" s="11">
        <f t="shared" si="75"/>
        <v>42156.945833333331</v>
      </c>
    </row>
    <row r="1189" spans="1:20" ht="49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 s="11">
        <f t="shared" si="73"/>
        <v>130.16</v>
      </c>
      <c r="Q1189" s="12" t="s">
        <v>8336</v>
      </c>
      <c r="R1189" t="s">
        <v>8337</v>
      </c>
      <c r="S1189" s="11">
        <f t="shared" si="74"/>
        <v>42109.894942129627</v>
      </c>
      <c r="T1189" s="11">
        <f t="shared" si="75"/>
        <v>42141.75</v>
      </c>
    </row>
    <row r="1190" spans="1:20" ht="49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 s="11">
        <f t="shared" si="73"/>
        <v>37.78</v>
      </c>
      <c r="Q1190" s="12" t="s">
        <v>8336</v>
      </c>
      <c r="R1190" t="s">
        <v>8337</v>
      </c>
      <c r="S1190" s="11">
        <f t="shared" si="74"/>
        <v>42711.700694444444</v>
      </c>
      <c r="T1190" s="11">
        <f t="shared" si="75"/>
        <v>42732.700694444444</v>
      </c>
    </row>
    <row r="1191" spans="1:20" ht="49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 s="11">
        <f t="shared" si="73"/>
        <v>112.79</v>
      </c>
      <c r="Q1191" s="12" t="s">
        <v>8336</v>
      </c>
      <c r="R1191" t="s">
        <v>8337</v>
      </c>
      <c r="S1191" s="11">
        <f t="shared" si="74"/>
        <v>42529.979108796295</v>
      </c>
      <c r="T1191" s="11">
        <f t="shared" si="75"/>
        <v>42550.979108796295</v>
      </c>
    </row>
    <row r="1192" spans="1:20" ht="33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 s="11">
        <f t="shared" si="73"/>
        <v>51.92</v>
      </c>
      <c r="Q1192" s="12" t="s">
        <v>8336</v>
      </c>
      <c r="R1192" t="s">
        <v>8337</v>
      </c>
      <c r="S1192" s="11">
        <f t="shared" si="74"/>
        <v>41852.665798611109</v>
      </c>
      <c r="T1192" s="11">
        <f t="shared" si="75"/>
        <v>41882.665798611109</v>
      </c>
    </row>
    <row r="1193" spans="1:20" ht="49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 s="11">
        <f t="shared" si="73"/>
        <v>89.24</v>
      </c>
      <c r="Q1193" s="12" t="s">
        <v>8336</v>
      </c>
      <c r="R1193" t="s">
        <v>8337</v>
      </c>
      <c r="S1193" s="11">
        <f t="shared" si="74"/>
        <v>42419.603703703702</v>
      </c>
      <c r="T1193" s="11">
        <f t="shared" si="75"/>
        <v>42449.562037037031</v>
      </c>
    </row>
    <row r="1194" spans="1:20" ht="33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 s="11">
        <f t="shared" si="73"/>
        <v>19.329999999999998</v>
      </c>
      <c r="Q1194" s="12" t="s">
        <v>8336</v>
      </c>
      <c r="R1194" t="s">
        <v>8337</v>
      </c>
      <c r="S1194" s="11">
        <f t="shared" si="74"/>
        <v>42747.506689814814</v>
      </c>
      <c r="T1194" s="11">
        <f t="shared" si="75"/>
        <v>42777.506689814814</v>
      </c>
    </row>
    <row r="1195" spans="1:20" ht="49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 s="11">
        <f t="shared" si="73"/>
        <v>79.97</v>
      </c>
      <c r="Q1195" s="12" t="s">
        <v>8336</v>
      </c>
      <c r="R1195" t="s">
        <v>8337</v>
      </c>
      <c r="S1195" s="11">
        <f t="shared" si="74"/>
        <v>42409.776076388895</v>
      </c>
      <c r="T1195" s="11">
        <f t="shared" si="75"/>
        <v>42469.734409722223</v>
      </c>
    </row>
    <row r="1196" spans="1:20" ht="49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 s="11">
        <f t="shared" si="73"/>
        <v>56.41</v>
      </c>
      <c r="Q1196" s="12" t="s">
        <v>8336</v>
      </c>
      <c r="R1196" t="s">
        <v>8337</v>
      </c>
      <c r="S1196" s="11">
        <f t="shared" si="74"/>
        <v>42072.488182870366</v>
      </c>
      <c r="T1196" s="11">
        <f t="shared" si="75"/>
        <v>42102.488182870366</v>
      </c>
    </row>
    <row r="1197" spans="1:20" ht="65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 s="11">
        <f t="shared" si="73"/>
        <v>79.41</v>
      </c>
      <c r="Q1197" s="12" t="s">
        <v>8336</v>
      </c>
      <c r="R1197" t="s">
        <v>8337</v>
      </c>
      <c r="S1197" s="11">
        <f t="shared" si="74"/>
        <v>42298.34783564815</v>
      </c>
      <c r="T1197" s="11">
        <f t="shared" si="75"/>
        <v>42358.375</v>
      </c>
    </row>
    <row r="1198" spans="1:20" ht="33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 s="11">
        <f t="shared" si="73"/>
        <v>76.44</v>
      </c>
      <c r="Q1198" s="12" t="s">
        <v>8336</v>
      </c>
      <c r="R1198" t="s">
        <v>8337</v>
      </c>
      <c r="S1198" s="11">
        <f t="shared" si="74"/>
        <v>42326.818738425922</v>
      </c>
      <c r="T1198" s="11">
        <f t="shared" si="75"/>
        <v>42356.818738425922</v>
      </c>
    </row>
    <row r="1199" spans="1:20" ht="49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 s="11">
        <f t="shared" si="73"/>
        <v>121</v>
      </c>
      <c r="Q1199" s="12" t="s">
        <v>8336</v>
      </c>
      <c r="R1199" t="s">
        <v>8337</v>
      </c>
      <c r="S1199" s="11">
        <f t="shared" si="74"/>
        <v>42503.66474537037</v>
      </c>
      <c r="T1199" s="11">
        <f t="shared" si="75"/>
        <v>42534.249305555553</v>
      </c>
    </row>
    <row r="1200" spans="1:20" ht="49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 s="11">
        <f t="shared" si="73"/>
        <v>54.62</v>
      </c>
      <c r="Q1200" s="12" t="s">
        <v>8336</v>
      </c>
      <c r="R1200" t="s">
        <v>8337</v>
      </c>
      <c r="S1200" s="11">
        <f t="shared" si="74"/>
        <v>42333.619050925925</v>
      </c>
      <c r="T1200" s="11">
        <f t="shared" si="75"/>
        <v>42369.125</v>
      </c>
    </row>
    <row r="1201" spans="1:20" ht="49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 s="11">
        <f t="shared" si="73"/>
        <v>299.22000000000003</v>
      </c>
      <c r="Q1201" s="12" t="s">
        <v>8336</v>
      </c>
      <c r="R1201" t="s">
        <v>8337</v>
      </c>
      <c r="S1201" s="11">
        <f t="shared" si="74"/>
        <v>42161.770833333328</v>
      </c>
      <c r="T1201" s="11">
        <f t="shared" si="75"/>
        <v>42193.770833333328</v>
      </c>
    </row>
    <row r="1202" spans="1:20" ht="49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 s="11">
        <f t="shared" si="73"/>
        <v>58.53</v>
      </c>
      <c r="Q1202" s="12" t="s">
        <v>8336</v>
      </c>
      <c r="R1202" t="s">
        <v>8337</v>
      </c>
      <c r="S1202" s="11">
        <f t="shared" si="74"/>
        <v>42089.477500000001</v>
      </c>
      <c r="T1202" s="11">
        <f t="shared" si="75"/>
        <v>42110.477500000001</v>
      </c>
    </row>
    <row r="1203" spans="1:20" ht="49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 s="11">
        <f t="shared" si="73"/>
        <v>55.37</v>
      </c>
      <c r="Q1203" s="12" t="s">
        <v>8336</v>
      </c>
      <c r="R1203" t="s">
        <v>8337</v>
      </c>
      <c r="S1203" s="11">
        <f t="shared" si="74"/>
        <v>42536.60701388889</v>
      </c>
      <c r="T1203" s="11">
        <f t="shared" si="75"/>
        <v>42566.60701388889</v>
      </c>
    </row>
    <row r="1204" spans="1:20" ht="49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 s="11">
        <f t="shared" si="73"/>
        <v>183.8</v>
      </c>
      <c r="Q1204" s="12" t="s">
        <v>8336</v>
      </c>
      <c r="R1204" t="s">
        <v>8337</v>
      </c>
      <c r="S1204" s="11">
        <f t="shared" si="74"/>
        <v>42152.288819444439</v>
      </c>
      <c r="T1204" s="11">
        <f t="shared" si="75"/>
        <v>42182.288819444439</v>
      </c>
    </row>
    <row r="1205" spans="1:20" ht="49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 s="11">
        <f t="shared" si="73"/>
        <v>165.35</v>
      </c>
      <c r="Q1205" s="12" t="s">
        <v>8336</v>
      </c>
      <c r="R1205" t="s">
        <v>8337</v>
      </c>
      <c r="S1205" s="11">
        <f t="shared" si="74"/>
        <v>42125.614895833336</v>
      </c>
      <c r="T1205" s="11">
        <f t="shared" si="75"/>
        <v>42155.614895833336</v>
      </c>
    </row>
    <row r="1206" spans="1:20" ht="49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 s="11">
        <f t="shared" si="73"/>
        <v>234.79</v>
      </c>
      <c r="Q1206" s="12" t="s">
        <v>8336</v>
      </c>
      <c r="R1206" t="s">
        <v>8337</v>
      </c>
      <c r="S1206" s="11">
        <f t="shared" si="74"/>
        <v>42297.748067129629</v>
      </c>
      <c r="T1206" s="11">
        <f t="shared" si="75"/>
        <v>42342.208333333328</v>
      </c>
    </row>
    <row r="1207" spans="1:20" ht="49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 s="11">
        <f t="shared" si="73"/>
        <v>211.48</v>
      </c>
      <c r="Q1207" s="12" t="s">
        <v>8336</v>
      </c>
      <c r="R1207" t="s">
        <v>8337</v>
      </c>
      <c r="S1207" s="11">
        <f t="shared" si="74"/>
        <v>42138.506377314814</v>
      </c>
      <c r="T1207" s="11">
        <f t="shared" si="75"/>
        <v>42168.506377314814</v>
      </c>
    </row>
    <row r="1208" spans="1:20" ht="49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 s="11">
        <f t="shared" si="73"/>
        <v>32.340000000000003</v>
      </c>
      <c r="Q1208" s="12" t="s">
        <v>8336</v>
      </c>
      <c r="R1208" t="s">
        <v>8337</v>
      </c>
      <c r="S1208" s="11">
        <f t="shared" si="74"/>
        <v>42772.776076388895</v>
      </c>
      <c r="T1208" s="11">
        <f t="shared" si="75"/>
        <v>42805.561805555553</v>
      </c>
    </row>
    <row r="1209" spans="1:20" ht="33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 s="11">
        <f t="shared" si="73"/>
        <v>123.38</v>
      </c>
      <c r="Q1209" s="12" t="s">
        <v>8336</v>
      </c>
      <c r="R1209" t="s">
        <v>8337</v>
      </c>
      <c r="S1209" s="11">
        <f t="shared" si="74"/>
        <v>42430.430243055554</v>
      </c>
      <c r="T1209" s="11">
        <f t="shared" si="75"/>
        <v>42460.416666666672</v>
      </c>
    </row>
    <row r="1210" spans="1:20" ht="49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 s="11">
        <f t="shared" si="73"/>
        <v>207.07</v>
      </c>
      <c r="Q1210" s="12" t="s">
        <v>8336</v>
      </c>
      <c r="R1210" t="s">
        <v>8337</v>
      </c>
      <c r="S1210" s="11">
        <f t="shared" si="74"/>
        <v>42423.709074074075</v>
      </c>
      <c r="T1210" s="11">
        <f t="shared" si="75"/>
        <v>42453.667407407411</v>
      </c>
    </row>
    <row r="1211" spans="1:20" ht="49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 s="11">
        <f t="shared" si="73"/>
        <v>138.26</v>
      </c>
      <c r="Q1211" s="12" t="s">
        <v>8336</v>
      </c>
      <c r="R1211" t="s">
        <v>8337</v>
      </c>
      <c r="S1211" s="11">
        <f t="shared" si="74"/>
        <v>42761.846122685187</v>
      </c>
      <c r="T1211" s="11">
        <f t="shared" si="75"/>
        <v>42791.846122685187</v>
      </c>
    </row>
    <row r="1212" spans="1:20" ht="33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 s="11">
        <f t="shared" si="73"/>
        <v>493.82</v>
      </c>
      <c r="Q1212" s="12" t="s">
        <v>8336</v>
      </c>
      <c r="R1212" t="s">
        <v>8337</v>
      </c>
      <c r="S1212" s="11">
        <f t="shared" si="74"/>
        <v>42132.941805555558</v>
      </c>
      <c r="T1212" s="11">
        <f t="shared" si="75"/>
        <v>42155.875</v>
      </c>
    </row>
    <row r="1213" spans="1:20" ht="49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 s="11">
        <f t="shared" si="73"/>
        <v>168.5</v>
      </c>
      <c r="Q1213" s="12" t="s">
        <v>8336</v>
      </c>
      <c r="R1213" t="s">
        <v>8337</v>
      </c>
      <c r="S1213" s="11">
        <f t="shared" si="74"/>
        <v>42515.866446759261</v>
      </c>
      <c r="T1213" s="11">
        <f t="shared" si="75"/>
        <v>42530.866446759261</v>
      </c>
    </row>
    <row r="1214" spans="1:20" ht="49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 s="11">
        <f t="shared" si="73"/>
        <v>38.869999999999997</v>
      </c>
      <c r="Q1214" s="12" t="s">
        <v>8336</v>
      </c>
      <c r="R1214" t="s">
        <v>8337</v>
      </c>
      <c r="S1214" s="11">
        <f t="shared" si="74"/>
        <v>42318.950173611112</v>
      </c>
      <c r="T1214" s="11">
        <f t="shared" si="75"/>
        <v>42335.041666666672</v>
      </c>
    </row>
    <row r="1215" spans="1:20" ht="49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 s="11">
        <f t="shared" si="73"/>
        <v>61.53</v>
      </c>
      <c r="Q1215" s="12" t="s">
        <v>8336</v>
      </c>
      <c r="R1215" t="s">
        <v>8337</v>
      </c>
      <c r="S1215" s="11">
        <f t="shared" si="74"/>
        <v>42731.755787037036</v>
      </c>
      <c r="T1215" s="11">
        <f t="shared" si="75"/>
        <v>42766.755787037036</v>
      </c>
    </row>
    <row r="1216" spans="1:20" ht="49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 s="11">
        <f t="shared" si="73"/>
        <v>105.44</v>
      </c>
      <c r="Q1216" s="12" t="s">
        <v>8336</v>
      </c>
      <c r="R1216" t="s">
        <v>8337</v>
      </c>
      <c r="S1216" s="11">
        <f t="shared" si="74"/>
        <v>42104.840335648143</v>
      </c>
      <c r="T1216" s="11">
        <f t="shared" si="75"/>
        <v>42164.840335648143</v>
      </c>
    </row>
    <row r="1217" spans="1:20" ht="49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 s="11">
        <f t="shared" si="73"/>
        <v>71.59</v>
      </c>
      <c r="Q1217" s="12" t="s">
        <v>8336</v>
      </c>
      <c r="R1217" t="s">
        <v>8337</v>
      </c>
      <c r="S1217" s="11">
        <f t="shared" si="74"/>
        <v>41759.923101851848</v>
      </c>
      <c r="T1217" s="11">
        <f t="shared" si="75"/>
        <v>41789.923101851848</v>
      </c>
    </row>
    <row r="1218" spans="1:20" ht="33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2"/>
        <v>146</v>
      </c>
      <c r="P1218" s="11">
        <f t="shared" si="73"/>
        <v>91.88</v>
      </c>
      <c r="Q1218" s="12" t="s">
        <v>8336</v>
      </c>
      <c r="R1218" t="s">
        <v>8337</v>
      </c>
      <c r="S1218" s="11">
        <f t="shared" si="74"/>
        <v>42247.616400462968</v>
      </c>
      <c r="T1218" s="11">
        <f t="shared" si="75"/>
        <v>42279.960416666669</v>
      </c>
    </row>
    <row r="1219" spans="1:20" ht="49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6">ROUND(E1219/D1219*100,0)</f>
        <v>103</v>
      </c>
      <c r="P1219" s="11">
        <f t="shared" ref="P1219:P1282" si="77">IFERROR(ROUND(E1219/L1219,2),0)</f>
        <v>148.57</v>
      </c>
      <c r="Q1219" s="12" t="s">
        <v>8336</v>
      </c>
      <c r="R1219" t="s">
        <v>8337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9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 s="11">
        <f t="shared" si="77"/>
        <v>174.21</v>
      </c>
      <c r="Q1220" s="12" t="s">
        <v>8336</v>
      </c>
      <c r="R1220" t="s">
        <v>8337</v>
      </c>
      <c r="S1220" s="11">
        <f t="shared" si="78"/>
        <v>42278.662037037036</v>
      </c>
      <c r="T1220" s="11">
        <f t="shared" si="79"/>
        <v>42309.125</v>
      </c>
    </row>
    <row r="1221" spans="1:20" ht="33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 s="11">
        <f t="shared" si="77"/>
        <v>102.86</v>
      </c>
      <c r="Q1221" s="12" t="s">
        <v>8336</v>
      </c>
      <c r="R1221" t="s">
        <v>8337</v>
      </c>
      <c r="S1221" s="11">
        <f t="shared" si="78"/>
        <v>42633.461956018517</v>
      </c>
      <c r="T1221" s="11">
        <f t="shared" si="79"/>
        <v>42663.461956018517</v>
      </c>
    </row>
    <row r="1222" spans="1:20" ht="49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 s="11">
        <f t="shared" si="77"/>
        <v>111.18</v>
      </c>
      <c r="Q1222" s="12" t="s">
        <v>8336</v>
      </c>
      <c r="R1222" t="s">
        <v>8337</v>
      </c>
      <c r="S1222" s="11">
        <f t="shared" si="78"/>
        <v>42211.628611111111</v>
      </c>
      <c r="T1222" s="11">
        <f t="shared" si="79"/>
        <v>42241.628611111111</v>
      </c>
    </row>
    <row r="1223" spans="1:20" ht="49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 s="11">
        <f t="shared" si="77"/>
        <v>23.8</v>
      </c>
      <c r="Q1223" s="12" t="s">
        <v>8336</v>
      </c>
      <c r="R1223" t="s">
        <v>8337</v>
      </c>
      <c r="S1223" s="11">
        <f t="shared" si="78"/>
        <v>42680.47555555556</v>
      </c>
      <c r="T1223" s="11">
        <f t="shared" si="79"/>
        <v>42708</v>
      </c>
    </row>
    <row r="1224" spans="1:20" ht="33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 s="11">
        <f t="shared" si="77"/>
        <v>81.27</v>
      </c>
      <c r="Q1224" s="12" t="s">
        <v>8336</v>
      </c>
      <c r="R1224" t="s">
        <v>8337</v>
      </c>
      <c r="S1224" s="11">
        <f t="shared" si="78"/>
        <v>42430.720451388886</v>
      </c>
      <c r="T1224" s="11">
        <f t="shared" si="79"/>
        <v>42461.166666666672</v>
      </c>
    </row>
    <row r="1225" spans="1:20" ht="33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 s="11">
        <f t="shared" si="77"/>
        <v>116.21</v>
      </c>
      <c r="Q1225" s="12" t="s">
        <v>8336</v>
      </c>
      <c r="R1225" t="s">
        <v>8337</v>
      </c>
      <c r="S1225" s="11">
        <f t="shared" si="78"/>
        <v>42654.177187499998</v>
      </c>
      <c r="T1225" s="11">
        <f t="shared" si="79"/>
        <v>42684.218854166669</v>
      </c>
    </row>
    <row r="1226" spans="1:20" ht="33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 s="11">
        <f t="shared" si="77"/>
        <v>58.89</v>
      </c>
      <c r="Q1226" s="12" t="s">
        <v>8323</v>
      </c>
      <c r="R1226" t="s">
        <v>8338</v>
      </c>
      <c r="S1226" s="11">
        <f t="shared" si="78"/>
        <v>41736.549791666665</v>
      </c>
      <c r="T1226" s="11">
        <f t="shared" si="79"/>
        <v>41796.549791666665</v>
      </c>
    </row>
    <row r="1227" spans="1:20" ht="49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 s="11">
        <f t="shared" si="77"/>
        <v>44</v>
      </c>
      <c r="Q1227" s="12" t="s">
        <v>8323</v>
      </c>
      <c r="R1227" t="s">
        <v>8338</v>
      </c>
      <c r="S1227" s="11">
        <f t="shared" si="78"/>
        <v>41509.905995370369</v>
      </c>
      <c r="T1227" s="11">
        <f t="shared" si="79"/>
        <v>41569.905995370369</v>
      </c>
    </row>
    <row r="1228" spans="1:20" ht="49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 s="11">
        <f t="shared" si="77"/>
        <v>48.43</v>
      </c>
      <c r="Q1228" s="12" t="s">
        <v>8323</v>
      </c>
      <c r="R1228" t="s">
        <v>8338</v>
      </c>
      <c r="S1228" s="11">
        <f t="shared" si="78"/>
        <v>41715.874780092592</v>
      </c>
      <c r="T1228" s="11">
        <f t="shared" si="79"/>
        <v>41750.041666666664</v>
      </c>
    </row>
    <row r="1229" spans="1:20" ht="49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 s="11">
        <f t="shared" si="77"/>
        <v>0</v>
      </c>
      <c r="Q1229" s="12" t="s">
        <v>8323</v>
      </c>
      <c r="R1229" t="s">
        <v>8338</v>
      </c>
      <c r="S1229" s="11">
        <f t="shared" si="78"/>
        <v>41827.919166666667</v>
      </c>
      <c r="T1229" s="11">
        <f t="shared" si="79"/>
        <v>41858.291666666664</v>
      </c>
    </row>
    <row r="1230" spans="1:20" ht="33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 s="11">
        <f t="shared" si="77"/>
        <v>61.04</v>
      </c>
      <c r="Q1230" s="12" t="s">
        <v>8323</v>
      </c>
      <c r="R1230" t="s">
        <v>8338</v>
      </c>
      <c r="S1230" s="11">
        <f t="shared" si="78"/>
        <v>40754.729259259257</v>
      </c>
      <c r="T1230" s="11">
        <f t="shared" si="79"/>
        <v>40814.729259259257</v>
      </c>
    </row>
    <row r="1231" spans="1:20" ht="49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 s="11">
        <f t="shared" si="77"/>
        <v>25</v>
      </c>
      <c r="Q1231" s="12" t="s">
        <v>8323</v>
      </c>
      <c r="R1231" t="s">
        <v>8338</v>
      </c>
      <c r="S1231" s="11">
        <f t="shared" si="78"/>
        <v>40985.459803240738</v>
      </c>
      <c r="T1231" s="11">
        <f t="shared" si="79"/>
        <v>41015.666666666664</v>
      </c>
    </row>
    <row r="1232" spans="1:20" ht="49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 s="11">
        <f t="shared" si="77"/>
        <v>0</v>
      </c>
      <c r="Q1232" s="12" t="s">
        <v>8323</v>
      </c>
      <c r="R1232" t="s">
        <v>8338</v>
      </c>
      <c r="S1232" s="11">
        <f t="shared" si="78"/>
        <v>40568.972569444442</v>
      </c>
      <c r="T1232" s="11">
        <f t="shared" si="79"/>
        <v>40598.972569444442</v>
      </c>
    </row>
    <row r="1233" spans="1:20" ht="49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 s="11">
        <f t="shared" si="77"/>
        <v>0</v>
      </c>
      <c r="Q1233" s="12" t="s">
        <v>8323</v>
      </c>
      <c r="R1233" t="s">
        <v>8338</v>
      </c>
      <c r="S1233" s="11">
        <f t="shared" si="78"/>
        <v>42193.941759259258</v>
      </c>
      <c r="T1233" s="11">
        <f t="shared" si="79"/>
        <v>42244.041666666672</v>
      </c>
    </row>
    <row r="1234" spans="1:20" ht="49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 s="11">
        <f t="shared" si="77"/>
        <v>40</v>
      </c>
      <c r="Q1234" s="12" t="s">
        <v>8323</v>
      </c>
      <c r="R1234" t="s">
        <v>8338</v>
      </c>
      <c r="S1234" s="11">
        <f t="shared" si="78"/>
        <v>41506.848032407412</v>
      </c>
      <c r="T1234" s="11">
        <f t="shared" si="79"/>
        <v>41553.848032407412</v>
      </c>
    </row>
    <row r="1235" spans="1:20" ht="49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 s="11">
        <f t="shared" si="77"/>
        <v>19.329999999999998</v>
      </c>
      <c r="Q1235" s="12" t="s">
        <v>8323</v>
      </c>
      <c r="R1235" t="s">
        <v>8338</v>
      </c>
      <c r="S1235" s="11">
        <f t="shared" si="78"/>
        <v>40939.948773148149</v>
      </c>
      <c r="T1235" s="11">
        <f t="shared" si="79"/>
        <v>40960.948773148149</v>
      </c>
    </row>
    <row r="1236" spans="1:20" ht="49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 s="11">
        <f t="shared" si="77"/>
        <v>0</v>
      </c>
      <c r="Q1236" s="12" t="s">
        <v>8323</v>
      </c>
      <c r="R1236" t="s">
        <v>8338</v>
      </c>
      <c r="S1236" s="11">
        <f t="shared" si="78"/>
        <v>42007.788680555561</v>
      </c>
      <c r="T1236" s="11">
        <f t="shared" si="79"/>
        <v>42037.788680555561</v>
      </c>
    </row>
    <row r="1237" spans="1:20" ht="49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 s="11">
        <f t="shared" si="77"/>
        <v>35</v>
      </c>
      <c r="Q1237" s="12" t="s">
        <v>8323</v>
      </c>
      <c r="R1237" t="s">
        <v>8338</v>
      </c>
      <c r="S1237" s="11">
        <f t="shared" si="78"/>
        <v>41583.135405092595</v>
      </c>
      <c r="T1237" s="11">
        <f t="shared" si="79"/>
        <v>41623.135405092595</v>
      </c>
    </row>
    <row r="1238" spans="1:20" ht="17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 s="11">
        <f t="shared" si="77"/>
        <v>0</v>
      </c>
      <c r="Q1238" s="12" t="s">
        <v>8323</v>
      </c>
      <c r="R1238" t="s">
        <v>8338</v>
      </c>
      <c r="S1238" s="11">
        <f t="shared" si="78"/>
        <v>41110.680138888885</v>
      </c>
      <c r="T1238" s="11">
        <f t="shared" si="79"/>
        <v>41118.666666666664</v>
      </c>
    </row>
    <row r="1239" spans="1:20" ht="49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 s="11">
        <f t="shared" si="77"/>
        <v>0</v>
      </c>
      <c r="Q1239" s="12" t="s">
        <v>8323</v>
      </c>
      <c r="R1239" t="s">
        <v>8338</v>
      </c>
      <c r="S1239" s="11">
        <f t="shared" si="78"/>
        <v>41125.283159722225</v>
      </c>
      <c r="T1239" s="11">
        <f t="shared" si="79"/>
        <v>41145.283159722225</v>
      </c>
    </row>
    <row r="1240" spans="1:20" ht="49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 s="11">
        <f t="shared" si="77"/>
        <v>59.33</v>
      </c>
      <c r="Q1240" s="12" t="s">
        <v>8323</v>
      </c>
      <c r="R1240" t="s">
        <v>8338</v>
      </c>
      <c r="S1240" s="11">
        <f t="shared" si="78"/>
        <v>40731.61037037037</v>
      </c>
      <c r="T1240" s="11">
        <f t="shared" si="79"/>
        <v>40761.61037037037</v>
      </c>
    </row>
    <row r="1241" spans="1:20" ht="33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 s="11">
        <f t="shared" si="77"/>
        <v>0</v>
      </c>
      <c r="Q1241" s="12" t="s">
        <v>8323</v>
      </c>
      <c r="R1241" t="s">
        <v>8338</v>
      </c>
      <c r="S1241" s="11">
        <f t="shared" si="78"/>
        <v>40883.962581018517</v>
      </c>
      <c r="T1241" s="11">
        <f t="shared" si="79"/>
        <v>40913.962581018517</v>
      </c>
    </row>
    <row r="1242" spans="1:20" ht="33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 s="11">
        <f t="shared" si="77"/>
        <v>30.13</v>
      </c>
      <c r="Q1242" s="12" t="s">
        <v>8323</v>
      </c>
      <c r="R1242" t="s">
        <v>8338</v>
      </c>
      <c r="S1242" s="11">
        <f t="shared" si="78"/>
        <v>41409.040011574078</v>
      </c>
      <c r="T1242" s="11">
        <f t="shared" si="79"/>
        <v>41467.910416666666</v>
      </c>
    </row>
    <row r="1243" spans="1:20" ht="49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 s="11">
        <f t="shared" si="77"/>
        <v>74.62</v>
      </c>
      <c r="Q1243" s="12" t="s">
        <v>8323</v>
      </c>
      <c r="R1243" t="s">
        <v>8338</v>
      </c>
      <c r="S1243" s="11">
        <f t="shared" si="78"/>
        <v>41923.837731481479</v>
      </c>
      <c r="T1243" s="11">
        <f t="shared" si="79"/>
        <v>41946.249305555553</v>
      </c>
    </row>
    <row r="1244" spans="1:20" ht="49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 s="11">
        <f t="shared" si="77"/>
        <v>5</v>
      </c>
      <c r="Q1244" s="12" t="s">
        <v>8323</v>
      </c>
      <c r="R1244" t="s">
        <v>8338</v>
      </c>
      <c r="S1244" s="11">
        <f t="shared" si="78"/>
        <v>40782.165532407409</v>
      </c>
      <c r="T1244" s="11">
        <f t="shared" si="79"/>
        <v>40797.554166666669</v>
      </c>
    </row>
    <row r="1245" spans="1:20" ht="49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 s="11">
        <f t="shared" si="77"/>
        <v>44.5</v>
      </c>
      <c r="Q1245" s="12" t="s">
        <v>8323</v>
      </c>
      <c r="R1245" t="s">
        <v>8338</v>
      </c>
      <c r="S1245" s="11">
        <f t="shared" si="78"/>
        <v>40671.879293981481</v>
      </c>
      <c r="T1245" s="11">
        <f t="shared" si="79"/>
        <v>40732.875</v>
      </c>
    </row>
    <row r="1246" spans="1:20" ht="49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 s="11">
        <f t="shared" si="77"/>
        <v>46.13</v>
      </c>
      <c r="Q1246" s="12" t="s">
        <v>8323</v>
      </c>
      <c r="R1246" t="s">
        <v>8324</v>
      </c>
      <c r="S1246" s="11">
        <f t="shared" si="78"/>
        <v>41355.825497685182</v>
      </c>
      <c r="T1246" s="11">
        <f t="shared" si="79"/>
        <v>41386.875</v>
      </c>
    </row>
    <row r="1247" spans="1:20" ht="49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 s="11">
        <f t="shared" si="77"/>
        <v>141.47</v>
      </c>
      <c r="Q1247" s="12" t="s">
        <v>8323</v>
      </c>
      <c r="R1247" t="s">
        <v>8324</v>
      </c>
      <c r="S1247" s="11">
        <f t="shared" si="78"/>
        <v>41774.599930555552</v>
      </c>
      <c r="T1247" s="11">
        <f t="shared" si="79"/>
        <v>41804.599930555552</v>
      </c>
    </row>
    <row r="1248" spans="1:20" ht="49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 s="11">
        <f t="shared" si="77"/>
        <v>75.48</v>
      </c>
      <c r="Q1248" s="12" t="s">
        <v>8323</v>
      </c>
      <c r="R1248" t="s">
        <v>8324</v>
      </c>
      <c r="S1248" s="11">
        <f t="shared" si="78"/>
        <v>40838.043391203704</v>
      </c>
      <c r="T1248" s="11">
        <f t="shared" si="79"/>
        <v>40883.085057870368</v>
      </c>
    </row>
    <row r="1249" spans="1:20" ht="33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 s="11">
        <f t="shared" si="77"/>
        <v>85.5</v>
      </c>
      <c r="Q1249" s="12" t="s">
        <v>8323</v>
      </c>
      <c r="R1249" t="s">
        <v>8324</v>
      </c>
      <c r="S1249" s="11">
        <f t="shared" si="78"/>
        <v>41370.292303240742</v>
      </c>
      <c r="T1249" s="11">
        <f t="shared" si="79"/>
        <v>41400.292303240742</v>
      </c>
    </row>
    <row r="1250" spans="1:20" ht="33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 s="11">
        <f t="shared" si="77"/>
        <v>64.25</v>
      </c>
      <c r="Q1250" s="12" t="s">
        <v>8323</v>
      </c>
      <c r="R1250" t="s">
        <v>8324</v>
      </c>
      <c r="S1250" s="11">
        <f t="shared" si="78"/>
        <v>41767.656863425924</v>
      </c>
      <c r="T1250" s="11">
        <f t="shared" si="79"/>
        <v>41803.290972222225</v>
      </c>
    </row>
    <row r="1251" spans="1:20" ht="49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 s="11">
        <f t="shared" si="77"/>
        <v>64.47</v>
      </c>
      <c r="Q1251" s="12" t="s">
        <v>8323</v>
      </c>
      <c r="R1251" t="s">
        <v>8324</v>
      </c>
      <c r="S1251" s="11">
        <f t="shared" si="78"/>
        <v>41067.74086805556</v>
      </c>
      <c r="T1251" s="11">
        <f t="shared" si="79"/>
        <v>41097.74086805556</v>
      </c>
    </row>
    <row r="1252" spans="1:20" ht="49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 s="11">
        <f t="shared" si="77"/>
        <v>118.2</v>
      </c>
      <c r="Q1252" s="12" t="s">
        <v>8323</v>
      </c>
      <c r="R1252" t="s">
        <v>8324</v>
      </c>
      <c r="S1252" s="11">
        <f t="shared" si="78"/>
        <v>41843.64271990741</v>
      </c>
      <c r="T1252" s="11">
        <f t="shared" si="79"/>
        <v>41888.64271990741</v>
      </c>
    </row>
    <row r="1253" spans="1:20" ht="33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 s="11">
        <f t="shared" si="77"/>
        <v>82.54</v>
      </c>
      <c r="Q1253" s="12" t="s">
        <v>8323</v>
      </c>
      <c r="R1253" t="s">
        <v>8324</v>
      </c>
      <c r="S1253" s="11">
        <f t="shared" si="78"/>
        <v>40751.814432870371</v>
      </c>
      <c r="T1253" s="11">
        <f t="shared" si="79"/>
        <v>40811.814432870371</v>
      </c>
    </row>
    <row r="1254" spans="1:20" ht="49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 s="11">
        <f t="shared" si="77"/>
        <v>34.17</v>
      </c>
      <c r="Q1254" s="12" t="s">
        <v>8323</v>
      </c>
      <c r="R1254" t="s">
        <v>8324</v>
      </c>
      <c r="S1254" s="11">
        <f t="shared" si="78"/>
        <v>41543.988067129627</v>
      </c>
      <c r="T1254" s="11">
        <f t="shared" si="79"/>
        <v>41571.988067129627</v>
      </c>
    </row>
    <row r="1255" spans="1:20" ht="49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 s="11">
        <f t="shared" si="77"/>
        <v>42.73</v>
      </c>
      <c r="Q1255" s="12" t="s">
        <v>8323</v>
      </c>
      <c r="R1255" t="s">
        <v>8324</v>
      </c>
      <c r="S1255" s="11">
        <f t="shared" si="78"/>
        <v>41855.783645833333</v>
      </c>
      <c r="T1255" s="11">
        <f t="shared" si="79"/>
        <v>41885.783645833333</v>
      </c>
    </row>
    <row r="1256" spans="1:20" ht="49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 s="11">
        <f t="shared" si="77"/>
        <v>94.49</v>
      </c>
      <c r="Q1256" s="12" t="s">
        <v>8323</v>
      </c>
      <c r="R1256" t="s">
        <v>8324</v>
      </c>
      <c r="S1256" s="11">
        <f t="shared" si="78"/>
        <v>40487.621365740742</v>
      </c>
      <c r="T1256" s="11">
        <f t="shared" si="79"/>
        <v>40544.207638888889</v>
      </c>
    </row>
    <row r="1257" spans="1:20" ht="49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 s="11">
        <f t="shared" si="77"/>
        <v>55.7</v>
      </c>
      <c r="Q1257" s="12" t="s">
        <v>8323</v>
      </c>
      <c r="R1257" t="s">
        <v>8324</v>
      </c>
      <c r="S1257" s="11">
        <f t="shared" si="78"/>
        <v>41579.845509259263</v>
      </c>
      <c r="T1257" s="11">
        <f t="shared" si="79"/>
        <v>41609.887175925927</v>
      </c>
    </row>
    <row r="1258" spans="1:20" ht="49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 s="11">
        <f t="shared" si="77"/>
        <v>98.03</v>
      </c>
      <c r="Q1258" s="12" t="s">
        <v>8323</v>
      </c>
      <c r="R1258" t="s">
        <v>8324</v>
      </c>
      <c r="S1258" s="11">
        <f t="shared" si="78"/>
        <v>40921.919340277782</v>
      </c>
      <c r="T1258" s="11">
        <f t="shared" si="79"/>
        <v>40951.919340277782</v>
      </c>
    </row>
    <row r="1259" spans="1:20" ht="49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 s="11">
        <f t="shared" si="77"/>
        <v>92.1</v>
      </c>
      <c r="Q1259" s="12" t="s">
        <v>8323</v>
      </c>
      <c r="R1259" t="s">
        <v>8324</v>
      </c>
      <c r="S1259" s="11">
        <f t="shared" si="78"/>
        <v>40587.085532407407</v>
      </c>
      <c r="T1259" s="11">
        <f t="shared" si="79"/>
        <v>40636.043865740743</v>
      </c>
    </row>
    <row r="1260" spans="1:20" ht="49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 s="11">
        <f t="shared" si="77"/>
        <v>38.18</v>
      </c>
      <c r="Q1260" s="12" t="s">
        <v>8323</v>
      </c>
      <c r="R1260" t="s">
        <v>8324</v>
      </c>
      <c r="S1260" s="11">
        <f t="shared" si="78"/>
        <v>41487.611250000002</v>
      </c>
      <c r="T1260" s="11">
        <f t="shared" si="79"/>
        <v>41517.611250000002</v>
      </c>
    </row>
    <row r="1261" spans="1:20" ht="33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 s="11">
        <f t="shared" si="77"/>
        <v>27.15</v>
      </c>
      <c r="Q1261" s="12" t="s">
        <v>8323</v>
      </c>
      <c r="R1261" t="s">
        <v>8324</v>
      </c>
      <c r="S1261" s="11">
        <f t="shared" si="78"/>
        <v>41766.970648148148</v>
      </c>
      <c r="T1261" s="11">
        <f t="shared" si="79"/>
        <v>41799.165972222225</v>
      </c>
    </row>
    <row r="1262" spans="1:20" ht="49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 s="11">
        <f t="shared" si="77"/>
        <v>50.69</v>
      </c>
      <c r="Q1262" s="12" t="s">
        <v>8323</v>
      </c>
      <c r="R1262" t="s">
        <v>8324</v>
      </c>
      <c r="S1262" s="11">
        <f t="shared" si="78"/>
        <v>41666.842824074076</v>
      </c>
      <c r="T1262" s="11">
        <f t="shared" si="79"/>
        <v>41696.842824074076</v>
      </c>
    </row>
    <row r="1263" spans="1:20" ht="33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 s="11">
        <f t="shared" si="77"/>
        <v>38.94</v>
      </c>
      <c r="Q1263" s="12" t="s">
        <v>8323</v>
      </c>
      <c r="R1263" t="s">
        <v>8324</v>
      </c>
      <c r="S1263" s="11">
        <f t="shared" si="78"/>
        <v>41638.342905092592</v>
      </c>
      <c r="T1263" s="11">
        <f t="shared" si="79"/>
        <v>41668.342905092592</v>
      </c>
    </row>
    <row r="1264" spans="1:20" ht="49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 s="11">
        <f t="shared" si="77"/>
        <v>77.64</v>
      </c>
      <c r="Q1264" s="12" t="s">
        <v>8323</v>
      </c>
      <c r="R1264" t="s">
        <v>8324</v>
      </c>
      <c r="S1264" s="11">
        <f t="shared" si="78"/>
        <v>41656.762638888889</v>
      </c>
      <c r="T1264" s="11">
        <f t="shared" si="79"/>
        <v>41686.762638888889</v>
      </c>
    </row>
    <row r="1265" spans="1:20" ht="33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 s="11">
        <f t="shared" si="77"/>
        <v>43.54</v>
      </c>
      <c r="Q1265" s="12" t="s">
        <v>8323</v>
      </c>
      <c r="R1265" t="s">
        <v>8324</v>
      </c>
      <c r="S1265" s="11">
        <f t="shared" si="78"/>
        <v>41692.084143518521</v>
      </c>
      <c r="T1265" s="11">
        <f t="shared" si="79"/>
        <v>41727.041666666664</v>
      </c>
    </row>
    <row r="1266" spans="1:20" ht="49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 s="11">
        <f t="shared" si="77"/>
        <v>31.82</v>
      </c>
      <c r="Q1266" s="12" t="s">
        <v>8323</v>
      </c>
      <c r="R1266" t="s">
        <v>8324</v>
      </c>
      <c r="S1266" s="11">
        <f t="shared" si="78"/>
        <v>41547.662997685184</v>
      </c>
      <c r="T1266" s="11">
        <f t="shared" si="79"/>
        <v>41576.662997685184</v>
      </c>
    </row>
    <row r="1267" spans="1:20" ht="65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 s="11">
        <f t="shared" si="77"/>
        <v>63.18</v>
      </c>
      <c r="Q1267" s="12" t="s">
        <v>8323</v>
      </c>
      <c r="R1267" t="s">
        <v>8324</v>
      </c>
      <c r="S1267" s="11">
        <f t="shared" si="78"/>
        <v>40465.655266203699</v>
      </c>
      <c r="T1267" s="11">
        <f t="shared" si="79"/>
        <v>40512.655266203699</v>
      </c>
    </row>
    <row r="1268" spans="1:20" ht="33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 s="11">
        <f t="shared" si="77"/>
        <v>190.9</v>
      </c>
      <c r="Q1268" s="12" t="s">
        <v>8323</v>
      </c>
      <c r="R1268" t="s">
        <v>8324</v>
      </c>
      <c r="S1268" s="11">
        <f t="shared" si="78"/>
        <v>41620.87667824074</v>
      </c>
      <c r="T1268" s="11">
        <f t="shared" si="79"/>
        <v>41650.87667824074</v>
      </c>
    </row>
    <row r="1269" spans="1:20" ht="49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 s="11">
        <f t="shared" si="77"/>
        <v>140.86000000000001</v>
      </c>
      <c r="Q1269" s="12" t="s">
        <v>8323</v>
      </c>
      <c r="R1269" t="s">
        <v>8324</v>
      </c>
      <c r="S1269" s="11">
        <f t="shared" si="78"/>
        <v>41449.585162037038</v>
      </c>
      <c r="T1269" s="11">
        <f t="shared" si="79"/>
        <v>41479.585162037038</v>
      </c>
    </row>
    <row r="1270" spans="1:20" ht="33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 s="11">
        <f t="shared" si="77"/>
        <v>76.92</v>
      </c>
      <c r="Q1270" s="12" t="s">
        <v>8323</v>
      </c>
      <c r="R1270" t="s">
        <v>8324</v>
      </c>
      <c r="S1270" s="11">
        <f t="shared" si="78"/>
        <v>41507.845451388886</v>
      </c>
      <c r="T1270" s="11">
        <f t="shared" si="79"/>
        <v>41537.845451388886</v>
      </c>
    </row>
    <row r="1271" spans="1:20" ht="49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 s="11">
        <f t="shared" si="77"/>
        <v>99.16</v>
      </c>
      <c r="Q1271" s="12" t="s">
        <v>8323</v>
      </c>
      <c r="R1271" t="s">
        <v>8324</v>
      </c>
      <c r="S1271" s="11">
        <f t="shared" si="78"/>
        <v>42445.823055555549</v>
      </c>
      <c r="T1271" s="11">
        <f t="shared" si="79"/>
        <v>42476</v>
      </c>
    </row>
    <row r="1272" spans="1:20" ht="33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 s="11">
        <f t="shared" si="77"/>
        <v>67.88</v>
      </c>
      <c r="Q1272" s="12" t="s">
        <v>8323</v>
      </c>
      <c r="R1272" t="s">
        <v>8324</v>
      </c>
      <c r="S1272" s="11">
        <f t="shared" si="78"/>
        <v>40933.856967592597</v>
      </c>
      <c r="T1272" s="11">
        <f t="shared" si="79"/>
        <v>40993.815300925926</v>
      </c>
    </row>
    <row r="1273" spans="1:20" ht="49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 s="11">
        <f t="shared" si="77"/>
        <v>246.29</v>
      </c>
      <c r="Q1273" s="12" t="s">
        <v>8323</v>
      </c>
      <c r="R1273" t="s">
        <v>8324</v>
      </c>
      <c r="S1273" s="11">
        <f t="shared" si="78"/>
        <v>41561.683553240742</v>
      </c>
      <c r="T1273" s="11">
        <f t="shared" si="79"/>
        <v>41591.725219907406</v>
      </c>
    </row>
    <row r="1274" spans="1:20" ht="49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 s="11">
        <f t="shared" si="77"/>
        <v>189.29</v>
      </c>
      <c r="Q1274" s="12" t="s">
        <v>8323</v>
      </c>
      <c r="R1274" t="s">
        <v>8324</v>
      </c>
      <c r="S1274" s="11">
        <f t="shared" si="78"/>
        <v>40274.745127314818</v>
      </c>
      <c r="T1274" s="11">
        <f t="shared" si="79"/>
        <v>40344.166666666664</v>
      </c>
    </row>
    <row r="1275" spans="1:20" ht="33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 s="11">
        <f t="shared" si="77"/>
        <v>76.67</v>
      </c>
      <c r="Q1275" s="12" t="s">
        <v>8323</v>
      </c>
      <c r="R1275" t="s">
        <v>8324</v>
      </c>
      <c r="S1275" s="11">
        <f t="shared" si="78"/>
        <v>41852.730219907404</v>
      </c>
      <c r="T1275" s="11">
        <f t="shared" si="79"/>
        <v>41882.730219907404</v>
      </c>
    </row>
    <row r="1276" spans="1:20" ht="49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 s="11">
        <f t="shared" si="77"/>
        <v>82.96</v>
      </c>
      <c r="Q1276" s="12" t="s">
        <v>8323</v>
      </c>
      <c r="R1276" t="s">
        <v>8324</v>
      </c>
      <c r="S1276" s="11">
        <f t="shared" si="78"/>
        <v>41116.690104166664</v>
      </c>
      <c r="T1276" s="11">
        <f t="shared" si="79"/>
        <v>41151.690104166664</v>
      </c>
    </row>
    <row r="1277" spans="1:20" ht="49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 s="11">
        <f t="shared" si="77"/>
        <v>62.52</v>
      </c>
      <c r="Q1277" s="12" t="s">
        <v>8323</v>
      </c>
      <c r="R1277" t="s">
        <v>8324</v>
      </c>
      <c r="S1277" s="11">
        <f t="shared" si="78"/>
        <v>41458.867905092593</v>
      </c>
      <c r="T1277" s="11">
        <f t="shared" si="79"/>
        <v>41493.867905092593</v>
      </c>
    </row>
    <row r="1278" spans="1:20" ht="33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 s="11">
        <f t="shared" si="77"/>
        <v>46.07</v>
      </c>
      <c r="Q1278" s="12" t="s">
        <v>8323</v>
      </c>
      <c r="R1278" t="s">
        <v>8324</v>
      </c>
      <c r="S1278" s="11">
        <f t="shared" si="78"/>
        <v>40007.704247685186</v>
      </c>
      <c r="T1278" s="11">
        <f t="shared" si="79"/>
        <v>40057.166666666664</v>
      </c>
    </row>
    <row r="1279" spans="1:20" ht="49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 s="11">
        <f t="shared" si="77"/>
        <v>38.54</v>
      </c>
      <c r="Q1279" s="12" t="s">
        <v>8323</v>
      </c>
      <c r="R1279" t="s">
        <v>8324</v>
      </c>
      <c r="S1279" s="11">
        <f t="shared" si="78"/>
        <v>41121.561886574076</v>
      </c>
      <c r="T1279" s="11">
        <f t="shared" si="79"/>
        <v>41156.561886574076</v>
      </c>
    </row>
    <row r="1280" spans="1:20" ht="49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 s="11">
        <f t="shared" si="77"/>
        <v>53.01</v>
      </c>
      <c r="Q1280" s="12" t="s">
        <v>8323</v>
      </c>
      <c r="R1280" t="s">
        <v>8324</v>
      </c>
      <c r="S1280" s="11">
        <f t="shared" si="78"/>
        <v>41786.555162037039</v>
      </c>
      <c r="T1280" s="11">
        <f t="shared" si="79"/>
        <v>41815.083333333336</v>
      </c>
    </row>
    <row r="1281" spans="1:20" ht="49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 s="11">
        <f t="shared" si="77"/>
        <v>73.36</v>
      </c>
      <c r="Q1281" s="12" t="s">
        <v>8323</v>
      </c>
      <c r="R1281" t="s">
        <v>8324</v>
      </c>
      <c r="S1281" s="11">
        <f t="shared" si="78"/>
        <v>41682.099189814813</v>
      </c>
      <c r="T1281" s="11">
        <f t="shared" si="79"/>
        <v>41722.057523148149</v>
      </c>
    </row>
    <row r="1282" spans="1:20" ht="49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6"/>
        <v>111</v>
      </c>
      <c r="P1282" s="11">
        <f t="shared" si="77"/>
        <v>127.98</v>
      </c>
      <c r="Q1282" s="12" t="s">
        <v>8323</v>
      </c>
      <c r="R1282" t="s">
        <v>8324</v>
      </c>
      <c r="S1282" s="11">
        <f t="shared" si="78"/>
        <v>40513.757569444446</v>
      </c>
      <c r="T1282" s="11">
        <f t="shared" si="79"/>
        <v>40603.757569444446</v>
      </c>
    </row>
    <row r="1283" spans="1:20" ht="49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0">ROUND(E1283/D1283*100,0)</f>
        <v>111</v>
      </c>
      <c r="P1283" s="11">
        <f t="shared" ref="P1283:P1346" si="81">IFERROR(ROUND(E1283/L1283,2),0)</f>
        <v>104.73</v>
      </c>
      <c r="Q1283" s="12" t="s">
        <v>8323</v>
      </c>
      <c r="R1283" t="s">
        <v>8324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9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 s="11">
        <f t="shared" si="81"/>
        <v>67.67</v>
      </c>
      <c r="Q1284" s="12" t="s">
        <v>8323</v>
      </c>
      <c r="R1284" t="s">
        <v>8324</v>
      </c>
      <c r="S1284" s="11">
        <f t="shared" si="82"/>
        <v>41586.475173611114</v>
      </c>
      <c r="T1284" s="11">
        <f t="shared" si="83"/>
        <v>41617.207638888889</v>
      </c>
    </row>
    <row r="1285" spans="1:20" ht="49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 s="11">
        <f t="shared" si="81"/>
        <v>95.93</v>
      </c>
      <c r="Q1285" s="12" t="s">
        <v>8323</v>
      </c>
      <c r="R1285" t="s">
        <v>8324</v>
      </c>
      <c r="S1285" s="11">
        <f t="shared" si="82"/>
        <v>41320.717465277776</v>
      </c>
      <c r="T1285" s="11">
        <f t="shared" si="83"/>
        <v>41344.166666666664</v>
      </c>
    </row>
    <row r="1286" spans="1:20" ht="49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 s="11">
        <f t="shared" si="81"/>
        <v>65.16</v>
      </c>
      <c r="Q1286" s="12" t="s">
        <v>8315</v>
      </c>
      <c r="R1286" t="s">
        <v>8316</v>
      </c>
      <c r="S1286" s="11">
        <f t="shared" si="82"/>
        <v>42712.23474537037</v>
      </c>
      <c r="T1286" s="11">
        <f t="shared" si="83"/>
        <v>42735.707638888889</v>
      </c>
    </row>
    <row r="1287" spans="1:20" ht="49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 s="11">
        <f t="shared" si="81"/>
        <v>32.270000000000003</v>
      </c>
      <c r="Q1287" s="12" t="s">
        <v>8315</v>
      </c>
      <c r="R1287" t="s">
        <v>8316</v>
      </c>
      <c r="S1287" s="11">
        <f t="shared" si="82"/>
        <v>42160.583043981482</v>
      </c>
      <c r="T1287" s="11">
        <f t="shared" si="83"/>
        <v>42175.583043981482</v>
      </c>
    </row>
    <row r="1288" spans="1:20" ht="49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 s="11">
        <f t="shared" si="81"/>
        <v>81.25</v>
      </c>
      <c r="Q1288" s="12" t="s">
        <v>8315</v>
      </c>
      <c r="R1288" t="s">
        <v>8316</v>
      </c>
      <c r="S1288" s="11">
        <f t="shared" si="82"/>
        <v>42039.384571759263</v>
      </c>
      <c r="T1288" s="11">
        <f t="shared" si="83"/>
        <v>42052.583333333328</v>
      </c>
    </row>
    <row r="1289" spans="1:20" ht="65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 s="11">
        <f t="shared" si="81"/>
        <v>24.2</v>
      </c>
      <c r="Q1289" s="12" t="s">
        <v>8315</v>
      </c>
      <c r="R1289" t="s">
        <v>8316</v>
      </c>
      <c r="S1289" s="11">
        <f t="shared" si="82"/>
        <v>42107.621018518519</v>
      </c>
      <c r="T1289" s="11">
        <f t="shared" si="83"/>
        <v>42167.621018518519</v>
      </c>
    </row>
    <row r="1290" spans="1:20" ht="49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 s="11">
        <f t="shared" si="81"/>
        <v>65.87</v>
      </c>
      <c r="Q1290" s="12" t="s">
        <v>8315</v>
      </c>
      <c r="R1290" t="s">
        <v>8316</v>
      </c>
      <c r="S1290" s="11">
        <f t="shared" si="82"/>
        <v>42561.154664351852</v>
      </c>
      <c r="T1290" s="11">
        <f t="shared" si="83"/>
        <v>42592.166666666672</v>
      </c>
    </row>
    <row r="1291" spans="1:20" ht="49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 s="11">
        <f t="shared" si="81"/>
        <v>36.08</v>
      </c>
      <c r="Q1291" s="12" t="s">
        <v>8315</v>
      </c>
      <c r="R1291" t="s">
        <v>8316</v>
      </c>
      <c r="S1291" s="11">
        <f t="shared" si="82"/>
        <v>42709.134780092587</v>
      </c>
      <c r="T1291" s="11">
        <f t="shared" si="83"/>
        <v>42739.134780092587</v>
      </c>
    </row>
    <row r="1292" spans="1:20" ht="33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 s="11">
        <f t="shared" si="81"/>
        <v>44.19</v>
      </c>
      <c r="Q1292" s="12" t="s">
        <v>8315</v>
      </c>
      <c r="R1292" t="s">
        <v>8316</v>
      </c>
      <c r="S1292" s="11">
        <f t="shared" si="82"/>
        <v>42086.614942129629</v>
      </c>
      <c r="T1292" s="11">
        <f t="shared" si="83"/>
        <v>42117.290972222225</v>
      </c>
    </row>
    <row r="1293" spans="1:20" ht="49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 s="11">
        <f t="shared" si="81"/>
        <v>104.07</v>
      </c>
      <c r="Q1293" s="12" t="s">
        <v>8315</v>
      </c>
      <c r="R1293" t="s">
        <v>8316</v>
      </c>
      <c r="S1293" s="11">
        <f t="shared" si="82"/>
        <v>42064.652673611112</v>
      </c>
      <c r="T1293" s="11">
        <f t="shared" si="83"/>
        <v>42101.291666666672</v>
      </c>
    </row>
    <row r="1294" spans="1:20" ht="49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 s="11">
        <f t="shared" si="81"/>
        <v>35.96</v>
      </c>
      <c r="Q1294" s="12" t="s">
        <v>8315</v>
      </c>
      <c r="R1294" t="s">
        <v>8316</v>
      </c>
      <c r="S1294" s="11">
        <f t="shared" si="82"/>
        <v>42256.764212962968</v>
      </c>
      <c r="T1294" s="11">
        <f t="shared" si="83"/>
        <v>42283.957638888889</v>
      </c>
    </row>
    <row r="1295" spans="1:20" ht="49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 s="11">
        <f t="shared" si="81"/>
        <v>127.79</v>
      </c>
      <c r="Q1295" s="12" t="s">
        <v>8315</v>
      </c>
      <c r="R1295" t="s">
        <v>8316</v>
      </c>
      <c r="S1295" s="11">
        <f t="shared" si="82"/>
        <v>42292.701053240744</v>
      </c>
      <c r="T1295" s="11">
        <f t="shared" si="83"/>
        <v>42322.742719907401</v>
      </c>
    </row>
    <row r="1296" spans="1:20" ht="49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 s="11">
        <f t="shared" si="81"/>
        <v>27.73</v>
      </c>
      <c r="Q1296" s="12" t="s">
        <v>8315</v>
      </c>
      <c r="R1296" t="s">
        <v>8316</v>
      </c>
      <c r="S1296" s="11">
        <f t="shared" si="82"/>
        <v>42278.453668981485</v>
      </c>
      <c r="T1296" s="11">
        <f t="shared" si="83"/>
        <v>42296.458333333328</v>
      </c>
    </row>
    <row r="1297" spans="1:20" ht="49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 s="11">
        <f t="shared" si="81"/>
        <v>39.83</v>
      </c>
      <c r="Q1297" s="12" t="s">
        <v>8315</v>
      </c>
      <c r="R1297" t="s">
        <v>8316</v>
      </c>
      <c r="S1297" s="11">
        <f t="shared" si="82"/>
        <v>42184.572881944448</v>
      </c>
      <c r="T1297" s="11">
        <f t="shared" si="83"/>
        <v>42214.708333333328</v>
      </c>
    </row>
    <row r="1298" spans="1:20" ht="49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 s="11">
        <f t="shared" si="81"/>
        <v>52.17</v>
      </c>
      <c r="Q1298" s="12" t="s">
        <v>8315</v>
      </c>
      <c r="R1298" t="s">
        <v>8316</v>
      </c>
      <c r="S1298" s="11">
        <f t="shared" si="82"/>
        <v>42423.050613425927</v>
      </c>
      <c r="T1298" s="11">
        <f t="shared" si="83"/>
        <v>42443.008946759262</v>
      </c>
    </row>
    <row r="1299" spans="1:20" ht="49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 s="11">
        <f t="shared" si="81"/>
        <v>92.04</v>
      </c>
      <c r="Q1299" s="12" t="s">
        <v>8315</v>
      </c>
      <c r="R1299" t="s">
        <v>8316</v>
      </c>
      <c r="S1299" s="11">
        <f t="shared" si="82"/>
        <v>42461.747199074074</v>
      </c>
      <c r="T1299" s="11">
        <f t="shared" si="83"/>
        <v>42491.747199074074</v>
      </c>
    </row>
    <row r="1300" spans="1:20" ht="49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 s="11">
        <f t="shared" si="81"/>
        <v>63.42</v>
      </c>
      <c r="Q1300" s="12" t="s">
        <v>8315</v>
      </c>
      <c r="R1300" t="s">
        <v>8316</v>
      </c>
      <c r="S1300" s="11">
        <f t="shared" si="82"/>
        <v>42458.680925925932</v>
      </c>
      <c r="T1300" s="11">
        <f t="shared" si="83"/>
        <v>42488.680925925932</v>
      </c>
    </row>
    <row r="1301" spans="1:20" ht="49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 s="11">
        <f t="shared" si="81"/>
        <v>135.63</v>
      </c>
      <c r="Q1301" s="12" t="s">
        <v>8315</v>
      </c>
      <c r="R1301" t="s">
        <v>8316</v>
      </c>
      <c r="S1301" s="11">
        <f t="shared" si="82"/>
        <v>42169.814340277779</v>
      </c>
      <c r="T1301" s="11">
        <f t="shared" si="83"/>
        <v>42199.814340277779</v>
      </c>
    </row>
    <row r="1302" spans="1:20" ht="49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 s="11">
        <f t="shared" si="81"/>
        <v>168.75</v>
      </c>
      <c r="Q1302" s="12" t="s">
        <v>8315</v>
      </c>
      <c r="R1302" t="s">
        <v>8316</v>
      </c>
      <c r="S1302" s="11">
        <f t="shared" si="82"/>
        <v>42483.675208333334</v>
      </c>
      <c r="T1302" s="11">
        <f t="shared" si="83"/>
        <v>42522.789583333331</v>
      </c>
    </row>
    <row r="1303" spans="1:20" ht="49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 s="11">
        <f t="shared" si="81"/>
        <v>70.86</v>
      </c>
      <c r="Q1303" s="12" t="s">
        <v>8315</v>
      </c>
      <c r="R1303" t="s">
        <v>8316</v>
      </c>
      <c r="S1303" s="11">
        <f t="shared" si="82"/>
        <v>42195.749745370369</v>
      </c>
      <c r="T1303" s="11">
        <f t="shared" si="83"/>
        <v>42206.125</v>
      </c>
    </row>
    <row r="1304" spans="1:20" ht="49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 s="11">
        <f t="shared" si="81"/>
        <v>50</v>
      </c>
      <c r="Q1304" s="12" t="s">
        <v>8315</v>
      </c>
      <c r="R1304" t="s">
        <v>8316</v>
      </c>
      <c r="S1304" s="11">
        <f t="shared" si="82"/>
        <v>42675.057997685188</v>
      </c>
      <c r="T1304" s="11">
        <f t="shared" si="83"/>
        <v>42705.099664351852</v>
      </c>
    </row>
    <row r="1305" spans="1:20" ht="33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 s="11">
        <f t="shared" si="81"/>
        <v>42.21</v>
      </c>
      <c r="Q1305" s="12" t="s">
        <v>8315</v>
      </c>
      <c r="R1305" t="s">
        <v>8316</v>
      </c>
      <c r="S1305" s="11">
        <f t="shared" si="82"/>
        <v>42566.441203703704</v>
      </c>
      <c r="T1305" s="11">
        <f t="shared" si="83"/>
        <v>42582.458333333328</v>
      </c>
    </row>
    <row r="1306" spans="1:20" ht="49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 s="11">
        <f t="shared" si="81"/>
        <v>152.41</v>
      </c>
      <c r="Q1306" s="12" t="s">
        <v>8317</v>
      </c>
      <c r="R1306" t="s">
        <v>8319</v>
      </c>
      <c r="S1306" s="11">
        <f t="shared" si="82"/>
        <v>42747.194502314815</v>
      </c>
      <c r="T1306" s="11">
        <f t="shared" si="83"/>
        <v>42807.152835648143</v>
      </c>
    </row>
    <row r="1307" spans="1:20" ht="49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 s="11">
        <f t="shared" si="81"/>
        <v>90.62</v>
      </c>
      <c r="Q1307" s="12" t="s">
        <v>8317</v>
      </c>
      <c r="R1307" t="s">
        <v>8319</v>
      </c>
      <c r="S1307" s="11">
        <f t="shared" si="82"/>
        <v>42543.665601851855</v>
      </c>
      <c r="T1307" s="11">
        <f t="shared" si="83"/>
        <v>42572.729166666672</v>
      </c>
    </row>
    <row r="1308" spans="1:20" ht="65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 s="11">
        <f t="shared" si="81"/>
        <v>201.6</v>
      </c>
      <c r="Q1308" s="12" t="s">
        <v>8317</v>
      </c>
      <c r="R1308" t="s">
        <v>8319</v>
      </c>
      <c r="S1308" s="11">
        <f t="shared" si="82"/>
        <v>41947.457569444443</v>
      </c>
      <c r="T1308" s="11">
        <f t="shared" si="83"/>
        <v>41977.457569444443</v>
      </c>
    </row>
    <row r="1309" spans="1:20" ht="33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 s="11">
        <f t="shared" si="81"/>
        <v>127.93</v>
      </c>
      <c r="Q1309" s="12" t="s">
        <v>8317</v>
      </c>
      <c r="R1309" t="s">
        <v>8319</v>
      </c>
      <c r="S1309" s="11">
        <f t="shared" si="82"/>
        <v>42387.503229166665</v>
      </c>
      <c r="T1309" s="11">
        <f t="shared" si="83"/>
        <v>42417.503229166665</v>
      </c>
    </row>
    <row r="1310" spans="1:20" ht="33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 s="11">
        <f t="shared" si="81"/>
        <v>29.89</v>
      </c>
      <c r="Q1310" s="12" t="s">
        <v>8317</v>
      </c>
      <c r="R1310" t="s">
        <v>8319</v>
      </c>
      <c r="S1310" s="11">
        <f t="shared" si="82"/>
        <v>42611.613564814819</v>
      </c>
      <c r="T1310" s="11">
        <f t="shared" si="83"/>
        <v>42651.613564814819</v>
      </c>
    </row>
    <row r="1311" spans="1:20" ht="33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 s="11">
        <f t="shared" si="81"/>
        <v>367.97</v>
      </c>
      <c r="Q1311" s="12" t="s">
        <v>8317</v>
      </c>
      <c r="R1311" t="s">
        <v>8319</v>
      </c>
      <c r="S1311" s="11">
        <f t="shared" si="82"/>
        <v>42257.882731481484</v>
      </c>
      <c r="T1311" s="11">
        <f t="shared" si="83"/>
        <v>42292.882731481484</v>
      </c>
    </row>
    <row r="1312" spans="1:20" ht="33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 s="11">
        <f t="shared" si="81"/>
        <v>129.16999999999999</v>
      </c>
      <c r="Q1312" s="12" t="s">
        <v>8317</v>
      </c>
      <c r="R1312" t="s">
        <v>8319</v>
      </c>
      <c r="S1312" s="11">
        <f t="shared" si="82"/>
        <v>42556.667245370365</v>
      </c>
      <c r="T1312" s="11">
        <f t="shared" si="83"/>
        <v>42601.667245370365</v>
      </c>
    </row>
    <row r="1313" spans="1:20" ht="49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 s="11">
        <f t="shared" si="81"/>
        <v>800.7</v>
      </c>
      <c r="Q1313" s="12" t="s">
        <v>8317</v>
      </c>
      <c r="R1313" t="s">
        <v>8319</v>
      </c>
      <c r="S1313" s="11">
        <f t="shared" si="82"/>
        <v>42669.802303240736</v>
      </c>
      <c r="T1313" s="11">
        <f t="shared" si="83"/>
        <v>42704.843969907408</v>
      </c>
    </row>
    <row r="1314" spans="1:20" ht="49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 s="11">
        <f t="shared" si="81"/>
        <v>28</v>
      </c>
      <c r="Q1314" s="12" t="s">
        <v>8317</v>
      </c>
      <c r="R1314" t="s">
        <v>8319</v>
      </c>
      <c r="S1314" s="11">
        <f t="shared" si="82"/>
        <v>42082.702800925923</v>
      </c>
      <c r="T1314" s="11">
        <f t="shared" si="83"/>
        <v>42112.702800925923</v>
      </c>
    </row>
    <row r="1315" spans="1:20" ht="49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 s="11">
        <f t="shared" si="81"/>
        <v>102.02</v>
      </c>
      <c r="Q1315" s="12" t="s">
        <v>8317</v>
      </c>
      <c r="R1315" t="s">
        <v>8319</v>
      </c>
      <c r="S1315" s="11">
        <f t="shared" si="82"/>
        <v>42402.709652777776</v>
      </c>
      <c r="T1315" s="11">
        <f t="shared" si="83"/>
        <v>42432.709652777776</v>
      </c>
    </row>
    <row r="1316" spans="1:20" ht="49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 s="11">
        <f t="shared" si="81"/>
        <v>184.36</v>
      </c>
      <c r="Q1316" s="12" t="s">
        <v>8317</v>
      </c>
      <c r="R1316" t="s">
        <v>8319</v>
      </c>
      <c r="S1316" s="11">
        <f t="shared" si="82"/>
        <v>42604.669675925921</v>
      </c>
      <c r="T1316" s="11">
        <f t="shared" si="83"/>
        <v>42664.669675925921</v>
      </c>
    </row>
    <row r="1317" spans="1:20" ht="33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 s="11">
        <f t="shared" si="81"/>
        <v>162.91999999999999</v>
      </c>
      <c r="Q1317" s="12" t="s">
        <v>8317</v>
      </c>
      <c r="R1317" t="s">
        <v>8319</v>
      </c>
      <c r="S1317" s="11">
        <f t="shared" si="82"/>
        <v>42278.498240740737</v>
      </c>
      <c r="T1317" s="11">
        <f t="shared" si="83"/>
        <v>42314.041666666672</v>
      </c>
    </row>
    <row r="1318" spans="1:20" ht="49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 s="11">
        <f t="shared" si="81"/>
        <v>1</v>
      </c>
      <c r="Q1318" s="12" t="s">
        <v>8317</v>
      </c>
      <c r="R1318" t="s">
        <v>8319</v>
      </c>
      <c r="S1318" s="11">
        <f t="shared" si="82"/>
        <v>42393.961909722217</v>
      </c>
      <c r="T1318" s="11">
        <f t="shared" si="83"/>
        <v>42428.961909722217</v>
      </c>
    </row>
    <row r="1319" spans="1:20" ht="49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 s="11">
        <f t="shared" si="81"/>
        <v>603.53</v>
      </c>
      <c r="Q1319" s="12" t="s">
        <v>8317</v>
      </c>
      <c r="R1319" t="s">
        <v>8319</v>
      </c>
      <c r="S1319" s="11">
        <f t="shared" si="82"/>
        <v>42520.235486111109</v>
      </c>
      <c r="T1319" s="11">
        <f t="shared" si="83"/>
        <v>42572.583333333328</v>
      </c>
    </row>
    <row r="1320" spans="1:20" ht="49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 s="11">
        <f t="shared" si="81"/>
        <v>45.41</v>
      </c>
      <c r="Q1320" s="12" t="s">
        <v>8317</v>
      </c>
      <c r="R1320" t="s">
        <v>8319</v>
      </c>
      <c r="S1320" s="11">
        <f t="shared" si="82"/>
        <v>41985.043657407412</v>
      </c>
      <c r="T1320" s="11">
        <f t="shared" si="83"/>
        <v>42015.043657407412</v>
      </c>
    </row>
    <row r="1321" spans="1:20" ht="49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 s="11">
        <f t="shared" si="81"/>
        <v>97.33</v>
      </c>
      <c r="Q1321" s="12" t="s">
        <v>8317</v>
      </c>
      <c r="R1321" t="s">
        <v>8319</v>
      </c>
      <c r="S1321" s="11">
        <f t="shared" si="82"/>
        <v>41816.812094907407</v>
      </c>
      <c r="T1321" s="11">
        <f t="shared" si="83"/>
        <v>41831.666666666664</v>
      </c>
    </row>
    <row r="1322" spans="1:20" ht="49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 s="11">
        <f t="shared" si="81"/>
        <v>167.67</v>
      </c>
      <c r="Q1322" s="12" t="s">
        <v>8317</v>
      </c>
      <c r="R1322" t="s">
        <v>8319</v>
      </c>
      <c r="S1322" s="11">
        <f t="shared" si="82"/>
        <v>42705.690347222218</v>
      </c>
      <c r="T1322" s="11">
        <f t="shared" si="83"/>
        <v>42734.958333333328</v>
      </c>
    </row>
    <row r="1323" spans="1:20" ht="49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 s="11">
        <f t="shared" si="81"/>
        <v>859.86</v>
      </c>
      <c r="Q1323" s="12" t="s">
        <v>8317</v>
      </c>
      <c r="R1323" t="s">
        <v>8319</v>
      </c>
      <c r="S1323" s="11">
        <f t="shared" si="82"/>
        <v>42697.74927083333</v>
      </c>
      <c r="T1323" s="11">
        <f t="shared" si="83"/>
        <v>42727.74927083333</v>
      </c>
    </row>
    <row r="1324" spans="1:20" ht="49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 s="11">
        <f t="shared" si="81"/>
        <v>26.5</v>
      </c>
      <c r="Q1324" s="12" t="s">
        <v>8317</v>
      </c>
      <c r="R1324" t="s">
        <v>8319</v>
      </c>
      <c r="S1324" s="11">
        <f t="shared" si="82"/>
        <v>42115.656539351854</v>
      </c>
      <c r="T1324" s="11">
        <f t="shared" si="83"/>
        <v>42145.656539351854</v>
      </c>
    </row>
    <row r="1325" spans="1:20" ht="49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 s="11">
        <f t="shared" si="81"/>
        <v>30.27</v>
      </c>
      <c r="Q1325" s="12" t="s">
        <v>8317</v>
      </c>
      <c r="R1325" t="s">
        <v>8319</v>
      </c>
      <c r="S1325" s="11">
        <f t="shared" si="82"/>
        <v>42451.698449074072</v>
      </c>
      <c r="T1325" s="11">
        <f t="shared" si="83"/>
        <v>42486.288194444445</v>
      </c>
    </row>
    <row r="1326" spans="1:20" ht="49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 s="11">
        <f t="shared" si="81"/>
        <v>54.67</v>
      </c>
      <c r="Q1326" s="12" t="s">
        <v>8317</v>
      </c>
      <c r="R1326" t="s">
        <v>8319</v>
      </c>
      <c r="S1326" s="11">
        <f t="shared" si="82"/>
        <v>42626.633703703701</v>
      </c>
      <c r="T1326" s="11">
        <f t="shared" si="83"/>
        <v>42656.633703703701</v>
      </c>
    </row>
    <row r="1327" spans="1:20" ht="49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 s="11">
        <f t="shared" si="81"/>
        <v>60.75</v>
      </c>
      <c r="Q1327" s="12" t="s">
        <v>8317</v>
      </c>
      <c r="R1327" t="s">
        <v>8319</v>
      </c>
      <c r="S1327" s="11">
        <f t="shared" si="82"/>
        <v>42704.086053240739</v>
      </c>
      <c r="T1327" s="11">
        <f t="shared" si="83"/>
        <v>42734.086053240739</v>
      </c>
    </row>
    <row r="1328" spans="1:20" ht="49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 s="11">
        <f t="shared" si="81"/>
        <v>102.73</v>
      </c>
      <c r="Q1328" s="12" t="s">
        <v>8317</v>
      </c>
      <c r="R1328" t="s">
        <v>8319</v>
      </c>
      <c r="S1328" s="11">
        <f t="shared" si="82"/>
        <v>41974.791990740734</v>
      </c>
      <c r="T1328" s="11">
        <f t="shared" si="83"/>
        <v>42019.791990740734</v>
      </c>
    </row>
    <row r="1329" spans="1:20" ht="49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 s="11">
        <f t="shared" si="81"/>
        <v>41.59</v>
      </c>
      <c r="Q1329" s="12" t="s">
        <v>8317</v>
      </c>
      <c r="R1329" t="s">
        <v>8319</v>
      </c>
      <c r="S1329" s="11">
        <f t="shared" si="82"/>
        <v>42123.678645833337</v>
      </c>
      <c r="T1329" s="11">
        <f t="shared" si="83"/>
        <v>42153.678645833337</v>
      </c>
    </row>
    <row r="1330" spans="1:20" ht="49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 s="11">
        <f t="shared" si="81"/>
        <v>116.53</v>
      </c>
      <c r="Q1330" s="12" t="s">
        <v>8317</v>
      </c>
      <c r="R1330" t="s">
        <v>8319</v>
      </c>
      <c r="S1330" s="11">
        <f t="shared" si="82"/>
        <v>42612.642754629633</v>
      </c>
      <c r="T1330" s="11">
        <f t="shared" si="83"/>
        <v>42657.642754629633</v>
      </c>
    </row>
    <row r="1331" spans="1:20" ht="49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 s="11">
        <f t="shared" si="81"/>
        <v>45.33</v>
      </c>
      <c r="Q1331" s="12" t="s">
        <v>8317</v>
      </c>
      <c r="R1331" t="s">
        <v>8319</v>
      </c>
      <c r="S1331" s="11">
        <f t="shared" si="82"/>
        <v>41935.221585648149</v>
      </c>
      <c r="T1331" s="11">
        <f t="shared" si="83"/>
        <v>41975.263252314813</v>
      </c>
    </row>
    <row r="1332" spans="1:20" ht="49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 s="11">
        <f t="shared" si="81"/>
        <v>157.46</v>
      </c>
      <c r="Q1332" s="12" t="s">
        <v>8317</v>
      </c>
      <c r="R1332" t="s">
        <v>8319</v>
      </c>
      <c r="S1332" s="11">
        <f t="shared" si="82"/>
        <v>42522.276724537034</v>
      </c>
      <c r="T1332" s="11">
        <f t="shared" si="83"/>
        <v>42553.166666666672</v>
      </c>
    </row>
    <row r="1333" spans="1:20" ht="49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 s="11">
        <f t="shared" si="81"/>
        <v>100.5</v>
      </c>
      <c r="Q1333" s="12" t="s">
        <v>8317</v>
      </c>
      <c r="R1333" t="s">
        <v>8319</v>
      </c>
      <c r="S1333" s="11">
        <f t="shared" si="82"/>
        <v>42569.50409722222</v>
      </c>
      <c r="T1333" s="11">
        <f t="shared" si="83"/>
        <v>42599.50409722222</v>
      </c>
    </row>
    <row r="1334" spans="1:20" ht="49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 s="11">
        <f t="shared" si="81"/>
        <v>0</v>
      </c>
      <c r="Q1334" s="12" t="s">
        <v>8317</v>
      </c>
      <c r="R1334" t="s">
        <v>8319</v>
      </c>
      <c r="S1334" s="11">
        <f t="shared" si="82"/>
        <v>42732.060277777782</v>
      </c>
      <c r="T1334" s="11">
        <f t="shared" si="83"/>
        <v>42762.060277777782</v>
      </c>
    </row>
    <row r="1335" spans="1:20" ht="49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 s="11">
        <f t="shared" si="81"/>
        <v>0</v>
      </c>
      <c r="Q1335" s="12" t="s">
        <v>8317</v>
      </c>
      <c r="R1335" t="s">
        <v>8319</v>
      </c>
      <c r="S1335" s="11">
        <f t="shared" si="82"/>
        <v>41806.106770833336</v>
      </c>
      <c r="T1335" s="11">
        <f t="shared" si="83"/>
        <v>41836.106770833336</v>
      </c>
    </row>
    <row r="1336" spans="1:20" ht="49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 s="11">
        <f t="shared" si="81"/>
        <v>51.82</v>
      </c>
      <c r="Q1336" s="12" t="s">
        <v>8317</v>
      </c>
      <c r="R1336" t="s">
        <v>8319</v>
      </c>
      <c r="S1336" s="11">
        <f t="shared" si="82"/>
        <v>42410.774155092593</v>
      </c>
      <c r="T1336" s="11">
        <f t="shared" si="83"/>
        <v>42440.774155092593</v>
      </c>
    </row>
    <row r="1337" spans="1:20" ht="49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 s="11">
        <f t="shared" si="81"/>
        <v>308.75</v>
      </c>
      <c r="Q1337" s="12" t="s">
        <v>8317</v>
      </c>
      <c r="R1337" t="s">
        <v>8319</v>
      </c>
      <c r="S1337" s="11">
        <f t="shared" si="82"/>
        <v>42313.936365740738</v>
      </c>
      <c r="T1337" s="11">
        <f t="shared" si="83"/>
        <v>42343.936365740738</v>
      </c>
    </row>
    <row r="1338" spans="1:20" ht="49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 s="11">
        <f t="shared" si="81"/>
        <v>379.23</v>
      </c>
      <c r="Q1338" s="12" t="s">
        <v>8317</v>
      </c>
      <c r="R1338" t="s">
        <v>8319</v>
      </c>
      <c r="S1338" s="11">
        <f t="shared" si="82"/>
        <v>41955.863750000004</v>
      </c>
      <c r="T1338" s="11">
        <f t="shared" si="83"/>
        <v>41990.863750000004</v>
      </c>
    </row>
    <row r="1339" spans="1:20" ht="49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 s="11">
        <f t="shared" si="81"/>
        <v>176.36</v>
      </c>
      <c r="Q1339" s="12" t="s">
        <v>8317</v>
      </c>
      <c r="R1339" t="s">
        <v>8319</v>
      </c>
      <c r="S1339" s="11">
        <f t="shared" si="82"/>
        <v>42767.577303240745</v>
      </c>
      <c r="T1339" s="11">
        <f t="shared" si="83"/>
        <v>42797.577303240745</v>
      </c>
    </row>
    <row r="1340" spans="1:20" ht="49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 s="11">
        <f t="shared" si="81"/>
        <v>66.069999999999993</v>
      </c>
      <c r="Q1340" s="12" t="s">
        <v>8317</v>
      </c>
      <c r="R1340" t="s">
        <v>8319</v>
      </c>
      <c r="S1340" s="11">
        <f t="shared" si="82"/>
        <v>42188.803622685184</v>
      </c>
      <c r="T1340" s="11">
        <f t="shared" si="83"/>
        <v>42218.803622685184</v>
      </c>
    </row>
    <row r="1341" spans="1:20" ht="33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 s="11">
        <f t="shared" si="81"/>
        <v>89.65</v>
      </c>
      <c r="Q1341" s="12" t="s">
        <v>8317</v>
      </c>
      <c r="R1341" t="s">
        <v>8319</v>
      </c>
      <c r="S1341" s="11">
        <f t="shared" si="82"/>
        <v>41936.647164351853</v>
      </c>
      <c r="T1341" s="11">
        <f t="shared" si="83"/>
        <v>41981.688831018517</v>
      </c>
    </row>
    <row r="1342" spans="1:20" ht="49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 s="11">
        <f t="shared" si="81"/>
        <v>0</v>
      </c>
      <c r="Q1342" s="12" t="s">
        <v>8317</v>
      </c>
      <c r="R1342" t="s">
        <v>8319</v>
      </c>
      <c r="S1342" s="11">
        <f t="shared" si="82"/>
        <v>41836.595520833333</v>
      </c>
      <c r="T1342" s="11">
        <f t="shared" si="83"/>
        <v>41866.595520833333</v>
      </c>
    </row>
    <row r="1343" spans="1:20" ht="49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 s="11">
        <f t="shared" si="81"/>
        <v>382.39</v>
      </c>
      <c r="Q1343" s="12" t="s">
        <v>8317</v>
      </c>
      <c r="R1343" t="s">
        <v>8319</v>
      </c>
      <c r="S1343" s="11">
        <f t="shared" si="82"/>
        <v>42612.624039351853</v>
      </c>
      <c r="T1343" s="11">
        <f t="shared" si="83"/>
        <v>42644.624039351853</v>
      </c>
    </row>
    <row r="1344" spans="1:20" ht="49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 s="11">
        <f t="shared" si="81"/>
        <v>100</v>
      </c>
      <c r="Q1344" s="12" t="s">
        <v>8317</v>
      </c>
      <c r="R1344" t="s">
        <v>8319</v>
      </c>
      <c r="S1344" s="11">
        <f t="shared" si="82"/>
        <v>42172.816423611104</v>
      </c>
      <c r="T1344" s="11">
        <f t="shared" si="83"/>
        <v>42202.816423611104</v>
      </c>
    </row>
    <row r="1345" spans="1:20" ht="49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 s="11">
        <f t="shared" si="81"/>
        <v>158.36000000000001</v>
      </c>
      <c r="Q1345" s="12" t="s">
        <v>8317</v>
      </c>
      <c r="R1345" t="s">
        <v>8319</v>
      </c>
      <c r="S1345" s="11">
        <f t="shared" si="82"/>
        <v>42542.526423611111</v>
      </c>
      <c r="T1345" s="11">
        <f t="shared" si="83"/>
        <v>42601.165972222225</v>
      </c>
    </row>
    <row r="1346" spans="1:20" ht="49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0"/>
        <v>378</v>
      </c>
      <c r="P1346" s="11">
        <f t="shared" si="81"/>
        <v>40.76</v>
      </c>
      <c r="Q1346" s="12" t="s">
        <v>8320</v>
      </c>
      <c r="R1346" t="s">
        <v>8321</v>
      </c>
      <c r="S1346" s="11">
        <f t="shared" si="82"/>
        <v>42522.789803240739</v>
      </c>
      <c r="T1346" s="11">
        <f t="shared" si="83"/>
        <v>42551.789803240739</v>
      </c>
    </row>
    <row r="1347" spans="1:20" ht="49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4">ROUND(E1347/D1347*100,0)</f>
        <v>125</v>
      </c>
      <c r="P1347" s="11">
        <f t="shared" ref="P1347:P1410" si="85">IFERROR(ROUND(E1347/L1347,2),0)</f>
        <v>53.57</v>
      </c>
      <c r="Q1347" s="12" t="s">
        <v>8320</v>
      </c>
      <c r="R1347" t="s">
        <v>8321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9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 s="11">
        <f t="shared" si="85"/>
        <v>48.45</v>
      </c>
      <c r="Q1348" s="12" t="s">
        <v>8320</v>
      </c>
      <c r="R1348" t="s">
        <v>8321</v>
      </c>
      <c r="S1348" s="11">
        <f t="shared" si="86"/>
        <v>41422.075821759259</v>
      </c>
      <c r="T1348" s="11">
        <f t="shared" si="87"/>
        <v>41452.075821759259</v>
      </c>
    </row>
    <row r="1349" spans="1:20" ht="49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 s="11">
        <f t="shared" si="85"/>
        <v>82.42</v>
      </c>
      <c r="Q1349" s="12" t="s">
        <v>8320</v>
      </c>
      <c r="R1349" t="s">
        <v>8321</v>
      </c>
      <c r="S1349" s="11">
        <f t="shared" si="86"/>
        <v>42040.638020833328</v>
      </c>
      <c r="T1349" s="11">
        <f t="shared" si="87"/>
        <v>42070.638020833328</v>
      </c>
    </row>
    <row r="1350" spans="1:20" ht="49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 s="11">
        <f t="shared" si="85"/>
        <v>230.19</v>
      </c>
      <c r="Q1350" s="12" t="s">
        <v>8320</v>
      </c>
      <c r="R1350" t="s">
        <v>8321</v>
      </c>
      <c r="S1350" s="11">
        <f t="shared" si="86"/>
        <v>41963.506168981476</v>
      </c>
      <c r="T1350" s="11">
        <f t="shared" si="87"/>
        <v>41991.506168981476</v>
      </c>
    </row>
    <row r="1351" spans="1:20" ht="49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 s="11">
        <f t="shared" si="85"/>
        <v>59.36</v>
      </c>
      <c r="Q1351" s="12" t="s">
        <v>8320</v>
      </c>
      <c r="R1351" t="s">
        <v>8321</v>
      </c>
      <c r="S1351" s="11">
        <f t="shared" si="86"/>
        <v>42317.33258101852</v>
      </c>
      <c r="T1351" s="11">
        <f t="shared" si="87"/>
        <v>42354.290972222225</v>
      </c>
    </row>
    <row r="1352" spans="1:20" ht="49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 s="11">
        <f t="shared" si="85"/>
        <v>66.7</v>
      </c>
      <c r="Q1352" s="12" t="s">
        <v>8320</v>
      </c>
      <c r="R1352" t="s">
        <v>8321</v>
      </c>
      <c r="S1352" s="11">
        <f t="shared" si="86"/>
        <v>42334.013124999998</v>
      </c>
      <c r="T1352" s="11">
        <f t="shared" si="87"/>
        <v>42364.013124999998</v>
      </c>
    </row>
    <row r="1353" spans="1:20" ht="33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 s="11">
        <f t="shared" si="85"/>
        <v>168.78</v>
      </c>
      <c r="Q1353" s="12" t="s">
        <v>8320</v>
      </c>
      <c r="R1353" t="s">
        <v>8321</v>
      </c>
      <c r="S1353" s="11">
        <f t="shared" si="86"/>
        <v>42382.74009259259</v>
      </c>
      <c r="T1353" s="11">
        <f t="shared" si="87"/>
        <v>42412.74009259259</v>
      </c>
    </row>
    <row r="1354" spans="1:20" ht="49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 s="11">
        <f t="shared" si="85"/>
        <v>59.97</v>
      </c>
      <c r="Q1354" s="12" t="s">
        <v>8320</v>
      </c>
      <c r="R1354" t="s">
        <v>8321</v>
      </c>
      <c r="S1354" s="11">
        <f t="shared" si="86"/>
        <v>42200.578310185185</v>
      </c>
      <c r="T1354" s="11">
        <f t="shared" si="87"/>
        <v>42252.165972222225</v>
      </c>
    </row>
    <row r="1355" spans="1:20" ht="33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 s="11">
        <f t="shared" si="85"/>
        <v>31.81</v>
      </c>
      <c r="Q1355" s="12" t="s">
        <v>8320</v>
      </c>
      <c r="R1355" t="s">
        <v>8321</v>
      </c>
      <c r="S1355" s="11">
        <f t="shared" si="86"/>
        <v>41309.11791666667</v>
      </c>
      <c r="T1355" s="11">
        <f t="shared" si="87"/>
        <v>41344</v>
      </c>
    </row>
    <row r="1356" spans="1:20" ht="49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 s="11">
        <f t="shared" si="85"/>
        <v>24.42</v>
      </c>
      <c r="Q1356" s="12" t="s">
        <v>8320</v>
      </c>
      <c r="R1356" t="s">
        <v>8321</v>
      </c>
      <c r="S1356" s="11">
        <f t="shared" si="86"/>
        <v>42502.807627314818</v>
      </c>
      <c r="T1356" s="11">
        <f t="shared" si="87"/>
        <v>42532.807627314818</v>
      </c>
    </row>
    <row r="1357" spans="1:20" ht="49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 s="11">
        <f t="shared" si="85"/>
        <v>25.35</v>
      </c>
      <c r="Q1357" s="12" t="s">
        <v>8320</v>
      </c>
      <c r="R1357" t="s">
        <v>8321</v>
      </c>
      <c r="S1357" s="11">
        <f t="shared" si="86"/>
        <v>41213.254687499997</v>
      </c>
      <c r="T1357" s="11">
        <f t="shared" si="87"/>
        <v>41243.416666666664</v>
      </c>
    </row>
    <row r="1358" spans="1:20" ht="49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 s="11">
        <f t="shared" si="85"/>
        <v>71.44</v>
      </c>
      <c r="Q1358" s="12" t="s">
        <v>8320</v>
      </c>
      <c r="R1358" t="s">
        <v>8321</v>
      </c>
      <c r="S1358" s="11">
        <f t="shared" si="86"/>
        <v>41430.038888888892</v>
      </c>
      <c r="T1358" s="11">
        <f t="shared" si="87"/>
        <v>41460.038888888892</v>
      </c>
    </row>
    <row r="1359" spans="1:20" ht="49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 s="11">
        <f t="shared" si="85"/>
        <v>38.549999999999997</v>
      </c>
      <c r="Q1359" s="12" t="s">
        <v>8320</v>
      </c>
      <c r="R1359" t="s">
        <v>8321</v>
      </c>
      <c r="S1359" s="11">
        <f t="shared" si="86"/>
        <v>41304.962233796294</v>
      </c>
      <c r="T1359" s="11">
        <f t="shared" si="87"/>
        <v>41334.249305555553</v>
      </c>
    </row>
    <row r="1360" spans="1:20" ht="49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 s="11">
        <f t="shared" si="85"/>
        <v>68.37</v>
      </c>
      <c r="Q1360" s="12" t="s">
        <v>8320</v>
      </c>
      <c r="R1360" t="s">
        <v>8321</v>
      </c>
      <c r="S1360" s="11">
        <f t="shared" si="86"/>
        <v>40689.570868055554</v>
      </c>
      <c r="T1360" s="11">
        <f t="shared" si="87"/>
        <v>40719.570868055554</v>
      </c>
    </row>
    <row r="1361" spans="1:20" ht="49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 s="11">
        <f t="shared" si="85"/>
        <v>40.21</v>
      </c>
      <c r="Q1361" s="12" t="s">
        <v>8320</v>
      </c>
      <c r="R1361" t="s">
        <v>8321</v>
      </c>
      <c r="S1361" s="11">
        <f t="shared" si="86"/>
        <v>40668.814699074072</v>
      </c>
      <c r="T1361" s="11">
        <f t="shared" si="87"/>
        <v>40730.814699074072</v>
      </c>
    </row>
    <row r="1362" spans="1:20" ht="33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 s="11">
        <f t="shared" si="85"/>
        <v>32.07</v>
      </c>
      <c r="Q1362" s="12" t="s">
        <v>8320</v>
      </c>
      <c r="R1362" t="s">
        <v>8321</v>
      </c>
      <c r="S1362" s="11">
        <f t="shared" si="86"/>
        <v>41095.900694444441</v>
      </c>
      <c r="T1362" s="11">
        <f t="shared" si="87"/>
        <v>41123.900694444441</v>
      </c>
    </row>
    <row r="1363" spans="1:20" ht="49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 s="11">
        <f t="shared" si="85"/>
        <v>28.63</v>
      </c>
      <c r="Q1363" s="12" t="s">
        <v>8320</v>
      </c>
      <c r="R1363" t="s">
        <v>8321</v>
      </c>
      <c r="S1363" s="11">
        <f t="shared" si="86"/>
        <v>41781.717268518521</v>
      </c>
      <c r="T1363" s="11">
        <f t="shared" si="87"/>
        <v>41811.717268518521</v>
      </c>
    </row>
    <row r="1364" spans="1:20" ht="33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 s="11">
        <f t="shared" si="85"/>
        <v>43.64</v>
      </c>
      <c r="Q1364" s="12" t="s">
        <v>8320</v>
      </c>
      <c r="R1364" t="s">
        <v>8321</v>
      </c>
      <c r="S1364" s="11">
        <f t="shared" si="86"/>
        <v>41464.934386574074</v>
      </c>
      <c r="T1364" s="11">
        <f t="shared" si="87"/>
        <v>41524.934386574074</v>
      </c>
    </row>
    <row r="1365" spans="1:20" ht="49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 s="11">
        <f t="shared" si="85"/>
        <v>40</v>
      </c>
      <c r="Q1365" s="12" t="s">
        <v>8320</v>
      </c>
      <c r="R1365" t="s">
        <v>8321</v>
      </c>
      <c r="S1365" s="11">
        <f t="shared" si="86"/>
        <v>42396.8440625</v>
      </c>
      <c r="T1365" s="11">
        <f t="shared" si="87"/>
        <v>42415.332638888889</v>
      </c>
    </row>
    <row r="1366" spans="1:20" ht="49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 s="11">
        <f t="shared" si="85"/>
        <v>346.04</v>
      </c>
      <c r="Q1366" s="12" t="s">
        <v>8323</v>
      </c>
      <c r="R1366" t="s">
        <v>8324</v>
      </c>
      <c r="S1366" s="11">
        <f t="shared" si="86"/>
        <v>41951.695671296293</v>
      </c>
      <c r="T1366" s="11">
        <f t="shared" si="87"/>
        <v>42011.6956712963</v>
      </c>
    </row>
    <row r="1367" spans="1:20" ht="49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 s="11">
        <f t="shared" si="85"/>
        <v>81.739999999999995</v>
      </c>
      <c r="Q1367" s="12" t="s">
        <v>8323</v>
      </c>
      <c r="R1367" t="s">
        <v>8324</v>
      </c>
      <c r="S1367" s="11">
        <f t="shared" si="86"/>
        <v>42049.733240740738</v>
      </c>
      <c r="T1367" s="11">
        <f t="shared" si="87"/>
        <v>42079.691574074073</v>
      </c>
    </row>
    <row r="1368" spans="1:20" ht="17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 s="11">
        <f t="shared" si="85"/>
        <v>64.540000000000006</v>
      </c>
      <c r="Q1368" s="12" t="s">
        <v>8323</v>
      </c>
      <c r="R1368" t="s">
        <v>8324</v>
      </c>
      <c r="S1368" s="11">
        <f t="shared" si="86"/>
        <v>41924.996099537035</v>
      </c>
      <c r="T1368" s="11">
        <f t="shared" si="87"/>
        <v>41970.037766203706</v>
      </c>
    </row>
    <row r="1369" spans="1:20" ht="49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 s="11">
        <f t="shared" si="85"/>
        <v>63.48</v>
      </c>
      <c r="Q1369" s="12" t="s">
        <v>8323</v>
      </c>
      <c r="R1369" t="s">
        <v>8324</v>
      </c>
      <c r="S1369" s="11">
        <f t="shared" si="86"/>
        <v>42292.002893518518</v>
      </c>
      <c r="T1369" s="11">
        <f t="shared" si="87"/>
        <v>42322.044560185182</v>
      </c>
    </row>
    <row r="1370" spans="1:20" ht="49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 s="11">
        <f t="shared" si="85"/>
        <v>63.62</v>
      </c>
      <c r="Q1370" s="12" t="s">
        <v>8323</v>
      </c>
      <c r="R1370" t="s">
        <v>8324</v>
      </c>
      <c r="S1370" s="11">
        <f t="shared" si="86"/>
        <v>42146.190902777773</v>
      </c>
      <c r="T1370" s="11">
        <f t="shared" si="87"/>
        <v>42170.190902777773</v>
      </c>
    </row>
    <row r="1371" spans="1:20" ht="49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 s="11">
        <f t="shared" si="85"/>
        <v>83.97</v>
      </c>
      <c r="Q1371" s="12" t="s">
        <v>8323</v>
      </c>
      <c r="R1371" t="s">
        <v>8324</v>
      </c>
      <c r="S1371" s="11">
        <f t="shared" si="86"/>
        <v>41710.594282407408</v>
      </c>
      <c r="T1371" s="11">
        <f t="shared" si="87"/>
        <v>41740.594282407408</v>
      </c>
    </row>
    <row r="1372" spans="1:20" ht="33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 s="11">
        <f t="shared" si="85"/>
        <v>77.75</v>
      </c>
      <c r="Q1372" s="12" t="s">
        <v>8323</v>
      </c>
      <c r="R1372" t="s">
        <v>8324</v>
      </c>
      <c r="S1372" s="11">
        <f t="shared" si="86"/>
        <v>41548.00335648148</v>
      </c>
      <c r="T1372" s="11">
        <f t="shared" si="87"/>
        <v>41563.00335648148</v>
      </c>
    </row>
    <row r="1373" spans="1:20" ht="49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 s="11">
        <f t="shared" si="85"/>
        <v>107.07</v>
      </c>
      <c r="Q1373" s="12" t="s">
        <v>8323</v>
      </c>
      <c r="R1373" t="s">
        <v>8324</v>
      </c>
      <c r="S1373" s="11">
        <f t="shared" si="86"/>
        <v>42101.758587962962</v>
      </c>
      <c r="T1373" s="11">
        <f t="shared" si="87"/>
        <v>42131.758587962962</v>
      </c>
    </row>
    <row r="1374" spans="1:20" ht="17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 s="11">
        <f t="shared" si="85"/>
        <v>38.75</v>
      </c>
      <c r="Q1374" s="12" t="s">
        <v>8323</v>
      </c>
      <c r="R1374" t="s">
        <v>8324</v>
      </c>
      <c r="S1374" s="11">
        <f t="shared" si="86"/>
        <v>41072.739953703705</v>
      </c>
      <c r="T1374" s="11">
        <f t="shared" si="87"/>
        <v>41102.739953703705</v>
      </c>
    </row>
    <row r="1375" spans="1:20" ht="33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 s="11">
        <f t="shared" si="85"/>
        <v>201.94</v>
      </c>
      <c r="Q1375" s="12" t="s">
        <v>8323</v>
      </c>
      <c r="R1375" t="s">
        <v>8324</v>
      </c>
      <c r="S1375" s="11">
        <f t="shared" si="86"/>
        <v>42704.95177083333</v>
      </c>
      <c r="T1375" s="11">
        <f t="shared" si="87"/>
        <v>42734.95177083333</v>
      </c>
    </row>
    <row r="1376" spans="1:20" ht="49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 s="11">
        <f t="shared" si="85"/>
        <v>43.06</v>
      </c>
      <c r="Q1376" s="12" t="s">
        <v>8323</v>
      </c>
      <c r="R1376" t="s">
        <v>8324</v>
      </c>
      <c r="S1376" s="11">
        <f t="shared" si="86"/>
        <v>42424.161898148144</v>
      </c>
      <c r="T1376" s="11">
        <f t="shared" si="87"/>
        <v>42454.12023148148</v>
      </c>
    </row>
    <row r="1377" spans="1:20" ht="49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 s="11">
        <f t="shared" si="85"/>
        <v>62.87</v>
      </c>
      <c r="Q1377" s="12" t="s">
        <v>8323</v>
      </c>
      <c r="R1377" t="s">
        <v>8324</v>
      </c>
      <c r="S1377" s="11">
        <f t="shared" si="86"/>
        <v>42720.066192129627</v>
      </c>
      <c r="T1377" s="11">
        <f t="shared" si="87"/>
        <v>42750.066192129627</v>
      </c>
    </row>
    <row r="1378" spans="1:20" ht="33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 s="11">
        <f t="shared" si="85"/>
        <v>55.61</v>
      </c>
      <c r="Q1378" s="12" t="s">
        <v>8323</v>
      </c>
      <c r="R1378" t="s">
        <v>8324</v>
      </c>
      <c r="S1378" s="11">
        <f t="shared" si="86"/>
        <v>42677.669050925921</v>
      </c>
      <c r="T1378" s="11">
        <f t="shared" si="87"/>
        <v>42707.710717592592</v>
      </c>
    </row>
    <row r="1379" spans="1:20" ht="49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 s="11">
        <f t="shared" si="85"/>
        <v>48.71</v>
      </c>
      <c r="Q1379" s="12" t="s">
        <v>8323</v>
      </c>
      <c r="R1379" t="s">
        <v>8324</v>
      </c>
      <c r="S1379" s="11">
        <f t="shared" si="86"/>
        <v>42747.219560185185</v>
      </c>
      <c r="T1379" s="11">
        <f t="shared" si="87"/>
        <v>42769.174305555556</v>
      </c>
    </row>
    <row r="1380" spans="1:20" ht="17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 s="11">
        <f t="shared" si="85"/>
        <v>30.58</v>
      </c>
      <c r="Q1380" s="12" t="s">
        <v>8323</v>
      </c>
      <c r="R1380" t="s">
        <v>8324</v>
      </c>
      <c r="S1380" s="11">
        <f t="shared" si="86"/>
        <v>42568.759374999994</v>
      </c>
      <c r="T1380" s="11">
        <f t="shared" si="87"/>
        <v>42583.759374999994</v>
      </c>
    </row>
    <row r="1381" spans="1:20" ht="33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 s="11">
        <f t="shared" si="85"/>
        <v>73.91</v>
      </c>
      <c r="Q1381" s="12" t="s">
        <v>8323</v>
      </c>
      <c r="R1381" t="s">
        <v>8324</v>
      </c>
      <c r="S1381" s="11">
        <f t="shared" si="86"/>
        <v>42130.491620370376</v>
      </c>
      <c r="T1381" s="11">
        <f t="shared" si="87"/>
        <v>42160.491620370376</v>
      </c>
    </row>
    <row r="1382" spans="1:20" ht="33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 s="11">
        <f t="shared" si="85"/>
        <v>21.2</v>
      </c>
      <c r="Q1382" s="12" t="s">
        <v>8323</v>
      </c>
      <c r="R1382" t="s">
        <v>8324</v>
      </c>
      <c r="S1382" s="11">
        <f t="shared" si="86"/>
        <v>42141.762800925921</v>
      </c>
      <c r="T1382" s="11">
        <f t="shared" si="87"/>
        <v>42164.083333333328</v>
      </c>
    </row>
    <row r="1383" spans="1:20" ht="49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 s="11">
        <f t="shared" si="85"/>
        <v>73.36</v>
      </c>
      <c r="Q1383" s="12" t="s">
        <v>8323</v>
      </c>
      <c r="R1383" t="s">
        <v>8324</v>
      </c>
      <c r="S1383" s="11">
        <f t="shared" si="86"/>
        <v>42703.214409722219</v>
      </c>
      <c r="T1383" s="11">
        <f t="shared" si="87"/>
        <v>42733.214409722219</v>
      </c>
    </row>
    <row r="1384" spans="1:20" ht="49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 s="11">
        <f t="shared" si="85"/>
        <v>56.41</v>
      </c>
      <c r="Q1384" s="12" t="s">
        <v>8323</v>
      </c>
      <c r="R1384" t="s">
        <v>8324</v>
      </c>
      <c r="S1384" s="11">
        <f t="shared" si="86"/>
        <v>41370.800185185188</v>
      </c>
      <c r="T1384" s="11">
        <f t="shared" si="87"/>
        <v>41400.800185185188</v>
      </c>
    </row>
    <row r="1385" spans="1:20" ht="49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 s="11">
        <f t="shared" si="85"/>
        <v>50.25</v>
      </c>
      <c r="Q1385" s="12" t="s">
        <v>8323</v>
      </c>
      <c r="R1385" t="s">
        <v>8324</v>
      </c>
      <c r="S1385" s="11">
        <f t="shared" si="86"/>
        <v>42707.074976851851</v>
      </c>
      <c r="T1385" s="11">
        <f t="shared" si="87"/>
        <v>42727.074976851851</v>
      </c>
    </row>
    <row r="1386" spans="1:20" ht="49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 s="11">
        <f t="shared" si="85"/>
        <v>68.94</v>
      </c>
      <c r="Q1386" s="12" t="s">
        <v>8323</v>
      </c>
      <c r="R1386" t="s">
        <v>8324</v>
      </c>
      <c r="S1386" s="11">
        <f t="shared" si="86"/>
        <v>42160.735208333332</v>
      </c>
      <c r="T1386" s="11">
        <f t="shared" si="87"/>
        <v>42190.735208333332</v>
      </c>
    </row>
    <row r="1387" spans="1:20" ht="49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 s="11">
        <f t="shared" si="85"/>
        <v>65.91</v>
      </c>
      <c r="Q1387" s="12" t="s">
        <v>8323</v>
      </c>
      <c r="R1387" t="s">
        <v>8324</v>
      </c>
      <c r="S1387" s="11">
        <f t="shared" si="86"/>
        <v>42433.688900462963</v>
      </c>
      <c r="T1387" s="11">
        <f t="shared" si="87"/>
        <v>42489.507638888885</v>
      </c>
    </row>
    <row r="1388" spans="1:20" ht="33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 s="11">
        <f t="shared" si="85"/>
        <v>62.5</v>
      </c>
      <c r="Q1388" s="12" t="s">
        <v>8323</v>
      </c>
      <c r="R1388" t="s">
        <v>8324</v>
      </c>
      <c r="S1388" s="11">
        <f t="shared" si="86"/>
        <v>42184.646863425922</v>
      </c>
      <c r="T1388" s="11">
        <f t="shared" si="87"/>
        <v>42214.646863425922</v>
      </c>
    </row>
    <row r="1389" spans="1:20" ht="49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 s="11">
        <f t="shared" si="85"/>
        <v>70.06</v>
      </c>
      <c r="Q1389" s="12" t="s">
        <v>8323</v>
      </c>
      <c r="R1389" t="s">
        <v>8324</v>
      </c>
      <c r="S1389" s="11">
        <f t="shared" si="86"/>
        <v>42126.92123842593</v>
      </c>
      <c r="T1389" s="11">
        <f t="shared" si="87"/>
        <v>42158.1875</v>
      </c>
    </row>
    <row r="1390" spans="1:20" ht="49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 s="11">
        <f t="shared" si="85"/>
        <v>60.18</v>
      </c>
      <c r="Q1390" s="12" t="s">
        <v>8323</v>
      </c>
      <c r="R1390" t="s">
        <v>8324</v>
      </c>
      <c r="S1390" s="11">
        <f t="shared" si="86"/>
        <v>42634.614780092597</v>
      </c>
      <c r="T1390" s="11">
        <f t="shared" si="87"/>
        <v>42660.676388888889</v>
      </c>
    </row>
    <row r="1391" spans="1:20" ht="33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 s="11">
        <f t="shared" si="85"/>
        <v>21.38</v>
      </c>
      <c r="Q1391" s="12" t="s">
        <v>8323</v>
      </c>
      <c r="R1391" t="s">
        <v>8324</v>
      </c>
      <c r="S1391" s="11">
        <f t="shared" si="86"/>
        <v>42565.480983796297</v>
      </c>
      <c r="T1391" s="11">
        <f t="shared" si="87"/>
        <v>42595.480983796297</v>
      </c>
    </row>
    <row r="1392" spans="1:20" ht="49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 s="11">
        <f t="shared" si="85"/>
        <v>160.79</v>
      </c>
      <c r="Q1392" s="12" t="s">
        <v>8323</v>
      </c>
      <c r="R1392" t="s">
        <v>8324</v>
      </c>
      <c r="S1392" s="11">
        <f t="shared" si="86"/>
        <v>42087.803310185183</v>
      </c>
      <c r="T1392" s="11">
        <f t="shared" si="87"/>
        <v>42121.716666666667</v>
      </c>
    </row>
    <row r="1393" spans="1:20" ht="49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 s="11">
        <f t="shared" si="85"/>
        <v>42.38</v>
      </c>
      <c r="Q1393" s="12" t="s">
        <v>8323</v>
      </c>
      <c r="R1393" t="s">
        <v>8324</v>
      </c>
      <c r="S1393" s="11">
        <f t="shared" si="86"/>
        <v>42193.650671296295</v>
      </c>
      <c r="T1393" s="11">
        <f t="shared" si="87"/>
        <v>42238.207638888889</v>
      </c>
    </row>
    <row r="1394" spans="1:20" ht="49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 s="11">
        <f t="shared" si="85"/>
        <v>27.32</v>
      </c>
      <c r="Q1394" s="12" t="s">
        <v>8323</v>
      </c>
      <c r="R1394" t="s">
        <v>8324</v>
      </c>
      <c r="S1394" s="11">
        <f t="shared" si="86"/>
        <v>42401.154930555553</v>
      </c>
      <c r="T1394" s="11">
        <f t="shared" si="87"/>
        <v>42432.154930555553</v>
      </c>
    </row>
    <row r="1395" spans="1:20" ht="17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 s="11">
        <f t="shared" si="85"/>
        <v>196.83</v>
      </c>
      <c r="Q1395" s="12" t="s">
        <v>8323</v>
      </c>
      <c r="R1395" t="s">
        <v>8324</v>
      </c>
      <c r="S1395" s="11">
        <f t="shared" si="86"/>
        <v>42553.681979166664</v>
      </c>
      <c r="T1395" s="11">
        <f t="shared" si="87"/>
        <v>42583.681979166664</v>
      </c>
    </row>
    <row r="1396" spans="1:20" ht="49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 s="11">
        <f t="shared" si="85"/>
        <v>53.88</v>
      </c>
      <c r="Q1396" s="12" t="s">
        <v>8323</v>
      </c>
      <c r="R1396" t="s">
        <v>8324</v>
      </c>
      <c r="S1396" s="11">
        <f t="shared" si="86"/>
        <v>42752.144976851851</v>
      </c>
      <c r="T1396" s="11">
        <f t="shared" si="87"/>
        <v>42795.125</v>
      </c>
    </row>
    <row r="1397" spans="1:20" ht="17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 s="11">
        <f t="shared" si="85"/>
        <v>47.76</v>
      </c>
      <c r="Q1397" s="12" t="s">
        <v>8323</v>
      </c>
      <c r="R1397" t="s">
        <v>8324</v>
      </c>
      <c r="S1397" s="11">
        <f t="shared" si="86"/>
        <v>42719.90834490741</v>
      </c>
      <c r="T1397" s="11">
        <f t="shared" si="87"/>
        <v>42749.90834490741</v>
      </c>
    </row>
    <row r="1398" spans="1:20" ht="49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 s="11">
        <f t="shared" si="85"/>
        <v>88.19</v>
      </c>
      <c r="Q1398" s="12" t="s">
        <v>8323</v>
      </c>
      <c r="R1398" t="s">
        <v>8324</v>
      </c>
      <c r="S1398" s="11">
        <f t="shared" si="86"/>
        <v>42018.99863425926</v>
      </c>
      <c r="T1398" s="11">
        <f t="shared" si="87"/>
        <v>42048.99863425926</v>
      </c>
    </row>
    <row r="1399" spans="1:20" ht="49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 s="11">
        <f t="shared" si="85"/>
        <v>72.06</v>
      </c>
      <c r="Q1399" s="12" t="s">
        <v>8323</v>
      </c>
      <c r="R1399" t="s">
        <v>8324</v>
      </c>
      <c r="S1399" s="11">
        <f t="shared" si="86"/>
        <v>42640.917939814812</v>
      </c>
      <c r="T1399" s="11">
        <f t="shared" si="87"/>
        <v>42670.888194444444</v>
      </c>
    </row>
    <row r="1400" spans="1:20" ht="49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 s="11">
        <f t="shared" si="85"/>
        <v>74.25</v>
      </c>
      <c r="Q1400" s="12" t="s">
        <v>8323</v>
      </c>
      <c r="R1400" t="s">
        <v>8324</v>
      </c>
      <c r="S1400" s="11">
        <f t="shared" si="86"/>
        <v>42526.874236111107</v>
      </c>
      <c r="T1400" s="11">
        <f t="shared" si="87"/>
        <v>42556.874236111107</v>
      </c>
    </row>
    <row r="1401" spans="1:20" ht="49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 s="11">
        <f t="shared" si="85"/>
        <v>61.7</v>
      </c>
      <c r="Q1401" s="12" t="s">
        <v>8323</v>
      </c>
      <c r="R1401" t="s">
        <v>8324</v>
      </c>
      <c r="S1401" s="11">
        <f t="shared" si="86"/>
        <v>41889.004317129627</v>
      </c>
      <c r="T1401" s="11">
        <f t="shared" si="87"/>
        <v>41919.004317129627</v>
      </c>
    </row>
    <row r="1402" spans="1:20" ht="49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 s="11">
        <f t="shared" si="85"/>
        <v>17.239999999999998</v>
      </c>
      <c r="Q1402" s="12" t="s">
        <v>8323</v>
      </c>
      <c r="R1402" t="s">
        <v>8324</v>
      </c>
      <c r="S1402" s="11">
        <f t="shared" si="86"/>
        <v>42498.341122685189</v>
      </c>
      <c r="T1402" s="11">
        <f t="shared" si="87"/>
        <v>42533.229166666672</v>
      </c>
    </row>
    <row r="1403" spans="1:20" ht="49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 s="11">
        <f t="shared" si="85"/>
        <v>51.72</v>
      </c>
      <c r="Q1403" s="12" t="s">
        <v>8323</v>
      </c>
      <c r="R1403" t="s">
        <v>8324</v>
      </c>
      <c r="S1403" s="11">
        <f t="shared" si="86"/>
        <v>41399.99622685185</v>
      </c>
      <c r="T1403" s="11">
        <f t="shared" si="87"/>
        <v>41420.99622685185</v>
      </c>
    </row>
    <row r="1404" spans="1:20" ht="49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 s="11">
        <f t="shared" si="85"/>
        <v>24.15</v>
      </c>
      <c r="Q1404" s="12" t="s">
        <v>8323</v>
      </c>
      <c r="R1404" t="s">
        <v>8324</v>
      </c>
      <c r="S1404" s="11">
        <f t="shared" si="86"/>
        <v>42065.053368055553</v>
      </c>
      <c r="T1404" s="11">
        <f t="shared" si="87"/>
        <v>42125.011701388896</v>
      </c>
    </row>
    <row r="1405" spans="1:20" ht="49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 s="11">
        <f t="shared" si="85"/>
        <v>62.17</v>
      </c>
      <c r="Q1405" s="12" t="s">
        <v>8323</v>
      </c>
      <c r="R1405" t="s">
        <v>8324</v>
      </c>
      <c r="S1405" s="11">
        <f t="shared" si="86"/>
        <v>41451.062905092593</v>
      </c>
      <c r="T1405" s="11">
        <f t="shared" si="87"/>
        <v>41481.062905092593</v>
      </c>
    </row>
    <row r="1406" spans="1:20" ht="49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 s="11">
        <f t="shared" si="85"/>
        <v>48.2</v>
      </c>
      <c r="Q1406" s="12" t="s">
        <v>8320</v>
      </c>
      <c r="R1406" t="s">
        <v>8339</v>
      </c>
      <c r="S1406" s="11">
        <f t="shared" si="86"/>
        <v>42032.510243055556</v>
      </c>
      <c r="T1406" s="11">
        <f t="shared" si="87"/>
        <v>42057.510243055556</v>
      </c>
    </row>
    <row r="1407" spans="1:20" ht="33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 s="11">
        <f t="shared" si="85"/>
        <v>6.18</v>
      </c>
      <c r="Q1407" s="12" t="s">
        <v>8320</v>
      </c>
      <c r="R1407" t="s">
        <v>8339</v>
      </c>
      <c r="S1407" s="11">
        <f t="shared" si="86"/>
        <v>41941.680567129632</v>
      </c>
      <c r="T1407" s="11">
        <f t="shared" si="87"/>
        <v>41971.722233796296</v>
      </c>
    </row>
    <row r="1408" spans="1:20" ht="17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 s="11">
        <f t="shared" si="85"/>
        <v>5</v>
      </c>
      <c r="Q1408" s="12" t="s">
        <v>8320</v>
      </c>
      <c r="R1408" t="s">
        <v>8339</v>
      </c>
      <c r="S1408" s="11">
        <f t="shared" si="86"/>
        <v>42297.432951388888</v>
      </c>
      <c r="T1408" s="11">
        <f t="shared" si="87"/>
        <v>42350.416666666672</v>
      </c>
    </row>
    <row r="1409" spans="1:20" ht="49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 s="11">
        <f t="shared" si="85"/>
        <v>7.5</v>
      </c>
      <c r="Q1409" s="12" t="s">
        <v>8320</v>
      </c>
      <c r="R1409" t="s">
        <v>8339</v>
      </c>
      <c r="S1409" s="11">
        <f t="shared" si="86"/>
        <v>41838.536782407406</v>
      </c>
      <c r="T1409" s="11">
        <f t="shared" si="87"/>
        <v>41863.536782407406</v>
      </c>
    </row>
    <row r="1410" spans="1:20" ht="49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4"/>
        <v>7</v>
      </c>
      <c r="P1410" s="11">
        <f t="shared" si="85"/>
        <v>12</v>
      </c>
      <c r="Q1410" s="12" t="s">
        <v>8320</v>
      </c>
      <c r="R1410" t="s">
        <v>8339</v>
      </c>
      <c r="S1410" s="11">
        <f t="shared" si="86"/>
        <v>42291.872175925921</v>
      </c>
      <c r="T1410" s="11">
        <f t="shared" si="87"/>
        <v>42321.913842592592</v>
      </c>
    </row>
    <row r="1411" spans="1:20" ht="49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8">ROUND(E1411/D1411*100,0)</f>
        <v>0</v>
      </c>
      <c r="P1411" s="11">
        <f t="shared" ref="P1411:P1474" si="89">IFERROR(ROUND(E1411/L1411,2),0)</f>
        <v>0</v>
      </c>
      <c r="Q1411" s="12" t="s">
        <v>8320</v>
      </c>
      <c r="R1411" t="s">
        <v>8339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9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 s="11">
        <f t="shared" si="89"/>
        <v>1</v>
      </c>
      <c r="Q1412" s="12" t="s">
        <v>8320</v>
      </c>
      <c r="R1412" t="s">
        <v>8339</v>
      </c>
      <c r="S1412" s="11">
        <f t="shared" si="90"/>
        <v>42479.318518518514</v>
      </c>
      <c r="T1412" s="11">
        <f t="shared" si="91"/>
        <v>42524.318518518514</v>
      </c>
    </row>
    <row r="1413" spans="1:20" ht="49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 s="11">
        <f t="shared" si="89"/>
        <v>2.33</v>
      </c>
      <c r="Q1413" s="12" t="s">
        <v>8320</v>
      </c>
      <c r="R1413" t="s">
        <v>8339</v>
      </c>
      <c r="S1413" s="11">
        <f t="shared" si="90"/>
        <v>42013.059027777781</v>
      </c>
      <c r="T1413" s="11">
        <f t="shared" si="91"/>
        <v>42041.059027777781</v>
      </c>
    </row>
    <row r="1414" spans="1:20" ht="33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 s="11">
        <f t="shared" si="89"/>
        <v>24.62</v>
      </c>
      <c r="Q1414" s="12" t="s">
        <v>8320</v>
      </c>
      <c r="R1414" t="s">
        <v>8339</v>
      </c>
      <c r="S1414" s="11">
        <f t="shared" si="90"/>
        <v>41947.063645833332</v>
      </c>
      <c r="T1414" s="11">
        <f t="shared" si="91"/>
        <v>41977.063645833332</v>
      </c>
    </row>
    <row r="1415" spans="1:20" ht="49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 s="11">
        <f t="shared" si="89"/>
        <v>100</v>
      </c>
      <c r="Q1415" s="12" t="s">
        <v>8320</v>
      </c>
      <c r="R1415" t="s">
        <v>8339</v>
      </c>
      <c r="S1415" s="11">
        <f t="shared" si="90"/>
        <v>42360.437152777777</v>
      </c>
      <c r="T1415" s="11">
        <f t="shared" si="91"/>
        <v>42420.437152777777</v>
      </c>
    </row>
    <row r="1416" spans="1:20" ht="49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 s="11">
        <f t="shared" si="89"/>
        <v>1</v>
      </c>
      <c r="Q1416" s="12" t="s">
        <v>8320</v>
      </c>
      <c r="R1416" t="s">
        <v>8339</v>
      </c>
      <c r="S1416" s="11">
        <f t="shared" si="90"/>
        <v>42708.25309027778</v>
      </c>
      <c r="T1416" s="11">
        <f t="shared" si="91"/>
        <v>42738.25309027778</v>
      </c>
    </row>
    <row r="1417" spans="1:20" ht="49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 s="11">
        <f t="shared" si="89"/>
        <v>88.89</v>
      </c>
      <c r="Q1417" s="12" t="s">
        <v>8320</v>
      </c>
      <c r="R1417" t="s">
        <v>8339</v>
      </c>
      <c r="S1417" s="11">
        <f t="shared" si="90"/>
        <v>42192.675821759258</v>
      </c>
      <c r="T1417" s="11">
        <f t="shared" si="91"/>
        <v>42232.675821759258</v>
      </c>
    </row>
    <row r="1418" spans="1:20" ht="49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 s="11">
        <f t="shared" si="89"/>
        <v>0</v>
      </c>
      <c r="Q1418" s="12" t="s">
        <v>8320</v>
      </c>
      <c r="R1418" t="s">
        <v>8339</v>
      </c>
      <c r="S1418" s="11">
        <f t="shared" si="90"/>
        <v>42299.926145833335</v>
      </c>
      <c r="T1418" s="11">
        <f t="shared" si="91"/>
        <v>42329.967812499999</v>
      </c>
    </row>
    <row r="1419" spans="1:20" ht="49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 s="11">
        <f t="shared" si="89"/>
        <v>27.5</v>
      </c>
      <c r="Q1419" s="12" t="s">
        <v>8320</v>
      </c>
      <c r="R1419" t="s">
        <v>8339</v>
      </c>
      <c r="S1419" s="11">
        <f t="shared" si="90"/>
        <v>42232.15016203704</v>
      </c>
      <c r="T1419" s="11">
        <f t="shared" si="91"/>
        <v>42262.465972222228</v>
      </c>
    </row>
    <row r="1420" spans="1:20" ht="65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 s="11">
        <f t="shared" si="89"/>
        <v>6</v>
      </c>
      <c r="Q1420" s="12" t="s">
        <v>8320</v>
      </c>
      <c r="R1420" t="s">
        <v>8339</v>
      </c>
      <c r="S1420" s="11">
        <f t="shared" si="90"/>
        <v>42395.456412037034</v>
      </c>
      <c r="T1420" s="11">
        <f t="shared" si="91"/>
        <v>42425.456412037034</v>
      </c>
    </row>
    <row r="1421" spans="1:20" ht="49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 s="11">
        <f t="shared" si="89"/>
        <v>44.5</v>
      </c>
      <c r="Q1421" s="12" t="s">
        <v>8320</v>
      </c>
      <c r="R1421" t="s">
        <v>8339</v>
      </c>
      <c r="S1421" s="11">
        <f t="shared" si="90"/>
        <v>42622.456238425926</v>
      </c>
      <c r="T1421" s="11">
        <f t="shared" si="91"/>
        <v>42652.456238425926</v>
      </c>
    </row>
    <row r="1422" spans="1:20" ht="17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 s="11">
        <f t="shared" si="89"/>
        <v>1</v>
      </c>
      <c r="Q1422" s="12" t="s">
        <v>8320</v>
      </c>
      <c r="R1422" t="s">
        <v>8339</v>
      </c>
      <c r="S1422" s="11">
        <f t="shared" si="90"/>
        <v>42524.667662037042</v>
      </c>
      <c r="T1422" s="11">
        <f t="shared" si="91"/>
        <v>42549.667662037042</v>
      </c>
    </row>
    <row r="1423" spans="1:20" ht="49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 s="11">
        <f t="shared" si="89"/>
        <v>100</v>
      </c>
      <c r="Q1423" s="12" t="s">
        <v>8320</v>
      </c>
      <c r="R1423" t="s">
        <v>8339</v>
      </c>
      <c r="S1423" s="11">
        <f t="shared" si="90"/>
        <v>42013.915613425925</v>
      </c>
      <c r="T1423" s="11">
        <f t="shared" si="91"/>
        <v>42043.915613425925</v>
      </c>
    </row>
    <row r="1424" spans="1:20" ht="49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 s="11">
        <f t="shared" si="89"/>
        <v>13</v>
      </c>
      <c r="Q1424" s="12" t="s">
        <v>8320</v>
      </c>
      <c r="R1424" t="s">
        <v>8339</v>
      </c>
      <c r="S1424" s="11">
        <f t="shared" si="90"/>
        <v>42604.239629629628</v>
      </c>
      <c r="T1424" s="11">
        <f t="shared" si="91"/>
        <v>42634.239629629628</v>
      </c>
    </row>
    <row r="1425" spans="1:20" ht="49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 s="11">
        <f t="shared" si="89"/>
        <v>100</v>
      </c>
      <c r="Q1425" s="12" t="s">
        <v>8320</v>
      </c>
      <c r="R1425" t="s">
        <v>8339</v>
      </c>
      <c r="S1425" s="11">
        <f t="shared" si="90"/>
        <v>42340.360312500001</v>
      </c>
      <c r="T1425" s="11">
        <f t="shared" si="91"/>
        <v>42370.360312500001</v>
      </c>
    </row>
    <row r="1426" spans="1:20" ht="49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 s="11">
        <f t="shared" si="89"/>
        <v>109.07</v>
      </c>
      <c r="Q1426" s="12" t="s">
        <v>8320</v>
      </c>
      <c r="R1426" t="s">
        <v>8339</v>
      </c>
      <c r="S1426" s="11">
        <f t="shared" si="90"/>
        <v>42676.717615740738</v>
      </c>
      <c r="T1426" s="11">
        <f t="shared" si="91"/>
        <v>42689.759282407409</v>
      </c>
    </row>
    <row r="1427" spans="1:20" ht="49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 s="11">
        <f t="shared" si="89"/>
        <v>0</v>
      </c>
      <c r="Q1427" s="12" t="s">
        <v>8320</v>
      </c>
      <c r="R1427" t="s">
        <v>8339</v>
      </c>
      <c r="S1427" s="11">
        <f t="shared" si="90"/>
        <v>42093.131469907406</v>
      </c>
      <c r="T1427" s="11">
        <f t="shared" si="91"/>
        <v>42123.131469907406</v>
      </c>
    </row>
    <row r="1428" spans="1:20" ht="49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 s="11">
        <f t="shared" si="89"/>
        <v>0</v>
      </c>
      <c r="Q1428" s="12" t="s">
        <v>8320</v>
      </c>
      <c r="R1428" t="s">
        <v>8339</v>
      </c>
      <c r="S1428" s="11">
        <f t="shared" si="90"/>
        <v>42180.390277777777</v>
      </c>
      <c r="T1428" s="11">
        <f t="shared" si="91"/>
        <v>42240.390277777777</v>
      </c>
    </row>
    <row r="1429" spans="1:20" ht="49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 s="11">
        <f t="shared" si="89"/>
        <v>104.75</v>
      </c>
      <c r="Q1429" s="12" t="s">
        <v>8320</v>
      </c>
      <c r="R1429" t="s">
        <v>8339</v>
      </c>
      <c r="S1429" s="11">
        <f t="shared" si="90"/>
        <v>42601.851678240739</v>
      </c>
      <c r="T1429" s="11">
        <f t="shared" si="91"/>
        <v>42631.851678240739</v>
      </c>
    </row>
    <row r="1430" spans="1:20" ht="49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 s="11">
        <f t="shared" si="89"/>
        <v>15</v>
      </c>
      <c r="Q1430" s="12" t="s">
        <v>8320</v>
      </c>
      <c r="R1430" t="s">
        <v>8339</v>
      </c>
      <c r="S1430" s="11">
        <f t="shared" si="90"/>
        <v>42432.379826388889</v>
      </c>
      <c r="T1430" s="11">
        <f t="shared" si="91"/>
        <v>42462.338159722218</v>
      </c>
    </row>
    <row r="1431" spans="1:20" ht="33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 s="11">
        <f t="shared" si="89"/>
        <v>0</v>
      </c>
      <c r="Q1431" s="12" t="s">
        <v>8320</v>
      </c>
      <c r="R1431" t="s">
        <v>8339</v>
      </c>
      <c r="S1431" s="11">
        <f t="shared" si="90"/>
        <v>42074.060671296291</v>
      </c>
      <c r="T1431" s="11">
        <f t="shared" si="91"/>
        <v>42104.060671296291</v>
      </c>
    </row>
    <row r="1432" spans="1:20" ht="49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 s="11">
        <f t="shared" si="89"/>
        <v>80.599999999999994</v>
      </c>
      <c r="Q1432" s="12" t="s">
        <v>8320</v>
      </c>
      <c r="R1432" t="s">
        <v>8339</v>
      </c>
      <c r="S1432" s="11">
        <f t="shared" si="90"/>
        <v>41961.813518518517</v>
      </c>
      <c r="T1432" s="11">
        <f t="shared" si="91"/>
        <v>41992.813518518517</v>
      </c>
    </row>
    <row r="1433" spans="1:20" ht="49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 s="11">
        <f t="shared" si="89"/>
        <v>115.55</v>
      </c>
      <c r="Q1433" s="12" t="s">
        <v>8320</v>
      </c>
      <c r="R1433" t="s">
        <v>8339</v>
      </c>
      <c r="S1433" s="11">
        <f t="shared" si="90"/>
        <v>42304.210833333331</v>
      </c>
      <c r="T1433" s="11">
        <f t="shared" si="91"/>
        <v>42334.252500000002</v>
      </c>
    </row>
    <row r="1434" spans="1:20" ht="49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 s="11">
        <f t="shared" si="89"/>
        <v>0</v>
      </c>
      <c r="Q1434" s="12" t="s">
        <v>8320</v>
      </c>
      <c r="R1434" t="s">
        <v>8339</v>
      </c>
      <c r="S1434" s="11">
        <f t="shared" si="90"/>
        <v>42175.780416666668</v>
      </c>
      <c r="T1434" s="11">
        <f t="shared" si="91"/>
        <v>42205.780416666668</v>
      </c>
    </row>
    <row r="1435" spans="1:20" ht="49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 s="11">
        <f t="shared" si="89"/>
        <v>80.5</v>
      </c>
      <c r="Q1435" s="12" t="s">
        <v>8320</v>
      </c>
      <c r="R1435" t="s">
        <v>8339</v>
      </c>
      <c r="S1435" s="11">
        <f t="shared" si="90"/>
        <v>42673.625868055555</v>
      </c>
      <c r="T1435" s="11">
        <f t="shared" si="91"/>
        <v>42714.458333333328</v>
      </c>
    </row>
    <row r="1436" spans="1:20" ht="49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 s="11">
        <f t="shared" si="89"/>
        <v>744.55</v>
      </c>
      <c r="Q1436" s="12" t="s">
        <v>8320</v>
      </c>
      <c r="R1436" t="s">
        <v>8339</v>
      </c>
      <c r="S1436" s="11">
        <f t="shared" si="90"/>
        <v>42142.767106481479</v>
      </c>
      <c r="T1436" s="11">
        <f t="shared" si="91"/>
        <v>42163.625</v>
      </c>
    </row>
    <row r="1437" spans="1:20" ht="33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 s="11">
        <f t="shared" si="89"/>
        <v>7.5</v>
      </c>
      <c r="Q1437" s="12" t="s">
        <v>8320</v>
      </c>
      <c r="R1437" t="s">
        <v>8339</v>
      </c>
      <c r="S1437" s="11">
        <f t="shared" si="90"/>
        <v>42258.780324074076</v>
      </c>
      <c r="T1437" s="11">
        <f t="shared" si="91"/>
        <v>42288.780324074076</v>
      </c>
    </row>
    <row r="1438" spans="1:20" ht="49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 s="11">
        <f t="shared" si="89"/>
        <v>38.5</v>
      </c>
      <c r="Q1438" s="12" t="s">
        <v>8320</v>
      </c>
      <c r="R1438" t="s">
        <v>8339</v>
      </c>
      <c r="S1438" s="11">
        <f t="shared" si="90"/>
        <v>42391.35019675926</v>
      </c>
      <c r="T1438" s="11">
        <f t="shared" si="91"/>
        <v>42421.35019675926</v>
      </c>
    </row>
    <row r="1439" spans="1:20" ht="49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 s="11">
        <f t="shared" si="89"/>
        <v>36.68</v>
      </c>
      <c r="Q1439" s="12" t="s">
        <v>8320</v>
      </c>
      <c r="R1439" t="s">
        <v>8339</v>
      </c>
      <c r="S1439" s="11">
        <f t="shared" si="90"/>
        <v>41796.531701388885</v>
      </c>
      <c r="T1439" s="11">
        <f t="shared" si="91"/>
        <v>41833.207638888889</v>
      </c>
    </row>
    <row r="1440" spans="1:20" ht="49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 s="11">
        <f t="shared" si="89"/>
        <v>75</v>
      </c>
      <c r="Q1440" s="12" t="s">
        <v>8320</v>
      </c>
      <c r="R1440" t="s">
        <v>8339</v>
      </c>
      <c r="S1440" s="11">
        <f t="shared" si="90"/>
        <v>42457.871516203704</v>
      </c>
      <c r="T1440" s="11">
        <f t="shared" si="91"/>
        <v>42487.579861111109</v>
      </c>
    </row>
    <row r="1441" spans="1:20" ht="49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 s="11">
        <f t="shared" si="89"/>
        <v>30</v>
      </c>
      <c r="Q1441" s="12" t="s">
        <v>8320</v>
      </c>
      <c r="R1441" t="s">
        <v>8339</v>
      </c>
      <c r="S1441" s="11">
        <f t="shared" si="90"/>
        <v>42040.829872685179</v>
      </c>
      <c r="T1441" s="11">
        <f t="shared" si="91"/>
        <v>42070.829872685179</v>
      </c>
    </row>
    <row r="1442" spans="1:20" ht="49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 s="11">
        <f t="shared" si="89"/>
        <v>1</v>
      </c>
      <c r="Q1442" s="12" t="s">
        <v>8320</v>
      </c>
      <c r="R1442" t="s">
        <v>8339</v>
      </c>
      <c r="S1442" s="11">
        <f t="shared" si="90"/>
        <v>42486.748414351852</v>
      </c>
      <c r="T1442" s="11">
        <f t="shared" si="91"/>
        <v>42516.748414351852</v>
      </c>
    </row>
    <row r="1443" spans="1:20" ht="49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 s="11">
        <f t="shared" si="89"/>
        <v>673.33</v>
      </c>
      <c r="Q1443" s="12" t="s">
        <v>8320</v>
      </c>
      <c r="R1443" t="s">
        <v>8339</v>
      </c>
      <c r="S1443" s="11">
        <f t="shared" si="90"/>
        <v>42198.765844907408</v>
      </c>
      <c r="T1443" s="11">
        <f t="shared" si="91"/>
        <v>42258.765844907408</v>
      </c>
    </row>
    <row r="1444" spans="1:20" ht="49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 s="11">
        <f t="shared" si="89"/>
        <v>0</v>
      </c>
      <c r="Q1444" s="12" t="s">
        <v>8320</v>
      </c>
      <c r="R1444" t="s">
        <v>8339</v>
      </c>
      <c r="S1444" s="11">
        <f t="shared" si="90"/>
        <v>42485.64534722222</v>
      </c>
      <c r="T1444" s="11">
        <f t="shared" si="91"/>
        <v>42515.64534722222</v>
      </c>
    </row>
    <row r="1445" spans="1:20" ht="49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 s="11">
        <f t="shared" si="89"/>
        <v>0</v>
      </c>
      <c r="Q1445" s="12" t="s">
        <v>8320</v>
      </c>
      <c r="R1445" t="s">
        <v>8339</v>
      </c>
      <c r="S1445" s="11">
        <f t="shared" si="90"/>
        <v>42707.926030092596</v>
      </c>
      <c r="T1445" s="11">
        <f t="shared" si="91"/>
        <v>42737.926030092596</v>
      </c>
    </row>
    <row r="1446" spans="1:20" ht="33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 s="11">
        <f t="shared" si="89"/>
        <v>0</v>
      </c>
      <c r="Q1446" s="12" t="s">
        <v>8320</v>
      </c>
      <c r="R1446" t="s">
        <v>8339</v>
      </c>
      <c r="S1446" s="11">
        <f t="shared" si="90"/>
        <v>42199.873402777783</v>
      </c>
      <c r="T1446" s="11">
        <f t="shared" si="91"/>
        <v>42259.873402777783</v>
      </c>
    </row>
    <row r="1447" spans="1:20" ht="49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 s="11">
        <f t="shared" si="89"/>
        <v>0</v>
      </c>
      <c r="Q1447" s="12" t="s">
        <v>8320</v>
      </c>
      <c r="R1447" t="s">
        <v>8339</v>
      </c>
      <c r="S1447" s="11">
        <f t="shared" si="90"/>
        <v>42139.542303240742</v>
      </c>
      <c r="T1447" s="11">
        <f t="shared" si="91"/>
        <v>42169.542303240742</v>
      </c>
    </row>
    <row r="1448" spans="1:20" ht="49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 s="11">
        <f t="shared" si="89"/>
        <v>0</v>
      </c>
      <c r="Q1448" s="12" t="s">
        <v>8320</v>
      </c>
      <c r="R1448" t="s">
        <v>8339</v>
      </c>
      <c r="S1448" s="11">
        <f t="shared" si="90"/>
        <v>42461.447662037041</v>
      </c>
      <c r="T1448" s="11">
        <f t="shared" si="91"/>
        <v>42481.447662037041</v>
      </c>
    </row>
    <row r="1449" spans="1:20" ht="33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 s="11">
        <f t="shared" si="89"/>
        <v>25</v>
      </c>
      <c r="Q1449" s="12" t="s">
        <v>8320</v>
      </c>
      <c r="R1449" t="s">
        <v>8339</v>
      </c>
      <c r="S1449" s="11">
        <f t="shared" si="90"/>
        <v>42529.730717592596</v>
      </c>
      <c r="T1449" s="11">
        <f t="shared" si="91"/>
        <v>42559.730717592596</v>
      </c>
    </row>
    <row r="1450" spans="1:20" ht="49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 s="11">
        <f t="shared" si="89"/>
        <v>0</v>
      </c>
      <c r="Q1450" s="12" t="s">
        <v>8320</v>
      </c>
      <c r="R1450" t="s">
        <v>8339</v>
      </c>
      <c r="S1450" s="11">
        <f t="shared" si="90"/>
        <v>42115.936550925922</v>
      </c>
      <c r="T1450" s="11">
        <f t="shared" si="91"/>
        <v>42146.225694444445</v>
      </c>
    </row>
    <row r="1451" spans="1:20" ht="49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 s="11">
        <f t="shared" si="89"/>
        <v>0</v>
      </c>
      <c r="Q1451" s="12" t="s">
        <v>8320</v>
      </c>
      <c r="R1451" t="s">
        <v>8339</v>
      </c>
      <c r="S1451" s="11">
        <f t="shared" si="90"/>
        <v>42086.811400462961</v>
      </c>
      <c r="T1451" s="11">
        <f t="shared" si="91"/>
        <v>42134.811400462961</v>
      </c>
    </row>
    <row r="1452" spans="1:20" ht="49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 s="11">
        <f t="shared" si="89"/>
        <v>1</v>
      </c>
      <c r="Q1452" s="12" t="s">
        <v>8320</v>
      </c>
      <c r="R1452" t="s">
        <v>8339</v>
      </c>
      <c r="S1452" s="11">
        <f t="shared" si="90"/>
        <v>42390.171261574069</v>
      </c>
      <c r="T1452" s="11">
        <f t="shared" si="91"/>
        <v>42420.171261574069</v>
      </c>
    </row>
    <row r="1453" spans="1:20" ht="33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 s="11">
        <f t="shared" si="89"/>
        <v>1</v>
      </c>
      <c r="Q1453" s="12" t="s">
        <v>8320</v>
      </c>
      <c r="R1453" t="s">
        <v>8339</v>
      </c>
      <c r="S1453" s="11">
        <f t="shared" si="90"/>
        <v>41931.959016203706</v>
      </c>
      <c r="T1453" s="11">
        <f t="shared" si="91"/>
        <v>41962.00068287037</v>
      </c>
    </row>
    <row r="1454" spans="1:20" ht="33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 s="11">
        <f t="shared" si="89"/>
        <v>0</v>
      </c>
      <c r="Q1454" s="12" t="s">
        <v>8320</v>
      </c>
      <c r="R1454" t="s">
        <v>8339</v>
      </c>
      <c r="S1454" s="11">
        <f t="shared" si="90"/>
        <v>41818.703275462962</v>
      </c>
      <c r="T1454" s="11">
        <f t="shared" si="91"/>
        <v>41848.703275462962</v>
      </c>
    </row>
    <row r="1455" spans="1:20" ht="49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 s="11">
        <f t="shared" si="89"/>
        <v>0</v>
      </c>
      <c r="Q1455" s="12" t="s">
        <v>8320</v>
      </c>
      <c r="R1455" t="s">
        <v>8339</v>
      </c>
      <c r="S1455" s="11">
        <f t="shared" si="90"/>
        <v>42795.696145833332</v>
      </c>
      <c r="T1455" s="11">
        <f t="shared" si="91"/>
        <v>42840.654479166667</v>
      </c>
    </row>
    <row r="1456" spans="1:20" ht="49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 s="11">
        <f t="shared" si="89"/>
        <v>15</v>
      </c>
      <c r="Q1456" s="12" t="s">
        <v>8320</v>
      </c>
      <c r="R1456" t="s">
        <v>8339</v>
      </c>
      <c r="S1456" s="11">
        <f t="shared" si="90"/>
        <v>42463.866666666669</v>
      </c>
      <c r="T1456" s="11">
        <f t="shared" si="91"/>
        <v>42484.915972222225</v>
      </c>
    </row>
    <row r="1457" spans="1:20" ht="49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 s="11">
        <f t="shared" si="89"/>
        <v>225</v>
      </c>
      <c r="Q1457" s="12" t="s">
        <v>8320</v>
      </c>
      <c r="R1457" t="s">
        <v>8339</v>
      </c>
      <c r="S1457" s="11">
        <f t="shared" si="90"/>
        <v>41832.672685185185</v>
      </c>
      <c r="T1457" s="11">
        <f t="shared" si="91"/>
        <v>41887.568749999999</v>
      </c>
    </row>
    <row r="1458" spans="1:20" ht="17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 s="11">
        <f t="shared" si="89"/>
        <v>48.33</v>
      </c>
      <c r="Q1458" s="12" t="s">
        <v>8320</v>
      </c>
      <c r="R1458" t="s">
        <v>8339</v>
      </c>
      <c r="S1458" s="11">
        <f t="shared" si="90"/>
        <v>42708.668576388889</v>
      </c>
      <c r="T1458" s="11">
        <f t="shared" si="91"/>
        <v>42738.668576388889</v>
      </c>
    </row>
    <row r="1459" spans="1:20" ht="33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 s="11">
        <f t="shared" si="89"/>
        <v>0</v>
      </c>
      <c r="Q1459" s="12" t="s">
        <v>8320</v>
      </c>
      <c r="R1459" t="s">
        <v>8339</v>
      </c>
      <c r="S1459" s="11">
        <f t="shared" si="90"/>
        <v>42289.89634259259</v>
      </c>
      <c r="T1459" s="11">
        <f t="shared" si="91"/>
        <v>42319.938009259262</v>
      </c>
    </row>
    <row r="1460" spans="1:20" ht="49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 s="11">
        <f t="shared" si="89"/>
        <v>0</v>
      </c>
      <c r="Q1460" s="12" t="s">
        <v>8320</v>
      </c>
      <c r="R1460" t="s">
        <v>8339</v>
      </c>
      <c r="S1460" s="11">
        <f t="shared" si="90"/>
        <v>41831.705555555556</v>
      </c>
      <c r="T1460" s="11">
        <f t="shared" si="91"/>
        <v>41862.166666666664</v>
      </c>
    </row>
    <row r="1461" spans="1:20" ht="49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 s="11">
        <f t="shared" si="89"/>
        <v>0</v>
      </c>
      <c r="Q1461" s="12" t="s">
        <v>8320</v>
      </c>
      <c r="R1461" t="s">
        <v>8339</v>
      </c>
      <c r="S1461" s="11">
        <f t="shared" si="90"/>
        <v>42312.204814814817</v>
      </c>
      <c r="T1461" s="11">
        <f t="shared" si="91"/>
        <v>42340.725694444445</v>
      </c>
    </row>
    <row r="1462" spans="1:20" ht="49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 s="11">
        <f t="shared" si="89"/>
        <v>0</v>
      </c>
      <c r="Q1462" s="12" t="s">
        <v>8320</v>
      </c>
      <c r="R1462" t="s">
        <v>8339</v>
      </c>
      <c r="S1462" s="11">
        <f t="shared" si="90"/>
        <v>41915.896967592591</v>
      </c>
      <c r="T1462" s="11">
        <f t="shared" si="91"/>
        <v>41973.989583333328</v>
      </c>
    </row>
    <row r="1463" spans="1:20" ht="33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 s="11">
        <f t="shared" si="89"/>
        <v>44.67</v>
      </c>
      <c r="Q1463" s="12" t="s">
        <v>8320</v>
      </c>
      <c r="R1463" t="s">
        <v>8340</v>
      </c>
      <c r="S1463" s="11">
        <f t="shared" si="90"/>
        <v>41899.645300925928</v>
      </c>
      <c r="T1463" s="11">
        <f t="shared" si="91"/>
        <v>41933</v>
      </c>
    </row>
    <row r="1464" spans="1:20" ht="33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 s="11">
        <f t="shared" si="89"/>
        <v>28.94</v>
      </c>
      <c r="Q1464" s="12" t="s">
        <v>8320</v>
      </c>
      <c r="R1464" t="s">
        <v>8340</v>
      </c>
      <c r="S1464" s="11">
        <f t="shared" si="90"/>
        <v>41344.662858796299</v>
      </c>
      <c r="T1464" s="11">
        <f t="shared" si="91"/>
        <v>41374.662858796299</v>
      </c>
    </row>
    <row r="1465" spans="1:20" ht="49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 s="11">
        <f t="shared" si="89"/>
        <v>35.44</v>
      </c>
      <c r="Q1465" s="12" t="s">
        <v>8320</v>
      </c>
      <c r="R1465" t="s">
        <v>8340</v>
      </c>
      <c r="S1465" s="11">
        <f t="shared" si="90"/>
        <v>41326.911319444444</v>
      </c>
      <c r="T1465" s="11">
        <f t="shared" si="91"/>
        <v>41371.869652777779</v>
      </c>
    </row>
    <row r="1466" spans="1:20" ht="17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 s="11">
        <f t="shared" si="89"/>
        <v>34.869999999999997</v>
      </c>
      <c r="Q1466" s="12" t="s">
        <v>8320</v>
      </c>
      <c r="R1466" t="s">
        <v>8340</v>
      </c>
      <c r="S1466" s="11">
        <f t="shared" si="90"/>
        <v>41291.661550925928</v>
      </c>
      <c r="T1466" s="11">
        <f t="shared" si="91"/>
        <v>41321.661550925928</v>
      </c>
    </row>
    <row r="1467" spans="1:20" ht="49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 s="11">
        <f t="shared" si="89"/>
        <v>52.62</v>
      </c>
      <c r="Q1467" s="12" t="s">
        <v>8320</v>
      </c>
      <c r="R1467" t="s">
        <v>8340</v>
      </c>
      <c r="S1467" s="11">
        <f t="shared" si="90"/>
        <v>40959.734398148146</v>
      </c>
      <c r="T1467" s="11">
        <f t="shared" si="91"/>
        <v>40990.125</v>
      </c>
    </row>
    <row r="1468" spans="1:20" ht="49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 s="11">
        <f t="shared" si="89"/>
        <v>69.599999999999994</v>
      </c>
      <c r="Q1468" s="12" t="s">
        <v>8320</v>
      </c>
      <c r="R1468" t="s">
        <v>8340</v>
      </c>
      <c r="S1468" s="11">
        <f t="shared" si="90"/>
        <v>42340.172060185185</v>
      </c>
      <c r="T1468" s="11">
        <f t="shared" si="91"/>
        <v>42381.208333333328</v>
      </c>
    </row>
    <row r="1469" spans="1:20" ht="33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 s="11">
        <f t="shared" si="89"/>
        <v>76.72</v>
      </c>
      <c r="Q1469" s="12" t="s">
        <v>8320</v>
      </c>
      <c r="R1469" t="s">
        <v>8340</v>
      </c>
      <c r="S1469" s="11">
        <f t="shared" si="90"/>
        <v>40933.80190972222</v>
      </c>
      <c r="T1469" s="11">
        <f t="shared" si="91"/>
        <v>40993.760243055556</v>
      </c>
    </row>
    <row r="1470" spans="1:20" ht="49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 s="11">
        <f t="shared" si="89"/>
        <v>33.19</v>
      </c>
      <c r="Q1470" s="12" t="s">
        <v>8320</v>
      </c>
      <c r="R1470" t="s">
        <v>8340</v>
      </c>
      <c r="S1470" s="11">
        <f t="shared" si="90"/>
        <v>40646.014456018522</v>
      </c>
      <c r="T1470" s="11">
        <f t="shared" si="91"/>
        <v>40706.014456018522</v>
      </c>
    </row>
    <row r="1471" spans="1:20" ht="33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 s="11">
        <f t="shared" si="89"/>
        <v>149.46</v>
      </c>
      <c r="Q1471" s="12" t="s">
        <v>8320</v>
      </c>
      <c r="R1471" t="s">
        <v>8340</v>
      </c>
      <c r="S1471" s="11">
        <f t="shared" si="90"/>
        <v>41290.598483796297</v>
      </c>
      <c r="T1471" s="11">
        <f t="shared" si="91"/>
        <v>41320.598483796297</v>
      </c>
    </row>
    <row r="1472" spans="1:20" ht="49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 s="11">
        <f t="shared" si="89"/>
        <v>23.17</v>
      </c>
      <c r="Q1472" s="12" t="s">
        <v>8320</v>
      </c>
      <c r="R1472" t="s">
        <v>8340</v>
      </c>
      <c r="S1472" s="11">
        <f t="shared" si="90"/>
        <v>41250.827118055553</v>
      </c>
      <c r="T1472" s="11">
        <f t="shared" si="91"/>
        <v>41271.827118055553</v>
      </c>
    </row>
    <row r="1473" spans="1:20" ht="49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 s="11">
        <f t="shared" si="89"/>
        <v>96.88</v>
      </c>
      <c r="Q1473" s="12" t="s">
        <v>8320</v>
      </c>
      <c r="R1473" t="s">
        <v>8340</v>
      </c>
      <c r="S1473" s="11">
        <f t="shared" si="90"/>
        <v>42073.957569444443</v>
      </c>
      <c r="T1473" s="11">
        <f t="shared" si="91"/>
        <v>42103.957569444443</v>
      </c>
    </row>
    <row r="1474" spans="1:20" ht="49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8"/>
        <v>139</v>
      </c>
      <c r="P1474" s="11">
        <f t="shared" si="89"/>
        <v>103.2</v>
      </c>
      <c r="Q1474" s="12" t="s">
        <v>8320</v>
      </c>
      <c r="R1474" t="s">
        <v>8340</v>
      </c>
      <c r="S1474" s="11">
        <f t="shared" si="90"/>
        <v>41533.542858796296</v>
      </c>
      <c r="T1474" s="11">
        <f t="shared" si="91"/>
        <v>41563.542858796296</v>
      </c>
    </row>
    <row r="1475" spans="1:20" ht="17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2">ROUND(E1475/D1475*100,0)</f>
        <v>121</v>
      </c>
      <c r="P1475" s="11">
        <f t="shared" ref="P1475:P1538" si="93">IFERROR(ROUND(E1475/L1475,2),0)</f>
        <v>38.46</v>
      </c>
      <c r="Q1475" s="12" t="s">
        <v>8320</v>
      </c>
      <c r="R1475" t="s">
        <v>8340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9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 s="11">
        <f t="shared" si="93"/>
        <v>44.32</v>
      </c>
      <c r="Q1476" s="12" t="s">
        <v>8320</v>
      </c>
      <c r="R1476" t="s">
        <v>8340</v>
      </c>
      <c r="S1476" s="11">
        <f t="shared" si="94"/>
        <v>41500.727916666663</v>
      </c>
      <c r="T1476" s="11">
        <f t="shared" si="95"/>
        <v>41530.727916666663</v>
      </c>
    </row>
    <row r="1477" spans="1:20" ht="49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 s="11">
        <f t="shared" si="93"/>
        <v>64.17</v>
      </c>
      <c r="Q1477" s="12" t="s">
        <v>8320</v>
      </c>
      <c r="R1477" t="s">
        <v>8340</v>
      </c>
      <c r="S1477" s="11">
        <f t="shared" si="94"/>
        <v>41960.722951388889</v>
      </c>
      <c r="T1477" s="11">
        <f t="shared" si="95"/>
        <v>41993.207638888889</v>
      </c>
    </row>
    <row r="1478" spans="1:20" ht="33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 s="11">
        <f t="shared" si="93"/>
        <v>43.33</v>
      </c>
      <c r="Q1478" s="12" t="s">
        <v>8320</v>
      </c>
      <c r="R1478" t="s">
        <v>8340</v>
      </c>
      <c r="S1478" s="11">
        <f t="shared" si="94"/>
        <v>40766.041921296295</v>
      </c>
      <c r="T1478" s="11">
        <f t="shared" si="95"/>
        <v>40796.041921296295</v>
      </c>
    </row>
    <row r="1479" spans="1:20" ht="49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 s="11">
        <f t="shared" si="93"/>
        <v>90.5</v>
      </c>
      <c r="Q1479" s="12" t="s">
        <v>8320</v>
      </c>
      <c r="R1479" t="s">
        <v>8340</v>
      </c>
      <c r="S1479" s="11">
        <f t="shared" si="94"/>
        <v>40840.615787037037</v>
      </c>
      <c r="T1479" s="11">
        <f t="shared" si="95"/>
        <v>40900.125</v>
      </c>
    </row>
    <row r="1480" spans="1:20" ht="49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 s="11">
        <f t="shared" si="93"/>
        <v>29.19</v>
      </c>
      <c r="Q1480" s="12" t="s">
        <v>8320</v>
      </c>
      <c r="R1480" t="s">
        <v>8340</v>
      </c>
      <c r="S1480" s="11">
        <f t="shared" si="94"/>
        <v>41394.871678240743</v>
      </c>
      <c r="T1480" s="11">
        <f t="shared" si="95"/>
        <v>41408.871678240743</v>
      </c>
    </row>
    <row r="1481" spans="1:20" ht="49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 s="11">
        <f t="shared" si="93"/>
        <v>30.96</v>
      </c>
      <c r="Q1481" s="12" t="s">
        <v>8320</v>
      </c>
      <c r="R1481" t="s">
        <v>8340</v>
      </c>
      <c r="S1481" s="11">
        <f t="shared" si="94"/>
        <v>41754.745243055557</v>
      </c>
      <c r="T1481" s="11">
        <f t="shared" si="95"/>
        <v>41769.165972222225</v>
      </c>
    </row>
    <row r="1482" spans="1:20" ht="49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 s="11">
        <f t="shared" si="93"/>
        <v>92.16</v>
      </c>
      <c r="Q1482" s="12" t="s">
        <v>8320</v>
      </c>
      <c r="R1482" t="s">
        <v>8340</v>
      </c>
      <c r="S1482" s="11">
        <f t="shared" si="94"/>
        <v>41464.934016203704</v>
      </c>
      <c r="T1482" s="11">
        <f t="shared" si="95"/>
        <v>41481.708333333336</v>
      </c>
    </row>
    <row r="1483" spans="1:20" ht="49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 s="11">
        <f t="shared" si="93"/>
        <v>17.5</v>
      </c>
      <c r="Q1483" s="12" t="s">
        <v>8320</v>
      </c>
      <c r="R1483" t="s">
        <v>8322</v>
      </c>
      <c r="S1483" s="11">
        <f t="shared" si="94"/>
        <v>41550.922974537039</v>
      </c>
      <c r="T1483" s="11">
        <f t="shared" si="95"/>
        <v>41580.922974537039</v>
      </c>
    </row>
    <row r="1484" spans="1:20" ht="49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 s="11">
        <f t="shared" si="93"/>
        <v>5</v>
      </c>
      <c r="Q1484" s="12" t="s">
        <v>8320</v>
      </c>
      <c r="R1484" t="s">
        <v>8322</v>
      </c>
      <c r="S1484" s="11">
        <f t="shared" si="94"/>
        <v>41136.85805555556</v>
      </c>
      <c r="T1484" s="11">
        <f t="shared" si="95"/>
        <v>41159.32708333333</v>
      </c>
    </row>
    <row r="1485" spans="1:20" ht="49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 s="11">
        <f t="shared" si="93"/>
        <v>25</v>
      </c>
      <c r="Q1485" s="12" t="s">
        <v>8320</v>
      </c>
      <c r="R1485" t="s">
        <v>8322</v>
      </c>
      <c r="S1485" s="11">
        <f t="shared" si="94"/>
        <v>42548.192997685182</v>
      </c>
      <c r="T1485" s="11">
        <f t="shared" si="95"/>
        <v>42573.192997685182</v>
      </c>
    </row>
    <row r="1486" spans="1:20" ht="17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 s="11">
        <f t="shared" si="93"/>
        <v>0</v>
      </c>
      <c r="Q1486" s="12" t="s">
        <v>8320</v>
      </c>
      <c r="R1486" t="s">
        <v>8322</v>
      </c>
      <c r="S1486" s="11">
        <f t="shared" si="94"/>
        <v>41053.200960648144</v>
      </c>
      <c r="T1486" s="11">
        <f t="shared" si="95"/>
        <v>41111.618750000001</v>
      </c>
    </row>
    <row r="1487" spans="1:20" ht="49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 s="11">
        <f t="shared" si="93"/>
        <v>50</v>
      </c>
      <c r="Q1487" s="12" t="s">
        <v>8320</v>
      </c>
      <c r="R1487" t="s">
        <v>8322</v>
      </c>
      <c r="S1487" s="11">
        <f t="shared" si="94"/>
        <v>42130.795983796299</v>
      </c>
      <c r="T1487" s="11">
        <f t="shared" si="95"/>
        <v>42175.795983796299</v>
      </c>
    </row>
    <row r="1488" spans="1:20" ht="49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 s="11">
        <f t="shared" si="93"/>
        <v>16</v>
      </c>
      <c r="Q1488" s="12" t="s">
        <v>8320</v>
      </c>
      <c r="R1488" t="s">
        <v>8322</v>
      </c>
      <c r="S1488" s="11">
        <f t="shared" si="94"/>
        <v>42032.168530092589</v>
      </c>
      <c r="T1488" s="11">
        <f t="shared" si="95"/>
        <v>42062.168530092589</v>
      </c>
    </row>
    <row r="1489" spans="1:20" ht="49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 s="11">
        <f t="shared" si="93"/>
        <v>0</v>
      </c>
      <c r="Q1489" s="12" t="s">
        <v>8320</v>
      </c>
      <c r="R1489" t="s">
        <v>8322</v>
      </c>
      <c r="S1489" s="11">
        <f t="shared" si="94"/>
        <v>42554.917488425926</v>
      </c>
      <c r="T1489" s="11">
        <f t="shared" si="95"/>
        <v>42584.917488425926</v>
      </c>
    </row>
    <row r="1490" spans="1:20" ht="49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 s="11">
        <f t="shared" si="93"/>
        <v>60</v>
      </c>
      <c r="Q1490" s="12" t="s">
        <v>8320</v>
      </c>
      <c r="R1490" t="s">
        <v>8322</v>
      </c>
      <c r="S1490" s="11">
        <f t="shared" si="94"/>
        <v>41614.563194444447</v>
      </c>
      <c r="T1490" s="11">
        <f t="shared" si="95"/>
        <v>41644.563194444447</v>
      </c>
    </row>
    <row r="1491" spans="1:20" ht="49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 s="11">
        <f t="shared" si="93"/>
        <v>0</v>
      </c>
      <c r="Q1491" s="12" t="s">
        <v>8320</v>
      </c>
      <c r="R1491" t="s">
        <v>8322</v>
      </c>
      <c r="S1491" s="11">
        <f t="shared" si="94"/>
        <v>41198.611712962964</v>
      </c>
      <c r="T1491" s="11">
        <f t="shared" si="95"/>
        <v>41228.653379629628</v>
      </c>
    </row>
    <row r="1492" spans="1:20" ht="49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 s="11">
        <f t="shared" si="93"/>
        <v>47.11</v>
      </c>
      <c r="Q1492" s="12" t="s">
        <v>8320</v>
      </c>
      <c r="R1492" t="s">
        <v>8322</v>
      </c>
      <c r="S1492" s="11">
        <f t="shared" si="94"/>
        <v>41520.561041666668</v>
      </c>
      <c r="T1492" s="11">
        <f t="shared" si="95"/>
        <v>41549.561041666668</v>
      </c>
    </row>
    <row r="1493" spans="1:20" ht="33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 s="11">
        <f t="shared" si="93"/>
        <v>100</v>
      </c>
      <c r="Q1493" s="12" t="s">
        <v>8320</v>
      </c>
      <c r="R1493" t="s">
        <v>8322</v>
      </c>
      <c r="S1493" s="11">
        <f t="shared" si="94"/>
        <v>41991.713460648149</v>
      </c>
      <c r="T1493" s="11">
        <f t="shared" si="95"/>
        <v>42050.651388888888</v>
      </c>
    </row>
    <row r="1494" spans="1:20" ht="49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 s="11">
        <f t="shared" si="93"/>
        <v>15</v>
      </c>
      <c r="Q1494" s="12" t="s">
        <v>8320</v>
      </c>
      <c r="R1494" t="s">
        <v>8322</v>
      </c>
      <c r="S1494" s="11">
        <f t="shared" si="94"/>
        <v>40682.884791666671</v>
      </c>
      <c r="T1494" s="11">
        <f t="shared" si="95"/>
        <v>40712.884791666671</v>
      </c>
    </row>
    <row r="1495" spans="1:20" ht="33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 s="11">
        <f t="shared" si="93"/>
        <v>0</v>
      </c>
      <c r="Q1495" s="12" t="s">
        <v>8320</v>
      </c>
      <c r="R1495" t="s">
        <v>8322</v>
      </c>
      <c r="S1495" s="11">
        <f t="shared" si="94"/>
        <v>41411.866608796299</v>
      </c>
      <c r="T1495" s="11">
        <f t="shared" si="95"/>
        <v>41441.866608796299</v>
      </c>
    </row>
    <row r="1496" spans="1:20" ht="49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 s="11">
        <f t="shared" si="93"/>
        <v>40.450000000000003</v>
      </c>
      <c r="Q1496" s="12" t="s">
        <v>8320</v>
      </c>
      <c r="R1496" t="s">
        <v>8322</v>
      </c>
      <c r="S1496" s="11">
        <f t="shared" si="94"/>
        <v>42067.722372685181</v>
      </c>
      <c r="T1496" s="11">
        <f t="shared" si="95"/>
        <v>42097.651388888888</v>
      </c>
    </row>
    <row r="1497" spans="1:20" ht="33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 s="11">
        <f t="shared" si="93"/>
        <v>0</v>
      </c>
      <c r="Q1497" s="12" t="s">
        <v>8320</v>
      </c>
      <c r="R1497" t="s">
        <v>8322</v>
      </c>
      <c r="S1497" s="11">
        <f t="shared" si="94"/>
        <v>40752.789710648147</v>
      </c>
      <c r="T1497" s="11">
        <f t="shared" si="95"/>
        <v>40782.789710648147</v>
      </c>
    </row>
    <row r="1498" spans="1:20" ht="49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 s="11">
        <f t="shared" si="93"/>
        <v>0</v>
      </c>
      <c r="Q1498" s="12" t="s">
        <v>8320</v>
      </c>
      <c r="R1498" t="s">
        <v>8322</v>
      </c>
      <c r="S1498" s="11">
        <f t="shared" si="94"/>
        <v>41838.475219907406</v>
      </c>
      <c r="T1498" s="11">
        <f t="shared" si="95"/>
        <v>41898.475219907406</v>
      </c>
    </row>
    <row r="1499" spans="1:20" ht="49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 s="11">
        <f t="shared" si="93"/>
        <v>1</v>
      </c>
      <c r="Q1499" s="12" t="s">
        <v>8320</v>
      </c>
      <c r="R1499" t="s">
        <v>8322</v>
      </c>
      <c r="S1499" s="11">
        <f t="shared" si="94"/>
        <v>41444.64261574074</v>
      </c>
      <c r="T1499" s="11">
        <f t="shared" si="95"/>
        <v>41486.821527777778</v>
      </c>
    </row>
    <row r="1500" spans="1:20" ht="49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 s="11">
        <f t="shared" si="93"/>
        <v>19</v>
      </c>
      <c r="Q1500" s="12" t="s">
        <v>8320</v>
      </c>
      <c r="R1500" t="s">
        <v>8322</v>
      </c>
      <c r="S1500" s="11">
        <f t="shared" si="94"/>
        <v>41840.983541666668</v>
      </c>
      <c r="T1500" s="11">
        <f t="shared" si="95"/>
        <v>41885.983541666668</v>
      </c>
    </row>
    <row r="1501" spans="1:20" ht="49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 s="11">
        <f t="shared" si="93"/>
        <v>5</v>
      </c>
      <c r="Q1501" s="12" t="s">
        <v>8320</v>
      </c>
      <c r="R1501" t="s">
        <v>8322</v>
      </c>
      <c r="S1501" s="11">
        <f t="shared" si="94"/>
        <v>42527.007326388892</v>
      </c>
      <c r="T1501" s="11">
        <f t="shared" si="95"/>
        <v>42587.007326388892</v>
      </c>
    </row>
    <row r="1502" spans="1:20" ht="49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 s="11">
        <f t="shared" si="93"/>
        <v>46.73</v>
      </c>
      <c r="Q1502" s="12" t="s">
        <v>8320</v>
      </c>
      <c r="R1502" t="s">
        <v>8322</v>
      </c>
      <c r="S1502" s="11">
        <f t="shared" si="94"/>
        <v>41365.904594907406</v>
      </c>
      <c r="T1502" s="11">
        <f t="shared" si="95"/>
        <v>41395.904594907406</v>
      </c>
    </row>
    <row r="1503" spans="1:20" ht="33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 s="11">
        <f t="shared" si="93"/>
        <v>97.73</v>
      </c>
      <c r="Q1503" s="12" t="s">
        <v>8336</v>
      </c>
      <c r="R1503" t="s">
        <v>8337</v>
      </c>
      <c r="S1503" s="11">
        <f t="shared" si="94"/>
        <v>42163.583599537036</v>
      </c>
      <c r="T1503" s="11">
        <f t="shared" si="95"/>
        <v>42193.583599537036</v>
      </c>
    </row>
    <row r="1504" spans="1:20" ht="49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 s="11">
        <f t="shared" si="93"/>
        <v>67.84</v>
      </c>
      <c r="Q1504" s="12" t="s">
        <v>8336</v>
      </c>
      <c r="R1504" t="s">
        <v>8337</v>
      </c>
      <c r="S1504" s="11">
        <f t="shared" si="94"/>
        <v>42426.542592592596</v>
      </c>
      <c r="T1504" s="11">
        <f t="shared" si="95"/>
        <v>42454.916666666672</v>
      </c>
    </row>
    <row r="1505" spans="1:20" ht="49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 s="11">
        <f t="shared" si="93"/>
        <v>56.98</v>
      </c>
      <c r="Q1505" s="12" t="s">
        <v>8336</v>
      </c>
      <c r="R1505" t="s">
        <v>8337</v>
      </c>
      <c r="S1505" s="11">
        <f t="shared" si="94"/>
        <v>42606.347233796296</v>
      </c>
      <c r="T1505" s="11">
        <f t="shared" si="95"/>
        <v>42666.347233796296</v>
      </c>
    </row>
    <row r="1506" spans="1:20" ht="33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 s="11">
        <f t="shared" si="93"/>
        <v>67.16</v>
      </c>
      <c r="Q1506" s="12" t="s">
        <v>8336</v>
      </c>
      <c r="R1506" t="s">
        <v>8337</v>
      </c>
      <c r="S1506" s="11">
        <f t="shared" si="94"/>
        <v>41772.657685185186</v>
      </c>
      <c r="T1506" s="11">
        <f t="shared" si="95"/>
        <v>41800.356249999997</v>
      </c>
    </row>
    <row r="1507" spans="1:20" ht="49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 s="11">
        <f t="shared" si="93"/>
        <v>48.04</v>
      </c>
      <c r="Q1507" s="12" t="s">
        <v>8336</v>
      </c>
      <c r="R1507" t="s">
        <v>8337</v>
      </c>
      <c r="S1507" s="11">
        <f t="shared" si="94"/>
        <v>42414.44332175926</v>
      </c>
      <c r="T1507" s="11">
        <f t="shared" si="95"/>
        <v>42451.834027777775</v>
      </c>
    </row>
    <row r="1508" spans="1:20" ht="49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 s="11">
        <f t="shared" si="93"/>
        <v>38.86</v>
      </c>
      <c r="Q1508" s="12" t="s">
        <v>8336</v>
      </c>
      <c r="R1508" t="s">
        <v>8337</v>
      </c>
      <c r="S1508" s="11">
        <f t="shared" si="94"/>
        <v>41814.785925925928</v>
      </c>
      <c r="T1508" s="11">
        <f t="shared" si="95"/>
        <v>41844.785925925928</v>
      </c>
    </row>
    <row r="1509" spans="1:20" ht="49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 s="11">
        <f t="shared" si="93"/>
        <v>78.180000000000007</v>
      </c>
      <c r="Q1509" s="12" t="s">
        <v>8336</v>
      </c>
      <c r="R1509" t="s">
        <v>8337</v>
      </c>
      <c r="S1509" s="11">
        <f t="shared" si="94"/>
        <v>40254.450335648151</v>
      </c>
      <c r="T1509" s="11">
        <f t="shared" si="95"/>
        <v>40313.340277777781</v>
      </c>
    </row>
    <row r="1510" spans="1:20" ht="49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 s="11">
        <f t="shared" si="93"/>
        <v>97.11</v>
      </c>
      <c r="Q1510" s="12" t="s">
        <v>8336</v>
      </c>
      <c r="R1510" t="s">
        <v>8337</v>
      </c>
      <c r="S1510" s="11">
        <f t="shared" si="94"/>
        <v>41786.614363425928</v>
      </c>
      <c r="T1510" s="11">
        <f t="shared" si="95"/>
        <v>41817.614363425928</v>
      </c>
    </row>
    <row r="1511" spans="1:20" ht="49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 s="11">
        <f t="shared" si="93"/>
        <v>110.39</v>
      </c>
      <c r="Q1511" s="12" t="s">
        <v>8336</v>
      </c>
      <c r="R1511" t="s">
        <v>8337</v>
      </c>
      <c r="S1511" s="11">
        <f t="shared" si="94"/>
        <v>42751.533391203702</v>
      </c>
      <c r="T1511" s="11">
        <f t="shared" si="95"/>
        <v>42780.957638888889</v>
      </c>
    </row>
    <row r="1512" spans="1:20" ht="49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 s="11">
        <f t="shared" si="93"/>
        <v>39.92</v>
      </c>
      <c r="Q1512" s="12" t="s">
        <v>8336</v>
      </c>
      <c r="R1512" t="s">
        <v>8337</v>
      </c>
      <c r="S1512" s="11">
        <f t="shared" si="94"/>
        <v>41809.385162037033</v>
      </c>
      <c r="T1512" s="11">
        <f t="shared" si="95"/>
        <v>41839.385162037033</v>
      </c>
    </row>
    <row r="1513" spans="1:20" ht="49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 s="11">
        <f t="shared" si="93"/>
        <v>75.98</v>
      </c>
      <c r="Q1513" s="12" t="s">
        <v>8336</v>
      </c>
      <c r="R1513" t="s">
        <v>8337</v>
      </c>
      <c r="S1513" s="11">
        <f t="shared" si="94"/>
        <v>42296.583379629628</v>
      </c>
      <c r="T1513" s="11">
        <f t="shared" si="95"/>
        <v>42326.625046296293</v>
      </c>
    </row>
    <row r="1514" spans="1:20" ht="49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 s="11">
        <f t="shared" si="93"/>
        <v>58.38</v>
      </c>
      <c r="Q1514" s="12" t="s">
        <v>8336</v>
      </c>
      <c r="R1514" t="s">
        <v>8337</v>
      </c>
      <c r="S1514" s="11">
        <f t="shared" si="94"/>
        <v>42741.684479166666</v>
      </c>
      <c r="T1514" s="11">
        <f t="shared" si="95"/>
        <v>42771.684479166666</v>
      </c>
    </row>
    <row r="1515" spans="1:20" ht="49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 s="11">
        <f t="shared" si="93"/>
        <v>55.82</v>
      </c>
      <c r="Q1515" s="12" t="s">
        <v>8336</v>
      </c>
      <c r="R1515" t="s">
        <v>8337</v>
      </c>
      <c r="S1515" s="11">
        <f t="shared" si="94"/>
        <v>41806.637337962966</v>
      </c>
      <c r="T1515" s="11">
        <f t="shared" si="95"/>
        <v>41836.637337962966</v>
      </c>
    </row>
    <row r="1516" spans="1:20" ht="49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 s="11">
        <f t="shared" si="93"/>
        <v>151.24</v>
      </c>
      <c r="Q1516" s="12" t="s">
        <v>8336</v>
      </c>
      <c r="R1516" t="s">
        <v>8337</v>
      </c>
      <c r="S1516" s="11">
        <f t="shared" si="94"/>
        <v>42234.597685185188</v>
      </c>
      <c r="T1516" s="11">
        <f t="shared" si="95"/>
        <v>42274.597685185188</v>
      </c>
    </row>
    <row r="1517" spans="1:20" ht="49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 s="11">
        <f t="shared" si="93"/>
        <v>849.67</v>
      </c>
      <c r="Q1517" s="12" t="s">
        <v>8336</v>
      </c>
      <c r="R1517" t="s">
        <v>8337</v>
      </c>
      <c r="S1517" s="11">
        <f t="shared" si="94"/>
        <v>42415.253437499996</v>
      </c>
      <c r="T1517" s="11">
        <f t="shared" si="95"/>
        <v>42445.211770833332</v>
      </c>
    </row>
    <row r="1518" spans="1:20" ht="49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 s="11">
        <f t="shared" si="93"/>
        <v>159.24</v>
      </c>
      <c r="Q1518" s="12" t="s">
        <v>8336</v>
      </c>
      <c r="R1518" t="s">
        <v>8337</v>
      </c>
      <c r="S1518" s="11">
        <f t="shared" si="94"/>
        <v>42619.466342592597</v>
      </c>
      <c r="T1518" s="11">
        <f t="shared" si="95"/>
        <v>42649.583333333328</v>
      </c>
    </row>
    <row r="1519" spans="1:20" ht="49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 s="11">
        <f t="shared" si="93"/>
        <v>39.51</v>
      </c>
      <c r="Q1519" s="12" t="s">
        <v>8336</v>
      </c>
      <c r="R1519" t="s">
        <v>8337</v>
      </c>
      <c r="S1519" s="11">
        <f t="shared" si="94"/>
        <v>41948.56658564815</v>
      </c>
      <c r="T1519" s="11">
        <f t="shared" si="95"/>
        <v>41979.25</v>
      </c>
    </row>
    <row r="1520" spans="1:20" ht="33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 s="11">
        <f t="shared" si="93"/>
        <v>130.53</v>
      </c>
      <c r="Q1520" s="12" t="s">
        <v>8336</v>
      </c>
      <c r="R1520" t="s">
        <v>8337</v>
      </c>
      <c r="S1520" s="11">
        <f t="shared" si="94"/>
        <v>41760.8200462963</v>
      </c>
      <c r="T1520" s="11">
        <f t="shared" si="95"/>
        <v>41790.8200462963</v>
      </c>
    </row>
    <row r="1521" spans="1:20" ht="49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 s="11">
        <f t="shared" si="93"/>
        <v>64.16</v>
      </c>
      <c r="Q1521" s="12" t="s">
        <v>8336</v>
      </c>
      <c r="R1521" t="s">
        <v>8337</v>
      </c>
      <c r="S1521" s="11">
        <f t="shared" si="94"/>
        <v>41782.741701388892</v>
      </c>
      <c r="T1521" s="11">
        <f t="shared" si="95"/>
        <v>41810.915972222225</v>
      </c>
    </row>
    <row r="1522" spans="1:20" ht="33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 s="11">
        <f t="shared" si="93"/>
        <v>111.53</v>
      </c>
      <c r="Q1522" s="12" t="s">
        <v>8336</v>
      </c>
      <c r="R1522" t="s">
        <v>8337</v>
      </c>
      <c r="S1522" s="11">
        <f t="shared" si="94"/>
        <v>41955.857789351852</v>
      </c>
      <c r="T1522" s="11">
        <f t="shared" si="95"/>
        <v>41992.166666666672</v>
      </c>
    </row>
    <row r="1523" spans="1:20" ht="49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 s="11">
        <f t="shared" si="93"/>
        <v>170.45</v>
      </c>
      <c r="Q1523" s="12" t="s">
        <v>8336</v>
      </c>
      <c r="R1523" t="s">
        <v>8337</v>
      </c>
      <c r="S1523" s="11">
        <f t="shared" si="94"/>
        <v>42493.167719907404</v>
      </c>
      <c r="T1523" s="11">
        <f t="shared" si="95"/>
        <v>42528.167719907404</v>
      </c>
    </row>
    <row r="1524" spans="1:20" ht="49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 s="11">
        <f t="shared" si="93"/>
        <v>133.74</v>
      </c>
      <c r="Q1524" s="12" t="s">
        <v>8336</v>
      </c>
      <c r="R1524" t="s">
        <v>8337</v>
      </c>
      <c r="S1524" s="11">
        <f t="shared" si="94"/>
        <v>41899.830312500002</v>
      </c>
      <c r="T1524" s="11">
        <f t="shared" si="95"/>
        <v>41929.830312500002</v>
      </c>
    </row>
    <row r="1525" spans="1:20" ht="49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 s="11">
        <f t="shared" si="93"/>
        <v>95.83</v>
      </c>
      <c r="Q1525" s="12" t="s">
        <v>8336</v>
      </c>
      <c r="R1525" t="s">
        <v>8337</v>
      </c>
      <c r="S1525" s="11">
        <f t="shared" si="94"/>
        <v>41964.751342592594</v>
      </c>
      <c r="T1525" s="11">
        <f t="shared" si="95"/>
        <v>41996</v>
      </c>
    </row>
    <row r="1526" spans="1:20" ht="49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 s="11">
        <f t="shared" si="93"/>
        <v>221.79</v>
      </c>
      <c r="Q1526" s="12" t="s">
        <v>8336</v>
      </c>
      <c r="R1526" t="s">
        <v>8337</v>
      </c>
      <c r="S1526" s="11">
        <f t="shared" si="94"/>
        <v>42756.501041666663</v>
      </c>
      <c r="T1526" s="11">
        <f t="shared" si="95"/>
        <v>42786.501041666663</v>
      </c>
    </row>
    <row r="1527" spans="1:20" ht="49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 s="11">
        <f t="shared" si="93"/>
        <v>32.32</v>
      </c>
      <c r="Q1527" s="12" t="s">
        <v>8336</v>
      </c>
      <c r="R1527" t="s">
        <v>8337</v>
      </c>
      <c r="S1527" s="11">
        <f t="shared" si="94"/>
        <v>42570.702986111108</v>
      </c>
      <c r="T1527" s="11">
        <f t="shared" si="95"/>
        <v>42600.702986111108</v>
      </c>
    </row>
    <row r="1528" spans="1:20" ht="49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 s="11">
        <f t="shared" si="93"/>
        <v>98.84</v>
      </c>
      <c r="Q1528" s="12" t="s">
        <v>8336</v>
      </c>
      <c r="R1528" t="s">
        <v>8337</v>
      </c>
      <c r="S1528" s="11">
        <f t="shared" si="94"/>
        <v>42339.276006944448</v>
      </c>
      <c r="T1528" s="11">
        <f t="shared" si="95"/>
        <v>42388.276006944448</v>
      </c>
    </row>
    <row r="1529" spans="1:20" ht="33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 s="11">
        <f t="shared" si="93"/>
        <v>55.22</v>
      </c>
      <c r="Q1529" s="12" t="s">
        <v>8336</v>
      </c>
      <c r="R1529" t="s">
        <v>8337</v>
      </c>
      <c r="S1529" s="11">
        <f t="shared" si="94"/>
        <v>42780.600532407407</v>
      </c>
      <c r="T1529" s="11">
        <f t="shared" si="95"/>
        <v>42808.558865740735</v>
      </c>
    </row>
    <row r="1530" spans="1:20" ht="33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 s="11">
        <f t="shared" si="93"/>
        <v>52.79</v>
      </c>
      <c r="Q1530" s="12" t="s">
        <v>8336</v>
      </c>
      <c r="R1530" t="s">
        <v>8337</v>
      </c>
      <c r="S1530" s="11">
        <f t="shared" si="94"/>
        <v>42736.732893518521</v>
      </c>
      <c r="T1530" s="11">
        <f t="shared" si="95"/>
        <v>42767</v>
      </c>
    </row>
    <row r="1531" spans="1:20" ht="33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 s="11">
        <f t="shared" si="93"/>
        <v>135.66999999999999</v>
      </c>
      <c r="Q1531" s="12" t="s">
        <v>8336</v>
      </c>
      <c r="R1531" t="s">
        <v>8337</v>
      </c>
      <c r="S1531" s="11">
        <f t="shared" si="94"/>
        <v>42052.628703703704</v>
      </c>
      <c r="T1531" s="11">
        <f t="shared" si="95"/>
        <v>42082.587037037039</v>
      </c>
    </row>
    <row r="1532" spans="1:20" ht="49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 s="11">
        <f t="shared" si="93"/>
        <v>53.99</v>
      </c>
      <c r="Q1532" s="12" t="s">
        <v>8336</v>
      </c>
      <c r="R1532" t="s">
        <v>8337</v>
      </c>
      <c r="S1532" s="11">
        <f t="shared" si="94"/>
        <v>42275.767303240747</v>
      </c>
      <c r="T1532" s="11">
        <f t="shared" si="95"/>
        <v>42300.767303240747</v>
      </c>
    </row>
    <row r="1533" spans="1:20" ht="49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 s="11">
        <f t="shared" si="93"/>
        <v>56.64</v>
      </c>
      <c r="Q1533" s="12" t="s">
        <v>8336</v>
      </c>
      <c r="R1533" t="s">
        <v>8337</v>
      </c>
      <c r="S1533" s="11">
        <f t="shared" si="94"/>
        <v>41941.802384259259</v>
      </c>
      <c r="T1533" s="11">
        <f t="shared" si="95"/>
        <v>41974.125</v>
      </c>
    </row>
    <row r="1534" spans="1:20" ht="49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 s="11">
        <f t="shared" si="93"/>
        <v>82.32</v>
      </c>
      <c r="Q1534" s="12" t="s">
        <v>8336</v>
      </c>
      <c r="R1534" t="s">
        <v>8337</v>
      </c>
      <c r="S1534" s="11">
        <f t="shared" si="94"/>
        <v>42391.475289351853</v>
      </c>
      <c r="T1534" s="11">
        <f t="shared" si="95"/>
        <v>42415.625</v>
      </c>
    </row>
    <row r="1535" spans="1:20" ht="33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 s="11">
        <f t="shared" si="93"/>
        <v>88.26</v>
      </c>
      <c r="Q1535" s="12" t="s">
        <v>8336</v>
      </c>
      <c r="R1535" t="s">
        <v>8337</v>
      </c>
      <c r="S1535" s="11">
        <f t="shared" si="94"/>
        <v>42443.00204861111</v>
      </c>
      <c r="T1535" s="11">
        <f t="shared" si="95"/>
        <v>42492.165972222225</v>
      </c>
    </row>
    <row r="1536" spans="1:20" ht="49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 s="11">
        <f t="shared" si="93"/>
        <v>84.91</v>
      </c>
      <c r="Q1536" s="12" t="s">
        <v>8336</v>
      </c>
      <c r="R1536" t="s">
        <v>8337</v>
      </c>
      <c r="S1536" s="11">
        <f t="shared" si="94"/>
        <v>42221.67432870371</v>
      </c>
      <c r="T1536" s="11">
        <f t="shared" si="95"/>
        <v>42251.67432870371</v>
      </c>
    </row>
    <row r="1537" spans="1:20" ht="49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 s="11">
        <f t="shared" si="93"/>
        <v>48.15</v>
      </c>
      <c r="Q1537" s="12" t="s">
        <v>8336</v>
      </c>
      <c r="R1537" t="s">
        <v>8337</v>
      </c>
      <c r="S1537" s="11">
        <f t="shared" si="94"/>
        <v>42484.829062500001</v>
      </c>
      <c r="T1537" s="11">
        <f t="shared" si="95"/>
        <v>42513.916666666672</v>
      </c>
    </row>
    <row r="1538" spans="1:20" ht="49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2"/>
        <v>250</v>
      </c>
      <c r="P1538" s="11">
        <f t="shared" si="93"/>
        <v>66.02</v>
      </c>
      <c r="Q1538" s="12" t="s">
        <v>8336</v>
      </c>
      <c r="R1538" t="s">
        <v>8337</v>
      </c>
      <c r="S1538" s="11">
        <f t="shared" si="94"/>
        <v>42213.802199074074</v>
      </c>
      <c r="T1538" s="11">
        <f t="shared" si="95"/>
        <v>42243.802199074074</v>
      </c>
    </row>
    <row r="1539" spans="1:20" ht="49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6">ROUND(E1539/D1539*100,0)</f>
        <v>180</v>
      </c>
      <c r="P1539" s="11">
        <f t="shared" ref="P1539:P1602" si="97">IFERROR(ROUND(E1539/L1539,2),0)</f>
        <v>96.38</v>
      </c>
      <c r="Q1539" s="12" t="s">
        <v>8336</v>
      </c>
      <c r="R1539" t="s">
        <v>8337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9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 s="11">
        <f t="shared" si="97"/>
        <v>156.16999999999999</v>
      </c>
      <c r="Q1540" s="12" t="s">
        <v>8336</v>
      </c>
      <c r="R1540" t="s">
        <v>8337</v>
      </c>
      <c r="S1540" s="11">
        <f t="shared" si="98"/>
        <v>41981.782060185185</v>
      </c>
      <c r="T1540" s="11">
        <f t="shared" si="99"/>
        <v>42026.782060185185</v>
      </c>
    </row>
    <row r="1541" spans="1:20" ht="49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 s="11">
        <f t="shared" si="97"/>
        <v>95.76</v>
      </c>
      <c r="Q1541" s="12" t="s">
        <v>8336</v>
      </c>
      <c r="R1541" t="s">
        <v>8337</v>
      </c>
      <c r="S1541" s="11">
        <f t="shared" si="98"/>
        <v>42705.919201388882</v>
      </c>
      <c r="T1541" s="11">
        <f t="shared" si="99"/>
        <v>42738.919201388882</v>
      </c>
    </row>
    <row r="1542" spans="1:20" ht="49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 s="11">
        <f t="shared" si="97"/>
        <v>180.41</v>
      </c>
      <c r="Q1542" s="12" t="s">
        <v>8336</v>
      </c>
      <c r="R1542" t="s">
        <v>8337</v>
      </c>
      <c r="S1542" s="11">
        <f t="shared" si="98"/>
        <v>41939.00712962963</v>
      </c>
      <c r="T1542" s="11">
        <f t="shared" si="99"/>
        <v>41969.052083333328</v>
      </c>
    </row>
    <row r="1543" spans="1:20" ht="49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 s="11">
        <f t="shared" si="97"/>
        <v>3</v>
      </c>
      <c r="Q1543" s="12" t="s">
        <v>8336</v>
      </c>
      <c r="R1543" t="s">
        <v>8341</v>
      </c>
      <c r="S1543" s="11">
        <f t="shared" si="98"/>
        <v>41974.712245370371</v>
      </c>
      <c r="T1543" s="11">
        <f t="shared" si="99"/>
        <v>42004.712245370371</v>
      </c>
    </row>
    <row r="1544" spans="1:20" ht="49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 s="11">
        <f t="shared" si="97"/>
        <v>20</v>
      </c>
      <c r="Q1544" s="12" t="s">
        <v>8336</v>
      </c>
      <c r="R1544" t="s">
        <v>8341</v>
      </c>
      <c r="S1544" s="11">
        <f t="shared" si="98"/>
        <v>42170.996527777781</v>
      </c>
      <c r="T1544" s="11">
        <f t="shared" si="99"/>
        <v>42185.996527777781</v>
      </c>
    </row>
    <row r="1545" spans="1:20" ht="49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 s="11">
        <f t="shared" si="97"/>
        <v>10</v>
      </c>
      <c r="Q1545" s="12" t="s">
        <v>8336</v>
      </c>
      <c r="R1545" t="s">
        <v>8341</v>
      </c>
      <c r="S1545" s="11">
        <f t="shared" si="98"/>
        <v>41935.509652777779</v>
      </c>
      <c r="T1545" s="11">
        <f t="shared" si="99"/>
        <v>41965.551319444443</v>
      </c>
    </row>
    <row r="1546" spans="1:20" ht="49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 s="11">
        <f t="shared" si="97"/>
        <v>0</v>
      </c>
      <c r="Q1546" s="12" t="s">
        <v>8336</v>
      </c>
      <c r="R1546" t="s">
        <v>8341</v>
      </c>
      <c r="S1546" s="11">
        <f t="shared" si="98"/>
        <v>42053.051203703704</v>
      </c>
      <c r="T1546" s="11">
        <f t="shared" si="99"/>
        <v>42095.012499999997</v>
      </c>
    </row>
    <row r="1547" spans="1:20" ht="49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 s="11">
        <f t="shared" si="97"/>
        <v>1</v>
      </c>
      <c r="Q1547" s="12" t="s">
        <v>8336</v>
      </c>
      <c r="R1547" t="s">
        <v>8341</v>
      </c>
      <c r="S1547" s="11">
        <f t="shared" si="98"/>
        <v>42031.884652777779</v>
      </c>
      <c r="T1547" s="11">
        <f t="shared" si="99"/>
        <v>42065.886111111111</v>
      </c>
    </row>
    <row r="1548" spans="1:20" ht="49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 s="11">
        <f t="shared" si="97"/>
        <v>26.27</v>
      </c>
      <c r="Q1548" s="12" t="s">
        <v>8336</v>
      </c>
      <c r="R1548" t="s">
        <v>8341</v>
      </c>
      <c r="S1548" s="11">
        <f t="shared" si="98"/>
        <v>41839.212951388887</v>
      </c>
      <c r="T1548" s="11">
        <f t="shared" si="99"/>
        <v>41899.212951388887</v>
      </c>
    </row>
    <row r="1549" spans="1:20" ht="49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 s="11">
        <f t="shared" si="97"/>
        <v>0</v>
      </c>
      <c r="Q1549" s="12" t="s">
        <v>8336</v>
      </c>
      <c r="R1549" t="s">
        <v>8341</v>
      </c>
      <c r="S1549" s="11">
        <f t="shared" si="98"/>
        <v>42782.426875000005</v>
      </c>
      <c r="T1549" s="11">
        <f t="shared" si="99"/>
        <v>42789.426875000005</v>
      </c>
    </row>
    <row r="1550" spans="1:20" ht="33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 s="11">
        <f t="shared" si="97"/>
        <v>60</v>
      </c>
      <c r="Q1550" s="12" t="s">
        <v>8336</v>
      </c>
      <c r="R1550" t="s">
        <v>8341</v>
      </c>
      <c r="S1550" s="11">
        <f t="shared" si="98"/>
        <v>42286.88217592593</v>
      </c>
      <c r="T1550" s="11">
        <f t="shared" si="99"/>
        <v>42316.923842592587</v>
      </c>
    </row>
    <row r="1551" spans="1:20" ht="49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 s="11">
        <f t="shared" si="97"/>
        <v>28.33</v>
      </c>
      <c r="Q1551" s="12" t="s">
        <v>8336</v>
      </c>
      <c r="R1551" t="s">
        <v>8341</v>
      </c>
      <c r="S1551" s="11">
        <f t="shared" si="98"/>
        <v>42281.136099537034</v>
      </c>
      <c r="T1551" s="11">
        <f t="shared" si="99"/>
        <v>42311.177766203706</v>
      </c>
    </row>
    <row r="1552" spans="1:20" ht="49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 s="11">
        <f t="shared" si="97"/>
        <v>14.43</v>
      </c>
      <c r="Q1552" s="12" t="s">
        <v>8336</v>
      </c>
      <c r="R1552" t="s">
        <v>8341</v>
      </c>
      <c r="S1552" s="11">
        <f t="shared" si="98"/>
        <v>42472.449467592596</v>
      </c>
      <c r="T1552" s="11">
        <f t="shared" si="99"/>
        <v>42502.449467592596</v>
      </c>
    </row>
    <row r="1553" spans="1:20" ht="49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 s="11">
        <f t="shared" si="97"/>
        <v>0</v>
      </c>
      <c r="Q1553" s="12" t="s">
        <v>8336</v>
      </c>
      <c r="R1553" t="s">
        <v>8341</v>
      </c>
      <c r="S1553" s="11">
        <f t="shared" si="98"/>
        <v>42121.824525462958</v>
      </c>
      <c r="T1553" s="11">
        <f t="shared" si="99"/>
        <v>42151.824525462958</v>
      </c>
    </row>
    <row r="1554" spans="1:20" ht="49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 s="11">
        <f t="shared" si="97"/>
        <v>132.19</v>
      </c>
      <c r="Q1554" s="12" t="s">
        <v>8336</v>
      </c>
      <c r="R1554" t="s">
        <v>8341</v>
      </c>
      <c r="S1554" s="11">
        <f t="shared" si="98"/>
        <v>41892.688750000001</v>
      </c>
      <c r="T1554" s="11">
        <f t="shared" si="99"/>
        <v>41913.165972222225</v>
      </c>
    </row>
    <row r="1555" spans="1:20" ht="49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 s="11">
        <f t="shared" si="97"/>
        <v>0</v>
      </c>
      <c r="Q1555" s="12" t="s">
        <v>8336</v>
      </c>
      <c r="R1555" t="s">
        <v>8341</v>
      </c>
      <c r="S1555" s="11">
        <f t="shared" si="98"/>
        <v>42219.282951388886</v>
      </c>
      <c r="T1555" s="11">
        <f t="shared" si="99"/>
        <v>42249.282951388886</v>
      </c>
    </row>
    <row r="1556" spans="1:20" ht="49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 s="11">
        <f t="shared" si="97"/>
        <v>0</v>
      </c>
      <c r="Q1556" s="12" t="s">
        <v>8336</v>
      </c>
      <c r="R1556" t="s">
        <v>8341</v>
      </c>
      <c r="S1556" s="11">
        <f t="shared" si="98"/>
        <v>42188.252199074079</v>
      </c>
      <c r="T1556" s="11">
        <f t="shared" si="99"/>
        <v>42218.252199074079</v>
      </c>
    </row>
    <row r="1557" spans="1:20" ht="49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 s="11">
        <f t="shared" si="97"/>
        <v>0</v>
      </c>
      <c r="Q1557" s="12" t="s">
        <v>8336</v>
      </c>
      <c r="R1557" t="s">
        <v>8341</v>
      </c>
      <c r="S1557" s="11">
        <f t="shared" si="98"/>
        <v>42241.613796296297</v>
      </c>
      <c r="T1557" s="11">
        <f t="shared" si="99"/>
        <v>42264.708333333328</v>
      </c>
    </row>
    <row r="1558" spans="1:20" ht="49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 s="11">
        <f t="shared" si="97"/>
        <v>56.42</v>
      </c>
      <c r="Q1558" s="12" t="s">
        <v>8336</v>
      </c>
      <c r="R1558" t="s">
        <v>8341</v>
      </c>
      <c r="S1558" s="11">
        <f t="shared" si="98"/>
        <v>42525.153055555551</v>
      </c>
      <c r="T1558" s="11">
        <f t="shared" si="99"/>
        <v>42555.153055555551</v>
      </c>
    </row>
    <row r="1559" spans="1:20" ht="49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 s="11">
        <f t="shared" si="97"/>
        <v>100</v>
      </c>
      <c r="Q1559" s="12" t="s">
        <v>8336</v>
      </c>
      <c r="R1559" t="s">
        <v>8341</v>
      </c>
      <c r="S1559" s="11">
        <f t="shared" si="98"/>
        <v>41871.65315972222</v>
      </c>
      <c r="T1559" s="11">
        <f t="shared" si="99"/>
        <v>41902.65315972222</v>
      </c>
    </row>
    <row r="1560" spans="1:20" ht="33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 s="11">
        <f t="shared" si="97"/>
        <v>11.67</v>
      </c>
      <c r="Q1560" s="12" t="s">
        <v>8336</v>
      </c>
      <c r="R1560" t="s">
        <v>8341</v>
      </c>
      <c r="S1560" s="11">
        <f t="shared" si="98"/>
        <v>42185.397673611107</v>
      </c>
      <c r="T1560" s="11">
        <f t="shared" si="99"/>
        <v>42244.508333333331</v>
      </c>
    </row>
    <row r="1561" spans="1:20" ht="33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 s="11">
        <f t="shared" si="97"/>
        <v>50</v>
      </c>
      <c r="Q1561" s="12" t="s">
        <v>8336</v>
      </c>
      <c r="R1561" t="s">
        <v>8341</v>
      </c>
      <c r="S1561" s="11">
        <f t="shared" si="98"/>
        <v>42108.05322916666</v>
      </c>
      <c r="T1561" s="11">
        <f t="shared" si="99"/>
        <v>42123.05322916666</v>
      </c>
    </row>
    <row r="1562" spans="1:20" ht="49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 s="11">
        <f t="shared" si="97"/>
        <v>23.5</v>
      </c>
      <c r="Q1562" s="12" t="s">
        <v>8336</v>
      </c>
      <c r="R1562" t="s">
        <v>8341</v>
      </c>
      <c r="S1562" s="11">
        <f t="shared" si="98"/>
        <v>41936.020752314813</v>
      </c>
      <c r="T1562" s="11">
        <f t="shared" si="99"/>
        <v>41956.062418981484</v>
      </c>
    </row>
    <row r="1563" spans="1:20" ht="49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 s="11">
        <f t="shared" si="97"/>
        <v>67</v>
      </c>
      <c r="Q1563" s="12" t="s">
        <v>8320</v>
      </c>
      <c r="R1563" t="s">
        <v>8342</v>
      </c>
      <c r="S1563" s="11">
        <f t="shared" si="98"/>
        <v>41555.041701388887</v>
      </c>
      <c r="T1563" s="11">
        <f t="shared" si="99"/>
        <v>41585.083368055559</v>
      </c>
    </row>
    <row r="1564" spans="1:20" ht="49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 s="11">
        <f t="shared" si="97"/>
        <v>0</v>
      </c>
      <c r="Q1564" s="12" t="s">
        <v>8320</v>
      </c>
      <c r="R1564" t="s">
        <v>8342</v>
      </c>
      <c r="S1564" s="11">
        <f t="shared" si="98"/>
        <v>40079.566157407404</v>
      </c>
      <c r="T1564" s="11">
        <f t="shared" si="99"/>
        <v>40149.034722222219</v>
      </c>
    </row>
    <row r="1565" spans="1:20" ht="49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 s="11">
        <f t="shared" si="97"/>
        <v>42.5</v>
      </c>
      <c r="Q1565" s="12" t="s">
        <v>8320</v>
      </c>
      <c r="R1565" t="s">
        <v>8342</v>
      </c>
      <c r="S1565" s="11">
        <f t="shared" si="98"/>
        <v>41652.742488425924</v>
      </c>
      <c r="T1565" s="11">
        <f t="shared" si="99"/>
        <v>41712.700821759259</v>
      </c>
    </row>
    <row r="1566" spans="1:20" ht="49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 s="11">
        <f t="shared" si="97"/>
        <v>10</v>
      </c>
      <c r="Q1566" s="12" t="s">
        <v>8320</v>
      </c>
      <c r="R1566" t="s">
        <v>8342</v>
      </c>
      <c r="S1566" s="11">
        <f t="shared" si="98"/>
        <v>42121.367002314815</v>
      </c>
      <c r="T1566" s="11">
        <f t="shared" si="99"/>
        <v>42152.836805555555</v>
      </c>
    </row>
    <row r="1567" spans="1:20" ht="49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 s="11">
        <f t="shared" si="97"/>
        <v>100</v>
      </c>
      <c r="Q1567" s="12" t="s">
        <v>8320</v>
      </c>
      <c r="R1567" t="s">
        <v>8342</v>
      </c>
      <c r="S1567" s="11">
        <f t="shared" si="98"/>
        <v>40672.729872685188</v>
      </c>
      <c r="T1567" s="11">
        <f t="shared" si="99"/>
        <v>40702.729872685188</v>
      </c>
    </row>
    <row r="1568" spans="1:20" ht="49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 s="11">
        <f t="shared" si="97"/>
        <v>108.05</v>
      </c>
      <c r="Q1568" s="12" t="s">
        <v>8320</v>
      </c>
      <c r="R1568" t="s">
        <v>8342</v>
      </c>
      <c r="S1568" s="11">
        <f t="shared" si="98"/>
        <v>42549.916712962964</v>
      </c>
      <c r="T1568" s="11">
        <f t="shared" si="99"/>
        <v>42578.916666666672</v>
      </c>
    </row>
    <row r="1569" spans="1:20" ht="49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 s="11">
        <f t="shared" si="97"/>
        <v>26.92</v>
      </c>
      <c r="Q1569" s="12" t="s">
        <v>8320</v>
      </c>
      <c r="R1569" t="s">
        <v>8342</v>
      </c>
      <c r="S1569" s="11">
        <f t="shared" si="98"/>
        <v>41671.936863425923</v>
      </c>
      <c r="T1569" s="11">
        <f t="shared" si="99"/>
        <v>41687</v>
      </c>
    </row>
    <row r="1570" spans="1:20" ht="49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 s="11">
        <f t="shared" si="97"/>
        <v>155</v>
      </c>
      <c r="Q1570" s="12" t="s">
        <v>8320</v>
      </c>
      <c r="R1570" t="s">
        <v>8342</v>
      </c>
      <c r="S1570" s="11">
        <f t="shared" si="98"/>
        <v>41962.062326388885</v>
      </c>
      <c r="T1570" s="11">
        <f t="shared" si="99"/>
        <v>41997.062326388885</v>
      </c>
    </row>
    <row r="1571" spans="1:20" ht="17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 s="11">
        <f t="shared" si="97"/>
        <v>0</v>
      </c>
      <c r="Q1571" s="12" t="s">
        <v>8320</v>
      </c>
      <c r="R1571" t="s">
        <v>8342</v>
      </c>
      <c r="S1571" s="11">
        <f t="shared" si="98"/>
        <v>41389.679560185185</v>
      </c>
      <c r="T1571" s="11">
        <f t="shared" si="99"/>
        <v>41419.679560185185</v>
      </c>
    </row>
    <row r="1572" spans="1:20" ht="33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 s="11">
        <f t="shared" si="97"/>
        <v>47.77</v>
      </c>
      <c r="Q1572" s="12" t="s">
        <v>8320</v>
      </c>
      <c r="R1572" t="s">
        <v>8342</v>
      </c>
      <c r="S1572" s="11">
        <f t="shared" si="98"/>
        <v>42438.813449074078</v>
      </c>
      <c r="T1572" s="11">
        <f t="shared" si="99"/>
        <v>42468.771782407406</v>
      </c>
    </row>
    <row r="1573" spans="1:20" ht="49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 s="11">
        <f t="shared" si="97"/>
        <v>20</v>
      </c>
      <c r="Q1573" s="12" t="s">
        <v>8320</v>
      </c>
      <c r="R1573" t="s">
        <v>8342</v>
      </c>
      <c r="S1573" s="11">
        <f t="shared" si="98"/>
        <v>42144.769479166673</v>
      </c>
      <c r="T1573" s="11">
        <f t="shared" si="99"/>
        <v>42174.769479166673</v>
      </c>
    </row>
    <row r="1574" spans="1:20" ht="49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 s="11">
        <f t="shared" si="97"/>
        <v>41.67</v>
      </c>
      <c r="Q1574" s="12" t="s">
        <v>8320</v>
      </c>
      <c r="R1574" t="s">
        <v>8342</v>
      </c>
      <c r="S1574" s="11">
        <f t="shared" si="98"/>
        <v>42404.033090277779</v>
      </c>
      <c r="T1574" s="11">
        <f t="shared" si="99"/>
        <v>42428.999305555553</v>
      </c>
    </row>
    <row r="1575" spans="1:20" ht="49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 s="11">
        <f t="shared" si="97"/>
        <v>74.33</v>
      </c>
      <c r="Q1575" s="12" t="s">
        <v>8320</v>
      </c>
      <c r="R1575" t="s">
        <v>8342</v>
      </c>
      <c r="S1575" s="11">
        <f t="shared" si="98"/>
        <v>42786.000023148154</v>
      </c>
      <c r="T1575" s="11">
        <f t="shared" si="99"/>
        <v>42826.165972222225</v>
      </c>
    </row>
    <row r="1576" spans="1:20" ht="49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 s="11">
        <f t="shared" si="97"/>
        <v>84.33</v>
      </c>
      <c r="Q1576" s="12" t="s">
        <v>8320</v>
      </c>
      <c r="R1576" t="s">
        <v>8342</v>
      </c>
      <c r="S1576" s="11">
        <f t="shared" si="98"/>
        <v>42017.927418981482</v>
      </c>
      <c r="T1576" s="11">
        <f t="shared" si="99"/>
        <v>42052.927418981482</v>
      </c>
    </row>
    <row r="1577" spans="1:20" ht="49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 s="11">
        <f t="shared" si="97"/>
        <v>65.459999999999994</v>
      </c>
      <c r="Q1577" s="12" t="s">
        <v>8320</v>
      </c>
      <c r="R1577" t="s">
        <v>8342</v>
      </c>
      <c r="S1577" s="11">
        <f t="shared" si="98"/>
        <v>41799.524259259262</v>
      </c>
      <c r="T1577" s="11">
        <f t="shared" si="99"/>
        <v>41829.524259259262</v>
      </c>
    </row>
    <row r="1578" spans="1:20" ht="33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 s="11">
        <f t="shared" si="97"/>
        <v>65</v>
      </c>
      <c r="Q1578" s="12" t="s">
        <v>8320</v>
      </c>
      <c r="R1578" t="s">
        <v>8342</v>
      </c>
      <c r="S1578" s="11">
        <f t="shared" si="98"/>
        <v>42140.879259259258</v>
      </c>
      <c r="T1578" s="11">
        <f t="shared" si="99"/>
        <v>42185.879259259258</v>
      </c>
    </row>
    <row r="1579" spans="1:20" ht="49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 s="11">
        <f t="shared" si="97"/>
        <v>27.5</v>
      </c>
      <c r="Q1579" s="12" t="s">
        <v>8320</v>
      </c>
      <c r="R1579" t="s">
        <v>8342</v>
      </c>
      <c r="S1579" s="11">
        <f t="shared" si="98"/>
        <v>41054.847777777781</v>
      </c>
      <c r="T1579" s="11">
        <f t="shared" si="99"/>
        <v>41114.847777777781</v>
      </c>
    </row>
    <row r="1580" spans="1:20" ht="65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 s="11">
        <f t="shared" si="97"/>
        <v>51.25</v>
      </c>
      <c r="Q1580" s="12" t="s">
        <v>8320</v>
      </c>
      <c r="R1580" t="s">
        <v>8342</v>
      </c>
      <c r="S1580" s="11">
        <f t="shared" si="98"/>
        <v>40399.065868055557</v>
      </c>
      <c r="T1580" s="11">
        <f t="shared" si="99"/>
        <v>40423.083333333336</v>
      </c>
    </row>
    <row r="1581" spans="1:20" ht="33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 s="11">
        <f t="shared" si="97"/>
        <v>14</v>
      </c>
      <c r="Q1581" s="12" t="s">
        <v>8320</v>
      </c>
      <c r="R1581" t="s">
        <v>8342</v>
      </c>
      <c r="S1581" s="11">
        <f t="shared" si="98"/>
        <v>41481.996423611112</v>
      </c>
      <c r="T1581" s="11">
        <f t="shared" si="99"/>
        <v>41514.996423611112</v>
      </c>
    </row>
    <row r="1582" spans="1:20" ht="49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 s="11">
        <f t="shared" si="97"/>
        <v>0</v>
      </c>
      <c r="Q1582" s="12" t="s">
        <v>8320</v>
      </c>
      <c r="R1582" t="s">
        <v>8342</v>
      </c>
      <c r="S1582" s="11">
        <f t="shared" si="98"/>
        <v>40990.050069444449</v>
      </c>
      <c r="T1582" s="11">
        <f t="shared" si="99"/>
        <v>41050.050069444449</v>
      </c>
    </row>
    <row r="1583" spans="1:20" ht="49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 s="11">
        <f t="shared" si="97"/>
        <v>5</v>
      </c>
      <c r="Q1583" s="12" t="s">
        <v>8336</v>
      </c>
      <c r="R1583" t="s">
        <v>8343</v>
      </c>
      <c r="S1583" s="11">
        <f t="shared" si="98"/>
        <v>42325.448958333334</v>
      </c>
      <c r="T1583" s="11">
        <f t="shared" si="99"/>
        <v>42357.448958333334</v>
      </c>
    </row>
    <row r="1584" spans="1:20" ht="33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 s="11">
        <f t="shared" si="97"/>
        <v>31</v>
      </c>
      <c r="Q1584" s="12" t="s">
        <v>8336</v>
      </c>
      <c r="R1584" t="s">
        <v>8343</v>
      </c>
      <c r="S1584" s="11">
        <f t="shared" si="98"/>
        <v>42246.789965277778</v>
      </c>
      <c r="T1584" s="11">
        <f t="shared" si="99"/>
        <v>42303.888888888891</v>
      </c>
    </row>
    <row r="1585" spans="1:20" ht="49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 s="11">
        <f t="shared" si="97"/>
        <v>15</v>
      </c>
      <c r="Q1585" s="12" t="s">
        <v>8336</v>
      </c>
      <c r="R1585" t="s">
        <v>8343</v>
      </c>
      <c r="S1585" s="11">
        <f t="shared" si="98"/>
        <v>41877.904988425929</v>
      </c>
      <c r="T1585" s="11">
        <f t="shared" si="99"/>
        <v>41907.904988425929</v>
      </c>
    </row>
    <row r="1586" spans="1:20" ht="49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 s="11">
        <f t="shared" si="97"/>
        <v>0</v>
      </c>
      <c r="Q1586" s="12" t="s">
        <v>8336</v>
      </c>
      <c r="R1586" t="s">
        <v>8343</v>
      </c>
      <c r="S1586" s="11">
        <f t="shared" si="98"/>
        <v>41779.649317129632</v>
      </c>
      <c r="T1586" s="11">
        <f t="shared" si="99"/>
        <v>41789.649317129632</v>
      </c>
    </row>
    <row r="1587" spans="1:20" ht="49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 s="11">
        <f t="shared" si="97"/>
        <v>131.66999999999999</v>
      </c>
      <c r="Q1587" s="12" t="s">
        <v>8336</v>
      </c>
      <c r="R1587" t="s">
        <v>8343</v>
      </c>
      <c r="S1587" s="11">
        <f t="shared" si="98"/>
        <v>42707.895462962959</v>
      </c>
      <c r="T1587" s="11">
        <f t="shared" si="99"/>
        <v>42729.458333333328</v>
      </c>
    </row>
    <row r="1588" spans="1:20" ht="33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 s="11">
        <f t="shared" si="97"/>
        <v>0</v>
      </c>
      <c r="Q1588" s="12" t="s">
        <v>8336</v>
      </c>
      <c r="R1588" t="s">
        <v>8343</v>
      </c>
      <c r="S1588" s="11">
        <f t="shared" si="98"/>
        <v>42069.104421296302</v>
      </c>
      <c r="T1588" s="11">
        <f t="shared" si="99"/>
        <v>42099.062754629631</v>
      </c>
    </row>
    <row r="1589" spans="1:20" ht="49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 s="11">
        <f t="shared" si="97"/>
        <v>1</v>
      </c>
      <c r="Q1589" s="12" t="s">
        <v>8336</v>
      </c>
      <c r="R1589" t="s">
        <v>8343</v>
      </c>
      <c r="S1589" s="11">
        <f t="shared" si="98"/>
        <v>41956.950983796298</v>
      </c>
      <c r="T1589" s="11">
        <f t="shared" si="99"/>
        <v>41986.950983796298</v>
      </c>
    </row>
    <row r="1590" spans="1:20" ht="33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 s="11">
        <f t="shared" si="97"/>
        <v>0</v>
      </c>
      <c r="Q1590" s="12" t="s">
        <v>8336</v>
      </c>
      <c r="R1590" t="s">
        <v>8343</v>
      </c>
      <c r="S1590" s="11">
        <f t="shared" si="98"/>
        <v>42005.24998842593</v>
      </c>
      <c r="T1590" s="11">
        <f t="shared" si="99"/>
        <v>42035.841666666667</v>
      </c>
    </row>
    <row r="1591" spans="1:20" ht="49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 s="11">
        <f t="shared" si="97"/>
        <v>0</v>
      </c>
      <c r="Q1591" s="12" t="s">
        <v>8336</v>
      </c>
      <c r="R1591" t="s">
        <v>8343</v>
      </c>
      <c r="S1591" s="11">
        <f t="shared" si="98"/>
        <v>42256.984791666662</v>
      </c>
      <c r="T1591" s="11">
        <f t="shared" si="99"/>
        <v>42286.984791666662</v>
      </c>
    </row>
    <row r="1592" spans="1:20" ht="17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 s="11">
        <f t="shared" si="97"/>
        <v>510</v>
      </c>
      <c r="Q1592" s="12" t="s">
        <v>8336</v>
      </c>
      <c r="R1592" t="s">
        <v>8343</v>
      </c>
      <c r="S1592" s="11">
        <f t="shared" si="98"/>
        <v>42240.857222222221</v>
      </c>
      <c r="T1592" s="11">
        <f t="shared" si="99"/>
        <v>42270.857222222221</v>
      </c>
    </row>
    <row r="1593" spans="1:20" ht="49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 s="11">
        <f t="shared" si="97"/>
        <v>44.48</v>
      </c>
      <c r="Q1593" s="12" t="s">
        <v>8336</v>
      </c>
      <c r="R1593" t="s">
        <v>8343</v>
      </c>
      <c r="S1593" s="11">
        <f t="shared" si="98"/>
        <v>42433.726168981477</v>
      </c>
      <c r="T1593" s="11">
        <f t="shared" si="99"/>
        <v>42463.68450231482</v>
      </c>
    </row>
    <row r="1594" spans="1:20" ht="33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 s="11">
        <f t="shared" si="97"/>
        <v>0</v>
      </c>
      <c r="Q1594" s="12" t="s">
        <v>8336</v>
      </c>
      <c r="R1594" t="s">
        <v>8343</v>
      </c>
      <c r="S1594" s="11">
        <f t="shared" si="98"/>
        <v>42046.072743055556</v>
      </c>
      <c r="T1594" s="11">
        <f t="shared" si="99"/>
        <v>42091.031076388885</v>
      </c>
    </row>
    <row r="1595" spans="1:20" ht="33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 s="11">
        <f t="shared" si="97"/>
        <v>1</v>
      </c>
      <c r="Q1595" s="12" t="s">
        <v>8336</v>
      </c>
      <c r="R1595" t="s">
        <v>8343</v>
      </c>
      <c r="S1595" s="11">
        <f t="shared" si="98"/>
        <v>42033.845543981486</v>
      </c>
      <c r="T1595" s="11">
        <f t="shared" si="99"/>
        <v>42063.845543981486</v>
      </c>
    </row>
    <row r="1596" spans="1:20" ht="33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 s="11">
        <f t="shared" si="97"/>
        <v>20.5</v>
      </c>
      <c r="Q1596" s="12" t="s">
        <v>8336</v>
      </c>
      <c r="R1596" t="s">
        <v>8343</v>
      </c>
      <c r="S1596" s="11">
        <f t="shared" si="98"/>
        <v>42445.712754629625</v>
      </c>
      <c r="T1596" s="11">
        <f t="shared" si="99"/>
        <v>42505.681249999994</v>
      </c>
    </row>
    <row r="1597" spans="1:20" ht="49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 s="11">
        <f t="shared" si="97"/>
        <v>40</v>
      </c>
      <c r="Q1597" s="12" t="s">
        <v>8336</v>
      </c>
      <c r="R1597" t="s">
        <v>8343</v>
      </c>
      <c r="S1597" s="11">
        <f t="shared" si="98"/>
        <v>41780.050092592595</v>
      </c>
      <c r="T1597" s="11">
        <f t="shared" si="99"/>
        <v>41808.842361111114</v>
      </c>
    </row>
    <row r="1598" spans="1:20" ht="33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 s="11">
        <f t="shared" si="97"/>
        <v>25</v>
      </c>
      <c r="Q1598" s="12" t="s">
        <v>8336</v>
      </c>
      <c r="R1598" t="s">
        <v>8343</v>
      </c>
      <c r="S1598" s="11">
        <f t="shared" si="98"/>
        <v>41941.430196759262</v>
      </c>
      <c r="T1598" s="11">
        <f t="shared" si="99"/>
        <v>41986.471863425926</v>
      </c>
    </row>
    <row r="1599" spans="1:20" ht="49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 s="11">
        <f t="shared" si="97"/>
        <v>0</v>
      </c>
      <c r="Q1599" s="12" t="s">
        <v>8336</v>
      </c>
      <c r="R1599" t="s">
        <v>8343</v>
      </c>
      <c r="S1599" s="11">
        <f t="shared" si="98"/>
        <v>42603.354131944448</v>
      </c>
      <c r="T1599" s="11">
        <f t="shared" si="99"/>
        <v>42633.354131944448</v>
      </c>
    </row>
    <row r="1600" spans="1:20" ht="49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 s="11">
        <f t="shared" si="97"/>
        <v>1</v>
      </c>
      <c r="Q1600" s="12" t="s">
        <v>8336</v>
      </c>
      <c r="R1600" t="s">
        <v>8343</v>
      </c>
      <c r="S1600" s="11">
        <f t="shared" si="98"/>
        <v>42151.667337962965</v>
      </c>
      <c r="T1600" s="11">
        <f t="shared" si="99"/>
        <v>42211.667337962965</v>
      </c>
    </row>
    <row r="1601" spans="1:20" ht="49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 s="11">
        <f t="shared" si="97"/>
        <v>0</v>
      </c>
      <c r="Q1601" s="12" t="s">
        <v>8336</v>
      </c>
      <c r="R1601" t="s">
        <v>8343</v>
      </c>
      <c r="S1601" s="11">
        <f t="shared" si="98"/>
        <v>42438.53907407407</v>
      </c>
      <c r="T1601" s="11">
        <f t="shared" si="99"/>
        <v>42468.497407407413</v>
      </c>
    </row>
    <row r="1602" spans="1:20" ht="49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6"/>
        <v>7</v>
      </c>
      <c r="P1602" s="11">
        <f t="shared" si="97"/>
        <v>40.78</v>
      </c>
      <c r="Q1602" s="12" t="s">
        <v>8336</v>
      </c>
      <c r="R1602" t="s">
        <v>8343</v>
      </c>
      <c r="S1602" s="11">
        <f t="shared" si="98"/>
        <v>41791.057314814818</v>
      </c>
      <c r="T1602" s="11">
        <f t="shared" si="99"/>
        <v>41835.21597222222</v>
      </c>
    </row>
    <row r="1603" spans="1:20" ht="49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0">ROUND(E1603/D1603*100,0)</f>
        <v>108</v>
      </c>
      <c r="P1603" s="11">
        <f t="shared" ref="P1603:P1666" si="101">IFERROR(ROUND(E1603/L1603,2),0)</f>
        <v>48.33</v>
      </c>
      <c r="Q1603" s="12" t="s">
        <v>8323</v>
      </c>
      <c r="R1603" t="s">
        <v>8324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9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 s="11">
        <f t="shared" si="101"/>
        <v>46.95</v>
      </c>
      <c r="Q1604" s="12" t="s">
        <v>8323</v>
      </c>
      <c r="R1604" t="s">
        <v>8324</v>
      </c>
      <c r="S1604" s="11">
        <f t="shared" si="102"/>
        <v>40788.297650462962</v>
      </c>
      <c r="T1604" s="11">
        <f t="shared" si="103"/>
        <v>40830.958333333336</v>
      </c>
    </row>
    <row r="1605" spans="1:20" ht="33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 s="11">
        <f t="shared" si="101"/>
        <v>66.69</v>
      </c>
      <c r="Q1605" s="12" t="s">
        <v>8323</v>
      </c>
      <c r="R1605" t="s">
        <v>8324</v>
      </c>
      <c r="S1605" s="11">
        <f t="shared" si="102"/>
        <v>40876.169664351852</v>
      </c>
      <c r="T1605" s="11">
        <f t="shared" si="103"/>
        <v>40936.169664351852</v>
      </c>
    </row>
    <row r="1606" spans="1:20" ht="49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 s="11">
        <f t="shared" si="101"/>
        <v>48.84</v>
      </c>
      <c r="Q1606" s="12" t="s">
        <v>8323</v>
      </c>
      <c r="R1606" t="s">
        <v>8324</v>
      </c>
      <c r="S1606" s="11">
        <f t="shared" si="102"/>
        <v>40945.845312500001</v>
      </c>
      <c r="T1606" s="11">
        <f t="shared" si="103"/>
        <v>40985.80364583333</v>
      </c>
    </row>
    <row r="1607" spans="1:20" ht="49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 s="11">
        <f t="shared" si="101"/>
        <v>137.31</v>
      </c>
      <c r="Q1607" s="12" t="s">
        <v>8323</v>
      </c>
      <c r="R1607" t="s">
        <v>8324</v>
      </c>
      <c r="S1607" s="11">
        <f t="shared" si="102"/>
        <v>40747.012881944444</v>
      </c>
      <c r="T1607" s="11">
        <f t="shared" si="103"/>
        <v>40756.291666666664</v>
      </c>
    </row>
    <row r="1608" spans="1:20" ht="49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 s="11">
        <f t="shared" si="101"/>
        <v>87.83</v>
      </c>
      <c r="Q1608" s="12" t="s">
        <v>8323</v>
      </c>
      <c r="R1608" t="s">
        <v>8324</v>
      </c>
      <c r="S1608" s="11">
        <f t="shared" si="102"/>
        <v>40536.111550925925</v>
      </c>
      <c r="T1608" s="11">
        <f t="shared" si="103"/>
        <v>40626.069884259261</v>
      </c>
    </row>
    <row r="1609" spans="1:20" ht="49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 s="11">
        <f t="shared" si="101"/>
        <v>70.790000000000006</v>
      </c>
      <c r="Q1609" s="12" t="s">
        <v>8323</v>
      </c>
      <c r="R1609" t="s">
        <v>8324</v>
      </c>
      <c r="S1609" s="11">
        <f t="shared" si="102"/>
        <v>41053.80846064815</v>
      </c>
      <c r="T1609" s="11">
        <f t="shared" si="103"/>
        <v>41074.80846064815</v>
      </c>
    </row>
    <row r="1610" spans="1:20" ht="33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 s="11">
        <f t="shared" si="101"/>
        <v>52.83</v>
      </c>
      <c r="Q1610" s="12" t="s">
        <v>8323</v>
      </c>
      <c r="R1610" t="s">
        <v>8324</v>
      </c>
      <c r="S1610" s="11">
        <f t="shared" si="102"/>
        <v>41607.83085648148</v>
      </c>
      <c r="T1610" s="11">
        <f t="shared" si="103"/>
        <v>41640.226388888892</v>
      </c>
    </row>
    <row r="1611" spans="1:20" ht="49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 s="11">
        <f t="shared" si="101"/>
        <v>443.75</v>
      </c>
      <c r="Q1611" s="12" t="s">
        <v>8323</v>
      </c>
      <c r="R1611" t="s">
        <v>8324</v>
      </c>
      <c r="S1611" s="11">
        <f t="shared" si="102"/>
        <v>40796.001261574071</v>
      </c>
      <c r="T1611" s="11">
        <f t="shared" si="103"/>
        <v>40849.333333333336</v>
      </c>
    </row>
    <row r="1612" spans="1:20" ht="33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 s="11">
        <f t="shared" si="101"/>
        <v>48.54</v>
      </c>
      <c r="Q1612" s="12" t="s">
        <v>8323</v>
      </c>
      <c r="R1612" t="s">
        <v>8324</v>
      </c>
      <c r="S1612" s="11">
        <f t="shared" si="102"/>
        <v>41228.924884259257</v>
      </c>
      <c r="T1612" s="11">
        <f t="shared" si="103"/>
        <v>41258.924884259257</v>
      </c>
    </row>
    <row r="1613" spans="1:20" ht="17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 s="11">
        <f t="shared" si="101"/>
        <v>37.07</v>
      </c>
      <c r="Q1613" s="12" t="s">
        <v>8323</v>
      </c>
      <c r="R1613" t="s">
        <v>8324</v>
      </c>
      <c r="S1613" s="11">
        <f t="shared" si="102"/>
        <v>41409.00037037037</v>
      </c>
      <c r="T1613" s="11">
        <f t="shared" si="103"/>
        <v>41430.00037037037</v>
      </c>
    </row>
    <row r="1614" spans="1:20" ht="33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 s="11">
        <f t="shared" si="101"/>
        <v>50</v>
      </c>
      <c r="Q1614" s="12" t="s">
        <v>8323</v>
      </c>
      <c r="R1614" t="s">
        <v>8324</v>
      </c>
      <c r="S1614" s="11">
        <f t="shared" si="102"/>
        <v>41246.874814814815</v>
      </c>
      <c r="T1614" s="11">
        <f t="shared" si="103"/>
        <v>41276.874814814815</v>
      </c>
    </row>
    <row r="1615" spans="1:20" ht="49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 s="11">
        <f t="shared" si="101"/>
        <v>39.04</v>
      </c>
      <c r="Q1615" s="12" t="s">
        <v>8323</v>
      </c>
      <c r="R1615" t="s">
        <v>8324</v>
      </c>
      <c r="S1615" s="11">
        <f t="shared" si="102"/>
        <v>41082.069467592592</v>
      </c>
      <c r="T1615" s="11">
        <f t="shared" si="103"/>
        <v>41112.069467592592</v>
      </c>
    </row>
    <row r="1616" spans="1:20" ht="49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 s="11">
        <f t="shared" si="101"/>
        <v>66.69</v>
      </c>
      <c r="Q1616" s="12" t="s">
        <v>8323</v>
      </c>
      <c r="R1616" t="s">
        <v>8324</v>
      </c>
      <c r="S1616" s="11">
        <f t="shared" si="102"/>
        <v>41794.981122685182</v>
      </c>
      <c r="T1616" s="11">
        <f t="shared" si="103"/>
        <v>41854.708333333336</v>
      </c>
    </row>
    <row r="1617" spans="1:20" ht="49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 s="11">
        <f t="shared" si="101"/>
        <v>67.13</v>
      </c>
      <c r="Q1617" s="12" t="s">
        <v>8323</v>
      </c>
      <c r="R1617" t="s">
        <v>8324</v>
      </c>
      <c r="S1617" s="11">
        <f t="shared" si="102"/>
        <v>40845.050879629627</v>
      </c>
      <c r="T1617" s="11">
        <f t="shared" si="103"/>
        <v>40890.092546296299</v>
      </c>
    </row>
    <row r="1618" spans="1:20" ht="49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 s="11">
        <f t="shared" si="101"/>
        <v>66.37</v>
      </c>
      <c r="Q1618" s="12" t="s">
        <v>8323</v>
      </c>
      <c r="R1618" t="s">
        <v>8324</v>
      </c>
      <c r="S1618" s="11">
        <f t="shared" si="102"/>
        <v>41194.715520833335</v>
      </c>
      <c r="T1618" s="11">
        <f t="shared" si="103"/>
        <v>41235.916666666664</v>
      </c>
    </row>
    <row r="1619" spans="1:20" ht="33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 s="11">
        <f t="shared" si="101"/>
        <v>64.62</v>
      </c>
      <c r="Q1619" s="12" t="s">
        <v>8323</v>
      </c>
      <c r="R1619" t="s">
        <v>8324</v>
      </c>
      <c r="S1619" s="11">
        <f t="shared" si="102"/>
        <v>41546.664212962962</v>
      </c>
      <c r="T1619" s="11">
        <f t="shared" si="103"/>
        <v>41579.791666666664</v>
      </c>
    </row>
    <row r="1620" spans="1:20" ht="33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 s="11">
        <f t="shared" si="101"/>
        <v>58.37</v>
      </c>
      <c r="Q1620" s="12" t="s">
        <v>8323</v>
      </c>
      <c r="R1620" t="s">
        <v>8324</v>
      </c>
      <c r="S1620" s="11">
        <f t="shared" si="102"/>
        <v>41301.654340277775</v>
      </c>
      <c r="T1620" s="11">
        <f t="shared" si="103"/>
        <v>41341.654340277775</v>
      </c>
    </row>
    <row r="1621" spans="1:20" ht="49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 s="11">
        <f t="shared" si="101"/>
        <v>86.96</v>
      </c>
      <c r="Q1621" s="12" t="s">
        <v>8323</v>
      </c>
      <c r="R1621" t="s">
        <v>8324</v>
      </c>
      <c r="S1621" s="11">
        <f t="shared" si="102"/>
        <v>41876.18618055556</v>
      </c>
      <c r="T1621" s="11">
        <f t="shared" si="103"/>
        <v>41897.18618055556</v>
      </c>
    </row>
    <row r="1622" spans="1:20" ht="33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 s="11">
        <f t="shared" si="101"/>
        <v>66.47</v>
      </c>
      <c r="Q1622" s="12" t="s">
        <v>8323</v>
      </c>
      <c r="R1622" t="s">
        <v>8324</v>
      </c>
      <c r="S1622" s="11">
        <f t="shared" si="102"/>
        <v>41321.339583333334</v>
      </c>
      <c r="T1622" s="11">
        <f t="shared" si="103"/>
        <v>41328.339583333334</v>
      </c>
    </row>
    <row r="1623" spans="1:20" ht="49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 s="11">
        <f t="shared" si="101"/>
        <v>163.78</v>
      </c>
      <c r="Q1623" s="12" t="s">
        <v>8323</v>
      </c>
      <c r="R1623" t="s">
        <v>8324</v>
      </c>
      <c r="S1623" s="11">
        <f t="shared" si="102"/>
        <v>41003.60665509259</v>
      </c>
      <c r="T1623" s="11">
        <f t="shared" si="103"/>
        <v>41057.165972222225</v>
      </c>
    </row>
    <row r="1624" spans="1:20" ht="49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 s="11">
        <f t="shared" si="101"/>
        <v>107.98</v>
      </c>
      <c r="Q1624" s="12" t="s">
        <v>8323</v>
      </c>
      <c r="R1624" t="s">
        <v>8324</v>
      </c>
      <c r="S1624" s="11">
        <f t="shared" si="102"/>
        <v>41950.29483796296</v>
      </c>
      <c r="T1624" s="11">
        <f t="shared" si="103"/>
        <v>41990.332638888889</v>
      </c>
    </row>
    <row r="1625" spans="1:20" ht="49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 s="11">
        <f t="shared" si="101"/>
        <v>42.11</v>
      </c>
      <c r="Q1625" s="12" t="s">
        <v>8323</v>
      </c>
      <c r="R1625" t="s">
        <v>8324</v>
      </c>
      <c r="S1625" s="11">
        <f t="shared" si="102"/>
        <v>41453.688530092593</v>
      </c>
      <c r="T1625" s="11">
        <f t="shared" si="103"/>
        <v>41513.688530092593</v>
      </c>
    </row>
    <row r="1626" spans="1:20" ht="33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 s="11">
        <f t="shared" si="101"/>
        <v>47.2</v>
      </c>
      <c r="Q1626" s="12" t="s">
        <v>8323</v>
      </c>
      <c r="R1626" t="s">
        <v>8324</v>
      </c>
      <c r="S1626" s="11">
        <f t="shared" si="102"/>
        <v>41243.367303240739</v>
      </c>
      <c r="T1626" s="11">
        <f t="shared" si="103"/>
        <v>41283.367303240739</v>
      </c>
    </row>
    <row r="1627" spans="1:20" ht="49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 s="11">
        <f t="shared" si="101"/>
        <v>112.02</v>
      </c>
      <c r="Q1627" s="12" t="s">
        <v>8323</v>
      </c>
      <c r="R1627" t="s">
        <v>8324</v>
      </c>
      <c r="S1627" s="11">
        <f t="shared" si="102"/>
        <v>41135.699687500004</v>
      </c>
      <c r="T1627" s="11">
        <f t="shared" si="103"/>
        <v>41163.699687500004</v>
      </c>
    </row>
    <row r="1628" spans="1:20" ht="49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 s="11">
        <f t="shared" si="101"/>
        <v>74.95</v>
      </c>
      <c r="Q1628" s="12" t="s">
        <v>8323</v>
      </c>
      <c r="R1628" t="s">
        <v>8324</v>
      </c>
      <c r="S1628" s="11">
        <f t="shared" si="102"/>
        <v>41579.847997685189</v>
      </c>
      <c r="T1628" s="11">
        <f t="shared" si="103"/>
        <v>41609.889664351853</v>
      </c>
    </row>
    <row r="1629" spans="1:20" ht="49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 s="11">
        <f t="shared" si="101"/>
        <v>61.58</v>
      </c>
      <c r="Q1629" s="12" t="s">
        <v>8323</v>
      </c>
      <c r="R1629" t="s">
        <v>8324</v>
      </c>
      <c r="S1629" s="11">
        <f t="shared" si="102"/>
        <v>41205.707048611112</v>
      </c>
      <c r="T1629" s="11">
        <f t="shared" si="103"/>
        <v>41239.207638888889</v>
      </c>
    </row>
    <row r="1630" spans="1:20" ht="33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 s="11">
        <f t="shared" si="101"/>
        <v>45.88</v>
      </c>
      <c r="Q1630" s="12" t="s">
        <v>8323</v>
      </c>
      <c r="R1630" t="s">
        <v>8324</v>
      </c>
      <c r="S1630" s="11">
        <f t="shared" si="102"/>
        <v>41774.737060185187</v>
      </c>
      <c r="T1630" s="11">
        <f t="shared" si="103"/>
        <v>41807.737060185187</v>
      </c>
    </row>
    <row r="1631" spans="1:20" ht="33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 s="11">
        <f t="shared" si="101"/>
        <v>75.849999999999994</v>
      </c>
      <c r="Q1631" s="12" t="s">
        <v>8323</v>
      </c>
      <c r="R1631" t="s">
        <v>8324</v>
      </c>
      <c r="S1631" s="11">
        <f t="shared" si="102"/>
        <v>41645.867280092592</v>
      </c>
      <c r="T1631" s="11">
        <f t="shared" si="103"/>
        <v>41690.867280092592</v>
      </c>
    </row>
    <row r="1632" spans="1:20" ht="49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 s="11">
        <f t="shared" si="101"/>
        <v>84.21</v>
      </c>
      <c r="Q1632" s="12" t="s">
        <v>8323</v>
      </c>
      <c r="R1632" t="s">
        <v>8324</v>
      </c>
      <c r="S1632" s="11">
        <f t="shared" si="102"/>
        <v>40939.837673611109</v>
      </c>
      <c r="T1632" s="11">
        <f t="shared" si="103"/>
        <v>40970.290972222225</v>
      </c>
    </row>
    <row r="1633" spans="1:20" ht="49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 s="11">
        <f t="shared" si="101"/>
        <v>117.23</v>
      </c>
      <c r="Q1633" s="12" t="s">
        <v>8323</v>
      </c>
      <c r="R1633" t="s">
        <v>8324</v>
      </c>
      <c r="S1633" s="11">
        <f t="shared" si="102"/>
        <v>41164.859502314815</v>
      </c>
      <c r="T1633" s="11">
        <f t="shared" si="103"/>
        <v>41194.859502314815</v>
      </c>
    </row>
    <row r="1634" spans="1:20" ht="49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 s="11">
        <f t="shared" si="101"/>
        <v>86.49</v>
      </c>
      <c r="Q1634" s="12" t="s">
        <v>8323</v>
      </c>
      <c r="R1634" t="s">
        <v>8324</v>
      </c>
      <c r="S1634" s="11">
        <f t="shared" si="102"/>
        <v>40750.340902777774</v>
      </c>
      <c r="T1634" s="11">
        <f t="shared" si="103"/>
        <v>40810.340902777774</v>
      </c>
    </row>
    <row r="1635" spans="1:20" ht="49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 s="11">
        <f t="shared" si="101"/>
        <v>172.41</v>
      </c>
      <c r="Q1635" s="12" t="s">
        <v>8323</v>
      </c>
      <c r="R1635" t="s">
        <v>8324</v>
      </c>
      <c r="S1635" s="11">
        <f t="shared" si="102"/>
        <v>40896.883750000001</v>
      </c>
      <c r="T1635" s="11">
        <f t="shared" si="103"/>
        <v>40924.208333333336</v>
      </c>
    </row>
    <row r="1636" spans="1:20" ht="33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 s="11">
        <f t="shared" si="101"/>
        <v>62.81</v>
      </c>
      <c r="Q1636" s="12" t="s">
        <v>8323</v>
      </c>
      <c r="R1636" t="s">
        <v>8324</v>
      </c>
      <c r="S1636" s="11">
        <f t="shared" si="102"/>
        <v>40658.189826388887</v>
      </c>
      <c r="T1636" s="11">
        <f t="shared" si="103"/>
        <v>40696.249305555553</v>
      </c>
    </row>
    <row r="1637" spans="1:20" ht="49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 s="11">
        <f t="shared" si="101"/>
        <v>67.73</v>
      </c>
      <c r="Q1637" s="12" t="s">
        <v>8323</v>
      </c>
      <c r="R1637" t="s">
        <v>8324</v>
      </c>
      <c r="S1637" s="11">
        <f t="shared" si="102"/>
        <v>42502.868761574078</v>
      </c>
      <c r="T1637" s="11">
        <f t="shared" si="103"/>
        <v>42562.868761574078</v>
      </c>
    </row>
    <row r="1638" spans="1:20" ht="49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 s="11">
        <f t="shared" si="101"/>
        <v>53.56</v>
      </c>
      <c r="Q1638" s="12" t="s">
        <v>8323</v>
      </c>
      <c r="R1638" t="s">
        <v>8324</v>
      </c>
      <c r="S1638" s="11">
        <f t="shared" si="102"/>
        <v>40663.08666666667</v>
      </c>
      <c r="T1638" s="11">
        <f t="shared" si="103"/>
        <v>40706.166666666664</v>
      </c>
    </row>
    <row r="1639" spans="1:20" ht="49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 s="11">
        <f t="shared" si="101"/>
        <v>34.6</v>
      </c>
      <c r="Q1639" s="12" t="s">
        <v>8323</v>
      </c>
      <c r="R1639" t="s">
        <v>8324</v>
      </c>
      <c r="S1639" s="11">
        <f t="shared" si="102"/>
        <v>40122.751620370371</v>
      </c>
      <c r="T1639" s="11">
        <f t="shared" si="103"/>
        <v>40178.98541666667</v>
      </c>
    </row>
    <row r="1640" spans="1:20" ht="33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 s="11">
        <f t="shared" si="101"/>
        <v>38.89</v>
      </c>
      <c r="Q1640" s="12" t="s">
        <v>8323</v>
      </c>
      <c r="R1640" t="s">
        <v>8324</v>
      </c>
      <c r="S1640" s="11">
        <f t="shared" si="102"/>
        <v>41288.68712962963</v>
      </c>
      <c r="T1640" s="11">
        <f t="shared" si="103"/>
        <v>41333.892361111109</v>
      </c>
    </row>
    <row r="1641" spans="1:20" ht="49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 s="11">
        <f t="shared" si="101"/>
        <v>94.74</v>
      </c>
      <c r="Q1641" s="12" t="s">
        <v>8323</v>
      </c>
      <c r="R1641" t="s">
        <v>8324</v>
      </c>
      <c r="S1641" s="11">
        <f t="shared" si="102"/>
        <v>40941.652372685188</v>
      </c>
      <c r="T1641" s="11">
        <f t="shared" si="103"/>
        <v>40971.652372685188</v>
      </c>
    </row>
    <row r="1642" spans="1:20" ht="49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 s="11">
        <f t="shared" si="101"/>
        <v>39.97</v>
      </c>
      <c r="Q1642" s="12" t="s">
        <v>8323</v>
      </c>
      <c r="R1642" t="s">
        <v>8324</v>
      </c>
      <c r="S1642" s="11">
        <f t="shared" si="102"/>
        <v>40379.23096064815</v>
      </c>
      <c r="T1642" s="11">
        <f t="shared" si="103"/>
        <v>40393.082638888889</v>
      </c>
    </row>
    <row r="1643" spans="1:20" ht="33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 s="11">
        <f t="shared" si="101"/>
        <v>97.5</v>
      </c>
      <c r="Q1643" s="12" t="s">
        <v>8323</v>
      </c>
      <c r="R1643" t="s">
        <v>8344</v>
      </c>
      <c r="S1643" s="11">
        <f t="shared" si="102"/>
        <v>41962.596574074079</v>
      </c>
      <c r="T1643" s="11">
        <f t="shared" si="103"/>
        <v>41992.596574074079</v>
      </c>
    </row>
    <row r="1644" spans="1:20" ht="49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 s="11">
        <f t="shared" si="101"/>
        <v>42.86</v>
      </c>
      <c r="Q1644" s="12" t="s">
        <v>8323</v>
      </c>
      <c r="R1644" t="s">
        <v>8344</v>
      </c>
      <c r="S1644" s="11">
        <f t="shared" si="102"/>
        <v>40688.024618055555</v>
      </c>
      <c r="T1644" s="11">
        <f t="shared" si="103"/>
        <v>40708.024618055555</v>
      </c>
    </row>
    <row r="1645" spans="1:20" ht="33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 s="11">
        <f t="shared" si="101"/>
        <v>168.51</v>
      </c>
      <c r="Q1645" s="12" t="s">
        <v>8323</v>
      </c>
      <c r="R1645" t="s">
        <v>8344</v>
      </c>
      <c r="S1645" s="11">
        <f t="shared" si="102"/>
        <v>41146.824212962965</v>
      </c>
      <c r="T1645" s="11">
        <f t="shared" si="103"/>
        <v>41176.824212962965</v>
      </c>
    </row>
    <row r="1646" spans="1:20" ht="49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 s="11">
        <f t="shared" si="101"/>
        <v>85.55</v>
      </c>
      <c r="Q1646" s="12" t="s">
        <v>8323</v>
      </c>
      <c r="R1646" t="s">
        <v>8344</v>
      </c>
      <c r="S1646" s="11">
        <f t="shared" si="102"/>
        <v>41175.05972222222</v>
      </c>
      <c r="T1646" s="11">
        <f t="shared" si="103"/>
        <v>41235.101388888892</v>
      </c>
    </row>
    <row r="1647" spans="1:20" ht="49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 s="11">
        <f t="shared" si="101"/>
        <v>554</v>
      </c>
      <c r="Q1647" s="12" t="s">
        <v>8323</v>
      </c>
      <c r="R1647" t="s">
        <v>8344</v>
      </c>
      <c r="S1647" s="11">
        <f t="shared" si="102"/>
        <v>41521.617361111108</v>
      </c>
      <c r="T1647" s="11">
        <f t="shared" si="103"/>
        <v>41535.617361111108</v>
      </c>
    </row>
    <row r="1648" spans="1:20" ht="49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 s="11">
        <f t="shared" si="101"/>
        <v>26.55</v>
      </c>
      <c r="Q1648" s="12" t="s">
        <v>8323</v>
      </c>
      <c r="R1648" t="s">
        <v>8344</v>
      </c>
      <c r="S1648" s="11">
        <f t="shared" si="102"/>
        <v>41833.450266203705</v>
      </c>
      <c r="T1648" s="11">
        <f t="shared" si="103"/>
        <v>41865.757638888892</v>
      </c>
    </row>
    <row r="1649" spans="1:20" ht="49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 s="11">
        <f t="shared" si="101"/>
        <v>113.83</v>
      </c>
      <c r="Q1649" s="12" t="s">
        <v>8323</v>
      </c>
      <c r="R1649" t="s">
        <v>8344</v>
      </c>
      <c r="S1649" s="11">
        <f t="shared" si="102"/>
        <v>41039.409456018519</v>
      </c>
      <c r="T1649" s="11">
        <f t="shared" si="103"/>
        <v>41069.409456018519</v>
      </c>
    </row>
    <row r="1650" spans="1:20" ht="49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 s="11">
        <f t="shared" si="101"/>
        <v>32.01</v>
      </c>
      <c r="Q1650" s="12" t="s">
        <v>8323</v>
      </c>
      <c r="R1650" t="s">
        <v>8344</v>
      </c>
      <c r="S1650" s="11">
        <f t="shared" si="102"/>
        <v>40592.704652777778</v>
      </c>
      <c r="T1650" s="11">
        <f t="shared" si="103"/>
        <v>40622.662986111114</v>
      </c>
    </row>
    <row r="1651" spans="1:20" ht="49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 s="11">
        <f t="shared" si="101"/>
        <v>47.19</v>
      </c>
      <c r="Q1651" s="12" t="s">
        <v>8323</v>
      </c>
      <c r="R1651" t="s">
        <v>8344</v>
      </c>
      <c r="S1651" s="11">
        <f t="shared" si="102"/>
        <v>41737.684664351851</v>
      </c>
      <c r="T1651" s="11">
        <f t="shared" si="103"/>
        <v>41782.684664351851</v>
      </c>
    </row>
    <row r="1652" spans="1:20" ht="33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 s="11">
        <f t="shared" si="101"/>
        <v>88.47</v>
      </c>
      <c r="Q1652" s="12" t="s">
        <v>8323</v>
      </c>
      <c r="R1652" t="s">
        <v>8344</v>
      </c>
      <c r="S1652" s="11">
        <f t="shared" si="102"/>
        <v>41526.435613425929</v>
      </c>
      <c r="T1652" s="11">
        <f t="shared" si="103"/>
        <v>41556.435613425929</v>
      </c>
    </row>
    <row r="1653" spans="1:20" ht="49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 s="11">
        <f t="shared" si="101"/>
        <v>100.75</v>
      </c>
      <c r="Q1653" s="12" t="s">
        <v>8323</v>
      </c>
      <c r="R1653" t="s">
        <v>8344</v>
      </c>
      <c r="S1653" s="11">
        <f t="shared" si="102"/>
        <v>40625.900694444441</v>
      </c>
      <c r="T1653" s="11">
        <f t="shared" si="103"/>
        <v>40659.290972222225</v>
      </c>
    </row>
    <row r="1654" spans="1:20" ht="49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 s="11">
        <f t="shared" si="101"/>
        <v>64.709999999999994</v>
      </c>
      <c r="Q1654" s="12" t="s">
        <v>8323</v>
      </c>
      <c r="R1654" t="s">
        <v>8344</v>
      </c>
      <c r="S1654" s="11">
        <f t="shared" si="102"/>
        <v>41572.492974537039</v>
      </c>
      <c r="T1654" s="11">
        <f t="shared" si="103"/>
        <v>41602.534641203703</v>
      </c>
    </row>
    <row r="1655" spans="1:20" ht="49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 s="11">
        <f t="shared" si="101"/>
        <v>51.85</v>
      </c>
      <c r="Q1655" s="12" t="s">
        <v>8323</v>
      </c>
      <c r="R1655" t="s">
        <v>8344</v>
      </c>
      <c r="S1655" s="11">
        <f t="shared" si="102"/>
        <v>40626.834444444445</v>
      </c>
      <c r="T1655" s="11">
        <f t="shared" si="103"/>
        <v>40657.834444444445</v>
      </c>
    </row>
    <row r="1656" spans="1:20" ht="49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 s="11">
        <f t="shared" si="101"/>
        <v>38.79</v>
      </c>
      <c r="Q1656" s="12" t="s">
        <v>8323</v>
      </c>
      <c r="R1656" t="s">
        <v>8344</v>
      </c>
      <c r="S1656" s="11">
        <f t="shared" si="102"/>
        <v>40987.890740740739</v>
      </c>
      <c r="T1656" s="11">
        <f t="shared" si="103"/>
        <v>41017.890740740739</v>
      </c>
    </row>
    <row r="1657" spans="1:20" ht="33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 s="11">
        <f t="shared" si="101"/>
        <v>44.65</v>
      </c>
      <c r="Q1657" s="12" t="s">
        <v>8323</v>
      </c>
      <c r="R1657" t="s">
        <v>8344</v>
      </c>
      <c r="S1657" s="11">
        <f t="shared" si="102"/>
        <v>40974.791898148149</v>
      </c>
      <c r="T1657" s="11">
        <f t="shared" si="103"/>
        <v>41004.750231481477</v>
      </c>
    </row>
    <row r="1658" spans="1:20" ht="65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 s="11">
        <f t="shared" si="101"/>
        <v>156.77000000000001</v>
      </c>
      <c r="Q1658" s="12" t="s">
        <v>8323</v>
      </c>
      <c r="R1658" t="s">
        <v>8344</v>
      </c>
      <c r="S1658" s="11">
        <f t="shared" si="102"/>
        <v>41226.928842592592</v>
      </c>
      <c r="T1658" s="11">
        <f t="shared" si="103"/>
        <v>41256.928842592592</v>
      </c>
    </row>
    <row r="1659" spans="1:20" ht="49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 s="11">
        <f t="shared" si="101"/>
        <v>118.7</v>
      </c>
      <c r="Q1659" s="12" t="s">
        <v>8323</v>
      </c>
      <c r="R1659" t="s">
        <v>8344</v>
      </c>
      <c r="S1659" s="11">
        <f t="shared" si="102"/>
        <v>41023.782037037039</v>
      </c>
      <c r="T1659" s="11">
        <f t="shared" si="103"/>
        <v>41053.782037037039</v>
      </c>
    </row>
    <row r="1660" spans="1:20" ht="49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 s="11">
        <f t="shared" si="101"/>
        <v>74.150000000000006</v>
      </c>
      <c r="Q1660" s="12" t="s">
        <v>8323</v>
      </c>
      <c r="R1660" t="s">
        <v>8344</v>
      </c>
      <c r="S1660" s="11">
        <f t="shared" si="102"/>
        <v>41223.22184027778</v>
      </c>
      <c r="T1660" s="11">
        <f t="shared" si="103"/>
        <v>41261.597222222219</v>
      </c>
    </row>
    <row r="1661" spans="1:20" ht="49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 s="11">
        <f t="shared" si="101"/>
        <v>12.53</v>
      </c>
      <c r="Q1661" s="12" t="s">
        <v>8323</v>
      </c>
      <c r="R1661" t="s">
        <v>8344</v>
      </c>
      <c r="S1661" s="11">
        <f t="shared" si="102"/>
        <v>41596.913437499999</v>
      </c>
      <c r="T1661" s="11">
        <f t="shared" si="103"/>
        <v>41625.5</v>
      </c>
    </row>
    <row r="1662" spans="1:20" ht="49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 s="11">
        <f t="shared" si="101"/>
        <v>27.86</v>
      </c>
      <c r="Q1662" s="12" t="s">
        <v>8323</v>
      </c>
      <c r="R1662" t="s">
        <v>8344</v>
      </c>
      <c r="S1662" s="11">
        <f t="shared" si="102"/>
        <v>42459.693865740745</v>
      </c>
      <c r="T1662" s="11">
        <f t="shared" si="103"/>
        <v>42490.915972222225</v>
      </c>
    </row>
    <row r="1663" spans="1:20" ht="6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 s="11">
        <f t="shared" si="101"/>
        <v>80.180000000000007</v>
      </c>
      <c r="Q1663" s="12" t="s">
        <v>8323</v>
      </c>
      <c r="R1663" t="s">
        <v>8344</v>
      </c>
      <c r="S1663" s="11">
        <f t="shared" si="102"/>
        <v>42343.998043981483</v>
      </c>
      <c r="T1663" s="11">
        <f t="shared" si="103"/>
        <v>42386.875</v>
      </c>
    </row>
    <row r="1664" spans="1:20" ht="49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 s="11">
        <f t="shared" si="101"/>
        <v>132.44</v>
      </c>
      <c r="Q1664" s="12" t="s">
        <v>8323</v>
      </c>
      <c r="R1664" t="s">
        <v>8344</v>
      </c>
      <c r="S1664" s="11">
        <f t="shared" si="102"/>
        <v>40848.198333333334</v>
      </c>
      <c r="T1664" s="11">
        <f t="shared" si="103"/>
        <v>40908.239999999998</v>
      </c>
    </row>
    <row r="1665" spans="1:20" ht="33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 s="11">
        <f t="shared" si="101"/>
        <v>33.75</v>
      </c>
      <c r="Q1665" s="12" t="s">
        <v>8323</v>
      </c>
      <c r="R1665" t="s">
        <v>8344</v>
      </c>
      <c r="S1665" s="11">
        <f t="shared" si="102"/>
        <v>42006.02207175926</v>
      </c>
      <c r="T1665" s="11">
        <f t="shared" si="103"/>
        <v>42036.02207175926</v>
      </c>
    </row>
    <row r="1666" spans="1:20" ht="49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0"/>
        <v>122</v>
      </c>
      <c r="P1666" s="11">
        <f t="shared" si="101"/>
        <v>34.380000000000003</v>
      </c>
      <c r="Q1666" s="12" t="s">
        <v>8323</v>
      </c>
      <c r="R1666" t="s">
        <v>8344</v>
      </c>
      <c r="S1666" s="11">
        <f t="shared" si="102"/>
        <v>40939.761782407404</v>
      </c>
      <c r="T1666" s="11">
        <f t="shared" si="103"/>
        <v>40984.165972222225</v>
      </c>
    </row>
    <row r="1667" spans="1:20" ht="49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4">ROUND(E1667/D1667*100,0)</f>
        <v>119</v>
      </c>
      <c r="P1667" s="11">
        <f t="shared" ref="P1667:P1730" si="105">IFERROR(ROUND(E1667/L1667,2),0)</f>
        <v>44.96</v>
      </c>
      <c r="Q1667" s="12" t="s">
        <v>8323</v>
      </c>
      <c r="R1667" t="s">
        <v>8344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9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 s="11">
        <f t="shared" si="105"/>
        <v>41.04</v>
      </c>
      <c r="Q1668" s="12" t="s">
        <v>8323</v>
      </c>
      <c r="R1668" t="s">
        <v>8344</v>
      </c>
      <c r="S1668" s="11">
        <f t="shared" si="106"/>
        <v>41331.253159722226</v>
      </c>
      <c r="T1668" s="11">
        <f t="shared" si="107"/>
        <v>41361.211493055554</v>
      </c>
    </row>
    <row r="1669" spans="1:20" ht="49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 s="11">
        <f t="shared" si="105"/>
        <v>52.6</v>
      </c>
      <c r="Q1669" s="12" t="s">
        <v>8323</v>
      </c>
      <c r="R1669" t="s">
        <v>8344</v>
      </c>
      <c r="S1669" s="11">
        <f t="shared" si="106"/>
        <v>41682.0705787037</v>
      </c>
      <c r="T1669" s="11">
        <f t="shared" si="107"/>
        <v>41709.290972222225</v>
      </c>
    </row>
    <row r="1670" spans="1:20" ht="49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 s="11">
        <f t="shared" si="105"/>
        <v>70.78</v>
      </c>
      <c r="Q1670" s="12" t="s">
        <v>8323</v>
      </c>
      <c r="R1670" t="s">
        <v>8344</v>
      </c>
      <c r="S1670" s="11">
        <f t="shared" si="106"/>
        <v>40845.14975694444</v>
      </c>
      <c r="T1670" s="11">
        <f t="shared" si="107"/>
        <v>40875.191423611112</v>
      </c>
    </row>
    <row r="1671" spans="1:20" ht="49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 s="11">
        <f t="shared" si="105"/>
        <v>53.75</v>
      </c>
      <c r="Q1671" s="12" t="s">
        <v>8323</v>
      </c>
      <c r="R1671" t="s">
        <v>8344</v>
      </c>
      <c r="S1671" s="11">
        <f t="shared" si="106"/>
        <v>42461.885138888887</v>
      </c>
      <c r="T1671" s="11">
        <f t="shared" si="107"/>
        <v>42521.885138888887</v>
      </c>
    </row>
    <row r="1672" spans="1:20" ht="65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 s="11">
        <f t="shared" si="105"/>
        <v>44.61</v>
      </c>
      <c r="Q1672" s="12" t="s">
        <v>8323</v>
      </c>
      <c r="R1672" t="s">
        <v>8344</v>
      </c>
      <c r="S1672" s="11">
        <f t="shared" si="106"/>
        <v>40313.930543981485</v>
      </c>
      <c r="T1672" s="11">
        <f t="shared" si="107"/>
        <v>40364.166666666664</v>
      </c>
    </row>
    <row r="1673" spans="1:20" ht="33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 s="11">
        <f t="shared" si="105"/>
        <v>26.15</v>
      </c>
      <c r="Q1673" s="12" t="s">
        <v>8323</v>
      </c>
      <c r="R1673" t="s">
        <v>8344</v>
      </c>
      <c r="S1673" s="11">
        <f t="shared" si="106"/>
        <v>42553.54414351852</v>
      </c>
      <c r="T1673" s="11">
        <f t="shared" si="107"/>
        <v>42583.54414351852</v>
      </c>
    </row>
    <row r="1674" spans="1:20" ht="33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 s="11">
        <f t="shared" si="105"/>
        <v>39.18</v>
      </c>
      <c r="Q1674" s="12" t="s">
        <v>8323</v>
      </c>
      <c r="R1674" t="s">
        <v>8344</v>
      </c>
      <c r="S1674" s="11">
        <f t="shared" si="106"/>
        <v>41034.656597222223</v>
      </c>
      <c r="T1674" s="11">
        <f t="shared" si="107"/>
        <v>41064.656597222223</v>
      </c>
    </row>
    <row r="1675" spans="1:20" ht="49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 s="11">
        <f t="shared" si="105"/>
        <v>45.59</v>
      </c>
      <c r="Q1675" s="12" t="s">
        <v>8323</v>
      </c>
      <c r="R1675" t="s">
        <v>8344</v>
      </c>
      <c r="S1675" s="11">
        <f t="shared" si="106"/>
        <v>42039.878379629634</v>
      </c>
      <c r="T1675" s="11">
        <f t="shared" si="107"/>
        <v>42069.878379629634</v>
      </c>
    </row>
    <row r="1676" spans="1:20" ht="49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 s="11">
        <f t="shared" si="105"/>
        <v>89.25</v>
      </c>
      <c r="Q1676" s="12" t="s">
        <v>8323</v>
      </c>
      <c r="R1676" t="s">
        <v>8344</v>
      </c>
      <c r="S1676" s="11">
        <f t="shared" si="106"/>
        <v>42569.605393518519</v>
      </c>
      <c r="T1676" s="11">
        <f t="shared" si="107"/>
        <v>42600.290972222225</v>
      </c>
    </row>
    <row r="1677" spans="1:20" ht="33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 s="11">
        <f t="shared" si="105"/>
        <v>40.42</v>
      </c>
      <c r="Q1677" s="12" t="s">
        <v>8323</v>
      </c>
      <c r="R1677" t="s">
        <v>8344</v>
      </c>
      <c r="S1677" s="11">
        <f t="shared" si="106"/>
        <v>40802.733101851853</v>
      </c>
      <c r="T1677" s="11">
        <f t="shared" si="107"/>
        <v>40832.918749999997</v>
      </c>
    </row>
    <row r="1678" spans="1:20" ht="33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 s="11">
        <f t="shared" si="105"/>
        <v>82.38</v>
      </c>
      <c r="Q1678" s="12" t="s">
        <v>8323</v>
      </c>
      <c r="R1678" t="s">
        <v>8344</v>
      </c>
      <c r="S1678" s="11">
        <f t="shared" si="106"/>
        <v>40973.72623842593</v>
      </c>
      <c r="T1678" s="11">
        <f t="shared" si="107"/>
        <v>41020.165972222225</v>
      </c>
    </row>
    <row r="1679" spans="1:20" ht="49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 s="11">
        <f t="shared" si="105"/>
        <v>159.52000000000001</v>
      </c>
      <c r="Q1679" s="12" t="s">
        <v>8323</v>
      </c>
      <c r="R1679" t="s">
        <v>8344</v>
      </c>
      <c r="S1679" s="11">
        <f t="shared" si="106"/>
        <v>42416.407129629632</v>
      </c>
      <c r="T1679" s="11">
        <f t="shared" si="107"/>
        <v>42476.249305555553</v>
      </c>
    </row>
    <row r="1680" spans="1:20" ht="33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 s="11">
        <f t="shared" si="105"/>
        <v>36.24</v>
      </c>
      <c r="Q1680" s="12" t="s">
        <v>8323</v>
      </c>
      <c r="R1680" t="s">
        <v>8344</v>
      </c>
      <c r="S1680" s="11">
        <f t="shared" si="106"/>
        <v>41662.854988425926</v>
      </c>
      <c r="T1680" s="11">
        <f t="shared" si="107"/>
        <v>41676.854988425926</v>
      </c>
    </row>
    <row r="1681" spans="1:20" ht="65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 s="11">
        <f t="shared" si="105"/>
        <v>62.5</v>
      </c>
      <c r="Q1681" s="12" t="s">
        <v>8323</v>
      </c>
      <c r="R1681" t="s">
        <v>8344</v>
      </c>
      <c r="S1681" s="11">
        <f t="shared" si="106"/>
        <v>40723.068807870368</v>
      </c>
      <c r="T1681" s="11">
        <f t="shared" si="107"/>
        <v>40746.068807870368</v>
      </c>
    </row>
    <row r="1682" spans="1:20" ht="33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 s="11">
        <f t="shared" si="105"/>
        <v>47</v>
      </c>
      <c r="Q1682" s="12" t="s">
        <v>8323</v>
      </c>
      <c r="R1682" t="s">
        <v>8344</v>
      </c>
      <c r="S1682" s="11">
        <f t="shared" si="106"/>
        <v>41802.757719907408</v>
      </c>
      <c r="T1682" s="11">
        <f t="shared" si="107"/>
        <v>41832.757719907408</v>
      </c>
    </row>
    <row r="1683" spans="1:20" ht="49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 s="11">
        <f t="shared" si="105"/>
        <v>74.58</v>
      </c>
      <c r="Q1683" s="12" t="s">
        <v>8323</v>
      </c>
      <c r="R1683" t="s">
        <v>8345</v>
      </c>
      <c r="S1683" s="11">
        <f t="shared" si="106"/>
        <v>42774.121342592596</v>
      </c>
      <c r="T1683" s="11">
        <f t="shared" si="107"/>
        <v>42823.083333333328</v>
      </c>
    </row>
    <row r="1684" spans="1:20" ht="33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 s="11">
        <f t="shared" si="105"/>
        <v>0</v>
      </c>
      <c r="Q1684" s="12" t="s">
        <v>8323</v>
      </c>
      <c r="R1684" t="s">
        <v>8345</v>
      </c>
      <c r="S1684" s="11">
        <f t="shared" si="106"/>
        <v>42779.21365740741</v>
      </c>
      <c r="T1684" s="11">
        <f t="shared" si="107"/>
        <v>42839.171990740739</v>
      </c>
    </row>
    <row r="1685" spans="1:20" ht="49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 s="11">
        <f t="shared" si="105"/>
        <v>76</v>
      </c>
      <c r="Q1685" s="12" t="s">
        <v>8323</v>
      </c>
      <c r="R1685" t="s">
        <v>8345</v>
      </c>
      <c r="S1685" s="11">
        <f t="shared" si="106"/>
        <v>42808.781689814816</v>
      </c>
      <c r="T1685" s="11">
        <f t="shared" si="107"/>
        <v>42832.781689814816</v>
      </c>
    </row>
    <row r="1686" spans="1:20" ht="33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 s="11">
        <f t="shared" si="105"/>
        <v>86.44</v>
      </c>
      <c r="Q1686" s="12" t="s">
        <v>8323</v>
      </c>
      <c r="R1686" t="s">
        <v>8345</v>
      </c>
      <c r="S1686" s="11">
        <f t="shared" si="106"/>
        <v>42783.815289351856</v>
      </c>
      <c r="T1686" s="11">
        <f t="shared" si="107"/>
        <v>42811.773622685185</v>
      </c>
    </row>
    <row r="1687" spans="1:20" ht="49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 s="11">
        <f t="shared" si="105"/>
        <v>24</v>
      </c>
      <c r="Q1687" s="12" t="s">
        <v>8323</v>
      </c>
      <c r="R1687" t="s">
        <v>8345</v>
      </c>
      <c r="S1687" s="11">
        <f t="shared" si="106"/>
        <v>42788.2502662037</v>
      </c>
      <c r="T1687" s="11">
        <f t="shared" si="107"/>
        <v>42818.208599537036</v>
      </c>
    </row>
    <row r="1688" spans="1:20" ht="49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 s="11">
        <f t="shared" si="105"/>
        <v>18</v>
      </c>
      <c r="Q1688" s="12" t="s">
        <v>8323</v>
      </c>
      <c r="R1688" t="s">
        <v>8345</v>
      </c>
      <c r="S1688" s="11">
        <f t="shared" si="106"/>
        <v>42792.843969907408</v>
      </c>
      <c r="T1688" s="11">
        <f t="shared" si="107"/>
        <v>42852.802303240736</v>
      </c>
    </row>
    <row r="1689" spans="1:20" ht="49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 s="11">
        <f t="shared" si="105"/>
        <v>80.13</v>
      </c>
      <c r="Q1689" s="12" t="s">
        <v>8323</v>
      </c>
      <c r="R1689" t="s">
        <v>8345</v>
      </c>
      <c r="S1689" s="11">
        <f t="shared" si="106"/>
        <v>42802.046817129631</v>
      </c>
      <c r="T1689" s="11">
        <f t="shared" si="107"/>
        <v>42835.84375</v>
      </c>
    </row>
    <row r="1690" spans="1:20" ht="65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 s="11">
        <f t="shared" si="105"/>
        <v>253.14</v>
      </c>
      <c r="Q1690" s="12" t="s">
        <v>8323</v>
      </c>
      <c r="R1690" t="s">
        <v>8345</v>
      </c>
      <c r="S1690" s="11">
        <f t="shared" si="106"/>
        <v>42804.534652777773</v>
      </c>
      <c r="T1690" s="11">
        <f t="shared" si="107"/>
        <v>42834.492986111116</v>
      </c>
    </row>
    <row r="1691" spans="1:20" ht="17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 s="11">
        <f t="shared" si="105"/>
        <v>171.43</v>
      </c>
      <c r="Q1691" s="12" t="s">
        <v>8323</v>
      </c>
      <c r="R1691" t="s">
        <v>8345</v>
      </c>
      <c r="S1691" s="11">
        <f t="shared" si="106"/>
        <v>42780.942476851851</v>
      </c>
      <c r="T1691" s="11">
        <f t="shared" si="107"/>
        <v>42810.900810185187</v>
      </c>
    </row>
    <row r="1692" spans="1:20" ht="49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 s="11">
        <f t="shared" si="105"/>
        <v>57.73</v>
      </c>
      <c r="Q1692" s="12" t="s">
        <v>8323</v>
      </c>
      <c r="R1692" t="s">
        <v>8345</v>
      </c>
      <c r="S1692" s="11">
        <f t="shared" si="106"/>
        <v>42801.43104166667</v>
      </c>
      <c r="T1692" s="11">
        <f t="shared" si="107"/>
        <v>42831.389374999999</v>
      </c>
    </row>
    <row r="1693" spans="1:20" ht="49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 s="11">
        <f t="shared" si="105"/>
        <v>264.26</v>
      </c>
      <c r="Q1693" s="12" t="s">
        <v>8323</v>
      </c>
      <c r="R1693" t="s">
        <v>8345</v>
      </c>
      <c r="S1693" s="11">
        <f t="shared" si="106"/>
        <v>42795.701481481476</v>
      </c>
      <c r="T1693" s="11">
        <f t="shared" si="107"/>
        <v>42828.041666666672</v>
      </c>
    </row>
    <row r="1694" spans="1:20" ht="49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 s="11">
        <f t="shared" si="105"/>
        <v>159.33000000000001</v>
      </c>
      <c r="Q1694" s="12" t="s">
        <v>8323</v>
      </c>
      <c r="R1694" t="s">
        <v>8345</v>
      </c>
      <c r="S1694" s="11">
        <f t="shared" si="106"/>
        <v>42788.151238425926</v>
      </c>
      <c r="T1694" s="11">
        <f t="shared" si="107"/>
        <v>42820.999305555553</v>
      </c>
    </row>
    <row r="1695" spans="1:20" ht="49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 s="11">
        <f t="shared" si="105"/>
        <v>35</v>
      </c>
      <c r="Q1695" s="12" t="s">
        <v>8323</v>
      </c>
      <c r="R1695" t="s">
        <v>8345</v>
      </c>
      <c r="S1695" s="11">
        <f t="shared" si="106"/>
        <v>42803.920277777783</v>
      </c>
      <c r="T1695" s="11">
        <f t="shared" si="107"/>
        <v>42834.833333333328</v>
      </c>
    </row>
    <row r="1696" spans="1:20" ht="49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 s="11">
        <f t="shared" si="105"/>
        <v>5</v>
      </c>
      <c r="Q1696" s="12" t="s">
        <v>8323</v>
      </c>
      <c r="R1696" t="s">
        <v>8345</v>
      </c>
      <c r="S1696" s="11">
        <f t="shared" si="106"/>
        <v>42791.669837962967</v>
      </c>
      <c r="T1696" s="11">
        <f t="shared" si="107"/>
        <v>42821.191666666666</v>
      </c>
    </row>
    <row r="1697" spans="1:20" ht="49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 s="11">
        <f t="shared" si="105"/>
        <v>61.09</v>
      </c>
      <c r="Q1697" s="12" t="s">
        <v>8323</v>
      </c>
      <c r="R1697" t="s">
        <v>8345</v>
      </c>
      <c r="S1697" s="11">
        <f t="shared" si="106"/>
        <v>42801.031412037039</v>
      </c>
      <c r="T1697" s="11">
        <f t="shared" si="107"/>
        <v>42835.041666666672</v>
      </c>
    </row>
    <row r="1698" spans="1:20" ht="49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 s="11">
        <f t="shared" si="105"/>
        <v>0</v>
      </c>
      <c r="Q1698" s="12" t="s">
        <v>8323</v>
      </c>
      <c r="R1698" t="s">
        <v>8345</v>
      </c>
      <c r="S1698" s="11">
        <f t="shared" si="106"/>
        <v>42796.069571759261</v>
      </c>
      <c r="T1698" s="11">
        <f t="shared" si="107"/>
        <v>42826.027905092589</v>
      </c>
    </row>
    <row r="1699" spans="1:20" ht="49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 s="11">
        <f t="shared" si="105"/>
        <v>114.82</v>
      </c>
      <c r="Q1699" s="12" t="s">
        <v>8323</v>
      </c>
      <c r="R1699" t="s">
        <v>8345</v>
      </c>
      <c r="S1699" s="11">
        <f t="shared" si="106"/>
        <v>42805.032962962956</v>
      </c>
      <c r="T1699" s="11">
        <f t="shared" si="107"/>
        <v>42834.991296296299</v>
      </c>
    </row>
    <row r="1700" spans="1:20" ht="81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 s="11">
        <f t="shared" si="105"/>
        <v>0</v>
      </c>
      <c r="Q1700" s="12" t="s">
        <v>8323</v>
      </c>
      <c r="R1700" t="s">
        <v>8345</v>
      </c>
      <c r="S1700" s="11">
        <f t="shared" si="106"/>
        <v>42796.207870370374</v>
      </c>
      <c r="T1700" s="11">
        <f t="shared" si="107"/>
        <v>42820.147916666669</v>
      </c>
    </row>
    <row r="1701" spans="1:20" ht="49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 s="11">
        <f t="shared" si="105"/>
        <v>54</v>
      </c>
      <c r="Q1701" s="12" t="s">
        <v>8323</v>
      </c>
      <c r="R1701" t="s">
        <v>8345</v>
      </c>
      <c r="S1701" s="11">
        <f t="shared" si="106"/>
        <v>42806.863946759258</v>
      </c>
      <c r="T1701" s="11">
        <f t="shared" si="107"/>
        <v>42836.863946759258</v>
      </c>
    </row>
    <row r="1702" spans="1:20" ht="49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 s="11">
        <f t="shared" si="105"/>
        <v>65.97</v>
      </c>
      <c r="Q1702" s="12" t="s">
        <v>8323</v>
      </c>
      <c r="R1702" t="s">
        <v>8345</v>
      </c>
      <c r="S1702" s="11">
        <f t="shared" si="106"/>
        <v>42796.071643518517</v>
      </c>
      <c r="T1702" s="11">
        <f t="shared" si="107"/>
        <v>42826.166666666672</v>
      </c>
    </row>
    <row r="1703" spans="1:20" ht="49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 s="11">
        <f t="shared" si="105"/>
        <v>5</v>
      </c>
      <c r="Q1703" s="12" t="s">
        <v>8323</v>
      </c>
      <c r="R1703" t="s">
        <v>8345</v>
      </c>
      <c r="S1703" s="11">
        <f t="shared" si="106"/>
        <v>41989.664409722223</v>
      </c>
      <c r="T1703" s="11">
        <f t="shared" si="107"/>
        <v>42019.664409722223</v>
      </c>
    </row>
    <row r="1704" spans="1:20" ht="17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 s="11">
        <f t="shared" si="105"/>
        <v>1</v>
      </c>
      <c r="Q1704" s="12" t="s">
        <v>8323</v>
      </c>
      <c r="R1704" t="s">
        <v>8345</v>
      </c>
      <c r="S1704" s="11">
        <f t="shared" si="106"/>
        <v>42063.869791666672</v>
      </c>
      <c r="T1704" s="11">
        <f t="shared" si="107"/>
        <v>42093.828125</v>
      </c>
    </row>
    <row r="1705" spans="1:20" ht="49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 s="11">
        <f t="shared" si="105"/>
        <v>25.5</v>
      </c>
      <c r="Q1705" s="12" t="s">
        <v>8323</v>
      </c>
      <c r="R1705" t="s">
        <v>8345</v>
      </c>
      <c r="S1705" s="11">
        <f t="shared" si="106"/>
        <v>42187.281678240746</v>
      </c>
      <c r="T1705" s="11">
        <f t="shared" si="107"/>
        <v>42247.281678240746</v>
      </c>
    </row>
    <row r="1706" spans="1:20" ht="33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 s="11">
        <f t="shared" si="105"/>
        <v>118.36</v>
      </c>
      <c r="Q1706" s="12" t="s">
        <v>8323</v>
      </c>
      <c r="R1706" t="s">
        <v>8345</v>
      </c>
      <c r="S1706" s="11">
        <f t="shared" si="106"/>
        <v>42021.139733796299</v>
      </c>
      <c r="T1706" s="11">
        <f t="shared" si="107"/>
        <v>42051.139733796299</v>
      </c>
    </row>
    <row r="1707" spans="1:20" ht="49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 s="11">
        <f t="shared" si="105"/>
        <v>0</v>
      </c>
      <c r="Q1707" s="12" t="s">
        <v>8323</v>
      </c>
      <c r="R1707" t="s">
        <v>8345</v>
      </c>
      <c r="S1707" s="11">
        <f t="shared" si="106"/>
        <v>42245.016736111109</v>
      </c>
      <c r="T1707" s="11">
        <f t="shared" si="107"/>
        <v>42256.666666666672</v>
      </c>
    </row>
    <row r="1708" spans="1:20" ht="49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 s="11">
        <f t="shared" si="105"/>
        <v>0</v>
      </c>
      <c r="Q1708" s="12" t="s">
        <v>8323</v>
      </c>
      <c r="R1708" t="s">
        <v>8345</v>
      </c>
      <c r="S1708" s="11">
        <f t="shared" si="106"/>
        <v>42179.306388888886</v>
      </c>
      <c r="T1708" s="11">
        <f t="shared" si="107"/>
        <v>42239.306388888886</v>
      </c>
    </row>
    <row r="1709" spans="1:20" ht="49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 s="11">
        <f t="shared" si="105"/>
        <v>54.11</v>
      </c>
      <c r="Q1709" s="12" t="s">
        <v>8323</v>
      </c>
      <c r="R1709" t="s">
        <v>8345</v>
      </c>
      <c r="S1709" s="11">
        <f t="shared" si="106"/>
        <v>42427.721006944441</v>
      </c>
      <c r="T1709" s="11">
        <f t="shared" si="107"/>
        <v>42457.679340277777</v>
      </c>
    </row>
    <row r="1710" spans="1:20" ht="49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 s="11">
        <f t="shared" si="105"/>
        <v>0</v>
      </c>
      <c r="Q1710" s="12" t="s">
        <v>8323</v>
      </c>
      <c r="R1710" t="s">
        <v>8345</v>
      </c>
      <c r="S1710" s="11">
        <f t="shared" si="106"/>
        <v>42451.866967592592</v>
      </c>
      <c r="T1710" s="11">
        <f t="shared" si="107"/>
        <v>42491.866967592592</v>
      </c>
    </row>
    <row r="1711" spans="1:20" ht="49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 s="11">
        <f t="shared" si="105"/>
        <v>21.25</v>
      </c>
      <c r="Q1711" s="12" t="s">
        <v>8323</v>
      </c>
      <c r="R1711" t="s">
        <v>8345</v>
      </c>
      <c r="S1711" s="11">
        <f t="shared" si="106"/>
        <v>41841.56381944444</v>
      </c>
      <c r="T1711" s="11">
        <f t="shared" si="107"/>
        <v>41882.818749999999</v>
      </c>
    </row>
    <row r="1712" spans="1:20" ht="33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 s="11">
        <f t="shared" si="105"/>
        <v>34</v>
      </c>
      <c r="Q1712" s="12" t="s">
        <v>8323</v>
      </c>
      <c r="R1712" t="s">
        <v>8345</v>
      </c>
      <c r="S1712" s="11">
        <f t="shared" si="106"/>
        <v>42341.59129629629</v>
      </c>
      <c r="T1712" s="11">
        <f t="shared" si="107"/>
        <v>42387.541666666672</v>
      </c>
    </row>
    <row r="1713" spans="1:20" ht="49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 s="11">
        <f t="shared" si="105"/>
        <v>525</v>
      </c>
      <c r="Q1713" s="12" t="s">
        <v>8323</v>
      </c>
      <c r="R1713" t="s">
        <v>8345</v>
      </c>
      <c r="S1713" s="11">
        <f t="shared" si="106"/>
        <v>41852.646226851852</v>
      </c>
      <c r="T1713" s="11">
        <f t="shared" si="107"/>
        <v>41883.646226851852</v>
      </c>
    </row>
    <row r="1714" spans="1:20" ht="49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 s="11">
        <f t="shared" si="105"/>
        <v>0</v>
      </c>
      <c r="Q1714" s="12" t="s">
        <v>8323</v>
      </c>
      <c r="R1714" t="s">
        <v>8345</v>
      </c>
      <c r="S1714" s="11">
        <f t="shared" si="106"/>
        <v>42125.913807870369</v>
      </c>
      <c r="T1714" s="11">
        <f t="shared" si="107"/>
        <v>42185.913807870369</v>
      </c>
    </row>
    <row r="1715" spans="1:20" ht="49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 s="11">
        <f t="shared" si="105"/>
        <v>50</v>
      </c>
      <c r="Q1715" s="12" t="s">
        <v>8323</v>
      </c>
      <c r="R1715" t="s">
        <v>8345</v>
      </c>
      <c r="S1715" s="11">
        <f t="shared" si="106"/>
        <v>41887.801064814819</v>
      </c>
      <c r="T1715" s="11">
        <f t="shared" si="107"/>
        <v>41917.801064814819</v>
      </c>
    </row>
    <row r="1716" spans="1:20" ht="49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 s="11">
        <f t="shared" si="105"/>
        <v>115.71</v>
      </c>
      <c r="Q1716" s="12" t="s">
        <v>8323</v>
      </c>
      <c r="R1716" t="s">
        <v>8345</v>
      </c>
      <c r="S1716" s="11">
        <f t="shared" si="106"/>
        <v>42095.918530092589</v>
      </c>
      <c r="T1716" s="11">
        <f t="shared" si="107"/>
        <v>42125.918530092589</v>
      </c>
    </row>
    <row r="1717" spans="1:20" ht="49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 s="11">
        <f t="shared" si="105"/>
        <v>5.5</v>
      </c>
      <c r="Q1717" s="12" t="s">
        <v>8323</v>
      </c>
      <c r="R1717" t="s">
        <v>8345</v>
      </c>
      <c r="S1717" s="11">
        <f t="shared" si="106"/>
        <v>42064.217418981483</v>
      </c>
      <c r="T1717" s="11">
        <f t="shared" si="107"/>
        <v>42094.140277777777</v>
      </c>
    </row>
    <row r="1718" spans="1:20" ht="49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 s="11">
        <f t="shared" si="105"/>
        <v>50</v>
      </c>
      <c r="Q1718" s="12" t="s">
        <v>8323</v>
      </c>
      <c r="R1718" t="s">
        <v>8345</v>
      </c>
      <c r="S1718" s="11">
        <f t="shared" si="106"/>
        <v>42673.577534722222</v>
      </c>
      <c r="T1718" s="11">
        <f t="shared" si="107"/>
        <v>42713.619201388887</v>
      </c>
    </row>
    <row r="1719" spans="1:20" ht="49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 s="11">
        <f t="shared" si="105"/>
        <v>34.020000000000003</v>
      </c>
      <c r="Q1719" s="12" t="s">
        <v>8323</v>
      </c>
      <c r="R1719" t="s">
        <v>8345</v>
      </c>
      <c r="S1719" s="11">
        <f t="shared" si="106"/>
        <v>42460.98192129629</v>
      </c>
      <c r="T1719" s="11">
        <f t="shared" si="107"/>
        <v>42481.166666666672</v>
      </c>
    </row>
    <row r="1720" spans="1:20" ht="17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 s="11">
        <f t="shared" si="105"/>
        <v>37.5</v>
      </c>
      <c r="Q1720" s="12" t="s">
        <v>8323</v>
      </c>
      <c r="R1720" t="s">
        <v>8345</v>
      </c>
      <c r="S1720" s="11">
        <f t="shared" si="106"/>
        <v>42460.610520833332</v>
      </c>
      <c r="T1720" s="11">
        <f t="shared" si="107"/>
        <v>42504.207638888889</v>
      </c>
    </row>
    <row r="1721" spans="1:20" ht="49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 s="11">
        <f t="shared" si="105"/>
        <v>11.67</v>
      </c>
      <c r="Q1721" s="12" t="s">
        <v>8323</v>
      </c>
      <c r="R1721" t="s">
        <v>8345</v>
      </c>
      <c r="S1721" s="11">
        <f t="shared" si="106"/>
        <v>41869.534618055557</v>
      </c>
      <c r="T1721" s="11">
        <f t="shared" si="107"/>
        <v>41899.534618055557</v>
      </c>
    </row>
    <row r="1722" spans="1:20" ht="49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 s="11">
        <f t="shared" si="105"/>
        <v>28.13</v>
      </c>
      <c r="Q1722" s="12" t="s">
        <v>8323</v>
      </c>
      <c r="R1722" t="s">
        <v>8345</v>
      </c>
      <c r="S1722" s="11">
        <f t="shared" si="106"/>
        <v>41922.783229166671</v>
      </c>
      <c r="T1722" s="11">
        <f t="shared" si="107"/>
        <v>41952.824895833335</v>
      </c>
    </row>
    <row r="1723" spans="1:20" ht="49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 s="11">
        <f t="shared" si="105"/>
        <v>0</v>
      </c>
      <c r="Q1723" s="12" t="s">
        <v>8323</v>
      </c>
      <c r="R1723" t="s">
        <v>8345</v>
      </c>
      <c r="S1723" s="11">
        <f t="shared" si="106"/>
        <v>42319.461377314816</v>
      </c>
      <c r="T1723" s="11">
        <f t="shared" si="107"/>
        <v>42349.461377314816</v>
      </c>
    </row>
    <row r="1724" spans="1:20" ht="49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 s="11">
        <f t="shared" si="105"/>
        <v>1</v>
      </c>
      <c r="Q1724" s="12" t="s">
        <v>8323</v>
      </c>
      <c r="R1724" t="s">
        <v>8345</v>
      </c>
      <c r="S1724" s="11">
        <f t="shared" si="106"/>
        <v>42425.960983796293</v>
      </c>
      <c r="T1724" s="11">
        <f t="shared" si="107"/>
        <v>42463.006944444445</v>
      </c>
    </row>
    <row r="1725" spans="1:20" ht="49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 s="11">
        <f t="shared" si="105"/>
        <v>216.67</v>
      </c>
      <c r="Q1725" s="12" t="s">
        <v>8323</v>
      </c>
      <c r="R1725" t="s">
        <v>8345</v>
      </c>
      <c r="S1725" s="11">
        <f t="shared" si="106"/>
        <v>42129.82540509259</v>
      </c>
      <c r="T1725" s="11">
        <f t="shared" si="107"/>
        <v>42186.25</v>
      </c>
    </row>
    <row r="1726" spans="1:20" ht="49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 s="11">
        <f t="shared" si="105"/>
        <v>8.75</v>
      </c>
      <c r="Q1726" s="12" t="s">
        <v>8323</v>
      </c>
      <c r="R1726" t="s">
        <v>8345</v>
      </c>
      <c r="S1726" s="11">
        <f t="shared" si="106"/>
        <v>41912.932430555556</v>
      </c>
      <c r="T1726" s="11">
        <f t="shared" si="107"/>
        <v>41942.932430555556</v>
      </c>
    </row>
    <row r="1727" spans="1:20" ht="49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 s="11">
        <f t="shared" si="105"/>
        <v>62.22</v>
      </c>
      <c r="Q1727" s="12" t="s">
        <v>8323</v>
      </c>
      <c r="R1727" t="s">
        <v>8345</v>
      </c>
      <c r="S1727" s="11">
        <f t="shared" si="106"/>
        <v>41845.968159722222</v>
      </c>
      <c r="T1727" s="11">
        <f t="shared" si="107"/>
        <v>41875.968159722222</v>
      </c>
    </row>
    <row r="1728" spans="1:20" ht="33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 s="11">
        <f t="shared" si="105"/>
        <v>137.25</v>
      </c>
      <c r="Q1728" s="12" t="s">
        <v>8323</v>
      </c>
      <c r="R1728" t="s">
        <v>8345</v>
      </c>
      <c r="S1728" s="11">
        <f t="shared" si="106"/>
        <v>41788.919722222221</v>
      </c>
      <c r="T1728" s="11">
        <f t="shared" si="107"/>
        <v>41817.919722222221</v>
      </c>
    </row>
    <row r="1729" spans="1:20" ht="49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 s="11">
        <f t="shared" si="105"/>
        <v>1</v>
      </c>
      <c r="Q1729" s="12" t="s">
        <v>8323</v>
      </c>
      <c r="R1729" t="s">
        <v>8345</v>
      </c>
      <c r="S1729" s="11">
        <f t="shared" si="106"/>
        <v>42044.927974537044</v>
      </c>
      <c r="T1729" s="11">
        <f t="shared" si="107"/>
        <v>42099.458333333328</v>
      </c>
    </row>
    <row r="1730" spans="1:20" ht="49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4"/>
        <v>68</v>
      </c>
      <c r="P1730" s="11">
        <f t="shared" si="105"/>
        <v>122.14</v>
      </c>
      <c r="Q1730" s="12" t="s">
        <v>8323</v>
      </c>
      <c r="R1730" t="s">
        <v>8345</v>
      </c>
      <c r="S1730" s="11">
        <f t="shared" si="106"/>
        <v>42268.625856481478</v>
      </c>
      <c r="T1730" s="11">
        <f t="shared" si="107"/>
        <v>42298.625856481478</v>
      </c>
    </row>
    <row r="1731" spans="1:20" ht="49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8">ROUND(E1731/D1731*100,0)</f>
        <v>0</v>
      </c>
      <c r="P1731" s="11">
        <f t="shared" ref="P1731:P1794" si="109">IFERROR(ROUND(E1731/L1731,2),0)</f>
        <v>0</v>
      </c>
      <c r="Q1731" s="12" t="s">
        <v>8323</v>
      </c>
      <c r="R1731" t="s">
        <v>8345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9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 s="11">
        <f t="shared" si="109"/>
        <v>0</v>
      </c>
      <c r="Q1732" s="12" t="s">
        <v>8323</v>
      </c>
      <c r="R1732" t="s">
        <v>8345</v>
      </c>
      <c r="S1732" s="11">
        <f t="shared" si="110"/>
        <v>42272.087766203709</v>
      </c>
      <c r="T1732" s="11">
        <f t="shared" si="111"/>
        <v>42302.087766203709</v>
      </c>
    </row>
    <row r="1733" spans="1:20" ht="33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 s="11">
        <f t="shared" si="109"/>
        <v>0</v>
      </c>
      <c r="Q1733" s="12" t="s">
        <v>8323</v>
      </c>
      <c r="R1733" t="s">
        <v>8345</v>
      </c>
      <c r="S1733" s="11">
        <f t="shared" si="110"/>
        <v>42152.906851851847</v>
      </c>
      <c r="T1733" s="11">
        <f t="shared" si="111"/>
        <v>42166.625</v>
      </c>
    </row>
    <row r="1734" spans="1:20" ht="49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 s="11">
        <f t="shared" si="109"/>
        <v>0</v>
      </c>
      <c r="Q1734" s="12" t="s">
        <v>8323</v>
      </c>
      <c r="R1734" t="s">
        <v>8345</v>
      </c>
      <c r="S1734" s="11">
        <f t="shared" si="110"/>
        <v>42325.683807870373</v>
      </c>
      <c r="T1734" s="11">
        <f t="shared" si="111"/>
        <v>42385.208333333328</v>
      </c>
    </row>
    <row r="1735" spans="1:20" ht="49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 s="11">
        <f t="shared" si="109"/>
        <v>0</v>
      </c>
      <c r="Q1735" s="12" t="s">
        <v>8323</v>
      </c>
      <c r="R1735" t="s">
        <v>8345</v>
      </c>
      <c r="S1735" s="11">
        <f t="shared" si="110"/>
        <v>42614.675625000003</v>
      </c>
      <c r="T1735" s="11">
        <f t="shared" si="111"/>
        <v>42626.895833333328</v>
      </c>
    </row>
    <row r="1736" spans="1:20" ht="49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 s="11">
        <f t="shared" si="109"/>
        <v>1</v>
      </c>
      <c r="Q1736" s="12" t="s">
        <v>8323</v>
      </c>
      <c r="R1736" t="s">
        <v>8345</v>
      </c>
      <c r="S1736" s="11">
        <f t="shared" si="110"/>
        <v>42102.036527777775</v>
      </c>
      <c r="T1736" s="11">
        <f t="shared" si="111"/>
        <v>42132.036527777775</v>
      </c>
    </row>
    <row r="1737" spans="1:20" ht="49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 s="11">
        <f t="shared" si="109"/>
        <v>55</v>
      </c>
      <c r="Q1737" s="12" t="s">
        <v>8323</v>
      </c>
      <c r="R1737" t="s">
        <v>8345</v>
      </c>
      <c r="S1737" s="11">
        <f t="shared" si="110"/>
        <v>42559.814178240747</v>
      </c>
      <c r="T1737" s="11">
        <f t="shared" si="111"/>
        <v>42589.814178240747</v>
      </c>
    </row>
    <row r="1738" spans="1:20" ht="33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 s="11">
        <f t="shared" si="109"/>
        <v>22</v>
      </c>
      <c r="Q1738" s="12" t="s">
        <v>8323</v>
      </c>
      <c r="R1738" t="s">
        <v>8345</v>
      </c>
      <c r="S1738" s="11">
        <f t="shared" si="110"/>
        <v>42286.861493055556</v>
      </c>
      <c r="T1738" s="11">
        <f t="shared" si="111"/>
        <v>42316.90315972222</v>
      </c>
    </row>
    <row r="1739" spans="1:20" ht="49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 s="11">
        <f t="shared" si="109"/>
        <v>56.67</v>
      </c>
      <c r="Q1739" s="12" t="s">
        <v>8323</v>
      </c>
      <c r="R1739" t="s">
        <v>8345</v>
      </c>
      <c r="S1739" s="11">
        <f t="shared" si="110"/>
        <v>42175.948981481488</v>
      </c>
      <c r="T1739" s="11">
        <f t="shared" si="111"/>
        <v>42205.948981481488</v>
      </c>
    </row>
    <row r="1740" spans="1:20" ht="33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 s="11">
        <f t="shared" si="109"/>
        <v>20</v>
      </c>
      <c r="Q1740" s="12" t="s">
        <v>8323</v>
      </c>
      <c r="R1740" t="s">
        <v>8345</v>
      </c>
      <c r="S1740" s="11">
        <f t="shared" si="110"/>
        <v>41884.874328703707</v>
      </c>
      <c r="T1740" s="11">
        <f t="shared" si="111"/>
        <v>41914.874328703707</v>
      </c>
    </row>
    <row r="1741" spans="1:20" ht="49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 s="11">
        <f t="shared" si="109"/>
        <v>1</v>
      </c>
      <c r="Q1741" s="12" t="s">
        <v>8323</v>
      </c>
      <c r="R1741" t="s">
        <v>8345</v>
      </c>
      <c r="S1741" s="11">
        <f t="shared" si="110"/>
        <v>42435.874212962968</v>
      </c>
      <c r="T1741" s="11">
        <f t="shared" si="111"/>
        <v>42494.832546296297</v>
      </c>
    </row>
    <row r="1742" spans="1:20" ht="49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 s="11">
        <f t="shared" si="109"/>
        <v>0</v>
      </c>
      <c r="Q1742" s="12" t="s">
        <v>8323</v>
      </c>
      <c r="R1742" t="s">
        <v>8345</v>
      </c>
      <c r="S1742" s="11">
        <f t="shared" si="110"/>
        <v>42171.817384259266</v>
      </c>
      <c r="T1742" s="11">
        <f t="shared" si="111"/>
        <v>42201.817384259266</v>
      </c>
    </row>
    <row r="1743" spans="1:20" ht="33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 s="11">
        <f t="shared" si="109"/>
        <v>25.58</v>
      </c>
      <c r="Q1743" s="12" t="s">
        <v>8336</v>
      </c>
      <c r="R1743" t="s">
        <v>8337</v>
      </c>
      <c r="S1743" s="11">
        <f t="shared" si="110"/>
        <v>42120.628136574072</v>
      </c>
      <c r="T1743" s="11">
        <f t="shared" si="111"/>
        <v>42165.628136574072</v>
      </c>
    </row>
    <row r="1744" spans="1:20" ht="49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 s="11">
        <f t="shared" si="109"/>
        <v>63.97</v>
      </c>
      <c r="Q1744" s="12" t="s">
        <v>8336</v>
      </c>
      <c r="R1744" t="s">
        <v>8337</v>
      </c>
      <c r="S1744" s="11">
        <f t="shared" si="110"/>
        <v>42710.876967592587</v>
      </c>
      <c r="T1744" s="11">
        <f t="shared" si="111"/>
        <v>42742.875</v>
      </c>
    </row>
    <row r="1745" spans="1:20" ht="49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 s="11">
        <f t="shared" si="109"/>
        <v>89.93</v>
      </c>
      <c r="Q1745" s="12" t="s">
        <v>8336</v>
      </c>
      <c r="R1745" t="s">
        <v>8337</v>
      </c>
      <c r="S1745" s="11">
        <f t="shared" si="110"/>
        <v>42586.925636574073</v>
      </c>
      <c r="T1745" s="11">
        <f t="shared" si="111"/>
        <v>42609.165972222225</v>
      </c>
    </row>
    <row r="1746" spans="1:20" ht="49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 s="11">
        <f t="shared" si="109"/>
        <v>93.07</v>
      </c>
      <c r="Q1746" s="12" t="s">
        <v>8336</v>
      </c>
      <c r="R1746" t="s">
        <v>8337</v>
      </c>
      <c r="S1746" s="11">
        <f t="shared" si="110"/>
        <v>42026.605057870373</v>
      </c>
      <c r="T1746" s="11">
        <f t="shared" si="111"/>
        <v>42071.563391203701</v>
      </c>
    </row>
    <row r="1747" spans="1:20" ht="49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 s="11">
        <f t="shared" si="109"/>
        <v>89.67</v>
      </c>
      <c r="Q1747" s="12" t="s">
        <v>8336</v>
      </c>
      <c r="R1747" t="s">
        <v>8337</v>
      </c>
      <c r="S1747" s="11">
        <f t="shared" si="110"/>
        <v>42690.259699074071</v>
      </c>
      <c r="T1747" s="11">
        <f t="shared" si="111"/>
        <v>42726.083333333328</v>
      </c>
    </row>
    <row r="1748" spans="1:20" ht="49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 s="11">
        <f t="shared" si="109"/>
        <v>207.62</v>
      </c>
      <c r="Q1748" s="12" t="s">
        <v>8336</v>
      </c>
      <c r="R1748" t="s">
        <v>8337</v>
      </c>
      <c r="S1748" s="11">
        <f t="shared" si="110"/>
        <v>42668.176701388889</v>
      </c>
      <c r="T1748" s="11">
        <f t="shared" si="111"/>
        <v>42698.083333333328</v>
      </c>
    </row>
    <row r="1749" spans="1:20" ht="49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 s="11">
        <f t="shared" si="109"/>
        <v>59.41</v>
      </c>
      <c r="Q1749" s="12" t="s">
        <v>8336</v>
      </c>
      <c r="R1749" t="s">
        <v>8337</v>
      </c>
      <c r="S1749" s="11">
        <f t="shared" si="110"/>
        <v>42292.435532407413</v>
      </c>
      <c r="T1749" s="11">
        <f t="shared" si="111"/>
        <v>42321.625</v>
      </c>
    </row>
    <row r="1750" spans="1:20" ht="33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 s="11">
        <f t="shared" si="109"/>
        <v>358.97</v>
      </c>
      <c r="Q1750" s="12" t="s">
        <v>8336</v>
      </c>
      <c r="R1750" t="s">
        <v>8337</v>
      </c>
      <c r="S1750" s="11">
        <f t="shared" si="110"/>
        <v>42219.950729166667</v>
      </c>
      <c r="T1750" s="11">
        <f t="shared" si="111"/>
        <v>42249.950729166667</v>
      </c>
    </row>
    <row r="1751" spans="1:20" ht="33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 s="11">
        <f t="shared" si="109"/>
        <v>94.74</v>
      </c>
      <c r="Q1751" s="12" t="s">
        <v>8336</v>
      </c>
      <c r="R1751" t="s">
        <v>8337</v>
      </c>
      <c r="S1751" s="11">
        <f t="shared" si="110"/>
        <v>42758.975937499999</v>
      </c>
      <c r="T1751" s="11">
        <f t="shared" si="111"/>
        <v>42795.791666666672</v>
      </c>
    </row>
    <row r="1752" spans="1:20" ht="49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 s="11">
        <f t="shared" si="109"/>
        <v>80.650000000000006</v>
      </c>
      <c r="Q1752" s="12" t="s">
        <v>8336</v>
      </c>
      <c r="R1752" t="s">
        <v>8337</v>
      </c>
      <c r="S1752" s="11">
        <f t="shared" si="110"/>
        <v>42454.836851851855</v>
      </c>
      <c r="T1752" s="11">
        <f t="shared" si="111"/>
        <v>42479.836851851855</v>
      </c>
    </row>
    <row r="1753" spans="1:20" ht="33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 s="11">
        <f t="shared" si="109"/>
        <v>168.69</v>
      </c>
      <c r="Q1753" s="12" t="s">
        <v>8336</v>
      </c>
      <c r="R1753" t="s">
        <v>8337</v>
      </c>
      <c r="S1753" s="11">
        <f t="shared" si="110"/>
        <v>42052.7815162037</v>
      </c>
      <c r="T1753" s="11">
        <f t="shared" si="111"/>
        <v>42082.739849537036</v>
      </c>
    </row>
    <row r="1754" spans="1:20" ht="33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 s="11">
        <f t="shared" si="109"/>
        <v>34.69</v>
      </c>
      <c r="Q1754" s="12" t="s">
        <v>8336</v>
      </c>
      <c r="R1754" t="s">
        <v>8337</v>
      </c>
      <c r="S1754" s="11">
        <f t="shared" si="110"/>
        <v>42627.253263888888</v>
      </c>
      <c r="T1754" s="11">
        <f t="shared" si="111"/>
        <v>42657.253263888888</v>
      </c>
    </row>
    <row r="1755" spans="1:20" ht="49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 s="11">
        <f t="shared" si="109"/>
        <v>462.86</v>
      </c>
      <c r="Q1755" s="12" t="s">
        <v>8336</v>
      </c>
      <c r="R1755" t="s">
        <v>8337</v>
      </c>
      <c r="S1755" s="11">
        <f t="shared" si="110"/>
        <v>42420.74962962963</v>
      </c>
      <c r="T1755" s="11">
        <f t="shared" si="111"/>
        <v>42450.707962962959</v>
      </c>
    </row>
    <row r="1756" spans="1:20" ht="49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 s="11">
        <f t="shared" si="109"/>
        <v>104.39</v>
      </c>
      <c r="Q1756" s="12" t="s">
        <v>8336</v>
      </c>
      <c r="R1756" t="s">
        <v>8337</v>
      </c>
      <c r="S1756" s="11">
        <f t="shared" si="110"/>
        <v>42067.876770833333</v>
      </c>
      <c r="T1756" s="11">
        <f t="shared" si="111"/>
        <v>42097.835104166668</v>
      </c>
    </row>
    <row r="1757" spans="1:20" ht="49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 s="11">
        <f t="shared" si="109"/>
        <v>7.5</v>
      </c>
      <c r="Q1757" s="12" t="s">
        <v>8336</v>
      </c>
      <c r="R1757" t="s">
        <v>8337</v>
      </c>
      <c r="S1757" s="11">
        <f t="shared" si="110"/>
        <v>42252.788900462961</v>
      </c>
      <c r="T1757" s="11">
        <f t="shared" si="111"/>
        <v>42282.788900462961</v>
      </c>
    </row>
    <row r="1758" spans="1:20" ht="49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 s="11">
        <f t="shared" si="109"/>
        <v>47.13</v>
      </c>
      <c r="Q1758" s="12" t="s">
        <v>8336</v>
      </c>
      <c r="R1758" t="s">
        <v>8337</v>
      </c>
      <c r="S1758" s="11">
        <f t="shared" si="110"/>
        <v>42571.167465277773</v>
      </c>
      <c r="T1758" s="11">
        <f t="shared" si="111"/>
        <v>42611.167465277773</v>
      </c>
    </row>
    <row r="1759" spans="1:20" ht="33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 s="11">
        <f t="shared" si="109"/>
        <v>414.29</v>
      </c>
      <c r="Q1759" s="12" t="s">
        <v>8336</v>
      </c>
      <c r="R1759" t="s">
        <v>8337</v>
      </c>
      <c r="S1759" s="11">
        <f t="shared" si="110"/>
        <v>42733.827349537038</v>
      </c>
      <c r="T1759" s="11">
        <f t="shared" si="111"/>
        <v>42763.811805555553</v>
      </c>
    </row>
    <row r="1760" spans="1:20" ht="49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 s="11">
        <f t="shared" si="109"/>
        <v>42.48</v>
      </c>
      <c r="Q1760" s="12" t="s">
        <v>8336</v>
      </c>
      <c r="R1760" t="s">
        <v>8337</v>
      </c>
      <c r="S1760" s="11">
        <f t="shared" si="110"/>
        <v>42505.955925925926</v>
      </c>
      <c r="T1760" s="11">
        <f t="shared" si="111"/>
        <v>42565.955925925926</v>
      </c>
    </row>
    <row r="1761" spans="1:20" ht="33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 s="11">
        <f t="shared" si="109"/>
        <v>108.78</v>
      </c>
      <c r="Q1761" s="12" t="s">
        <v>8336</v>
      </c>
      <c r="R1761" t="s">
        <v>8337</v>
      </c>
      <c r="S1761" s="11">
        <f t="shared" si="110"/>
        <v>42068.829039351855</v>
      </c>
      <c r="T1761" s="11">
        <f t="shared" si="111"/>
        <v>42088.787372685183</v>
      </c>
    </row>
    <row r="1762" spans="1:20" ht="49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 s="11">
        <f t="shared" si="109"/>
        <v>81.099999999999994</v>
      </c>
      <c r="Q1762" s="12" t="s">
        <v>8336</v>
      </c>
      <c r="R1762" t="s">
        <v>8337</v>
      </c>
      <c r="S1762" s="11">
        <f t="shared" si="110"/>
        <v>42405.67260416667</v>
      </c>
      <c r="T1762" s="11">
        <f t="shared" si="111"/>
        <v>42425.67260416667</v>
      </c>
    </row>
    <row r="1763" spans="1:20" ht="33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 s="11">
        <f t="shared" si="109"/>
        <v>51.67</v>
      </c>
      <c r="Q1763" s="12" t="s">
        <v>8336</v>
      </c>
      <c r="R1763" t="s">
        <v>8337</v>
      </c>
      <c r="S1763" s="11">
        <f t="shared" si="110"/>
        <v>42209.567824074074</v>
      </c>
      <c r="T1763" s="11">
        <f t="shared" si="111"/>
        <v>42259.567824074074</v>
      </c>
    </row>
    <row r="1764" spans="1:20" ht="17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 s="11">
        <f t="shared" si="109"/>
        <v>35.4</v>
      </c>
      <c r="Q1764" s="12" t="s">
        <v>8336</v>
      </c>
      <c r="R1764" t="s">
        <v>8337</v>
      </c>
      <c r="S1764" s="11">
        <f t="shared" si="110"/>
        <v>42410.982002314813</v>
      </c>
      <c r="T1764" s="11">
        <f t="shared" si="111"/>
        <v>42440.982002314813</v>
      </c>
    </row>
    <row r="1765" spans="1:20" ht="49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 s="11">
        <f t="shared" si="109"/>
        <v>103.64</v>
      </c>
      <c r="Q1765" s="12" t="s">
        <v>8336</v>
      </c>
      <c r="R1765" t="s">
        <v>8337</v>
      </c>
      <c r="S1765" s="11">
        <f t="shared" si="110"/>
        <v>42636.868518518517</v>
      </c>
      <c r="T1765" s="11">
        <f t="shared" si="111"/>
        <v>42666.868518518517</v>
      </c>
    </row>
    <row r="1766" spans="1:20" ht="49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 s="11">
        <f t="shared" si="109"/>
        <v>55.28</v>
      </c>
      <c r="Q1766" s="12" t="s">
        <v>8336</v>
      </c>
      <c r="R1766" t="s">
        <v>8337</v>
      </c>
      <c r="S1766" s="11">
        <f t="shared" si="110"/>
        <v>41825.485868055555</v>
      </c>
      <c r="T1766" s="11">
        <f t="shared" si="111"/>
        <v>41854.485868055555</v>
      </c>
    </row>
    <row r="1767" spans="1:20" ht="49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 s="11">
        <f t="shared" si="109"/>
        <v>72.17</v>
      </c>
      <c r="Q1767" s="12" t="s">
        <v>8336</v>
      </c>
      <c r="R1767" t="s">
        <v>8337</v>
      </c>
      <c r="S1767" s="11">
        <f t="shared" si="110"/>
        <v>41834.980462962965</v>
      </c>
      <c r="T1767" s="11">
        <f t="shared" si="111"/>
        <v>41864.980462962965</v>
      </c>
    </row>
    <row r="1768" spans="1:20" ht="33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 s="11">
        <f t="shared" si="109"/>
        <v>0</v>
      </c>
      <c r="Q1768" s="12" t="s">
        <v>8336</v>
      </c>
      <c r="R1768" t="s">
        <v>8337</v>
      </c>
      <c r="S1768" s="11">
        <f t="shared" si="110"/>
        <v>41855.859814814816</v>
      </c>
      <c r="T1768" s="11">
        <f t="shared" si="111"/>
        <v>41876.859814814816</v>
      </c>
    </row>
    <row r="1769" spans="1:20" ht="33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 s="11">
        <f t="shared" si="109"/>
        <v>58.62</v>
      </c>
      <c r="Q1769" s="12" t="s">
        <v>8336</v>
      </c>
      <c r="R1769" t="s">
        <v>8337</v>
      </c>
      <c r="S1769" s="11">
        <f t="shared" si="110"/>
        <v>41824.658379629633</v>
      </c>
      <c r="T1769" s="11">
        <f t="shared" si="111"/>
        <v>41854.658379629633</v>
      </c>
    </row>
    <row r="1770" spans="1:20" ht="49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 s="11">
        <f t="shared" si="109"/>
        <v>12.47</v>
      </c>
      <c r="Q1770" s="12" t="s">
        <v>8336</v>
      </c>
      <c r="R1770" t="s">
        <v>8337</v>
      </c>
      <c r="S1770" s="11">
        <f t="shared" si="110"/>
        <v>41849.560694444444</v>
      </c>
      <c r="T1770" s="11">
        <f t="shared" si="111"/>
        <v>41909.560694444444</v>
      </c>
    </row>
    <row r="1771" spans="1:20" ht="49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 s="11">
        <f t="shared" si="109"/>
        <v>49.14</v>
      </c>
      <c r="Q1771" s="12" t="s">
        <v>8336</v>
      </c>
      <c r="R1771" t="s">
        <v>8337</v>
      </c>
      <c r="S1771" s="11">
        <f t="shared" si="110"/>
        <v>41987.818969907406</v>
      </c>
      <c r="T1771" s="11">
        <f t="shared" si="111"/>
        <v>42017.818969907406</v>
      </c>
    </row>
    <row r="1772" spans="1:20" ht="49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 s="11">
        <f t="shared" si="109"/>
        <v>150.5</v>
      </c>
      <c r="Q1772" s="12" t="s">
        <v>8336</v>
      </c>
      <c r="R1772" t="s">
        <v>8337</v>
      </c>
      <c r="S1772" s="11">
        <f t="shared" si="110"/>
        <v>41891.780023148152</v>
      </c>
      <c r="T1772" s="11">
        <f t="shared" si="111"/>
        <v>41926.780023148152</v>
      </c>
    </row>
    <row r="1773" spans="1:20" ht="49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 s="11">
        <f t="shared" si="109"/>
        <v>35.799999999999997</v>
      </c>
      <c r="Q1773" s="12" t="s">
        <v>8336</v>
      </c>
      <c r="R1773" t="s">
        <v>8337</v>
      </c>
      <c r="S1773" s="11">
        <f t="shared" si="110"/>
        <v>41905.979629629634</v>
      </c>
      <c r="T1773" s="11">
        <f t="shared" si="111"/>
        <v>41935.979629629634</v>
      </c>
    </row>
    <row r="1774" spans="1:20" ht="33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 s="11">
        <f t="shared" si="109"/>
        <v>45.16</v>
      </c>
      <c r="Q1774" s="12" t="s">
        <v>8336</v>
      </c>
      <c r="R1774" t="s">
        <v>8337</v>
      </c>
      <c r="S1774" s="11">
        <f t="shared" si="110"/>
        <v>41766.718009259261</v>
      </c>
      <c r="T1774" s="11">
        <f t="shared" si="111"/>
        <v>41826.718009259261</v>
      </c>
    </row>
    <row r="1775" spans="1:20" ht="49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 s="11">
        <f t="shared" si="109"/>
        <v>98.79</v>
      </c>
      <c r="Q1775" s="12" t="s">
        <v>8336</v>
      </c>
      <c r="R1775" t="s">
        <v>8337</v>
      </c>
      <c r="S1775" s="11">
        <f t="shared" si="110"/>
        <v>41978.760393518518</v>
      </c>
      <c r="T1775" s="11">
        <f t="shared" si="111"/>
        <v>42023.760393518518</v>
      </c>
    </row>
    <row r="1776" spans="1:20" ht="49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 s="11">
        <f t="shared" si="109"/>
        <v>88.31</v>
      </c>
      <c r="Q1776" s="12" t="s">
        <v>8336</v>
      </c>
      <c r="R1776" t="s">
        <v>8337</v>
      </c>
      <c r="S1776" s="11">
        <f t="shared" si="110"/>
        <v>41930.218657407408</v>
      </c>
      <c r="T1776" s="11">
        <f t="shared" si="111"/>
        <v>41972.624305555553</v>
      </c>
    </row>
    <row r="1777" spans="1:20" ht="49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 s="11">
        <f t="shared" si="109"/>
        <v>170.63</v>
      </c>
      <c r="Q1777" s="12" t="s">
        <v>8336</v>
      </c>
      <c r="R1777" t="s">
        <v>8337</v>
      </c>
      <c r="S1777" s="11">
        <f t="shared" si="110"/>
        <v>41891.976388888892</v>
      </c>
      <c r="T1777" s="11">
        <f t="shared" si="111"/>
        <v>41936.976388888892</v>
      </c>
    </row>
    <row r="1778" spans="1:20" ht="49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 s="11">
        <f t="shared" si="109"/>
        <v>83.75</v>
      </c>
      <c r="Q1778" s="12" t="s">
        <v>8336</v>
      </c>
      <c r="R1778" t="s">
        <v>8337</v>
      </c>
      <c r="S1778" s="11">
        <f t="shared" si="110"/>
        <v>41905.95684027778</v>
      </c>
      <c r="T1778" s="11">
        <f t="shared" si="111"/>
        <v>41941.95684027778</v>
      </c>
    </row>
    <row r="1779" spans="1:20" ht="49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 s="11">
        <f t="shared" si="109"/>
        <v>65.099999999999994</v>
      </c>
      <c r="Q1779" s="12" t="s">
        <v>8336</v>
      </c>
      <c r="R1779" t="s">
        <v>8337</v>
      </c>
      <c r="S1779" s="11">
        <f t="shared" si="110"/>
        <v>42025.357094907406</v>
      </c>
      <c r="T1779" s="11">
        <f t="shared" si="111"/>
        <v>42055.357094907406</v>
      </c>
    </row>
    <row r="1780" spans="1:20" ht="49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 s="11">
        <f t="shared" si="109"/>
        <v>66.33</v>
      </c>
      <c r="Q1780" s="12" t="s">
        <v>8336</v>
      </c>
      <c r="R1780" t="s">
        <v>8337</v>
      </c>
      <c r="S1780" s="11">
        <f t="shared" si="110"/>
        <v>42045.86336805555</v>
      </c>
      <c r="T1780" s="11">
        <f t="shared" si="111"/>
        <v>42090.821701388893</v>
      </c>
    </row>
    <row r="1781" spans="1:20" ht="49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 s="11">
        <f t="shared" si="109"/>
        <v>104.89</v>
      </c>
      <c r="Q1781" s="12" t="s">
        <v>8336</v>
      </c>
      <c r="R1781" t="s">
        <v>8337</v>
      </c>
      <c r="S1781" s="11">
        <f t="shared" si="110"/>
        <v>42585.691898148143</v>
      </c>
      <c r="T1781" s="11">
        <f t="shared" si="111"/>
        <v>42615.691898148143</v>
      </c>
    </row>
    <row r="1782" spans="1:20" ht="49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 s="11">
        <f t="shared" si="109"/>
        <v>78.44</v>
      </c>
      <c r="Q1782" s="12" t="s">
        <v>8336</v>
      </c>
      <c r="R1782" t="s">
        <v>8337</v>
      </c>
      <c r="S1782" s="11">
        <f t="shared" si="110"/>
        <v>42493.600810185191</v>
      </c>
      <c r="T1782" s="11">
        <f t="shared" si="111"/>
        <v>42553.600810185191</v>
      </c>
    </row>
    <row r="1783" spans="1:20" ht="49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 s="11">
        <f t="shared" si="109"/>
        <v>59.04</v>
      </c>
      <c r="Q1783" s="12" t="s">
        <v>8336</v>
      </c>
      <c r="R1783" t="s">
        <v>8337</v>
      </c>
      <c r="S1783" s="11">
        <f t="shared" si="110"/>
        <v>42597.617418981477</v>
      </c>
      <c r="T1783" s="11">
        <f t="shared" si="111"/>
        <v>42628.617418981477</v>
      </c>
    </row>
    <row r="1784" spans="1:20" ht="49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 s="11">
        <f t="shared" si="109"/>
        <v>71.34</v>
      </c>
      <c r="Q1784" s="12" t="s">
        <v>8336</v>
      </c>
      <c r="R1784" t="s">
        <v>8337</v>
      </c>
      <c r="S1784" s="11">
        <f t="shared" si="110"/>
        <v>42388.575104166666</v>
      </c>
      <c r="T1784" s="11">
        <f t="shared" si="111"/>
        <v>42421.575104166666</v>
      </c>
    </row>
    <row r="1785" spans="1:20" ht="49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 s="11">
        <f t="shared" si="109"/>
        <v>51.23</v>
      </c>
      <c r="Q1785" s="12" t="s">
        <v>8336</v>
      </c>
      <c r="R1785" t="s">
        <v>8337</v>
      </c>
      <c r="S1785" s="11">
        <f t="shared" si="110"/>
        <v>42115.949976851851</v>
      </c>
      <c r="T1785" s="11">
        <f t="shared" si="111"/>
        <v>42145.949976851851</v>
      </c>
    </row>
    <row r="1786" spans="1:20" ht="49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 s="11">
        <f t="shared" si="109"/>
        <v>60.24</v>
      </c>
      <c r="Q1786" s="12" t="s">
        <v>8336</v>
      </c>
      <c r="R1786" t="s">
        <v>8337</v>
      </c>
      <c r="S1786" s="11">
        <f t="shared" si="110"/>
        <v>42003.655555555553</v>
      </c>
      <c r="T1786" s="11">
        <f t="shared" si="111"/>
        <v>42035.142361111109</v>
      </c>
    </row>
    <row r="1787" spans="1:20" ht="49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 s="11">
        <f t="shared" si="109"/>
        <v>44.94</v>
      </c>
      <c r="Q1787" s="12" t="s">
        <v>8336</v>
      </c>
      <c r="R1787" t="s">
        <v>8337</v>
      </c>
      <c r="S1787" s="11">
        <f t="shared" si="110"/>
        <v>41897.134895833333</v>
      </c>
      <c r="T1787" s="11">
        <f t="shared" si="111"/>
        <v>41928</v>
      </c>
    </row>
    <row r="1788" spans="1:20" ht="49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 s="11">
        <f t="shared" si="109"/>
        <v>31.21</v>
      </c>
      <c r="Q1788" s="12" t="s">
        <v>8336</v>
      </c>
      <c r="R1788" t="s">
        <v>8337</v>
      </c>
      <c r="S1788" s="11">
        <f t="shared" si="110"/>
        <v>41958.550659722227</v>
      </c>
      <c r="T1788" s="11">
        <f t="shared" si="111"/>
        <v>41988.550659722227</v>
      </c>
    </row>
    <row r="1789" spans="1:20" ht="49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 s="11">
        <f t="shared" si="109"/>
        <v>63.88</v>
      </c>
      <c r="Q1789" s="12" t="s">
        <v>8336</v>
      </c>
      <c r="R1789" t="s">
        <v>8337</v>
      </c>
      <c r="S1789" s="11">
        <f t="shared" si="110"/>
        <v>42068.65552083333</v>
      </c>
      <c r="T1789" s="11">
        <f t="shared" si="111"/>
        <v>42098.613854166666</v>
      </c>
    </row>
    <row r="1790" spans="1:20" ht="49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 s="11">
        <f t="shared" si="109"/>
        <v>19</v>
      </c>
      <c r="Q1790" s="12" t="s">
        <v>8336</v>
      </c>
      <c r="R1790" t="s">
        <v>8337</v>
      </c>
      <c r="S1790" s="11">
        <f t="shared" si="110"/>
        <v>41913.94840277778</v>
      </c>
      <c r="T1790" s="11">
        <f t="shared" si="111"/>
        <v>41943.94840277778</v>
      </c>
    </row>
    <row r="1791" spans="1:20" ht="49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 s="11">
        <f t="shared" si="109"/>
        <v>10</v>
      </c>
      <c r="Q1791" s="12" t="s">
        <v>8336</v>
      </c>
      <c r="R1791" t="s">
        <v>8337</v>
      </c>
      <c r="S1791" s="11">
        <f t="shared" si="110"/>
        <v>41956.250034722223</v>
      </c>
      <c r="T1791" s="11">
        <f t="shared" si="111"/>
        <v>42016.250034722223</v>
      </c>
    </row>
    <row r="1792" spans="1:20" ht="49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 s="11">
        <f t="shared" si="109"/>
        <v>109.07</v>
      </c>
      <c r="Q1792" s="12" t="s">
        <v>8336</v>
      </c>
      <c r="R1792" t="s">
        <v>8337</v>
      </c>
      <c r="S1792" s="11">
        <f t="shared" si="110"/>
        <v>42010.674513888895</v>
      </c>
      <c r="T1792" s="11">
        <f t="shared" si="111"/>
        <v>42040.674513888895</v>
      </c>
    </row>
    <row r="1793" spans="1:20" ht="33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 s="11">
        <f t="shared" si="109"/>
        <v>26.75</v>
      </c>
      <c r="Q1793" s="12" t="s">
        <v>8336</v>
      </c>
      <c r="R1793" t="s">
        <v>8337</v>
      </c>
      <c r="S1793" s="11">
        <f t="shared" si="110"/>
        <v>41973.740335648152</v>
      </c>
      <c r="T1793" s="11">
        <f t="shared" si="111"/>
        <v>42033.740335648152</v>
      </c>
    </row>
    <row r="1794" spans="1:20" ht="33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8"/>
        <v>61</v>
      </c>
      <c r="P1794" s="11">
        <f t="shared" si="109"/>
        <v>109.94</v>
      </c>
      <c r="Q1794" s="12" t="s">
        <v>8336</v>
      </c>
      <c r="R1794" t="s">
        <v>8337</v>
      </c>
      <c r="S1794" s="11">
        <f t="shared" si="110"/>
        <v>42189.031041666662</v>
      </c>
      <c r="T1794" s="11">
        <f t="shared" si="111"/>
        <v>42226.290972222225</v>
      </c>
    </row>
    <row r="1795" spans="1:20" ht="49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2">ROUND(E1795/D1795*100,0)</f>
        <v>1</v>
      </c>
      <c r="P1795" s="11">
        <f t="shared" ref="P1795:P1858" si="113">IFERROR(ROUND(E1795/L1795,2),0)</f>
        <v>20</v>
      </c>
      <c r="Q1795" s="12" t="s">
        <v>8336</v>
      </c>
      <c r="R1795" t="s">
        <v>8337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9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 s="11">
        <f t="shared" si="113"/>
        <v>55.39</v>
      </c>
      <c r="Q1796" s="12" t="s">
        <v>8336</v>
      </c>
      <c r="R1796" t="s">
        <v>8337</v>
      </c>
      <c r="S1796" s="11">
        <f t="shared" si="114"/>
        <v>42011.551180555558</v>
      </c>
      <c r="T1796" s="11">
        <f t="shared" si="115"/>
        <v>42046.551180555558</v>
      </c>
    </row>
    <row r="1797" spans="1:20" ht="49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 s="11">
        <f t="shared" si="113"/>
        <v>133.9</v>
      </c>
      <c r="Q1797" s="12" t="s">
        <v>8336</v>
      </c>
      <c r="R1797" t="s">
        <v>8337</v>
      </c>
      <c r="S1797" s="11">
        <f t="shared" si="114"/>
        <v>42628.288668981477</v>
      </c>
      <c r="T1797" s="11">
        <f t="shared" si="115"/>
        <v>42657.666666666672</v>
      </c>
    </row>
    <row r="1798" spans="1:20" ht="49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 s="11">
        <f t="shared" si="113"/>
        <v>48.72</v>
      </c>
      <c r="Q1798" s="12" t="s">
        <v>8336</v>
      </c>
      <c r="R1798" t="s">
        <v>8337</v>
      </c>
      <c r="S1798" s="11">
        <f t="shared" si="114"/>
        <v>42515.439421296294</v>
      </c>
      <c r="T1798" s="11">
        <f t="shared" si="115"/>
        <v>42575.439421296294</v>
      </c>
    </row>
    <row r="1799" spans="1:20" ht="49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 s="11">
        <f t="shared" si="113"/>
        <v>48.25</v>
      </c>
      <c r="Q1799" s="12" t="s">
        <v>8336</v>
      </c>
      <c r="R1799" t="s">
        <v>8337</v>
      </c>
      <c r="S1799" s="11">
        <f t="shared" si="114"/>
        <v>42689.56931712963</v>
      </c>
      <c r="T1799" s="11">
        <f t="shared" si="115"/>
        <v>42719.56931712963</v>
      </c>
    </row>
    <row r="1800" spans="1:20" ht="49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 s="11">
        <f t="shared" si="113"/>
        <v>58.97</v>
      </c>
      <c r="Q1800" s="12" t="s">
        <v>8336</v>
      </c>
      <c r="R1800" t="s">
        <v>8337</v>
      </c>
      <c r="S1800" s="11">
        <f t="shared" si="114"/>
        <v>42344.32677083333</v>
      </c>
      <c r="T1800" s="11">
        <f t="shared" si="115"/>
        <v>42404.32677083333</v>
      </c>
    </row>
    <row r="1801" spans="1:20" ht="33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 s="11">
        <f t="shared" si="113"/>
        <v>11.64</v>
      </c>
      <c r="Q1801" s="12" t="s">
        <v>8336</v>
      </c>
      <c r="R1801" t="s">
        <v>8337</v>
      </c>
      <c r="S1801" s="11">
        <f t="shared" si="114"/>
        <v>41934.842685185184</v>
      </c>
      <c r="T1801" s="11">
        <f t="shared" si="115"/>
        <v>41954.884351851855</v>
      </c>
    </row>
    <row r="1802" spans="1:20" ht="49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 s="11">
        <f t="shared" si="113"/>
        <v>83.72</v>
      </c>
      <c r="Q1802" s="12" t="s">
        <v>8336</v>
      </c>
      <c r="R1802" t="s">
        <v>8337</v>
      </c>
      <c r="S1802" s="11">
        <f t="shared" si="114"/>
        <v>42623.606134259258</v>
      </c>
      <c r="T1802" s="11">
        <f t="shared" si="115"/>
        <v>42653.606134259258</v>
      </c>
    </row>
    <row r="1803" spans="1:20" ht="49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 s="11">
        <f t="shared" si="113"/>
        <v>63.65</v>
      </c>
      <c r="Q1803" s="12" t="s">
        <v>8336</v>
      </c>
      <c r="R1803" t="s">
        <v>8337</v>
      </c>
      <c r="S1803" s="11">
        <f t="shared" si="114"/>
        <v>42321.660509259258</v>
      </c>
      <c r="T1803" s="11">
        <f t="shared" si="115"/>
        <v>42353.506944444445</v>
      </c>
    </row>
    <row r="1804" spans="1:20" ht="33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 s="11">
        <f t="shared" si="113"/>
        <v>94.28</v>
      </c>
      <c r="Q1804" s="12" t="s">
        <v>8336</v>
      </c>
      <c r="R1804" t="s">
        <v>8337</v>
      </c>
      <c r="S1804" s="11">
        <f t="shared" si="114"/>
        <v>42159.47256944445</v>
      </c>
      <c r="T1804" s="11">
        <f t="shared" si="115"/>
        <v>42182.915972222225</v>
      </c>
    </row>
    <row r="1805" spans="1:20" ht="49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 s="11">
        <f t="shared" si="113"/>
        <v>71.87</v>
      </c>
      <c r="Q1805" s="12" t="s">
        <v>8336</v>
      </c>
      <c r="R1805" t="s">
        <v>8337</v>
      </c>
      <c r="S1805" s="11">
        <f t="shared" si="114"/>
        <v>42018.071550925932</v>
      </c>
      <c r="T1805" s="11">
        <f t="shared" si="115"/>
        <v>42049.071550925932</v>
      </c>
    </row>
    <row r="1806" spans="1:20" ht="49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 s="11">
        <f t="shared" si="113"/>
        <v>104.85</v>
      </c>
      <c r="Q1806" s="12" t="s">
        <v>8336</v>
      </c>
      <c r="R1806" t="s">
        <v>8337</v>
      </c>
      <c r="S1806" s="11">
        <f t="shared" si="114"/>
        <v>42282.678287037037</v>
      </c>
      <c r="T1806" s="11">
        <f t="shared" si="115"/>
        <v>42322.719953703709</v>
      </c>
    </row>
    <row r="1807" spans="1:20" ht="49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 s="11">
        <f t="shared" si="113"/>
        <v>67.14</v>
      </c>
      <c r="Q1807" s="12" t="s">
        <v>8336</v>
      </c>
      <c r="R1807" t="s">
        <v>8337</v>
      </c>
      <c r="S1807" s="11">
        <f t="shared" si="114"/>
        <v>42247.803912037038</v>
      </c>
      <c r="T1807" s="11">
        <f t="shared" si="115"/>
        <v>42279.75</v>
      </c>
    </row>
    <row r="1808" spans="1:20" ht="49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 s="11">
        <f t="shared" si="113"/>
        <v>73.88</v>
      </c>
      <c r="Q1808" s="12" t="s">
        <v>8336</v>
      </c>
      <c r="R1808" t="s">
        <v>8337</v>
      </c>
      <c r="S1808" s="11">
        <f t="shared" si="114"/>
        <v>41877.638298611113</v>
      </c>
      <c r="T1808" s="11">
        <f t="shared" si="115"/>
        <v>41912.638298611113</v>
      </c>
    </row>
    <row r="1809" spans="1:20" ht="33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 s="11">
        <f t="shared" si="113"/>
        <v>69.13</v>
      </c>
      <c r="Q1809" s="12" t="s">
        <v>8336</v>
      </c>
      <c r="R1809" t="s">
        <v>8337</v>
      </c>
      <c r="S1809" s="11">
        <f t="shared" si="114"/>
        <v>41880.068437499998</v>
      </c>
      <c r="T1809" s="11">
        <f t="shared" si="115"/>
        <v>41910.068437499998</v>
      </c>
    </row>
    <row r="1810" spans="1:20" ht="49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 s="11">
        <f t="shared" si="113"/>
        <v>120.77</v>
      </c>
      <c r="Q1810" s="12" t="s">
        <v>8336</v>
      </c>
      <c r="R1810" t="s">
        <v>8337</v>
      </c>
      <c r="S1810" s="11">
        <f t="shared" si="114"/>
        <v>42742.680902777778</v>
      </c>
      <c r="T1810" s="11">
        <f t="shared" si="115"/>
        <v>42777.680902777778</v>
      </c>
    </row>
    <row r="1811" spans="1:20" ht="49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 s="11">
        <f t="shared" si="113"/>
        <v>42.22</v>
      </c>
      <c r="Q1811" s="12" t="s">
        <v>8336</v>
      </c>
      <c r="R1811" t="s">
        <v>8337</v>
      </c>
      <c r="S1811" s="11">
        <f t="shared" si="114"/>
        <v>42029.907858796301</v>
      </c>
      <c r="T1811" s="11">
        <f t="shared" si="115"/>
        <v>42064.907858796301</v>
      </c>
    </row>
    <row r="1812" spans="1:20" ht="49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 s="11">
        <f t="shared" si="113"/>
        <v>7.5</v>
      </c>
      <c r="Q1812" s="12" t="s">
        <v>8336</v>
      </c>
      <c r="R1812" t="s">
        <v>8337</v>
      </c>
      <c r="S1812" s="11">
        <f t="shared" si="114"/>
        <v>41860.91002314815</v>
      </c>
      <c r="T1812" s="11">
        <f t="shared" si="115"/>
        <v>41872.91002314815</v>
      </c>
    </row>
    <row r="1813" spans="1:20" ht="33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 s="11">
        <f t="shared" si="113"/>
        <v>1.54</v>
      </c>
      <c r="Q1813" s="12" t="s">
        <v>8336</v>
      </c>
      <c r="R1813" t="s">
        <v>8337</v>
      </c>
      <c r="S1813" s="11">
        <f t="shared" si="114"/>
        <v>41876.433680555558</v>
      </c>
      <c r="T1813" s="11">
        <f t="shared" si="115"/>
        <v>41936.166666666664</v>
      </c>
    </row>
    <row r="1814" spans="1:20" ht="49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 s="11">
        <f t="shared" si="113"/>
        <v>37.61</v>
      </c>
      <c r="Q1814" s="12" t="s">
        <v>8336</v>
      </c>
      <c r="R1814" t="s">
        <v>8337</v>
      </c>
      <c r="S1814" s="11">
        <f t="shared" si="114"/>
        <v>42524.318703703699</v>
      </c>
      <c r="T1814" s="11">
        <f t="shared" si="115"/>
        <v>42554.318703703699</v>
      </c>
    </row>
    <row r="1815" spans="1:20" ht="49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 s="11">
        <f t="shared" si="113"/>
        <v>0</v>
      </c>
      <c r="Q1815" s="12" t="s">
        <v>8336</v>
      </c>
      <c r="R1815" t="s">
        <v>8337</v>
      </c>
      <c r="S1815" s="11">
        <f t="shared" si="114"/>
        <v>41829.889027777775</v>
      </c>
      <c r="T1815" s="11">
        <f t="shared" si="115"/>
        <v>41859.889027777775</v>
      </c>
    </row>
    <row r="1816" spans="1:20" ht="49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 s="11">
        <f t="shared" si="113"/>
        <v>42.16</v>
      </c>
      <c r="Q1816" s="12" t="s">
        <v>8336</v>
      </c>
      <c r="R1816" t="s">
        <v>8337</v>
      </c>
      <c r="S1816" s="11">
        <f t="shared" si="114"/>
        <v>42033.314074074078</v>
      </c>
      <c r="T1816" s="11">
        <f t="shared" si="115"/>
        <v>42063.314074074078</v>
      </c>
    </row>
    <row r="1817" spans="1:20" ht="49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 s="11">
        <f t="shared" si="113"/>
        <v>0</v>
      </c>
      <c r="Q1817" s="12" t="s">
        <v>8336</v>
      </c>
      <c r="R1817" t="s">
        <v>8337</v>
      </c>
      <c r="S1817" s="11">
        <f t="shared" si="114"/>
        <v>42172.906678240746</v>
      </c>
      <c r="T1817" s="11">
        <f t="shared" si="115"/>
        <v>42186.906678240746</v>
      </c>
    </row>
    <row r="1818" spans="1:20" ht="49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 s="11">
        <f t="shared" si="113"/>
        <v>84.83</v>
      </c>
      <c r="Q1818" s="12" t="s">
        <v>8336</v>
      </c>
      <c r="R1818" t="s">
        <v>8337</v>
      </c>
      <c r="S1818" s="11">
        <f t="shared" si="114"/>
        <v>42548.876192129625</v>
      </c>
      <c r="T1818" s="11">
        <f t="shared" si="115"/>
        <v>42576.791666666672</v>
      </c>
    </row>
    <row r="1819" spans="1:20" ht="33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 s="11">
        <f t="shared" si="113"/>
        <v>94.19</v>
      </c>
      <c r="Q1819" s="12" t="s">
        <v>8336</v>
      </c>
      <c r="R1819" t="s">
        <v>8337</v>
      </c>
      <c r="S1819" s="11">
        <f t="shared" si="114"/>
        <v>42705.662118055552</v>
      </c>
      <c r="T1819" s="11">
        <f t="shared" si="115"/>
        <v>42765.290972222225</v>
      </c>
    </row>
    <row r="1820" spans="1:20" ht="33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 s="11">
        <f t="shared" si="113"/>
        <v>0</v>
      </c>
      <c r="Q1820" s="12" t="s">
        <v>8336</v>
      </c>
      <c r="R1820" t="s">
        <v>8337</v>
      </c>
      <c r="S1820" s="11">
        <f t="shared" si="114"/>
        <v>42067.234375</v>
      </c>
      <c r="T1820" s="11">
        <f t="shared" si="115"/>
        <v>42097.192708333328</v>
      </c>
    </row>
    <row r="1821" spans="1:20" ht="49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 s="11">
        <f t="shared" si="113"/>
        <v>6.25</v>
      </c>
      <c r="Q1821" s="12" t="s">
        <v>8336</v>
      </c>
      <c r="R1821" t="s">
        <v>8337</v>
      </c>
      <c r="S1821" s="11">
        <f t="shared" si="114"/>
        <v>41820.752268518518</v>
      </c>
      <c r="T1821" s="11">
        <f t="shared" si="115"/>
        <v>41850.752268518518</v>
      </c>
    </row>
    <row r="1822" spans="1:20" ht="49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 s="11">
        <f t="shared" si="113"/>
        <v>213.38</v>
      </c>
      <c r="Q1822" s="12" t="s">
        <v>8336</v>
      </c>
      <c r="R1822" t="s">
        <v>8337</v>
      </c>
      <c r="S1822" s="11">
        <f t="shared" si="114"/>
        <v>42065.084375000006</v>
      </c>
      <c r="T1822" s="11">
        <f t="shared" si="115"/>
        <v>42095.042708333334</v>
      </c>
    </row>
    <row r="1823" spans="1:20" ht="49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 s="11">
        <f t="shared" si="113"/>
        <v>59.16</v>
      </c>
      <c r="Q1823" s="12" t="s">
        <v>8323</v>
      </c>
      <c r="R1823" t="s">
        <v>8324</v>
      </c>
      <c r="S1823" s="11">
        <f t="shared" si="114"/>
        <v>40926.319062499999</v>
      </c>
      <c r="T1823" s="11">
        <f t="shared" si="115"/>
        <v>40971.319062499999</v>
      </c>
    </row>
    <row r="1824" spans="1:20" ht="33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 s="11">
        <f t="shared" si="113"/>
        <v>27.27</v>
      </c>
      <c r="Q1824" s="12" t="s">
        <v>8323</v>
      </c>
      <c r="R1824" t="s">
        <v>8324</v>
      </c>
      <c r="S1824" s="11">
        <f t="shared" si="114"/>
        <v>41634.797013888885</v>
      </c>
      <c r="T1824" s="11">
        <f t="shared" si="115"/>
        <v>41670.792361111111</v>
      </c>
    </row>
    <row r="1825" spans="1:20" ht="49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 s="11">
        <f t="shared" si="113"/>
        <v>24.58</v>
      </c>
      <c r="Q1825" s="12" t="s">
        <v>8323</v>
      </c>
      <c r="R1825" t="s">
        <v>8324</v>
      </c>
      <c r="S1825" s="11">
        <f t="shared" si="114"/>
        <v>41176.684907407405</v>
      </c>
      <c r="T1825" s="11">
        <f t="shared" si="115"/>
        <v>41206.684907407405</v>
      </c>
    </row>
    <row r="1826" spans="1:20" ht="17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 s="11">
        <f t="shared" si="113"/>
        <v>75.05</v>
      </c>
      <c r="Q1826" s="12" t="s">
        <v>8323</v>
      </c>
      <c r="R1826" t="s">
        <v>8324</v>
      </c>
      <c r="S1826" s="11">
        <f t="shared" si="114"/>
        <v>41626.916284722225</v>
      </c>
      <c r="T1826" s="11">
        <f t="shared" si="115"/>
        <v>41647.088888888888</v>
      </c>
    </row>
    <row r="1827" spans="1:20" ht="49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 s="11">
        <f t="shared" si="113"/>
        <v>42.02</v>
      </c>
      <c r="Q1827" s="12" t="s">
        <v>8323</v>
      </c>
      <c r="R1827" t="s">
        <v>8324</v>
      </c>
      <c r="S1827" s="11">
        <f t="shared" si="114"/>
        <v>41443.83452546296</v>
      </c>
      <c r="T1827" s="11">
        <f t="shared" si="115"/>
        <v>41466.83452546296</v>
      </c>
    </row>
    <row r="1828" spans="1:20" ht="17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 s="11">
        <f t="shared" si="113"/>
        <v>53.16</v>
      </c>
      <c r="Q1828" s="12" t="s">
        <v>8323</v>
      </c>
      <c r="R1828" t="s">
        <v>8324</v>
      </c>
      <c r="S1828" s="11">
        <f t="shared" si="114"/>
        <v>41657.923807870371</v>
      </c>
      <c r="T1828" s="11">
        <f t="shared" si="115"/>
        <v>41687.923807870371</v>
      </c>
    </row>
    <row r="1829" spans="1:20" ht="49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 s="11">
        <f t="shared" si="113"/>
        <v>83.89</v>
      </c>
      <c r="Q1829" s="12" t="s">
        <v>8323</v>
      </c>
      <c r="R1829" t="s">
        <v>8324</v>
      </c>
      <c r="S1829" s="11">
        <f t="shared" si="114"/>
        <v>40555.325937499998</v>
      </c>
      <c r="T1829" s="11">
        <f t="shared" si="115"/>
        <v>40605.325937499998</v>
      </c>
    </row>
    <row r="1830" spans="1:20" ht="49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 s="11">
        <f t="shared" si="113"/>
        <v>417.33</v>
      </c>
      <c r="Q1830" s="12" t="s">
        <v>8323</v>
      </c>
      <c r="R1830" t="s">
        <v>8324</v>
      </c>
      <c r="S1830" s="11">
        <f t="shared" si="114"/>
        <v>41736.899652777778</v>
      </c>
      <c r="T1830" s="11">
        <f t="shared" si="115"/>
        <v>41768.916666666664</v>
      </c>
    </row>
    <row r="1831" spans="1:20" ht="49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 s="11">
        <f t="shared" si="113"/>
        <v>75.77</v>
      </c>
      <c r="Q1831" s="12" t="s">
        <v>8323</v>
      </c>
      <c r="R1831" t="s">
        <v>8324</v>
      </c>
      <c r="S1831" s="11">
        <f t="shared" si="114"/>
        <v>40516.087627314817</v>
      </c>
      <c r="T1831" s="11">
        <f t="shared" si="115"/>
        <v>40564.916666666664</v>
      </c>
    </row>
    <row r="1832" spans="1:20" ht="49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 s="11">
        <f t="shared" si="113"/>
        <v>67.39</v>
      </c>
      <c r="Q1832" s="12" t="s">
        <v>8323</v>
      </c>
      <c r="R1832" t="s">
        <v>8324</v>
      </c>
      <c r="S1832" s="11">
        <f t="shared" si="114"/>
        <v>41664.684108796297</v>
      </c>
      <c r="T1832" s="11">
        <f t="shared" si="115"/>
        <v>41694.684108796297</v>
      </c>
    </row>
    <row r="1833" spans="1:20" ht="49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 s="11">
        <f t="shared" si="113"/>
        <v>73.569999999999993</v>
      </c>
      <c r="Q1833" s="12" t="s">
        <v>8323</v>
      </c>
      <c r="R1833" t="s">
        <v>8324</v>
      </c>
      <c r="S1833" s="11">
        <f t="shared" si="114"/>
        <v>41026.996099537035</v>
      </c>
      <c r="T1833" s="11">
        <f t="shared" si="115"/>
        <v>41041.996099537035</v>
      </c>
    </row>
    <row r="1834" spans="1:20" ht="49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 s="11">
        <f t="shared" si="113"/>
        <v>25</v>
      </c>
      <c r="Q1834" s="12" t="s">
        <v>8323</v>
      </c>
      <c r="R1834" t="s">
        <v>8324</v>
      </c>
      <c r="S1834" s="11">
        <f t="shared" si="114"/>
        <v>40576.539664351854</v>
      </c>
      <c r="T1834" s="11">
        <f t="shared" si="115"/>
        <v>40606.539664351854</v>
      </c>
    </row>
    <row r="1835" spans="1:20" ht="49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 s="11">
        <f t="shared" si="113"/>
        <v>42</v>
      </c>
      <c r="Q1835" s="12" t="s">
        <v>8323</v>
      </c>
      <c r="R1835" t="s">
        <v>8324</v>
      </c>
      <c r="S1835" s="11">
        <f t="shared" si="114"/>
        <v>41303.044016203705</v>
      </c>
      <c r="T1835" s="11">
        <f t="shared" si="115"/>
        <v>41335.332638888889</v>
      </c>
    </row>
    <row r="1836" spans="1:20" ht="33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 s="11">
        <f t="shared" si="113"/>
        <v>131.16999999999999</v>
      </c>
      <c r="Q1836" s="12" t="s">
        <v>8323</v>
      </c>
      <c r="R1836" t="s">
        <v>8324</v>
      </c>
      <c r="S1836" s="11">
        <f t="shared" si="114"/>
        <v>41988.964062500003</v>
      </c>
      <c r="T1836" s="11">
        <f t="shared" si="115"/>
        <v>42028.964062500003</v>
      </c>
    </row>
    <row r="1837" spans="1:20" ht="6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 s="11">
        <f t="shared" si="113"/>
        <v>47.27</v>
      </c>
      <c r="Q1837" s="12" t="s">
        <v>8323</v>
      </c>
      <c r="R1837" t="s">
        <v>8324</v>
      </c>
      <c r="S1837" s="11">
        <f t="shared" si="114"/>
        <v>42430.702210648145</v>
      </c>
      <c r="T1837" s="11">
        <f t="shared" si="115"/>
        <v>42460.660543981481</v>
      </c>
    </row>
    <row r="1838" spans="1:20" ht="17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 s="11">
        <f t="shared" si="113"/>
        <v>182.13</v>
      </c>
      <c r="Q1838" s="12" t="s">
        <v>8323</v>
      </c>
      <c r="R1838" t="s">
        <v>8324</v>
      </c>
      <c r="S1838" s="11">
        <f t="shared" si="114"/>
        <v>41305.809363425928</v>
      </c>
      <c r="T1838" s="11">
        <f t="shared" si="115"/>
        <v>41322.809363425928</v>
      </c>
    </row>
    <row r="1839" spans="1:20" ht="49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 s="11">
        <f t="shared" si="113"/>
        <v>61.37</v>
      </c>
      <c r="Q1839" s="12" t="s">
        <v>8323</v>
      </c>
      <c r="R1839" t="s">
        <v>8324</v>
      </c>
      <c r="S1839" s="11">
        <f t="shared" si="114"/>
        <v>40926.047858796301</v>
      </c>
      <c r="T1839" s="11">
        <f t="shared" si="115"/>
        <v>40986.006192129629</v>
      </c>
    </row>
    <row r="1840" spans="1:20" ht="49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 s="11">
        <f t="shared" si="113"/>
        <v>35.770000000000003</v>
      </c>
      <c r="Q1840" s="12" t="s">
        <v>8323</v>
      </c>
      <c r="R1840" t="s">
        <v>8324</v>
      </c>
      <c r="S1840" s="11">
        <f t="shared" si="114"/>
        <v>40788.786539351851</v>
      </c>
      <c r="T1840" s="11">
        <f t="shared" si="115"/>
        <v>40817.125</v>
      </c>
    </row>
    <row r="1841" spans="1:20" ht="49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 s="11">
        <f t="shared" si="113"/>
        <v>45.62</v>
      </c>
      <c r="Q1841" s="12" t="s">
        <v>8323</v>
      </c>
      <c r="R1841" t="s">
        <v>8324</v>
      </c>
      <c r="S1841" s="11">
        <f t="shared" si="114"/>
        <v>42614.722013888888</v>
      </c>
      <c r="T1841" s="11">
        <f t="shared" si="115"/>
        <v>42644.722013888888</v>
      </c>
    </row>
    <row r="1842" spans="1:20" ht="49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 s="11">
        <f t="shared" si="113"/>
        <v>75.38</v>
      </c>
      <c r="Q1842" s="12" t="s">
        <v>8323</v>
      </c>
      <c r="R1842" t="s">
        <v>8324</v>
      </c>
      <c r="S1842" s="11">
        <f t="shared" si="114"/>
        <v>41382.096180555556</v>
      </c>
      <c r="T1842" s="11">
        <f t="shared" si="115"/>
        <v>41401.207638888889</v>
      </c>
    </row>
    <row r="1843" spans="1:20" ht="33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 s="11">
        <f t="shared" si="113"/>
        <v>50.88</v>
      </c>
      <c r="Q1843" s="12" t="s">
        <v>8323</v>
      </c>
      <c r="R1843" t="s">
        <v>8324</v>
      </c>
      <c r="S1843" s="11">
        <f t="shared" si="114"/>
        <v>41745.84542824074</v>
      </c>
      <c r="T1843" s="11">
        <f t="shared" si="115"/>
        <v>41779.207638888889</v>
      </c>
    </row>
    <row r="1844" spans="1:20" ht="49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 s="11">
        <f t="shared" si="113"/>
        <v>119.29</v>
      </c>
      <c r="Q1844" s="12" t="s">
        <v>8323</v>
      </c>
      <c r="R1844" t="s">
        <v>8324</v>
      </c>
      <c r="S1844" s="11">
        <f t="shared" si="114"/>
        <v>42031.631724537037</v>
      </c>
      <c r="T1844" s="11">
        <f t="shared" si="115"/>
        <v>42065.249305555553</v>
      </c>
    </row>
    <row r="1845" spans="1:20" ht="49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 s="11">
        <f t="shared" si="113"/>
        <v>92.54</v>
      </c>
      <c r="Q1845" s="12" t="s">
        <v>8323</v>
      </c>
      <c r="R1845" t="s">
        <v>8324</v>
      </c>
      <c r="S1845" s="11">
        <f t="shared" si="114"/>
        <v>40564.994837962964</v>
      </c>
      <c r="T1845" s="11">
        <f t="shared" si="115"/>
        <v>40594.994837962964</v>
      </c>
    </row>
    <row r="1846" spans="1:20" ht="49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 s="11">
        <f t="shared" si="113"/>
        <v>76.05</v>
      </c>
      <c r="Q1846" s="12" t="s">
        <v>8323</v>
      </c>
      <c r="R1846" t="s">
        <v>8324</v>
      </c>
      <c r="S1846" s="11">
        <f t="shared" si="114"/>
        <v>40666.973541666666</v>
      </c>
      <c r="T1846" s="11">
        <f t="shared" si="115"/>
        <v>40705.125</v>
      </c>
    </row>
    <row r="1847" spans="1:20" ht="97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 s="11">
        <f t="shared" si="113"/>
        <v>52.63</v>
      </c>
      <c r="Q1847" s="12" t="s">
        <v>8323</v>
      </c>
      <c r="R1847" t="s">
        <v>8324</v>
      </c>
      <c r="S1847" s="11">
        <f t="shared" si="114"/>
        <v>42523.333310185189</v>
      </c>
      <c r="T1847" s="11">
        <f t="shared" si="115"/>
        <v>42538.204861111109</v>
      </c>
    </row>
    <row r="1848" spans="1:20" ht="49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 s="11">
        <f t="shared" si="113"/>
        <v>98.99</v>
      </c>
      <c r="Q1848" s="12" t="s">
        <v>8323</v>
      </c>
      <c r="R1848" t="s">
        <v>8324</v>
      </c>
      <c r="S1848" s="11">
        <f t="shared" si="114"/>
        <v>41228.650196759263</v>
      </c>
      <c r="T1848" s="11">
        <f t="shared" si="115"/>
        <v>41258.650196759263</v>
      </c>
    </row>
    <row r="1849" spans="1:20" ht="49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 s="11">
        <f t="shared" si="113"/>
        <v>79.53</v>
      </c>
      <c r="Q1849" s="12" t="s">
        <v>8323</v>
      </c>
      <c r="R1849" t="s">
        <v>8324</v>
      </c>
      <c r="S1849" s="11">
        <f t="shared" si="114"/>
        <v>42094.236481481479</v>
      </c>
      <c r="T1849" s="11">
        <f t="shared" si="115"/>
        <v>42115.236481481479</v>
      </c>
    </row>
    <row r="1850" spans="1:20" ht="49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 s="11">
        <f t="shared" si="113"/>
        <v>134.21</v>
      </c>
      <c r="Q1850" s="12" t="s">
        <v>8323</v>
      </c>
      <c r="R1850" t="s">
        <v>8324</v>
      </c>
      <c r="S1850" s="11">
        <f t="shared" si="114"/>
        <v>40691.788055555553</v>
      </c>
      <c r="T1850" s="11">
        <f t="shared" si="115"/>
        <v>40755.290972222225</v>
      </c>
    </row>
    <row r="1851" spans="1:20" ht="33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 s="11">
        <f t="shared" si="113"/>
        <v>37.630000000000003</v>
      </c>
      <c r="Q1851" s="12" t="s">
        <v>8323</v>
      </c>
      <c r="R1851" t="s">
        <v>8324</v>
      </c>
      <c r="S1851" s="11">
        <f t="shared" si="114"/>
        <v>41169.845590277779</v>
      </c>
      <c r="T1851" s="11">
        <f t="shared" si="115"/>
        <v>41199.845590277779</v>
      </c>
    </row>
    <row r="1852" spans="1:20" ht="49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 s="11">
        <f t="shared" si="113"/>
        <v>51.04</v>
      </c>
      <c r="Q1852" s="12" t="s">
        <v>8323</v>
      </c>
      <c r="R1852" t="s">
        <v>8324</v>
      </c>
      <c r="S1852" s="11">
        <f t="shared" si="114"/>
        <v>41800.959490740745</v>
      </c>
      <c r="T1852" s="11">
        <f t="shared" si="115"/>
        <v>41830.959490740745</v>
      </c>
    </row>
    <row r="1853" spans="1:20" ht="49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 s="11">
        <f t="shared" si="113"/>
        <v>50.04</v>
      </c>
      <c r="Q1853" s="12" t="s">
        <v>8323</v>
      </c>
      <c r="R1853" t="s">
        <v>8324</v>
      </c>
      <c r="S1853" s="11">
        <f t="shared" si="114"/>
        <v>41827.906689814816</v>
      </c>
      <c r="T1853" s="11">
        <f t="shared" si="115"/>
        <v>41848.041666666664</v>
      </c>
    </row>
    <row r="1854" spans="1:20" ht="49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 s="11">
        <f t="shared" si="113"/>
        <v>133.93</v>
      </c>
      <c r="Q1854" s="12" t="s">
        <v>8323</v>
      </c>
      <c r="R1854" t="s">
        <v>8324</v>
      </c>
      <c r="S1854" s="11">
        <f t="shared" si="114"/>
        <v>42081.77143518519</v>
      </c>
      <c r="T1854" s="11">
        <f t="shared" si="115"/>
        <v>42119</v>
      </c>
    </row>
    <row r="1855" spans="1:20" ht="49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 s="11">
        <f t="shared" si="113"/>
        <v>58.21</v>
      </c>
      <c r="Q1855" s="12" t="s">
        <v>8323</v>
      </c>
      <c r="R1855" t="s">
        <v>8324</v>
      </c>
      <c r="S1855" s="11">
        <f t="shared" si="114"/>
        <v>41177.060381944444</v>
      </c>
      <c r="T1855" s="11">
        <f t="shared" si="115"/>
        <v>41227.102048611108</v>
      </c>
    </row>
    <row r="1856" spans="1:20" ht="49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 s="11">
        <f t="shared" si="113"/>
        <v>88.04</v>
      </c>
      <c r="Q1856" s="12" t="s">
        <v>8323</v>
      </c>
      <c r="R1856" t="s">
        <v>8324</v>
      </c>
      <c r="S1856" s="11">
        <f t="shared" si="114"/>
        <v>41388.021261574075</v>
      </c>
      <c r="T1856" s="11">
        <f t="shared" si="115"/>
        <v>41418.021261574075</v>
      </c>
    </row>
    <row r="1857" spans="1:20" ht="49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 s="11">
        <f t="shared" si="113"/>
        <v>70.58</v>
      </c>
      <c r="Q1857" s="12" t="s">
        <v>8323</v>
      </c>
      <c r="R1857" t="s">
        <v>8324</v>
      </c>
      <c r="S1857" s="11">
        <f t="shared" si="114"/>
        <v>41600.538657407407</v>
      </c>
      <c r="T1857" s="11">
        <f t="shared" si="115"/>
        <v>41645.538657407407</v>
      </c>
    </row>
    <row r="1858" spans="1:20" ht="49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2"/>
        <v>101</v>
      </c>
      <c r="P1858" s="11">
        <f t="shared" si="113"/>
        <v>53.29</v>
      </c>
      <c r="Q1858" s="12" t="s">
        <v>8323</v>
      </c>
      <c r="R1858" t="s">
        <v>8324</v>
      </c>
      <c r="S1858" s="11">
        <f t="shared" si="114"/>
        <v>41817.854999999996</v>
      </c>
      <c r="T1858" s="11">
        <f t="shared" si="115"/>
        <v>41838.854999999996</v>
      </c>
    </row>
    <row r="1859" spans="1:20" ht="49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6">ROUND(E1859/D1859*100,0)</f>
        <v>100</v>
      </c>
      <c r="P1859" s="11">
        <f t="shared" ref="P1859:P1922" si="117">IFERROR(ROUND(E1859/L1859,2),0)</f>
        <v>136.36000000000001</v>
      </c>
      <c r="Q1859" s="12" t="s">
        <v>8323</v>
      </c>
      <c r="R1859" t="s">
        <v>8324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9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 s="11">
        <f t="shared" si="117"/>
        <v>40.549999999999997</v>
      </c>
      <c r="Q1860" s="12" t="s">
        <v>8323</v>
      </c>
      <c r="R1860" t="s">
        <v>8324</v>
      </c>
      <c r="S1860" s="11">
        <f t="shared" si="118"/>
        <v>40833.200474537036</v>
      </c>
      <c r="T1860" s="11">
        <f t="shared" si="119"/>
        <v>40893.242141203707</v>
      </c>
    </row>
    <row r="1861" spans="1:20" ht="33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 s="11">
        <f t="shared" si="117"/>
        <v>70.63</v>
      </c>
      <c r="Q1861" s="12" t="s">
        <v>8323</v>
      </c>
      <c r="R1861" t="s">
        <v>8324</v>
      </c>
      <c r="S1861" s="11">
        <f t="shared" si="118"/>
        <v>40778.770011574074</v>
      </c>
      <c r="T1861" s="11">
        <f t="shared" si="119"/>
        <v>40808.770011574074</v>
      </c>
    </row>
    <row r="1862" spans="1:20" ht="49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 s="11">
        <f t="shared" si="117"/>
        <v>52.68</v>
      </c>
      <c r="Q1862" s="12" t="s">
        <v>8323</v>
      </c>
      <c r="R1862" t="s">
        <v>8324</v>
      </c>
      <c r="S1862" s="11">
        <f t="shared" si="118"/>
        <v>41655.709305555552</v>
      </c>
      <c r="T1862" s="11">
        <f t="shared" si="119"/>
        <v>41676.709305555552</v>
      </c>
    </row>
    <row r="1863" spans="1:20" ht="49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 s="11">
        <f t="shared" si="117"/>
        <v>0</v>
      </c>
      <c r="Q1863" s="12" t="s">
        <v>8331</v>
      </c>
      <c r="R1863" t="s">
        <v>8333</v>
      </c>
      <c r="S1863" s="11">
        <f t="shared" si="118"/>
        <v>42000.300243055557</v>
      </c>
      <c r="T1863" s="11">
        <f t="shared" si="119"/>
        <v>42030.300243055557</v>
      </c>
    </row>
    <row r="1864" spans="1:20" ht="49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 s="11">
        <f t="shared" si="117"/>
        <v>90.94</v>
      </c>
      <c r="Q1864" s="12" t="s">
        <v>8331</v>
      </c>
      <c r="R1864" t="s">
        <v>8333</v>
      </c>
      <c r="S1864" s="11">
        <f t="shared" si="118"/>
        <v>42755.492754629624</v>
      </c>
      <c r="T1864" s="11">
        <f t="shared" si="119"/>
        <v>42802.3125</v>
      </c>
    </row>
    <row r="1865" spans="1:20" ht="49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 s="11">
        <f t="shared" si="117"/>
        <v>5</v>
      </c>
      <c r="Q1865" s="12" t="s">
        <v>8331</v>
      </c>
      <c r="R1865" t="s">
        <v>8333</v>
      </c>
      <c r="S1865" s="11">
        <f t="shared" si="118"/>
        <v>41772.797280092593</v>
      </c>
      <c r="T1865" s="11">
        <f t="shared" si="119"/>
        <v>41802.797280092593</v>
      </c>
    </row>
    <row r="1866" spans="1:20" ht="49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 s="11">
        <f t="shared" si="117"/>
        <v>58.08</v>
      </c>
      <c r="Q1866" s="12" t="s">
        <v>8331</v>
      </c>
      <c r="R1866" t="s">
        <v>8333</v>
      </c>
      <c r="S1866" s="11">
        <f t="shared" si="118"/>
        <v>41733.716435185182</v>
      </c>
      <c r="T1866" s="11">
        <f t="shared" si="119"/>
        <v>41763.716435185182</v>
      </c>
    </row>
    <row r="1867" spans="1:20" ht="49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 s="11">
        <f t="shared" si="117"/>
        <v>2</v>
      </c>
      <c r="Q1867" s="12" t="s">
        <v>8331</v>
      </c>
      <c r="R1867" t="s">
        <v>8333</v>
      </c>
      <c r="S1867" s="11">
        <f t="shared" si="118"/>
        <v>42645.367442129631</v>
      </c>
      <c r="T1867" s="11">
        <f t="shared" si="119"/>
        <v>42680.409108796302</v>
      </c>
    </row>
    <row r="1868" spans="1:20" ht="49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 s="11">
        <f t="shared" si="117"/>
        <v>62.5</v>
      </c>
      <c r="Q1868" s="12" t="s">
        <v>8331</v>
      </c>
      <c r="R1868" t="s">
        <v>8333</v>
      </c>
      <c r="S1868" s="11">
        <f t="shared" si="118"/>
        <v>42742.246493055558</v>
      </c>
      <c r="T1868" s="11">
        <f t="shared" si="119"/>
        <v>42795.166666666672</v>
      </c>
    </row>
    <row r="1869" spans="1:20" ht="49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 s="11">
        <f t="shared" si="117"/>
        <v>10</v>
      </c>
      <c r="Q1869" s="12" t="s">
        <v>8331</v>
      </c>
      <c r="R1869" t="s">
        <v>8333</v>
      </c>
      <c r="S1869" s="11">
        <f t="shared" si="118"/>
        <v>42649.924907407403</v>
      </c>
      <c r="T1869" s="11">
        <f t="shared" si="119"/>
        <v>42679.924907407403</v>
      </c>
    </row>
    <row r="1870" spans="1:20" ht="49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 s="11">
        <f t="shared" si="117"/>
        <v>71.59</v>
      </c>
      <c r="Q1870" s="12" t="s">
        <v>8331</v>
      </c>
      <c r="R1870" t="s">
        <v>8333</v>
      </c>
      <c r="S1870" s="11">
        <f t="shared" si="118"/>
        <v>42328.779224537036</v>
      </c>
      <c r="T1870" s="11">
        <f t="shared" si="119"/>
        <v>42353.332638888889</v>
      </c>
    </row>
    <row r="1871" spans="1:20" ht="49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 s="11">
        <f t="shared" si="117"/>
        <v>0</v>
      </c>
      <c r="Q1871" s="12" t="s">
        <v>8331</v>
      </c>
      <c r="R1871" t="s">
        <v>8333</v>
      </c>
      <c r="S1871" s="11">
        <f t="shared" si="118"/>
        <v>42709.002881944441</v>
      </c>
      <c r="T1871" s="11">
        <f t="shared" si="119"/>
        <v>42739.002881944441</v>
      </c>
    </row>
    <row r="1872" spans="1:20" ht="49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 s="11">
        <f t="shared" si="117"/>
        <v>32.82</v>
      </c>
      <c r="Q1872" s="12" t="s">
        <v>8331</v>
      </c>
      <c r="R1872" t="s">
        <v>8333</v>
      </c>
      <c r="S1872" s="11">
        <f t="shared" si="118"/>
        <v>42371.355729166666</v>
      </c>
      <c r="T1872" s="11">
        <f t="shared" si="119"/>
        <v>42400.178472222222</v>
      </c>
    </row>
    <row r="1873" spans="1:20" ht="49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 s="11">
        <f t="shared" si="117"/>
        <v>49.12</v>
      </c>
      <c r="Q1873" s="12" t="s">
        <v>8331</v>
      </c>
      <c r="R1873" t="s">
        <v>8333</v>
      </c>
      <c r="S1873" s="11">
        <f t="shared" si="118"/>
        <v>41923.783576388887</v>
      </c>
      <c r="T1873" s="11">
        <f t="shared" si="119"/>
        <v>41963.825243055559</v>
      </c>
    </row>
    <row r="1874" spans="1:20" ht="49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 s="11">
        <f t="shared" si="117"/>
        <v>16.309999999999999</v>
      </c>
      <c r="Q1874" s="12" t="s">
        <v>8331</v>
      </c>
      <c r="R1874" t="s">
        <v>8333</v>
      </c>
      <c r="S1874" s="11">
        <f t="shared" si="118"/>
        <v>42155.129652777774</v>
      </c>
      <c r="T1874" s="11">
        <f t="shared" si="119"/>
        <v>42185.129652777774</v>
      </c>
    </row>
    <row r="1875" spans="1:20" ht="49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 s="11">
        <f t="shared" si="117"/>
        <v>18</v>
      </c>
      <c r="Q1875" s="12" t="s">
        <v>8331</v>
      </c>
      <c r="R1875" t="s">
        <v>8333</v>
      </c>
      <c r="S1875" s="11">
        <f t="shared" si="118"/>
        <v>42164.615856481483</v>
      </c>
      <c r="T1875" s="11">
        <f t="shared" si="119"/>
        <v>42193.697916666672</v>
      </c>
    </row>
    <row r="1876" spans="1:20" ht="49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 s="11">
        <f t="shared" si="117"/>
        <v>13</v>
      </c>
      <c r="Q1876" s="12" t="s">
        <v>8331</v>
      </c>
      <c r="R1876" t="s">
        <v>8333</v>
      </c>
      <c r="S1876" s="11">
        <f t="shared" si="118"/>
        <v>42529.969131944439</v>
      </c>
      <c r="T1876" s="11">
        <f t="shared" si="119"/>
        <v>42549.969131944439</v>
      </c>
    </row>
    <row r="1877" spans="1:20" ht="33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 s="11">
        <f t="shared" si="117"/>
        <v>17</v>
      </c>
      <c r="Q1877" s="12" t="s">
        <v>8331</v>
      </c>
      <c r="R1877" t="s">
        <v>8333</v>
      </c>
      <c r="S1877" s="11">
        <f t="shared" si="118"/>
        <v>42528.899398148147</v>
      </c>
      <c r="T1877" s="11">
        <f t="shared" si="119"/>
        <v>42588.899398148147</v>
      </c>
    </row>
    <row r="1878" spans="1:20" ht="49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 s="11">
        <f t="shared" si="117"/>
        <v>0</v>
      </c>
      <c r="Q1878" s="12" t="s">
        <v>8331</v>
      </c>
      <c r="R1878" t="s">
        <v>8333</v>
      </c>
      <c r="S1878" s="11">
        <f t="shared" si="118"/>
        <v>41776.284780092588</v>
      </c>
      <c r="T1878" s="11">
        <f t="shared" si="119"/>
        <v>41806.284780092588</v>
      </c>
    </row>
    <row r="1879" spans="1:20" ht="33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 s="11">
        <f t="shared" si="117"/>
        <v>0</v>
      </c>
      <c r="Q1879" s="12" t="s">
        <v>8331</v>
      </c>
      <c r="R1879" t="s">
        <v>8333</v>
      </c>
      <c r="S1879" s="11">
        <f t="shared" si="118"/>
        <v>42035.029224537036</v>
      </c>
      <c r="T1879" s="11">
        <f t="shared" si="119"/>
        <v>42064.029224537036</v>
      </c>
    </row>
    <row r="1880" spans="1:20" ht="49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 s="11">
        <f t="shared" si="117"/>
        <v>0</v>
      </c>
      <c r="Q1880" s="12" t="s">
        <v>8331</v>
      </c>
      <c r="R1880" t="s">
        <v>8333</v>
      </c>
      <c r="S1880" s="11">
        <f t="shared" si="118"/>
        <v>41773.008738425924</v>
      </c>
      <c r="T1880" s="11">
        <f t="shared" si="119"/>
        <v>41803.008738425924</v>
      </c>
    </row>
    <row r="1881" spans="1:20" ht="49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 s="11">
        <f t="shared" si="117"/>
        <v>3</v>
      </c>
      <c r="Q1881" s="12" t="s">
        <v>8331</v>
      </c>
      <c r="R1881" t="s">
        <v>8333</v>
      </c>
      <c r="S1881" s="11">
        <f t="shared" si="118"/>
        <v>42413.649641203709</v>
      </c>
      <c r="T1881" s="11">
        <f t="shared" si="119"/>
        <v>42443.607974537037</v>
      </c>
    </row>
    <row r="1882" spans="1:20" ht="33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 s="11">
        <f t="shared" si="117"/>
        <v>41.83</v>
      </c>
      <c r="Q1882" s="12" t="s">
        <v>8331</v>
      </c>
      <c r="R1882" t="s">
        <v>8333</v>
      </c>
      <c r="S1882" s="11">
        <f t="shared" si="118"/>
        <v>42430.566898148143</v>
      </c>
      <c r="T1882" s="11">
        <f t="shared" si="119"/>
        <v>42459.525231481486</v>
      </c>
    </row>
    <row r="1883" spans="1:20" ht="49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 s="11">
        <f t="shared" si="117"/>
        <v>49.34</v>
      </c>
      <c r="Q1883" s="12" t="s">
        <v>8323</v>
      </c>
      <c r="R1883" t="s">
        <v>8327</v>
      </c>
      <c r="S1883" s="11">
        <f t="shared" si="118"/>
        <v>42043.152650462958</v>
      </c>
      <c r="T1883" s="11">
        <f t="shared" si="119"/>
        <v>42073.110983796301</v>
      </c>
    </row>
    <row r="1884" spans="1:20" ht="49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 s="11">
        <f t="shared" si="117"/>
        <v>41.73</v>
      </c>
      <c r="Q1884" s="12" t="s">
        <v>8323</v>
      </c>
      <c r="R1884" t="s">
        <v>8327</v>
      </c>
      <c r="S1884" s="11">
        <f t="shared" si="118"/>
        <v>41067.949212962965</v>
      </c>
      <c r="T1884" s="11">
        <f t="shared" si="119"/>
        <v>41100.991666666669</v>
      </c>
    </row>
    <row r="1885" spans="1:20" ht="49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 s="11">
        <f t="shared" si="117"/>
        <v>32.72</v>
      </c>
      <c r="Q1885" s="12" t="s">
        <v>8323</v>
      </c>
      <c r="R1885" t="s">
        <v>8327</v>
      </c>
      <c r="S1885" s="11">
        <f t="shared" si="118"/>
        <v>40977.948009259257</v>
      </c>
      <c r="T1885" s="11">
        <f t="shared" si="119"/>
        <v>41007.906342592592</v>
      </c>
    </row>
    <row r="1886" spans="1:20" ht="49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 s="11">
        <f t="shared" si="117"/>
        <v>51.96</v>
      </c>
      <c r="Q1886" s="12" t="s">
        <v>8323</v>
      </c>
      <c r="R1886" t="s">
        <v>8327</v>
      </c>
      <c r="S1886" s="11">
        <f t="shared" si="118"/>
        <v>41205.198321759257</v>
      </c>
      <c r="T1886" s="11">
        <f t="shared" si="119"/>
        <v>41240.5</v>
      </c>
    </row>
    <row r="1887" spans="1:20" ht="49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 s="11">
        <f t="shared" si="117"/>
        <v>50.69</v>
      </c>
      <c r="Q1887" s="12" t="s">
        <v>8323</v>
      </c>
      <c r="R1887" t="s">
        <v>8327</v>
      </c>
      <c r="S1887" s="11">
        <f t="shared" si="118"/>
        <v>41099.093865740739</v>
      </c>
      <c r="T1887" s="11">
        <f t="shared" si="119"/>
        <v>41131.916666666664</v>
      </c>
    </row>
    <row r="1888" spans="1:20" ht="49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 s="11">
        <f t="shared" si="117"/>
        <v>42.24</v>
      </c>
      <c r="Q1888" s="12" t="s">
        <v>8323</v>
      </c>
      <c r="R1888" t="s">
        <v>8327</v>
      </c>
      <c r="S1888" s="11">
        <f t="shared" si="118"/>
        <v>41925.906689814816</v>
      </c>
      <c r="T1888" s="11">
        <f t="shared" si="119"/>
        <v>41955.94835648148</v>
      </c>
    </row>
    <row r="1889" spans="1:20" ht="49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 s="11">
        <f t="shared" si="117"/>
        <v>416.88</v>
      </c>
      <c r="Q1889" s="12" t="s">
        <v>8323</v>
      </c>
      <c r="R1889" t="s">
        <v>8327</v>
      </c>
      <c r="S1889" s="11">
        <f t="shared" si="118"/>
        <v>42323.800138888888</v>
      </c>
      <c r="T1889" s="11">
        <f t="shared" si="119"/>
        <v>42341.895833333328</v>
      </c>
    </row>
    <row r="1890" spans="1:20" ht="49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 s="11">
        <f t="shared" si="117"/>
        <v>46.65</v>
      </c>
      <c r="Q1890" s="12" t="s">
        <v>8323</v>
      </c>
      <c r="R1890" t="s">
        <v>8327</v>
      </c>
      <c r="S1890" s="11">
        <f t="shared" si="118"/>
        <v>40299.239953703705</v>
      </c>
      <c r="T1890" s="11">
        <f t="shared" si="119"/>
        <v>40330.207638888889</v>
      </c>
    </row>
    <row r="1891" spans="1:20" ht="49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 s="11">
        <f t="shared" si="117"/>
        <v>48.45</v>
      </c>
      <c r="Q1891" s="12" t="s">
        <v>8323</v>
      </c>
      <c r="R1891" t="s">
        <v>8327</v>
      </c>
      <c r="S1891" s="11">
        <f t="shared" si="118"/>
        <v>41299.793356481481</v>
      </c>
      <c r="T1891" s="11">
        <f t="shared" si="119"/>
        <v>41344.751689814817</v>
      </c>
    </row>
    <row r="1892" spans="1:20" ht="49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 s="11">
        <f t="shared" si="117"/>
        <v>70.53</v>
      </c>
      <c r="Q1892" s="12" t="s">
        <v>8323</v>
      </c>
      <c r="R1892" t="s">
        <v>8327</v>
      </c>
      <c r="S1892" s="11">
        <f t="shared" si="118"/>
        <v>41228.786203703705</v>
      </c>
      <c r="T1892" s="11">
        <f t="shared" si="119"/>
        <v>41258.786203703705</v>
      </c>
    </row>
    <row r="1893" spans="1:20" ht="65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 s="11">
        <f t="shared" si="117"/>
        <v>87.96</v>
      </c>
      <c r="Q1893" s="12" t="s">
        <v>8323</v>
      </c>
      <c r="R1893" t="s">
        <v>8327</v>
      </c>
      <c r="S1893" s="11">
        <f t="shared" si="118"/>
        <v>40335.798078703701</v>
      </c>
      <c r="T1893" s="11">
        <f t="shared" si="119"/>
        <v>40381.25</v>
      </c>
    </row>
    <row r="1894" spans="1:20" ht="33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 s="11">
        <f t="shared" si="117"/>
        <v>26.27</v>
      </c>
      <c r="Q1894" s="12" t="s">
        <v>8323</v>
      </c>
      <c r="R1894" t="s">
        <v>8327</v>
      </c>
      <c r="S1894" s="11">
        <f t="shared" si="118"/>
        <v>40671.637511574074</v>
      </c>
      <c r="T1894" s="11">
        <f t="shared" si="119"/>
        <v>40701.637511574074</v>
      </c>
    </row>
    <row r="1895" spans="1:20" ht="49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 s="11">
        <f t="shared" si="117"/>
        <v>57.78</v>
      </c>
      <c r="Q1895" s="12" t="s">
        <v>8323</v>
      </c>
      <c r="R1895" t="s">
        <v>8327</v>
      </c>
      <c r="S1895" s="11">
        <f t="shared" si="118"/>
        <v>40632.94195601852</v>
      </c>
      <c r="T1895" s="11">
        <f t="shared" si="119"/>
        <v>40649.165972222225</v>
      </c>
    </row>
    <row r="1896" spans="1:20" ht="17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 s="11">
        <f t="shared" si="117"/>
        <v>57.25</v>
      </c>
      <c r="Q1896" s="12" t="s">
        <v>8323</v>
      </c>
      <c r="R1896" t="s">
        <v>8327</v>
      </c>
      <c r="S1896" s="11">
        <f t="shared" si="118"/>
        <v>40920.904895833337</v>
      </c>
      <c r="T1896" s="11">
        <f t="shared" si="119"/>
        <v>40951.904895833337</v>
      </c>
    </row>
    <row r="1897" spans="1:20" ht="49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 s="11">
        <f t="shared" si="117"/>
        <v>196.34</v>
      </c>
      <c r="Q1897" s="12" t="s">
        <v>8323</v>
      </c>
      <c r="R1897" t="s">
        <v>8327</v>
      </c>
      <c r="S1897" s="11">
        <f t="shared" si="118"/>
        <v>42267.746782407412</v>
      </c>
      <c r="T1897" s="11">
        <f t="shared" si="119"/>
        <v>42297.746782407412</v>
      </c>
    </row>
    <row r="1898" spans="1:20" ht="49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 s="11">
        <f t="shared" si="117"/>
        <v>43</v>
      </c>
      <c r="Q1898" s="12" t="s">
        <v>8323</v>
      </c>
      <c r="R1898" t="s">
        <v>8327</v>
      </c>
      <c r="S1898" s="11">
        <f t="shared" si="118"/>
        <v>40981.710243055553</v>
      </c>
      <c r="T1898" s="11">
        <f t="shared" si="119"/>
        <v>41011.710243055553</v>
      </c>
    </row>
    <row r="1899" spans="1:20" ht="49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 s="11">
        <f t="shared" si="117"/>
        <v>35.549999999999997</v>
      </c>
      <c r="Q1899" s="12" t="s">
        <v>8323</v>
      </c>
      <c r="R1899" t="s">
        <v>8327</v>
      </c>
      <c r="S1899" s="11">
        <f t="shared" si="118"/>
        <v>41680.583402777782</v>
      </c>
      <c r="T1899" s="11">
        <f t="shared" si="119"/>
        <v>41702.875</v>
      </c>
    </row>
    <row r="1900" spans="1:20" ht="49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 s="11">
        <f t="shared" si="117"/>
        <v>68.81</v>
      </c>
      <c r="Q1900" s="12" t="s">
        <v>8323</v>
      </c>
      <c r="R1900" t="s">
        <v>8327</v>
      </c>
      <c r="S1900" s="11">
        <f t="shared" si="118"/>
        <v>42366.192974537036</v>
      </c>
      <c r="T1900" s="11">
        <f t="shared" si="119"/>
        <v>42401.75</v>
      </c>
    </row>
    <row r="1901" spans="1:20" ht="49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 s="11">
        <f t="shared" si="117"/>
        <v>28.57</v>
      </c>
      <c r="Q1901" s="12" t="s">
        <v>8323</v>
      </c>
      <c r="R1901" t="s">
        <v>8327</v>
      </c>
      <c r="S1901" s="11">
        <f t="shared" si="118"/>
        <v>42058.941736111112</v>
      </c>
      <c r="T1901" s="11">
        <f t="shared" si="119"/>
        <v>42088.90006944444</v>
      </c>
    </row>
    <row r="1902" spans="1:20" ht="49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 s="11">
        <f t="shared" si="117"/>
        <v>50.63</v>
      </c>
      <c r="Q1902" s="12" t="s">
        <v>8323</v>
      </c>
      <c r="R1902" t="s">
        <v>8327</v>
      </c>
      <c r="S1902" s="11">
        <f t="shared" si="118"/>
        <v>41160.871886574074</v>
      </c>
      <c r="T1902" s="11">
        <f t="shared" si="119"/>
        <v>41188.415972222225</v>
      </c>
    </row>
    <row r="1903" spans="1:20" ht="49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 s="11">
        <f t="shared" si="117"/>
        <v>106.8</v>
      </c>
      <c r="Q1903" s="12" t="s">
        <v>8317</v>
      </c>
      <c r="R1903" t="s">
        <v>8346</v>
      </c>
      <c r="S1903" s="11">
        <f t="shared" si="118"/>
        <v>42116.54315972222</v>
      </c>
      <c r="T1903" s="11">
        <f t="shared" si="119"/>
        <v>42146.541666666672</v>
      </c>
    </row>
    <row r="1904" spans="1:20" ht="49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 s="11">
        <f t="shared" si="117"/>
        <v>4</v>
      </c>
      <c r="Q1904" s="12" t="s">
        <v>8317</v>
      </c>
      <c r="R1904" t="s">
        <v>8346</v>
      </c>
      <c r="S1904" s="11">
        <f t="shared" si="118"/>
        <v>42037.789895833332</v>
      </c>
      <c r="T1904" s="11">
        <f t="shared" si="119"/>
        <v>42067.789895833332</v>
      </c>
    </row>
    <row r="1905" spans="1:20" ht="49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 s="11">
        <f t="shared" si="117"/>
        <v>34.1</v>
      </c>
      <c r="Q1905" s="12" t="s">
        <v>8317</v>
      </c>
      <c r="R1905" t="s">
        <v>8346</v>
      </c>
      <c r="S1905" s="11">
        <f t="shared" si="118"/>
        <v>42702.770729166667</v>
      </c>
      <c r="T1905" s="11">
        <f t="shared" si="119"/>
        <v>42762.770729166667</v>
      </c>
    </row>
    <row r="1906" spans="1:20" ht="49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 s="11">
        <f t="shared" si="117"/>
        <v>25</v>
      </c>
      <c r="Q1906" s="12" t="s">
        <v>8317</v>
      </c>
      <c r="R1906" t="s">
        <v>8346</v>
      </c>
      <c r="S1906" s="11">
        <f t="shared" si="118"/>
        <v>42326.685428240744</v>
      </c>
      <c r="T1906" s="11">
        <f t="shared" si="119"/>
        <v>42371.685428240744</v>
      </c>
    </row>
    <row r="1907" spans="1:20" ht="49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 s="11">
        <f t="shared" si="117"/>
        <v>10.5</v>
      </c>
      <c r="Q1907" s="12" t="s">
        <v>8317</v>
      </c>
      <c r="R1907" t="s">
        <v>8346</v>
      </c>
      <c r="S1907" s="11">
        <f t="shared" si="118"/>
        <v>41859.925856481481</v>
      </c>
      <c r="T1907" s="11">
        <f t="shared" si="119"/>
        <v>41889.925856481481</v>
      </c>
    </row>
    <row r="1908" spans="1:20" ht="49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 s="11">
        <f t="shared" si="117"/>
        <v>215.96</v>
      </c>
      <c r="Q1908" s="12" t="s">
        <v>8317</v>
      </c>
      <c r="R1908" t="s">
        <v>8346</v>
      </c>
      <c r="S1908" s="11">
        <f t="shared" si="118"/>
        <v>42514.671099537038</v>
      </c>
      <c r="T1908" s="11">
        <f t="shared" si="119"/>
        <v>42544.671099537038</v>
      </c>
    </row>
    <row r="1909" spans="1:20" ht="49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 s="11">
        <f t="shared" si="117"/>
        <v>21.25</v>
      </c>
      <c r="Q1909" s="12" t="s">
        <v>8317</v>
      </c>
      <c r="R1909" t="s">
        <v>8346</v>
      </c>
      <c r="S1909" s="11">
        <f t="shared" si="118"/>
        <v>41767.587094907409</v>
      </c>
      <c r="T1909" s="11">
        <f t="shared" si="119"/>
        <v>41782.587094907409</v>
      </c>
    </row>
    <row r="1910" spans="1:20" ht="49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 s="11">
        <f t="shared" si="117"/>
        <v>108.25</v>
      </c>
      <c r="Q1910" s="12" t="s">
        <v>8317</v>
      </c>
      <c r="R1910" t="s">
        <v>8346</v>
      </c>
      <c r="S1910" s="11">
        <f t="shared" si="118"/>
        <v>42703.917824074073</v>
      </c>
      <c r="T1910" s="11">
        <f t="shared" si="119"/>
        <v>42733.917824074073</v>
      </c>
    </row>
    <row r="1911" spans="1:20" ht="49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 s="11">
        <f t="shared" si="117"/>
        <v>129.97</v>
      </c>
      <c r="Q1911" s="12" t="s">
        <v>8317</v>
      </c>
      <c r="R1911" t="s">
        <v>8346</v>
      </c>
      <c r="S1911" s="11">
        <f t="shared" si="118"/>
        <v>41905.429155092592</v>
      </c>
      <c r="T1911" s="11">
        <f t="shared" si="119"/>
        <v>41935.429155092592</v>
      </c>
    </row>
    <row r="1912" spans="1:20" ht="49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 s="11">
        <f t="shared" si="117"/>
        <v>117.49</v>
      </c>
      <c r="Q1912" s="12" t="s">
        <v>8317</v>
      </c>
      <c r="R1912" t="s">
        <v>8346</v>
      </c>
      <c r="S1912" s="11">
        <f t="shared" si="118"/>
        <v>42264.963159722218</v>
      </c>
      <c r="T1912" s="11">
        <f t="shared" si="119"/>
        <v>42308.947916666672</v>
      </c>
    </row>
    <row r="1913" spans="1:20" ht="49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 s="11">
        <f t="shared" si="117"/>
        <v>10</v>
      </c>
      <c r="Q1913" s="12" t="s">
        <v>8317</v>
      </c>
      <c r="R1913" t="s">
        <v>8346</v>
      </c>
      <c r="S1913" s="11">
        <f t="shared" si="118"/>
        <v>41830.033958333333</v>
      </c>
      <c r="T1913" s="11">
        <f t="shared" si="119"/>
        <v>41860.033958333333</v>
      </c>
    </row>
    <row r="1914" spans="1:20" ht="49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 s="11">
        <f t="shared" si="117"/>
        <v>70.599999999999994</v>
      </c>
      <c r="Q1914" s="12" t="s">
        <v>8317</v>
      </c>
      <c r="R1914" t="s">
        <v>8346</v>
      </c>
      <c r="S1914" s="11">
        <f t="shared" si="118"/>
        <v>42129.226388888885</v>
      </c>
      <c r="T1914" s="11">
        <f t="shared" si="119"/>
        <v>42159.226388888885</v>
      </c>
    </row>
    <row r="1915" spans="1:20" ht="33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 s="11">
        <f t="shared" si="117"/>
        <v>24.5</v>
      </c>
      <c r="Q1915" s="12" t="s">
        <v>8317</v>
      </c>
      <c r="R1915" t="s">
        <v>8346</v>
      </c>
      <c r="S1915" s="11">
        <f t="shared" si="118"/>
        <v>41890.511319444442</v>
      </c>
      <c r="T1915" s="11">
        <f t="shared" si="119"/>
        <v>41920.511319444442</v>
      </c>
    </row>
    <row r="1916" spans="1:20" ht="49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 s="11">
        <f t="shared" si="117"/>
        <v>30</v>
      </c>
      <c r="Q1916" s="12" t="s">
        <v>8317</v>
      </c>
      <c r="R1916" t="s">
        <v>8346</v>
      </c>
      <c r="S1916" s="11">
        <f t="shared" si="118"/>
        <v>41929.174456018518</v>
      </c>
      <c r="T1916" s="11">
        <f t="shared" si="119"/>
        <v>41944.165972222225</v>
      </c>
    </row>
    <row r="1917" spans="1:20" ht="49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 s="11">
        <f t="shared" si="117"/>
        <v>2</v>
      </c>
      <c r="Q1917" s="12" t="s">
        <v>8317</v>
      </c>
      <c r="R1917" t="s">
        <v>8346</v>
      </c>
      <c r="S1917" s="11">
        <f t="shared" si="118"/>
        <v>41864.04886574074</v>
      </c>
      <c r="T1917" s="11">
        <f t="shared" si="119"/>
        <v>41884.04886574074</v>
      </c>
    </row>
    <row r="1918" spans="1:20" ht="33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 s="11">
        <f t="shared" si="117"/>
        <v>17</v>
      </c>
      <c r="Q1918" s="12" t="s">
        <v>8317</v>
      </c>
      <c r="R1918" t="s">
        <v>8346</v>
      </c>
      <c r="S1918" s="11">
        <f t="shared" si="118"/>
        <v>42656.717303240745</v>
      </c>
      <c r="T1918" s="11">
        <f t="shared" si="119"/>
        <v>42681.758969907409</v>
      </c>
    </row>
    <row r="1919" spans="1:20" ht="33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 s="11">
        <f t="shared" si="117"/>
        <v>2928.93</v>
      </c>
      <c r="Q1919" s="12" t="s">
        <v>8317</v>
      </c>
      <c r="R1919" t="s">
        <v>8346</v>
      </c>
      <c r="S1919" s="11">
        <f t="shared" si="118"/>
        <v>42746.270057870366</v>
      </c>
      <c r="T1919" s="11">
        <f t="shared" si="119"/>
        <v>42776.270057870366</v>
      </c>
    </row>
    <row r="1920" spans="1:20" ht="49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 s="11">
        <f t="shared" si="117"/>
        <v>28.89</v>
      </c>
      <c r="Q1920" s="12" t="s">
        <v>8317</v>
      </c>
      <c r="R1920" t="s">
        <v>8346</v>
      </c>
      <c r="S1920" s="11">
        <f t="shared" si="118"/>
        <v>41828.789942129632</v>
      </c>
      <c r="T1920" s="11">
        <f t="shared" si="119"/>
        <v>41863.789942129632</v>
      </c>
    </row>
    <row r="1921" spans="1:20" ht="49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 s="11">
        <f t="shared" si="117"/>
        <v>29.63</v>
      </c>
      <c r="Q1921" s="12" t="s">
        <v>8317</v>
      </c>
      <c r="R1921" t="s">
        <v>8346</v>
      </c>
      <c r="S1921" s="11">
        <f t="shared" si="118"/>
        <v>42113.875567129624</v>
      </c>
      <c r="T1921" s="11">
        <f t="shared" si="119"/>
        <v>42143.875567129624</v>
      </c>
    </row>
    <row r="1922" spans="1:20" ht="49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6"/>
        <v>43</v>
      </c>
      <c r="P1922" s="11">
        <f t="shared" si="117"/>
        <v>40.98</v>
      </c>
      <c r="Q1922" s="12" t="s">
        <v>8317</v>
      </c>
      <c r="R1922" t="s">
        <v>8346</v>
      </c>
      <c r="S1922" s="11">
        <f t="shared" si="118"/>
        <v>42270.875706018516</v>
      </c>
      <c r="T1922" s="11">
        <f t="shared" si="119"/>
        <v>42298.958333333328</v>
      </c>
    </row>
    <row r="1923" spans="1:20" ht="33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0">ROUND(E1923/D1923*100,0)</f>
        <v>137</v>
      </c>
      <c r="P1923" s="11">
        <f t="shared" ref="P1923:P1986" si="121">IFERROR(ROUND(E1923/L1923,2),0)</f>
        <v>54</v>
      </c>
      <c r="Q1923" s="12" t="s">
        <v>8323</v>
      </c>
      <c r="R1923" t="s">
        <v>8327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9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 s="11">
        <f t="shared" si="121"/>
        <v>36.11</v>
      </c>
      <c r="Q1924" s="12" t="s">
        <v>8323</v>
      </c>
      <c r="R1924" t="s">
        <v>8327</v>
      </c>
      <c r="S1924" s="11">
        <f t="shared" si="122"/>
        <v>41590.255868055552</v>
      </c>
      <c r="T1924" s="11">
        <f t="shared" si="123"/>
        <v>41620.255868055552</v>
      </c>
    </row>
    <row r="1925" spans="1:20" ht="49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 s="11">
        <f t="shared" si="121"/>
        <v>23.15</v>
      </c>
      <c r="Q1925" s="12" t="s">
        <v>8323</v>
      </c>
      <c r="R1925" t="s">
        <v>8327</v>
      </c>
      <c r="S1925" s="11">
        <f t="shared" si="122"/>
        <v>40772.848749999997</v>
      </c>
      <c r="T1925" s="11">
        <f t="shared" si="123"/>
        <v>40813.207638888889</v>
      </c>
    </row>
    <row r="1926" spans="1:20" ht="49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 s="11">
        <f t="shared" si="121"/>
        <v>104</v>
      </c>
      <c r="Q1926" s="12" t="s">
        <v>8323</v>
      </c>
      <c r="R1926" t="s">
        <v>8327</v>
      </c>
      <c r="S1926" s="11">
        <f t="shared" si="122"/>
        <v>41626.761053240742</v>
      </c>
      <c r="T1926" s="11">
        <f t="shared" si="123"/>
        <v>41654.814583333333</v>
      </c>
    </row>
    <row r="1927" spans="1:20" ht="33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 s="11">
        <f t="shared" si="121"/>
        <v>31.83</v>
      </c>
      <c r="Q1927" s="12" t="s">
        <v>8323</v>
      </c>
      <c r="R1927" t="s">
        <v>8327</v>
      </c>
      <c r="S1927" s="11">
        <f t="shared" si="122"/>
        <v>41535.90148148148</v>
      </c>
      <c r="T1927" s="11">
        <f t="shared" si="123"/>
        <v>41558</v>
      </c>
    </row>
    <row r="1928" spans="1:20" ht="65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 s="11">
        <f t="shared" si="121"/>
        <v>27.39</v>
      </c>
      <c r="Q1928" s="12" t="s">
        <v>8323</v>
      </c>
      <c r="R1928" t="s">
        <v>8327</v>
      </c>
      <c r="S1928" s="11">
        <f t="shared" si="122"/>
        <v>40456.954351851848</v>
      </c>
      <c r="T1928" s="11">
        <f t="shared" si="123"/>
        <v>40484.018055555556</v>
      </c>
    </row>
    <row r="1929" spans="1:20" ht="17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 s="11">
        <f t="shared" si="121"/>
        <v>56.36</v>
      </c>
      <c r="Q1929" s="12" t="s">
        <v>8323</v>
      </c>
      <c r="R1929" t="s">
        <v>8327</v>
      </c>
      <c r="S1929" s="11">
        <f t="shared" si="122"/>
        <v>40960.861562500002</v>
      </c>
      <c r="T1929" s="11">
        <f t="shared" si="123"/>
        <v>40976.207638888889</v>
      </c>
    </row>
    <row r="1930" spans="1:20" ht="33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 s="11">
        <f t="shared" si="121"/>
        <v>77.349999999999994</v>
      </c>
      <c r="Q1930" s="12" t="s">
        <v>8323</v>
      </c>
      <c r="R1930" t="s">
        <v>8327</v>
      </c>
      <c r="S1930" s="11">
        <f t="shared" si="122"/>
        <v>41371.648078703707</v>
      </c>
      <c r="T1930" s="11">
        <f t="shared" si="123"/>
        <v>41401.648078703707</v>
      </c>
    </row>
    <row r="1931" spans="1:20" ht="49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 s="11">
        <f t="shared" si="121"/>
        <v>42.8</v>
      </c>
      <c r="Q1931" s="12" t="s">
        <v>8323</v>
      </c>
      <c r="R1931" t="s">
        <v>8327</v>
      </c>
      <c r="S1931" s="11">
        <f t="shared" si="122"/>
        <v>40687.021597222221</v>
      </c>
      <c r="T1931" s="11">
        <f t="shared" si="123"/>
        <v>40729.021597222221</v>
      </c>
    </row>
    <row r="1932" spans="1:20" ht="33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 s="11">
        <f t="shared" si="121"/>
        <v>48.85</v>
      </c>
      <c r="Q1932" s="12" t="s">
        <v>8323</v>
      </c>
      <c r="R1932" t="s">
        <v>8327</v>
      </c>
      <c r="S1932" s="11">
        <f t="shared" si="122"/>
        <v>41402.558819444443</v>
      </c>
      <c r="T1932" s="11">
        <f t="shared" si="123"/>
        <v>41462.558819444443</v>
      </c>
    </row>
    <row r="1933" spans="1:20" ht="33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 s="11">
        <f t="shared" si="121"/>
        <v>48.24</v>
      </c>
      <c r="Q1933" s="12" t="s">
        <v>8323</v>
      </c>
      <c r="R1933" t="s">
        <v>8327</v>
      </c>
      <c r="S1933" s="11">
        <f t="shared" si="122"/>
        <v>41037.892465277779</v>
      </c>
      <c r="T1933" s="11">
        <f t="shared" si="123"/>
        <v>41051.145833333336</v>
      </c>
    </row>
    <row r="1934" spans="1:20" ht="49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 s="11">
        <f t="shared" si="121"/>
        <v>70.209999999999994</v>
      </c>
      <c r="Q1934" s="12" t="s">
        <v>8323</v>
      </c>
      <c r="R1934" t="s">
        <v>8327</v>
      </c>
      <c r="S1934" s="11">
        <f t="shared" si="122"/>
        <v>40911.809872685182</v>
      </c>
      <c r="T1934" s="11">
        <f t="shared" si="123"/>
        <v>40932.809872685182</v>
      </c>
    </row>
    <row r="1935" spans="1:20" ht="49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 s="11">
        <f t="shared" si="121"/>
        <v>94.05</v>
      </c>
      <c r="Q1935" s="12" t="s">
        <v>8323</v>
      </c>
      <c r="R1935" t="s">
        <v>8327</v>
      </c>
      <c r="S1935" s="11">
        <f t="shared" si="122"/>
        <v>41879.130868055552</v>
      </c>
      <c r="T1935" s="11">
        <f t="shared" si="123"/>
        <v>41909.130868055552</v>
      </c>
    </row>
    <row r="1936" spans="1:20" ht="49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 s="11">
        <f t="shared" si="121"/>
        <v>80.27</v>
      </c>
      <c r="Q1936" s="12" t="s">
        <v>8323</v>
      </c>
      <c r="R1936" t="s">
        <v>8327</v>
      </c>
      <c r="S1936" s="11">
        <f t="shared" si="122"/>
        <v>40865.867141203707</v>
      </c>
      <c r="T1936" s="11">
        <f t="shared" si="123"/>
        <v>40902.208333333336</v>
      </c>
    </row>
    <row r="1937" spans="1:20" ht="49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 s="11">
        <f t="shared" si="121"/>
        <v>54.2</v>
      </c>
      <c r="Q1937" s="12" t="s">
        <v>8323</v>
      </c>
      <c r="R1937" t="s">
        <v>8327</v>
      </c>
      <c r="S1937" s="11">
        <f t="shared" si="122"/>
        <v>41773.932534722226</v>
      </c>
      <c r="T1937" s="11">
        <f t="shared" si="123"/>
        <v>41811.207638888889</v>
      </c>
    </row>
    <row r="1938" spans="1:20" ht="49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 s="11">
        <f t="shared" si="121"/>
        <v>60.27</v>
      </c>
      <c r="Q1938" s="12" t="s">
        <v>8323</v>
      </c>
      <c r="R1938" t="s">
        <v>8327</v>
      </c>
      <c r="S1938" s="11">
        <f t="shared" si="122"/>
        <v>40852.889699074076</v>
      </c>
      <c r="T1938" s="11">
        <f t="shared" si="123"/>
        <v>40883.249305555553</v>
      </c>
    </row>
    <row r="1939" spans="1:20" ht="49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 s="11">
        <f t="shared" si="121"/>
        <v>38.74</v>
      </c>
      <c r="Q1939" s="12" t="s">
        <v>8323</v>
      </c>
      <c r="R1939" t="s">
        <v>8327</v>
      </c>
      <c r="S1939" s="11">
        <f t="shared" si="122"/>
        <v>41059.118993055556</v>
      </c>
      <c r="T1939" s="11">
        <f t="shared" si="123"/>
        <v>41075.165972222225</v>
      </c>
    </row>
    <row r="1940" spans="1:20" ht="49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 s="11">
        <f t="shared" si="121"/>
        <v>152.54</v>
      </c>
      <c r="Q1940" s="12" t="s">
        <v>8323</v>
      </c>
      <c r="R1940" t="s">
        <v>8327</v>
      </c>
      <c r="S1940" s="11">
        <f t="shared" si="122"/>
        <v>41426.259618055556</v>
      </c>
      <c r="T1940" s="11">
        <f t="shared" si="123"/>
        <v>41457.208333333336</v>
      </c>
    </row>
    <row r="1941" spans="1:20" ht="49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 s="11">
        <f t="shared" si="121"/>
        <v>115.31</v>
      </c>
      <c r="Q1941" s="12" t="s">
        <v>8323</v>
      </c>
      <c r="R1941" t="s">
        <v>8327</v>
      </c>
      <c r="S1941" s="11">
        <f t="shared" si="122"/>
        <v>41313.985046296293</v>
      </c>
      <c r="T1941" s="11">
        <f t="shared" si="123"/>
        <v>41343.943379629629</v>
      </c>
    </row>
    <row r="1942" spans="1:20" ht="49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 s="11">
        <f t="shared" si="121"/>
        <v>35.840000000000003</v>
      </c>
      <c r="Q1942" s="12" t="s">
        <v>8323</v>
      </c>
      <c r="R1942" t="s">
        <v>8327</v>
      </c>
      <c r="S1942" s="11">
        <f t="shared" si="122"/>
        <v>40670.507326388892</v>
      </c>
      <c r="T1942" s="11">
        <f t="shared" si="123"/>
        <v>40709.165972222225</v>
      </c>
    </row>
    <row r="1943" spans="1:20" ht="49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 s="11">
        <f t="shared" si="121"/>
        <v>64.569999999999993</v>
      </c>
      <c r="Q1943" s="12" t="s">
        <v>8317</v>
      </c>
      <c r="R1943" t="s">
        <v>8347</v>
      </c>
      <c r="S1943" s="11">
        <f t="shared" si="122"/>
        <v>41744.290868055556</v>
      </c>
      <c r="T1943" s="11">
        <f t="shared" si="123"/>
        <v>41774.290868055556</v>
      </c>
    </row>
    <row r="1944" spans="1:20" ht="49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 s="11">
        <f t="shared" si="121"/>
        <v>87.44</v>
      </c>
      <c r="Q1944" s="12" t="s">
        <v>8317</v>
      </c>
      <c r="R1944" t="s">
        <v>8347</v>
      </c>
      <c r="S1944" s="11">
        <f t="shared" si="122"/>
        <v>40638.828009259261</v>
      </c>
      <c r="T1944" s="11">
        <f t="shared" si="123"/>
        <v>40728.828009259261</v>
      </c>
    </row>
    <row r="1945" spans="1:20" ht="49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 s="11">
        <f t="shared" si="121"/>
        <v>68.819999999999993</v>
      </c>
      <c r="Q1945" s="12" t="s">
        <v>8317</v>
      </c>
      <c r="R1945" t="s">
        <v>8347</v>
      </c>
      <c r="S1945" s="11">
        <f t="shared" si="122"/>
        <v>42548.269861111112</v>
      </c>
      <c r="T1945" s="11">
        <f t="shared" si="123"/>
        <v>42593.269861111112</v>
      </c>
    </row>
    <row r="1946" spans="1:20" ht="49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 s="11">
        <f t="shared" si="121"/>
        <v>176.2</v>
      </c>
      <c r="Q1946" s="12" t="s">
        <v>8317</v>
      </c>
      <c r="R1946" t="s">
        <v>8347</v>
      </c>
      <c r="S1946" s="11">
        <f t="shared" si="122"/>
        <v>41730.584374999999</v>
      </c>
      <c r="T1946" s="11">
        <f t="shared" si="123"/>
        <v>41760.584374999999</v>
      </c>
    </row>
    <row r="1947" spans="1:20" ht="49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 s="11">
        <f t="shared" si="121"/>
        <v>511.79</v>
      </c>
      <c r="Q1947" s="12" t="s">
        <v>8317</v>
      </c>
      <c r="R1947" t="s">
        <v>8347</v>
      </c>
      <c r="S1947" s="11">
        <f t="shared" si="122"/>
        <v>42157.251828703709</v>
      </c>
      <c r="T1947" s="11">
        <f t="shared" si="123"/>
        <v>42197.251828703709</v>
      </c>
    </row>
    <row r="1948" spans="1:20" ht="49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 s="11">
        <f t="shared" si="121"/>
        <v>160.44</v>
      </c>
      <c r="Q1948" s="12" t="s">
        <v>8317</v>
      </c>
      <c r="R1948" t="s">
        <v>8347</v>
      </c>
      <c r="S1948" s="11">
        <f t="shared" si="122"/>
        <v>41689.150011574071</v>
      </c>
      <c r="T1948" s="11">
        <f t="shared" si="123"/>
        <v>41749.108344907407</v>
      </c>
    </row>
    <row r="1949" spans="1:20" ht="49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 s="11">
        <f t="shared" si="121"/>
        <v>35</v>
      </c>
      <c r="Q1949" s="12" t="s">
        <v>8317</v>
      </c>
      <c r="R1949" t="s">
        <v>8347</v>
      </c>
      <c r="S1949" s="11">
        <f t="shared" si="122"/>
        <v>40102.918055555558</v>
      </c>
      <c r="T1949" s="11">
        <f t="shared" si="123"/>
        <v>40140.249305555553</v>
      </c>
    </row>
    <row r="1950" spans="1:20" ht="33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 s="11">
        <f t="shared" si="121"/>
        <v>188.51</v>
      </c>
      <c r="Q1950" s="12" t="s">
        <v>8317</v>
      </c>
      <c r="R1950" t="s">
        <v>8347</v>
      </c>
      <c r="S1950" s="11">
        <f t="shared" si="122"/>
        <v>42473.604270833333</v>
      </c>
      <c r="T1950" s="11">
        <f t="shared" si="123"/>
        <v>42527.709722222222</v>
      </c>
    </row>
    <row r="1951" spans="1:20" ht="49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 s="11">
        <f t="shared" si="121"/>
        <v>56.2</v>
      </c>
      <c r="Q1951" s="12" t="s">
        <v>8317</v>
      </c>
      <c r="R1951" t="s">
        <v>8347</v>
      </c>
      <c r="S1951" s="11">
        <f t="shared" si="122"/>
        <v>41800.423043981478</v>
      </c>
      <c r="T1951" s="11">
        <f t="shared" si="123"/>
        <v>41830.423043981478</v>
      </c>
    </row>
    <row r="1952" spans="1:20" ht="49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 s="11">
        <f t="shared" si="121"/>
        <v>51.31</v>
      </c>
      <c r="Q1952" s="12" t="s">
        <v>8317</v>
      </c>
      <c r="R1952" t="s">
        <v>8347</v>
      </c>
      <c r="S1952" s="11">
        <f t="shared" si="122"/>
        <v>40624.181400462963</v>
      </c>
      <c r="T1952" s="11">
        <f t="shared" si="123"/>
        <v>40655.181400462963</v>
      </c>
    </row>
    <row r="1953" spans="1:20" ht="49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 s="11">
        <f t="shared" si="121"/>
        <v>127.36</v>
      </c>
      <c r="Q1953" s="12" t="s">
        <v>8317</v>
      </c>
      <c r="R1953" t="s">
        <v>8347</v>
      </c>
      <c r="S1953" s="11">
        <f t="shared" si="122"/>
        <v>42651.420567129629</v>
      </c>
      <c r="T1953" s="11">
        <f t="shared" si="123"/>
        <v>42681.462233796294</v>
      </c>
    </row>
    <row r="1954" spans="1:20" ht="49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 s="11">
        <f t="shared" si="121"/>
        <v>101.86</v>
      </c>
      <c r="Q1954" s="12" t="s">
        <v>8317</v>
      </c>
      <c r="R1954" t="s">
        <v>8347</v>
      </c>
      <c r="S1954" s="11">
        <f t="shared" si="122"/>
        <v>41526.60665509259</v>
      </c>
      <c r="T1954" s="11">
        <f t="shared" si="123"/>
        <v>41563.60665509259</v>
      </c>
    </row>
    <row r="1955" spans="1:20" ht="49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 s="11">
        <f t="shared" si="121"/>
        <v>230.56</v>
      </c>
      <c r="Q1955" s="12" t="s">
        <v>8317</v>
      </c>
      <c r="R1955" t="s">
        <v>8347</v>
      </c>
      <c r="S1955" s="11">
        <f t="shared" si="122"/>
        <v>40941.199826388889</v>
      </c>
      <c r="T1955" s="11">
        <f t="shared" si="123"/>
        <v>40970.125</v>
      </c>
    </row>
    <row r="1956" spans="1:20" ht="33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 s="11">
        <f t="shared" si="121"/>
        <v>842.11</v>
      </c>
      <c r="Q1956" s="12" t="s">
        <v>8317</v>
      </c>
      <c r="R1956" t="s">
        <v>8347</v>
      </c>
      <c r="S1956" s="11">
        <f t="shared" si="122"/>
        <v>42394.580740740741</v>
      </c>
      <c r="T1956" s="11">
        <f t="shared" si="123"/>
        <v>42441.208333333328</v>
      </c>
    </row>
    <row r="1957" spans="1:20" ht="49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 s="11">
        <f t="shared" si="121"/>
        <v>577.28</v>
      </c>
      <c r="Q1957" s="12" t="s">
        <v>8317</v>
      </c>
      <c r="R1957" t="s">
        <v>8347</v>
      </c>
      <c r="S1957" s="11">
        <f t="shared" si="122"/>
        <v>41020.271770833337</v>
      </c>
      <c r="T1957" s="11">
        <f t="shared" si="123"/>
        <v>41052.791666666664</v>
      </c>
    </row>
    <row r="1958" spans="1:20" ht="49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 s="11">
        <f t="shared" si="121"/>
        <v>483.34</v>
      </c>
      <c r="Q1958" s="12" t="s">
        <v>8317</v>
      </c>
      <c r="R1958" t="s">
        <v>8347</v>
      </c>
      <c r="S1958" s="11">
        <f t="shared" si="122"/>
        <v>42067.923668981486</v>
      </c>
      <c r="T1958" s="11">
        <f t="shared" si="123"/>
        <v>42112.882002314815</v>
      </c>
    </row>
    <row r="1959" spans="1:20" ht="33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 s="11">
        <f t="shared" si="121"/>
        <v>76.14</v>
      </c>
      <c r="Q1959" s="12" t="s">
        <v>8317</v>
      </c>
      <c r="R1959" t="s">
        <v>8347</v>
      </c>
      <c r="S1959" s="11">
        <f t="shared" si="122"/>
        <v>41179.098530092589</v>
      </c>
      <c r="T1959" s="11">
        <f t="shared" si="123"/>
        <v>41209.098530092589</v>
      </c>
    </row>
    <row r="1960" spans="1:20" ht="49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 s="11">
        <f t="shared" si="121"/>
        <v>74.11</v>
      </c>
      <c r="Q1960" s="12" t="s">
        <v>8317</v>
      </c>
      <c r="R1960" t="s">
        <v>8347</v>
      </c>
      <c r="S1960" s="11">
        <f t="shared" si="122"/>
        <v>41326.987974537034</v>
      </c>
      <c r="T1960" s="11">
        <f t="shared" si="123"/>
        <v>41356.94630787037</v>
      </c>
    </row>
    <row r="1961" spans="1:20" ht="49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 s="11">
        <f t="shared" si="121"/>
        <v>36.97</v>
      </c>
      <c r="Q1961" s="12" t="s">
        <v>8317</v>
      </c>
      <c r="R1961" t="s">
        <v>8347</v>
      </c>
      <c r="S1961" s="11">
        <f t="shared" si="122"/>
        <v>41871.845601851855</v>
      </c>
      <c r="T1961" s="11">
        <f t="shared" si="123"/>
        <v>41913</v>
      </c>
    </row>
    <row r="1962" spans="1:20" ht="49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 s="11">
        <f t="shared" si="121"/>
        <v>2500.9699999999998</v>
      </c>
      <c r="Q1962" s="12" t="s">
        <v>8317</v>
      </c>
      <c r="R1962" t="s">
        <v>8347</v>
      </c>
      <c r="S1962" s="11">
        <f t="shared" si="122"/>
        <v>41964.362743055557</v>
      </c>
      <c r="T1962" s="11">
        <f t="shared" si="123"/>
        <v>41994.362743055557</v>
      </c>
    </row>
    <row r="1963" spans="1:20" ht="49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 s="11">
        <f t="shared" si="121"/>
        <v>67.69</v>
      </c>
      <c r="Q1963" s="12" t="s">
        <v>8317</v>
      </c>
      <c r="R1963" t="s">
        <v>8347</v>
      </c>
      <c r="S1963" s="11">
        <f t="shared" si="122"/>
        <v>41148.194641203707</v>
      </c>
      <c r="T1963" s="11">
        <f t="shared" si="123"/>
        <v>41188.165972222225</v>
      </c>
    </row>
    <row r="1964" spans="1:20" ht="49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 s="11">
        <f t="shared" si="121"/>
        <v>63.05</v>
      </c>
      <c r="Q1964" s="12" t="s">
        <v>8317</v>
      </c>
      <c r="R1964" t="s">
        <v>8347</v>
      </c>
      <c r="S1964" s="11">
        <f t="shared" si="122"/>
        <v>41742.780509259261</v>
      </c>
      <c r="T1964" s="11">
        <f t="shared" si="123"/>
        <v>41772.780509259261</v>
      </c>
    </row>
    <row r="1965" spans="1:20" ht="49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 s="11">
        <f t="shared" si="121"/>
        <v>117.6</v>
      </c>
      <c r="Q1965" s="12" t="s">
        <v>8317</v>
      </c>
      <c r="R1965" t="s">
        <v>8347</v>
      </c>
      <c r="S1965" s="11">
        <f t="shared" si="122"/>
        <v>41863.429791666669</v>
      </c>
      <c r="T1965" s="11">
        <f t="shared" si="123"/>
        <v>41898.429791666669</v>
      </c>
    </row>
    <row r="1966" spans="1:20" ht="49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 s="11">
        <f t="shared" si="121"/>
        <v>180.75</v>
      </c>
      <c r="Q1966" s="12" t="s">
        <v>8317</v>
      </c>
      <c r="R1966" t="s">
        <v>8347</v>
      </c>
      <c r="S1966" s="11">
        <f t="shared" si="122"/>
        <v>42452.272824074069</v>
      </c>
      <c r="T1966" s="11">
        <f t="shared" si="123"/>
        <v>42482.272824074069</v>
      </c>
    </row>
    <row r="1967" spans="1:20" ht="49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 s="11">
        <f t="shared" si="121"/>
        <v>127.32</v>
      </c>
      <c r="Q1967" s="12" t="s">
        <v>8317</v>
      </c>
      <c r="R1967" t="s">
        <v>8347</v>
      </c>
      <c r="S1967" s="11">
        <f t="shared" si="122"/>
        <v>40898.089236111111</v>
      </c>
      <c r="T1967" s="11">
        <f t="shared" si="123"/>
        <v>40920.041666666664</v>
      </c>
    </row>
    <row r="1968" spans="1:20" ht="49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 s="11">
        <f t="shared" si="121"/>
        <v>136.63999999999999</v>
      </c>
      <c r="Q1968" s="12" t="s">
        <v>8317</v>
      </c>
      <c r="R1968" t="s">
        <v>8347</v>
      </c>
      <c r="S1968" s="11">
        <f t="shared" si="122"/>
        <v>41835.540486111109</v>
      </c>
      <c r="T1968" s="11">
        <f t="shared" si="123"/>
        <v>41865.540486111109</v>
      </c>
    </row>
    <row r="1969" spans="1:20" ht="49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 s="11">
        <f t="shared" si="121"/>
        <v>182.78</v>
      </c>
      <c r="Q1969" s="12" t="s">
        <v>8317</v>
      </c>
      <c r="R1969" t="s">
        <v>8347</v>
      </c>
      <c r="S1969" s="11">
        <f t="shared" si="122"/>
        <v>41730.663530092592</v>
      </c>
      <c r="T1969" s="11">
        <f t="shared" si="123"/>
        <v>41760.663530092592</v>
      </c>
    </row>
    <row r="1970" spans="1:20" ht="33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 s="11">
        <f t="shared" si="121"/>
        <v>279.38</v>
      </c>
      <c r="Q1970" s="12" t="s">
        <v>8317</v>
      </c>
      <c r="R1970" t="s">
        <v>8347</v>
      </c>
      <c r="S1970" s="11">
        <f t="shared" si="122"/>
        <v>42676.586979166663</v>
      </c>
      <c r="T1970" s="11">
        <f t="shared" si="123"/>
        <v>42707.628645833334</v>
      </c>
    </row>
    <row r="1971" spans="1:20" ht="49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 s="11">
        <f t="shared" si="121"/>
        <v>61.38</v>
      </c>
      <c r="Q1971" s="12" t="s">
        <v>8317</v>
      </c>
      <c r="R1971" t="s">
        <v>8347</v>
      </c>
      <c r="S1971" s="11">
        <f t="shared" si="122"/>
        <v>42557.792453703703</v>
      </c>
      <c r="T1971" s="11">
        <f t="shared" si="123"/>
        <v>42587.792453703703</v>
      </c>
    </row>
    <row r="1972" spans="1:20" ht="49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 s="11">
        <f t="shared" si="121"/>
        <v>80.73</v>
      </c>
      <c r="Q1972" s="12" t="s">
        <v>8317</v>
      </c>
      <c r="R1972" t="s">
        <v>8347</v>
      </c>
      <c r="S1972" s="11">
        <f t="shared" si="122"/>
        <v>41324.193298611113</v>
      </c>
      <c r="T1972" s="11">
        <f t="shared" si="123"/>
        <v>41384.151631944449</v>
      </c>
    </row>
    <row r="1973" spans="1:20" ht="49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 s="11">
        <f t="shared" si="121"/>
        <v>272.36</v>
      </c>
      <c r="Q1973" s="12" t="s">
        <v>8317</v>
      </c>
      <c r="R1973" t="s">
        <v>8347</v>
      </c>
      <c r="S1973" s="11">
        <f t="shared" si="122"/>
        <v>41561.500706018516</v>
      </c>
      <c r="T1973" s="11">
        <f t="shared" si="123"/>
        <v>41593.166666666664</v>
      </c>
    </row>
    <row r="1974" spans="1:20" ht="49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 s="11">
        <f t="shared" si="121"/>
        <v>70.849999999999994</v>
      </c>
      <c r="Q1974" s="12" t="s">
        <v>8317</v>
      </c>
      <c r="R1974" t="s">
        <v>8347</v>
      </c>
      <c r="S1974" s="11">
        <f t="shared" si="122"/>
        <v>41201.012083333335</v>
      </c>
      <c r="T1974" s="11">
        <f t="shared" si="123"/>
        <v>41231.053749999999</v>
      </c>
    </row>
    <row r="1975" spans="1:20" ht="49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 s="11">
        <f t="shared" si="121"/>
        <v>247.94</v>
      </c>
      <c r="Q1975" s="12" t="s">
        <v>8317</v>
      </c>
      <c r="R1975" t="s">
        <v>8347</v>
      </c>
      <c r="S1975" s="11">
        <f t="shared" si="122"/>
        <v>42549.722962962958</v>
      </c>
      <c r="T1975" s="11">
        <f t="shared" si="123"/>
        <v>42588.291666666672</v>
      </c>
    </row>
    <row r="1976" spans="1:20" ht="49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 s="11">
        <f t="shared" si="121"/>
        <v>186.81</v>
      </c>
      <c r="Q1976" s="12" t="s">
        <v>8317</v>
      </c>
      <c r="R1976" t="s">
        <v>8347</v>
      </c>
      <c r="S1976" s="11">
        <f t="shared" si="122"/>
        <v>41445.334131944444</v>
      </c>
      <c r="T1976" s="11">
        <f t="shared" si="123"/>
        <v>41505.334131944444</v>
      </c>
    </row>
    <row r="1977" spans="1:20" ht="33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 s="11">
        <f t="shared" si="121"/>
        <v>131.99</v>
      </c>
      <c r="Q1977" s="12" t="s">
        <v>8317</v>
      </c>
      <c r="R1977" t="s">
        <v>8347</v>
      </c>
      <c r="S1977" s="11">
        <f t="shared" si="122"/>
        <v>41313.755219907405</v>
      </c>
      <c r="T1977" s="11">
        <f t="shared" si="123"/>
        <v>41343.755219907405</v>
      </c>
    </row>
    <row r="1978" spans="1:20" ht="33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 s="11">
        <f t="shared" si="121"/>
        <v>29.31</v>
      </c>
      <c r="Q1978" s="12" t="s">
        <v>8317</v>
      </c>
      <c r="R1978" t="s">
        <v>8347</v>
      </c>
      <c r="S1978" s="11">
        <f t="shared" si="122"/>
        <v>41438.899594907409</v>
      </c>
      <c r="T1978" s="11">
        <f t="shared" si="123"/>
        <v>41468.899594907409</v>
      </c>
    </row>
    <row r="1979" spans="1:20" ht="49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 s="11">
        <f t="shared" si="121"/>
        <v>245.02</v>
      </c>
      <c r="Q1979" s="12" t="s">
        <v>8317</v>
      </c>
      <c r="R1979" t="s">
        <v>8347</v>
      </c>
      <c r="S1979" s="11">
        <f t="shared" si="122"/>
        <v>42311.216898148152</v>
      </c>
      <c r="T1979" s="11">
        <f t="shared" si="123"/>
        <v>42357.332638888889</v>
      </c>
    </row>
    <row r="1980" spans="1:20" ht="49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 s="11">
        <f t="shared" si="121"/>
        <v>1323.25</v>
      </c>
      <c r="Q1980" s="12" t="s">
        <v>8317</v>
      </c>
      <c r="R1980" t="s">
        <v>8347</v>
      </c>
      <c r="S1980" s="11">
        <f t="shared" si="122"/>
        <v>41039.225601851853</v>
      </c>
      <c r="T1980" s="11">
        <f t="shared" si="123"/>
        <v>41072.291666666664</v>
      </c>
    </row>
    <row r="1981" spans="1:20" ht="33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 s="11">
        <f t="shared" si="121"/>
        <v>282.66000000000003</v>
      </c>
      <c r="Q1981" s="12" t="s">
        <v>8317</v>
      </c>
      <c r="R1981" t="s">
        <v>8347</v>
      </c>
      <c r="S1981" s="11">
        <f t="shared" si="122"/>
        <v>42290.460023148145</v>
      </c>
      <c r="T1981" s="11">
        <f t="shared" si="123"/>
        <v>42327.207638888889</v>
      </c>
    </row>
    <row r="1982" spans="1:20" ht="33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 s="11">
        <f t="shared" si="121"/>
        <v>91.21</v>
      </c>
      <c r="Q1982" s="12" t="s">
        <v>8317</v>
      </c>
      <c r="R1982" t="s">
        <v>8347</v>
      </c>
      <c r="S1982" s="11">
        <f t="shared" si="122"/>
        <v>42423.542384259257</v>
      </c>
      <c r="T1982" s="11">
        <f t="shared" si="123"/>
        <v>42463.500717592593</v>
      </c>
    </row>
    <row r="1983" spans="1:20" ht="49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 s="11">
        <f t="shared" si="121"/>
        <v>31.75</v>
      </c>
      <c r="Q1983" s="12" t="s">
        <v>8336</v>
      </c>
      <c r="R1983" t="s">
        <v>8348</v>
      </c>
      <c r="S1983" s="11">
        <f t="shared" si="122"/>
        <v>41799.725289351853</v>
      </c>
      <c r="T1983" s="11">
        <f t="shared" si="123"/>
        <v>41829.725289351853</v>
      </c>
    </row>
    <row r="1984" spans="1:20" ht="49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 s="11">
        <f t="shared" si="121"/>
        <v>0</v>
      </c>
      <c r="Q1984" s="12" t="s">
        <v>8336</v>
      </c>
      <c r="R1984" t="s">
        <v>8348</v>
      </c>
      <c r="S1984" s="11">
        <f t="shared" si="122"/>
        <v>42678.586655092593</v>
      </c>
      <c r="T1984" s="11">
        <f t="shared" si="123"/>
        <v>42708.628321759257</v>
      </c>
    </row>
    <row r="1985" spans="1:20" ht="49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 s="11">
        <f t="shared" si="121"/>
        <v>88.69</v>
      </c>
      <c r="Q1985" s="12" t="s">
        <v>8336</v>
      </c>
      <c r="R1985" t="s">
        <v>8348</v>
      </c>
      <c r="S1985" s="11">
        <f t="shared" si="122"/>
        <v>42593.011782407411</v>
      </c>
      <c r="T1985" s="11">
        <f t="shared" si="123"/>
        <v>42615.291666666672</v>
      </c>
    </row>
    <row r="1986" spans="1:20" ht="65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0"/>
        <v>21</v>
      </c>
      <c r="P1986" s="11">
        <f t="shared" si="121"/>
        <v>453.14</v>
      </c>
      <c r="Q1986" s="12" t="s">
        <v>8336</v>
      </c>
      <c r="R1986" t="s">
        <v>8348</v>
      </c>
      <c r="S1986" s="11">
        <f t="shared" si="122"/>
        <v>41913.790289351848</v>
      </c>
      <c r="T1986" s="11">
        <f t="shared" si="123"/>
        <v>41973.831956018519</v>
      </c>
    </row>
    <row r="1987" spans="1:20" ht="49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4">ROUND(E1987/D1987*100,0)</f>
        <v>3</v>
      </c>
      <c r="P1987" s="11">
        <f t="shared" ref="P1987:P2050" si="125">IFERROR(ROUND(E1987/L1987,2),0)</f>
        <v>12.75</v>
      </c>
      <c r="Q1987" s="12" t="s">
        <v>8336</v>
      </c>
      <c r="R1987" t="s">
        <v>8348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9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 s="11">
        <f t="shared" si="125"/>
        <v>1</v>
      </c>
      <c r="Q1988" s="12" t="s">
        <v>8336</v>
      </c>
      <c r="R1988" t="s">
        <v>8348</v>
      </c>
      <c r="S1988" s="11">
        <f t="shared" si="126"/>
        <v>42413.433831018512</v>
      </c>
      <c r="T1988" s="11">
        <f t="shared" si="127"/>
        <v>42443.392164351855</v>
      </c>
    </row>
    <row r="1989" spans="1:20" ht="33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 s="11">
        <f t="shared" si="125"/>
        <v>83.43</v>
      </c>
      <c r="Q1989" s="12" t="s">
        <v>8336</v>
      </c>
      <c r="R1989" t="s">
        <v>8348</v>
      </c>
      <c r="S1989" s="11">
        <f t="shared" si="126"/>
        <v>42034.639768518522</v>
      </c>
      <c r="T1989" s="11">
        <f t="shared" si="127"/>
        <v>42064.639768518522</v>
      </c>
    </row>
    <row r="1990" spans="1:20" ht="17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 s="11">
        <f t="shared" si="125"/>
        <v>25</v>
      </c>
      <c r="Q1990" s="12" t="s">
        <v>8336</v>
      </c>
      <c r="R1990" t="s">
        <v>8348</v>
      </c>
      <c r="S1990" s="11">
        <f t="shared" si="126"/>
        <v>42206.763217592597</v>
      </c>
      <c r="T1990" s="11">
        <f t="shared" si="127"/>
        <v>42236.763217592597</v>
      </c>
    </row>
    <row r="1991" spans="1:20" ht="49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 s="11">
        <f t="shared" si="125"/>
        <v>50</v>
      </c>
      <c r="Q1991" s="12" t="s">
        <v>8336</v>
      </c>
      <c r="R1991" t="s">
        <v>8348</v>
      </c>
      <c r="S1991" s="11">
        <f t="shared" si="126"/>
        <v>42685.680648148147</v>
      </c>
      <c r="T1991" s="11">
        <f t="shared" si="127"/>
        <v>42715.680648148147</v>
      </c>
    </row>
    <row r="1992" spans="1:20" ht="49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 s="11">
        <f t="shared" si="125"/>
        <v>101.8</v>
      </c>
      <c r="Q1992" s="12" t="s">
        <v>8336</v>
      </c>
      <c r="R1992" t="s">
        <v>8348</v>
      </c>
      <c r="S1992" s="11">
        <f t="shared" si="126"/>
        <v>42398.195972222224</v>
      </c>
      <c r="T1992" s="11">
        <f t="shared" si="127"/>
        <v>42413.195972222224</v>
      </c>
    </row>
    <row r="1993" spans="1:20" ht="33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 s="11">
        <f t="shared" si="125"/>
        <v>46.67</v>
      </c>
      <c r="Q1993" s="12" t="s">
        <v>8336</v>
      </c>
      <c r="R1993" t="s">
        <v>8348</v>
      </c>
      <c r="S1993" s="11">
        <f t="shared" si="126"/>
        <v>42167.89335648148</v>
      </c>
      <c r="T1993" s="11">
        <f t="shared" si="127"/>
        <v>42188.89335648148</v>
      </c>
    </row>
    <row r="1994" spans="1:20" ht="33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 s="11">
        <f t="shared" si="125"/>
        <v>1</v>
      </c>
      <c r="Q1994" s="12" t="s">
        <v>8336</v>
      </c>
      <c r="R1994" t="s">
        <v>8348</v>
      </c>
      <c r="S1994" s="11">
        <f t="shared" si="126"/>
        <v>42023.143414351856</v>
      </c>
      <c r="T1994" s="11">
        <f t="shared" si="127"/>
        <v>42053.143414351856</v>
      </c>
    </row>
    <row r="1995" spans="1:20" ht="49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 s="11">
        <f t="shared" si="125"/>
        <v>0</v>
      </c>
      <c r="Q1995" s="12" t="s">
        <v>8336</v>
      </c>
      <c r="R1995" t="s">
        <v>8348</v>
      </c>
      <c r="S1995" s="11">
        <f t="shared" si="126"/>
        <v>42329.58839120371</v>
      </c>
      <c r="T1995" s="11">
        <f t="shared" si="127"/>
        <v>42359.58839120371</v>
      </c>
    </row>
    <row r="1996" spans="1:20" ht="49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 s="11">
        <f t="shared" si="125"/>
        <v>0</v>
      </c>
      <c r="Q1996" s="12" t="s">
        <v>8336</v>
      </c>
      <c r="R1996" t="s">
        <v>8348</v>
      </c>
      <c r="S1996" s="11">
        <f t="shared" si="126"/>
        <v>42651.006273148145</v>
      </c>
      <c r="T1996" s="11">
        <f t="shared" si="127"/>
        <v>42711.047939814816</v>
      </c>
    </row>
    <row r="1997" spans="1:20" ht="49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 s="11">
        <f t="shared" si="125"/>
        <v>26</v>
      </c>
      <c r="Q1997" s="12" t="s">
        <v>8336</v>
      </c>
      <c r="R1997" t="s">
        <v>8348</v>
      </c>
      <c r="S1997" s="11">
        <f t="shared" si="126"/>
        <v>42181.902037037042</v>
      </c>
      <c r="T1997" s="11">
        <f t="shared" si="127"/>
        <v>42201.902037037042</v>
      </c>
    </row>
    <row r="1998" spans="1:20" ht="49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 s="11">
        <f t="shared" si="125"/>
        <v>0</v>
      </c>
      <c r="Q1998" s="12" t="s">
        <v>8336</v>
      </c>
      <c r="R1998" t="s">
        <v>8348</v>
      </c>
      <c r="S1998" s="11">
        <f t="shared" si="126"/>
        <v>41800.819571759261</v>
      </c>
      <c r="T1998" s="11">
        <f t="shared" si="127"/>
        <v>41830.819571759261</v>
      </c>
    </row>
    <row r="1999" spans="1:20" ht="49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 s="11">
        <f t="shared" si="125"/>
        <v>0</v>
      </c>
      <c r="Q1999" s="12" t="s">
        <v>8336</v>
      </c>
      <c r="R1999" t="s">
        <v>8348</v>
      </c>
      <c r="S1999" s="11">
        <f t="shared" si="126"/>
        <v>41847.930694444447</v>
      </c>
      <c r="T1999" s="11">
        <f t="shared" si="127"/>
        <v>41877.930694444447</v>
      </c>
    </row>
    <row r="2000" spans="1:20" ht="49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 s="11">
        <f t="shared" si="125"/>
        <v>218.33</v>
      </c>
      <c r="Q2000" s="12" t="s">
        <v>8336</v>
      </c>
      <c r="R2000" t="s">
        <v>8348</v>
      </c>
      <c r="S2000" s="11">
        <f t="shared" si="126"/>
        <v>41807.118495370371</v>
      </c>
      <c r="T2000" s="11">
        <f t="shared" si="127"/>
        <v>41852.118495370371</v>
      </c>
    </row>
    <row r="2001" spans="1:20" ht="49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 s="11">
        <f t="shared" si="125"/>
        <v>33.71</v>
      </c>
      <c r="Q2001" s="12" t="s">
        <v>8336</v>
      </c>
      <c r="R2001" t="s">
        <v>8348</v>
      </c>
      <c r="S2001" s="11">
        <f t="shared" si="126"/>
        <v>41926.482731481483</v>
      </c>
      <c r="T2001" s="11">
        <f t="shared" si="127"/>
        <v>41956.524398148147</v>
      </c>
    </row>
    <row r="2002" spans="1:20" ht="49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 s="11">
        <f t="shared" si="125"/>
        <v>25</v>
      </c>
      <c r="Q2002" s="12" t="s">
        <v>8336</v>
      </c>
      <c r="R2002" t="s">
        <v>8348</v>
      </c>
      <c r="S2002" s="11">
        <f t="shared" si="126"/>
        <v>42345.951539351852</v>
      </c>
      <c r="T2002" s="11">
        <f t="shared" si="127"/>
        <v>42375.951539351852</v>
      </c>
    </row>
    <row r="2003" spans="1:20" ht="33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 s="11">
        <f t="shared" si="125"/>
        <v>128.38999999999999</v>
      </c>
      <c r="Q2003" s="12" t="s">
        <v>8317</v>
      </c>
      <c r="R2003" t="s">
        <v>8347</v>
      </c>
      <c r="S2003" s="11">
        <f t="shared" si="126"/>
        <v>42136.209675925929</v>
      </c>
      <c r="T2003" s="11">
        <f t="shared" si="127"/>
        <v>42167.833333333328</v>
      </c>
    </row>
    <row r="2004" spans="1:20" ht="49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 s="11">
        <f t="shared" si="125"/>
        <v>78.83</v>
      </c>
      <c r="Q2004" s="12" t="s">
        <v>8317</v>
      </c>
      <c r="R2004" t="s">
        <v>8347</v>
      </c>
      <c r="S2004" s="11">
        <f t="shared" si="126"/>
        <v>42728.71230324074</v>
      </c>
      <c r="T2004" s="11">
        <f t="shared" si="127"/>
        <v>42758.71230324074</v>
      </c>
    </row>
    <row r="2005" spans="1:20" ht="65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 s="11">
        <f t="shared" si="125"/>
        <v>91.76</v>
      </c>
      <c r="Q2005" s="12" t="s">
        <v>8317</v>
      </c>
      <c r="R2005" t="s">
        <v>8347</v>
      </c>
      <c r="S2005" s="11">
        <f t="shared" si="126"/>
        <v>40347.125601851854</v>
      </c>
      <c r="T2005" s="11">
        <f t="shared" si="127"/>
        <v>40361.958333333336</v>
      </c>
    </row>
    <row r="2006" spans="1:20" ht="49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 s="11">
        <f t="shared" si="125"/>
        <v>331.1</v>
      </c>
      <c r="Q2006" s="12" t="s">
        <v>8317</v>
      </c>
      <c r="R2006" t="s">
        <v>8347</v>
      </c>
      <c r="S2006" s="11">
        <f t="shared" si="126"/>
        <v>41800.604895833334</v>
      </c>
      <c r="T2006" s="11">
        <f t="shared" si="127"/>
        <v>41830.604895833334</v>
      </c>
    </row>
    <row r="2007" spans="1:20" ht="49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 s="11">
        <f t="shared" si="125"/>
        <v>194.26</v>
      </c>
      <c r="Q2007" s="12" t="s">
        <v>8317</v>
      </c>
      <c r="R2007" t="s">
        <v>8347</v>
      </c>
      <c r="S2007" s="11">
        <f t="shared" si="126"/>
        <v>41535.812708333331</v>
      </c>
      <c r="T2007" s="11">
        <f t="shared" si="127"/>
        <v>41563.165972222225</v>
      </c>
    </row>
    <row r="2008" spans="1:20" ht="49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 s="11">
        <f t="shared" si="125"/>
        <v>408.98</v>
      </c>
      <c r="Q2008" s="12" t="s">
        <v>8317</v>
      </c>
      <c r="R2008" t="s">
        <v>8347</v>
      </c>
      <c r="S2008" s="11">
        <f t="shared" si="126"/>
        <v>41941.500520833331</v>
      </c>
      <c r="T2008" s="11">
        <f t="shared" si="127"/>
        <v>41976.542187500003</v>
      </c>
    </row>
    <row r="2009" spans="1:20" ht="49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 s="11">
        <f t="shared" si="125"/>
        <v>84.46</v>
      </c>
      <c r="Q2009" s="12" t="s">
        <v>8317</v>
      </c>
      <c r="R2009" t="s">
        <v>8347</v>
      </c>
      <c r="S2009" s="11">
        <f t="shared" si="126"/>
        <v>40347.837800925925</v>
      </c>
      <c r="T2009" s="11">
        <f t="shared" si="127"/>
        <v>40414.166666666664</v>
      </c>
    </row>
    <row r="2010" spans="1:20" ht="49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 s="11">
        <f t="shared" si="125"/>
        <v>44.85</v>
      </c>
      <c r="Q2010" s="12" t="s">
        <v>8317</v>
      </c>
      <c r="R2010" t="s">
        <v>8347</v>
      </c>
      <c r="S2010" s="11">
        <f t="shared" si="126"/>
        <v>40761.604421296295</v>
      </c>
      <c r="T2010" s="11">
        <f t="shared" si="127"/>
        <v>40805.604421296295</v>
      </c>
    </row>
    <row r="2011" spans="1:20" ht="49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 s="11">
        <f t="shared" si="125"/>
        <v>383.36</v>
      </c>
      <c r="Q2011" s="12" t="s">
        <v>8317</v>
      </c>
      <c r="R2011" t="s">
        <v>8347</v>
      </c>
      <c r="S2011" s="11">
        <f t="shared" si="126"/>
        <v>42661.323414351849</v>
      </c>
      <c r="T2011" s="11">
        <f t="shared" si="127"/>
        <v>42697.365081018521</v>
      </c>
    </row>
    <row r="2012" spans="1:20" ht="33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 s="11">
        <f t="shared" si="125"/>
        <v>55.28</v>
      </c>
      <c r="Q2012" s="12" t="s">
        <v>8317</v>
      </c>
      <c r="R2012" t="s">
        <v>8347</v>
      </c>
      <c r="S2012" s="11">
        <f t="shared" si="126"/>
        <v>42570.996423611112</v>
      </c>
      <c r="T2012" s="11">
        <f t="shared" si="127"/>
        <v>42600.996423611112</v>
      </c>
    </row>
    <row r="2013" spans="1:20" ht="49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 s="11">
        <f t="shared" si="125"/>
        <v>422.02</v>
      </c>
      <c r="Q2013" s="12" t="s">
        <v>8317</v>
      </c>
      <c r="R2013" t="s">
        <v>8347</v>
      </c>
      <c r="S2013" s="11">
        <f t="shared" si="126"/>
        <v>42347.358483796299</v>
      </c>
      <c r="T2013" s="11">
        <f t="shared" si="127"/>
        <v>42380.958333333328</v>
      </c>
    </row>
    <row r="2014" spans="1:20" ht="49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 s="11">
        <f t="shared" si="125"/>
        <v>64.180000000000007</v>
      </c>
      <c r="Q2014" s="12" t="s">
        <v>8317</v>
      </c>
      <c r="R2014" t="s">
        <v>8347</v>
      </c>
      <c r="S2014" s="11">
        <f t="shared" si="126"/>
        <v>42010.822233796294</v>
      </c>
      <c r="T2014" s="11">
        <f t="shared" si="127"/>
        <v>42040.822233796294</v>
      </c>
    </row>
    <row r="2015" spans="1:20" ht="49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 s="11">
        <f t="shared" si="125"/>
        <v>173.58</v>
      </c>
      <c r="Q2015" s="12" t="s">
        <v>8317</v>
      </c>
      <c r="R2015" t="s">
        <v>8347</v>
      </c>
      <c r="S2015" s="11">
        <f t="shared" si="126"/>
        <v>42499.960810185185</v>
      </c>
      <c r="T2015" s="11">
        <f t="shared" si="127"/>
        <v>42559.960810185185</v>
      </c>
    </row>
    <row r="2016" spans="1:20" ht="49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 s="11">
        <f t="shared" si="125"/>
        <v>88.6</v>
      </c>
      <c r="Q2016" s="12" t="s">
        <v>8317</v>
      </c>
      <c r="R2016" t="s">
        <v>8347</v>
      </c>
      <c r="S2016" s="11">
        <f t="shared" si="126"/>
        <v>41324.214571759258</v>
      </c>
      <c r="T2016" s="11">
        <f t="shared" si="127"/>
        <v>41358.172905092593</v>
      </c>
    </row>
    <row r="2017" spans="1:20" ht="49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 s="11">
        <f t="shared" si="125"/>
        <v>50.22</v>
      </c>
      <c r="Q2017" s="12" t="s">
        <v>8317</v>
      </c>
      <c r="R2017" t="s">
        <v>8347</v>
      </c>
      <c r="S2017" s="11">
        <f t="shared" si="126"/>
        <v>40765.876886574071</v>
      </c>
      <c r="T2017" s="11">
        <f t="shared" si="127"/>
        <v>40795.876886574071</v>
      </c>
    </row>
    <row r="2018" spans="1:20" ht="33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 s="11">
        <f t="shared" si="125"/>
        <v>192.39</v>
      </c>
      <c r="Q2018" s="12" t="s">
        <v>8317</v>
      </c>
      <c r="R2018" t="s">
        <v>8347</v>
      </c>
      <c r="S2018" s="11">
        <f t="shared" si="126"/>
        <v>41312.88077546296</v>
      </c>
      <c r="T2018" s="11">
        <f t="shared" si="127"/>
        <v>41342.88077546296</v>
      </c>
    </row>
    <row r="2019" spans="1:20" ht="49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 s="11">
        <f t="shared" si="125"/>
        <v>73.42</v>
      </c>
      <c r="Q2019" s="12" t="s">
        <v>8317</v>
      </c>
      <c r="R2019" t="s">
        <v>8347</v>
      </c>
      <c r="S2019" s="11">
        <f t="shared" si="126"/>
        <v>40961.057349537034</v>
      </c>
      <c r="T2019" s="11">
        <f t="shared" si="127"/>
        <v>40992.166666666664</v>
      </c>
    </row>
    <row r="2020" spans="1:20" ht="49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 s="11">
        <f t="shared" si="125"/>
        <v>147.68</v>
      </c>
      <c r="Q2020" s="12" t="s">
        <v>8317</v>
      </c>
      <c r="R2020" t="s">
        <v>8347</v>
      </c>
      <c r="S2020" s="11">
        <f t="shared" si="126"/>
        <v>42199.365844907406</v>
      </c>
      <c r="T2020" s="11">
        <f t="shared" si="127"/>
        <v>42229.365844907406</v>
      </c>
    </row>
    <row r="2021" spans="1:20" ht="49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 s="11">
        <f t="shared" si="125"/>
        <v>108.97</v>
      </c>
      <c r="Q2021" s="12" t="s">
        <v>8317</v>
      </c>
      <c r="R2021" t="s">
        <v>8347</v>
      </c>
      <c r="S2021" s="11">
        <f t="shared" si="126"/>
        <v>42605.70857638889</v>
      </c>
      <c r="T2021" s="11">
        <f t="shared" si="127"/>
        <v>42635.70857638889</v>
      </c>
    </row>
    <row r="2022" spans="1:20" ht="49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 s="11">
        <f t="shared" si="125"/>
        <v>23.65</v>
      </c>
      <c r="Q2022" s="12" t="s">
        <v>8317</v>
      </c>
      <c r="R2022" t="s">
        <v>8347</v>
      </c>
      <c r="S2022" s="11">
        <f t="shared" si="126"/>
        <v>41737.097499999996</v>
      </c>
      <c r="T2022" s="11">
        <f t="shared" si="127"/>
        <v>41773.961111111108</v>
      </c>
    </row>
    <row r="2023" spans="1:20" ht="49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 s="11">
        <f t="shared" si="125"/>
        <v>147.94999999999999</v>
      </c>
      <c r="Q2023" s="12" t="s">
        <v>8317</v>
      </c>
      <c r="R2023" t="s">
        <v>8347</v>
      </c>
      <c r="S2023" s="11">
        <f t="shared" si="126"/>
        <v>41861.070567129631</v>
      </c>
      <c r="T2023" s="11">
        <f t="shared" si="127"/>
        <v>41906.070567129631</v>
      </c>
    </row>
    <row r="2024" spans="1:20" ht="49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 s="11">
        <f t="shared" si="125"/>
        <v>385.04</v>
      </c>
      <c r="Q2024" s="12" t="s">
        <v>8317</v>
      </c>
      <c r="R2024" t="s">
        <v>8347</v>
      </c>
      <c r="S2024" s="11">
        <f t="shared" si="126"/>
        <v>42502.569120370375</v>
      </c>
      <c r="T2024" s="11">
        <f t="shared" si="127"/>
        <v>42532.569120370375</v>
      </c>
    </row>
    <row r="2025" spans="1:20" ht="49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 s="11">
        <f t="shared" si="125"/>
        <v>457.39</v>
      </c>
      <c r="Q2025" s="12" t="s">
        <v>8317</v>
      </c>
      <c r="R2025" t="s">
        <v>8347</v>
      </c>
      <c r="S2025" s="11">
        <f t="shared" si="126"/>
        <v>42136.420752314814</v>
      </c>
      <c r="T2025" s="11">
        <f t="shared" si="127"/>
        <v>42166.420752314814</v>
      </c>
    </row>
    <row r="2026" spans="1:20" ht="49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 s="11">
        <f t="shared" si="125"/>
        <v>222.99</v>
      </c>
      <c r="Q2026" s="12" t="s">
        <v>8317</v>
      </c>
      <c r="R2026" t="s">
        <v>8347</v>
      </c>
      <c r="S2026" s="11">
        <f t="shared" si="126"/>
        <v>41099.966944444444</v>
      </c>
      <c r="T2026" s="11">
        <f t="shared" si="127"/>
        <v>41134.125</v>
      </c>
    </row>
    <row r="2027" spans="1:20" ht="49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 s="11">
        <f t="shared" si="125"/>
        <v>220.74</v>
      </c>
      <c r="Q2027" s="12" t="s">
        <v>8317</v>
      </c>
      <c r="R2027" t="s">
        <v>8347</v>
      </c>
      <c r="S2027" s="11">
        <f t="shared" si="126"/>
        <v>42136.184560185182</v>
      </c>
      <c r="T2027" s="11">
        <f t="shared" si="127"/>
        <v>42166.184560185182</v>
      </c>
    </row>
    <row r="2028" spans="1:20" ht="33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 s="11">
        <f t="shared" si="125"/>
        <v>73.5</v>
      </c>
      <c r="Q2028" s="12" t="s">
        <v>8317</v>
      </c>
      <c r="R2028" t="s">
        <v>8347</v>
      </c>
      <c r="S2028" s="11">
        <f t="shared" si="126"/>
        <v>41704.735937500001</v>
      </c>
      <c r="T2028" s="11">
        <f t="shared" si="127"/>
        <v>41750.165972222225</v>
      </c>
    </row>
    <row r="2029" spans="1:20" ht="49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 s="11">
        <f t="shared" si="125"/>
        <v>223.1</v>
      </c>
      <c r="Q2029" s="12" t="s">
        <v>8317</v>
      </c>
      <c r="R2029" t="s">
        <v>8347</v>
      </c>
      <c r="S2029" s="11">
        <f t="shared" si="126"/>
        <v>42048.813877314817</v>
      </c>
      <c r="T2029" s="11">
        <f t="shared" si="127"/>
        <v>42093.772210648152</v>
      </c>
    </row>
    <row r="2030" spans="1:20" ht="33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 s="11">
        <f t="shared" si="125"/>
        <v>47.91</v>
      </c>
      <c r="Q2030" s="12" t="s">
        <v>8317</v>
      </c>
      <c r="R2030" t="s">
        <v>8347</v>
      </c>
      <c r="S2030" s="11">
        <f t="shared" si="126"/>
        <v>40215.919050925928</v>
      </c>
      <c r="T2030" s="11">
        <f t="shared" si="127"/>
        <v>40252.913194444445</v>
      </c>
    </row>
    <row r="2031" spans="1:20" ht="33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 s="11">
        <f t="shared" si="125"/>
        <v>96.06</v>
      </c>
      <c r="Q2031" s="12" t="s">
        <v>8317</v>
      </c>
      <c r="R2031" t="s">
        <v>8347</v>
      </c>
      <c r="S2031" s="11">
        <f t="shared" si="126"/>
        <v>41848.021770833337</v>
      </c>
      <c r="T2031" s="11">
        <f t="shared" si="127"/>
        <v>41878.021770833337</v>
      </c>
    </row>
    <row r="2032" spans="1:20" ht="49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 s="11">
        <f t="shared" si="125"/>
        <v>118.61</v>
      </c>
      <c r="Q2032" s="12" t="s">
        <v>8317</v>
      </c>
      <c r="R2032" t="s">
        <v>8347</v>
      </c>
      <c r="S2032" s="11">
        <f t="shared" si="126"/>
        <v>41212.996481481481</v>
      </c>
      <c r="T2032" s="11">
        <f t="shared" si="127"/>
        <v>41242.996481481481</v>
      </c>
    </row>
    <row r="2033" spans="1:20" ht="33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 s="11">
        <f t="shared" si="125"/>
        <v>118.45</v>
      </c>
      <c r="Q2033" s="12" t="s">
        <v>8317</v>
      </c>
      <c r="R2033" t="s">
        <v>8347</v>
      </c>
      <c r="S2033" s="11">
        <f t="shared" si="126"/>
        <v>41975.329317129625</v>
      </c>
      <c r="T2033" s="11">
        <f t="shared" si="127"/>
        <v>42013.041666666672</v>
      </c>
    </row>
    <row r="2034" spans="1:20" ht="49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 s="11">
        <f t="shared" si="125"/>
        <v>143.21</v>
      </c>
      <c r="Q2034" s="12" t="s">
        <v>8317</v>
      </c>
      <c r="R2034" t="s">
        <v>8347</v>
      </c>
      <c r="S2034" s="11">
        <f t="shared" si="126"/>
        <v>42689.565671296295</v>
      </c>
      <c r="T2034" s="11">
        <f t="shared" si="127"/>
        <v>42719.208333333328</v>
      </c>
    </row>
    <row r="2035" spans="1:20" ht="49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 s="11">
        <f t="shared" si="125"/>
        <v>282.72000000000003</v>
      </c>
      <c r="Q2035" s="12" t="s">
        <v>8317</v>
      </c>
      <c r="R2035" t="s">
        <v>8347</v>
      </c>
      <c r="S2035" s="11">
        <f t="shared" si="126"/>
        <v>41725.082384259258</v>
      </c>
      <c r="T2035" s="11">
        <f t="shared" si="127"/>
        <v>41755.082384259258</v>
      </c>
    </row>
    <row r="2036" spans="1:20" ht="49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 s="11">
        <f t="shared" si="125"/>
        <v>593.94000000000005</v>
      </c>
      <c r="Q2036" s="12" t="s">
        <v>8317</v>
      </c>
      <c r="R2036" t="s">
        <v>8347</v>
      </c>
      <c r="S2036" s="11">
        <f t="shared" si="126"/>
        <v>42076.130011574074</v>
      </c>
      <c r="T2036" s="11">
        <f t="shared" si="127"/>
        <v>42131.290277777778</v>
      </c>
    </row>
    <row r="2037" spans="1:20" ht="49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 s="11">
        <f t="shared" si="125"/>
        <v>262.16000000000003</v>
      </c>
      <c r="Q2037" s="12" t="s">
        <v>8317</v>
      </c>
      <c r="R2037" t="s">
        <v>8347</v>
      </c>
      <c r="S2037" s="11">
        <f t="shared" si="126"/>
        <v>42311.625081018516</v>
      </c>
      <c r="T2037" s="11">
        <f t="shared" si="127"/>
        <v>42357.041666666672</v>
      </c>
    </row>
    <row r="2038" spans="1:20" ht="49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 s="11">
        <f t="shared" si="125"/>
        <v>46.58</v>
      </c>
      <c r="Q2038" s="12" t="s">
        <v>8317</v>
      </c>
      <c r="R2038" t="s">
        <v>8347</v>
      </c>
      <c r="S2038" s="11">
        <f t="shared" si="126"/>
        <v>41738.864803240744</v>
      </c>
      <c r="T2038" s="11">
        <f t="shared" si="127"/>
        <v>41768.864803240744</v>
      </c>
    </row>
    <row r="2039" spans="1:20" ht="49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 s="11">
        <f t="shared" si="125"/>
        <v>70.040000000000006</v>
      </c>
      <c r="Q2039" s="12" t="s">
        <v>8317</v>
      </c>
      <c r="R2039" t="s">
        <v>8347</v>
      </c>
      <c r="S2039" s="11">
        <f t="shared" si="126"/>
        <v>41578.210104166668</v>
      </c>
      <c r="T2039" s="11">
        <f t="shared" si="127"/>
        <v>41638.251770833333</v>
      </c>
    </row>
    <row r="2040" spans="1:20" ht="49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 s="11">
        <f t="shared" si="125"/>
        <v>164.91</v>
      </c>
      <c r="Q2040" s="12" t="s">
        <v>8317</v>
      </c>
      <c r="R2040" t="s">
        <v>8347</v>
      </c>
      <c r="S2040" s="11">
        <f t="shared" si="126"/>
        <v>41424.27107638889</v>
      </c>
      <c r="T2040" s="11">
        <f t="shared" si="127"/>
        <v>41456.75</v>
      </c>
    </row>
    <row r="2041" spans="1:20" ht="33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 s="11">
        <f t="shared" si="125"/>
        <v>449.26</v>
      </c>
      <c r="Q2041" s="12" t="s">
        <v>8317</v>
      </c>
      <c r="R2041" t="s">
        <v>8347</v>
      </c>
      <c r="S2041" s="11">
        <f t="shared" si="126"/>
        <v>42675.438946759255</v>
      </c>
      <c r="T2041" s="11">
        <f t="shared" si="127"/>
        <v>42705.207638888889</v>
      </c>
    </row>
    <row r="2042" spans="1:20" ht="33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 s="11">
        <f t="shared" si="125"/>
        <v>27.47</v>
      </c>
      <c r="Q2042" s="12" t="s">
        <v>8317</v>
      </c>
      <c r="R2042" t="s">
        <v>8347</v>
      </c>
      <c r="S2042" s="11">
        <f t="shared" si="126"/>
        <v>41578.927118055559</v>
      </c>
      <c r="T2042" s="11">
        <f t="shared" si="127"/>
        <v>41593.968784722223</v>
      </c>
    </row>
    <row r="2043" spans="1:20" ht="49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 s="11">
        <f t="shared" si="125"/>
        <v>143.97999999999999</v>
      </c>
      <c r="Q2043" s="12" t="s">
        <v>8317</v>
      </c>
      <c r="R2043" t="s">
        <v>8347</v>
      </c>
      <c r="S2043" s="11">
        <f t="shared" si="126"/>
        <v>42654.525775462964</v>
      </c>
      <c r="T2043" s="11">
        <f t="shared" si="127"/>
        <v>42684.567442129628</v>
      </c>
    </row>
    <row r="2044" spans="1:20" ht="49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 s="11">
        <f t="shared" si="125"/>
        <v>88.24</v>
      </c>
      <c r="Q2044" s="12" t="s">
        <v>8317</v>
      </c>
      <c r="R2044" t="s">
        <v>8347</v>
      </c>
      <c r="S2044" s="11">
        <f t="shared" si="126"/>
        <v>42331.708032407405</v>
      </c>
      <c r="T2044" s="11">
        <f t="shared" si="127"/>
        <v>42391.708032407405</v>
      </c>
    </row>
    <row r="2045" spans="1:20" ht="49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 s="11">
        <f t="shared" si="125"/>
        <v>36.33</v>
      </c>
      <c r="Q2045" s="12" t="s">
        <v>8317</v>
      </c>
      <c r="R2045" t="s">
        <v>8347</v>
      </c>
      <c r="S2045" s="11">
        <f t="shared" si="126"/>
        <v>42661.176817129628</v>
      </c>
      <c r="T2045" s="11">
        <f t="shared" si="127"/>
        <v>42715.207638888889</v>
      </c>
    </row>
    <row r="2046" spans="1:20" ht="49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 s="11">
        <f t="shared" si="125"/>
        <v>90.18</v>
      </c>
      <c r="Q2046" s="12" t="s">
        <v>8317</v>
      </c>
      <c r="R2046" t="s">
        <v>8347</v>
      </c>
      <c r="S2046" s="11">
        <f t="shared" si="126"/>
        <v>42138.684189814812</v>
      </c>
      <c r="T2046" s="11">
        <f t="shared" si="127"/>
        <v>42168.684189814812</v>
      </c>
    </row>
    <row r="2047" spans="1:20" ht="49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 s="11">
        <f t="shared" si="125"/>
        <v>152.62</v>
      </c>
      <c r="Q2047" s="12" t="s">
        <v>8317</v>
      </c>
      <c r="R2047" t="s">
        <v>8347</v>
      </c>
      <c r="S2047" s="11">
        <f t="shared" si="126"/>
        <v>41069.088506944441</v>
      </c>
      <c r="T2047" s="11">
        <f t="shared" si="127"/>
        <v>41099.088506944441</v>
      </c>
    </row>
    <row r="2048" spans="1:20" ht="49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 s="11">
        <f t="shared" si="125"/>
        <v>55.81</v>
      </c>
      <c r="Q2048" s="12" t="s">
        <v>8317</v>
      </c>
      <c r="R2048" t="s">
        <v>8347</v>
      </c>
      <c r="S2048" s="11">
        <f t="shared" si="126"/>
        <v>41387.171805555554</v>
      </c>
      <c r="T2048" s="11">
        <f t="shared" si="127"/>
        <v>41417.171805555554</v>
      </c>
    </row>
    <row r="2049" spans="1:20" ht="49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 s="11">
        <f t="shared" si="125"/>
        <v>227.85</v>
      </c>
      <c r="Q2049" s="12" t="s">
        <v>8317</v>
      </c>
      <c r="R2049" t="s">
        <v>8347</v>
      </c>
      <c r="S2049" s="11">
        <f t="shared" si="126"/>
        <v>42081.903587962966</v>
      </c>
      <c r="T2049" s="11">
        <f t="shared" si="127"/>
        <v>42111</v>
      </c>
    </row>
    <row r="2050" spans="1:20" ht="49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4"/>
        <v>148</v>
      </c>
      <c r="P2050" s="11">
        <f t="shared" si="125"/>
        <v>91.83</v>
      </c>
      <c r="Q2050" s="12" t="s">
        <v>8317</v>
      </c>
      <c r="R2050" t="s">
        <v>8347</v>
      </c>
      <c r="S2050" s="11">
        <f t="shared" si="126"/>
        <v>41387.651516203703</v>
      </c>
      <c r="T2050" s="11">
        <f t="shared" si="127"/>
        <v>41417.651516203703</v>
      </c>
    </row>
    <row r="2051" spans="1:20" ht="17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8">ROUND(E2051/D2051*100,0)</f>
        <v>120</v>
      </c>
      <c r="P2051" s="11">
        <f t="shared" ref="P2051:P2114" si="129">IFERROR(ROUND(E2051/L2051,2),0)</f>
        <v>80.989999999999995</v>
      </c>
      <c r="Q2051" s="12" t="s">
        <v>8317</v>
      </c>
      <c r="R2051" t="s">
        <v>8347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9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 s="11">
        <f t="shared" si="129"/>
        <v>278.39</v>
      </c>
      <c r="Q2052" s="12" t="s">
        <v>8317</v>
      </c>
      <c r="R2052" t="s">
        <v>8347</v>
      </c>
      <c r="S2052" s="11">
        <f t="shared" si="130"/>
        <v>42115.071504629625</v>
      </c>
      <c r="T2052" s="11">
        <f t="shared" si="131"/>
        <v>42155.071504629625</v>
      </c>
    </row>
    <row r="2053" spans="1:20" ht="49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 s="11">
        <f t="shared" si="129"/>
        <v>43.1</v>
      </c>
      <c r="Q2053" s="12" t="s">
        <v>8317</v>
      </c>
      <c r="R2053" t="s">
        <v>8347</v>
      </c>
      <c r="S2053" s="11">
        <f t="shared" si="130"/>
        <v>41604.022418981483</v>
      </c>
      <c r="T2053" s="11">
        <f t="shared" si="131"/>
        <v>41634.022418981483</v>
      </c>
    </row>
    <row r="2054" spans="1:20" ht="49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 s="11">
        <f t="shared" si="129"/>
        <v>326.29000000000002</v>
      </c>
      <c r="Q2054" s="12" t="s">
        <v>8317</v>
      </c>
      <c r="R2054" t="s">
        <v>8347</v>
      </c>
      <c r="S2054" s="11">
        <f t="shared" si="130"/>
        <v>42375.08394675926</v>
      </c>
      <c r="T2054" s="11">
        <f t="shared" si="131"/>
        <v>42420.08394675926</v>
      </c>
    </row>
    <row r="2055" spans="1:20" ht="49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 s="11">
        <f t="shared" si="129"/>
        <v>41.74</v>
      </c>
      <c r="Q2055" s="12" t="s">
        <v>8317</v>
      </c>
      <c r="R2055" t="s">
        <v>8347</v>
      </c>
      <c r="S2055" s="11">
        <f t="shared" si="130"/>
        <v>42303.617488425924</v>
      </c>
      <c r="T2055" s="11">
        <f t="shared" si="131"/>
        <v>42333.659155092595</v>
      </c>
    </row>
    <row r="2056" spans="1:20" ht="49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 s="11">
        <f t="shared" si="129"/>
        <v>64.02</v>
      </c>
      <c r="Q2056" s="12" t="s">
        <v>8317</v>
      </c>
      <c r="R2056" t="s">
        <v>8347</v>
      </c>
      <c r="S2056" s="11">
        <f t="shared" si="130"/>
        <v>41731.520949074074</v>
      </c>
      <c r="T2056" s="11">
        <f t="shared" si="131"/>
        <v>41761.520949074074</v>
      </c>
    </row>
    <row r="2057" spans="1:20" ht="49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 s="11">
        <f t="shared" si="129"/>
        <v>99.46</v>
      </c>
      <c r="Q2057" s="12" t="s">
        <v>8317</v>
      </c>
      <c r="R2057" t="s">
        <v>8347</v>
      </c>
      <c r="S2057" s="11">
        <f t="shared" si="130"/>
        <v>41946.674108796295</v>
      </c>
      <c r="T2057" s="11">
        <f t="shared" si="131"/>
        <v>41976.166666666672</v>
      </c>
    </row>
    <row r="2058" spans="1:20" ht="49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 s="11">
        <f t="shared" si="129"/>
        <v>138.49</v>
      </c>
      <c r="Q2058" s="12" t="s">
        <v>8317</v>
      </c>
      <c r="R2058" t="s">
        <v>8347</v>
      </c>
      <c r="S2058" s="11">
        <f t="shared" si="130"/>
        <v>41351.76090277778</v>
      </c>
      <c r="T2058" s="11">
        <f t="shared" si="131"/>
        <v>41381.76090277778</v>
      </c>
    </row>
    <row r="2059" spans="1:20" ht="49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 s="11">
        <f t="shared" si="129"/>
        <v>45.55</v>
      </c>
      <c r="Q2059" s="12" t="s">
        <v>8317</v>
      </c>
      <c r="R2059" t="s">
        <v>8347</v>
      </c>
      <c r="S2059" s="11">
        <f t="shared" si="130"/>
        <v>42396.494583333333</v>
      </c>
      <c r="T2059" s="11">
        <f t="shared" si="131"/>
        <v>42426.494583333333</v>
      </c>
    </row>
    <row r="2060" spans="1:20" ht="33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 s="11">
        <f t="shared" si="129"/>
        <v>10.51</v>
      </c>
      <c r="Q2060" s="12" t="s">
        <v>8317</v>
      </c>
      <c r="R2060" t="s">
        <v>8347</v>
      </c>
      <c r="S2060" s="11">
        <f t="shared" si="130"/>
        <v>42026.370717592596</v>
      </c>
      <c r="T2060" s="11">
        <f t="shared" si="131"/>
        <v>42065.833333333328</v>
      </c>
    </row>
    <row r="2061" spans="1:20" ht="49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 s="11">
        <f t="shared" si="129"/>
        <v>114.77</v>
      </c>
      <c r="Q2061" s="12" t="s">
        <v>8317</v>
      </c>
      <c r="R2061" t="s">
        <v>8347</v>
      </c>
      <c r="S2061" s="11">
        <f t="shared" si="130"/>
        <v>42361.602476851855</v>
      </c>
      <c r="T2061" s="11">
        <f t="shared" si="131"/>
        <v>42400.915972222225</v>
      </c>
    </row>
    <row r="2062" spans="1:20" ht="49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 s="11">
        <f t="shared" si="129"/>
        <v>36</v>
      </c>
      <c r="Q2062" s="12" t="s">
        <v>8317</v>
      </c>
      <c r="R2062" t="s">
        <v>8347</v>
      </c>
      <c r="S2062" s="11">
        <f t="shared" si="130"/>
        <v>41783.642939814818</v>
      </c>
      <c r="T2062" s="11">
        <f t="shared" si="131"/>
        <v>41843.642939814818</v>
      </c>
    </row>
    <row r="2063" spans="1:20" ht="49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 s="11">
        <f t="shared" si="129"/>
        <v>154.16999999999999</v>
      </c>
      <c r="Q2063" s="12" t="s">
        <v>8317</v>
      </c>
      <c r="R2063" t="s">
        <v>8347</v>
      </c>
      <c r="S2063" s="11">
        <f t="shared" si="130"/>
        <v>42705.764513888891</v>
      </c>
      <c r="T2063" s="11">
        <f t="shared" si="131"/>
        <v>42735.764513888891</v>
      </c>
    </row>
    <row r="2064" spans="1:20" ht="49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 s="11">
        <f t="shared" si="129"/>
        <v>566.39</v>
      </c>
      <c r="Q2064" s="12" t="s">
        <v>8317</v>
      </c>
      <c r="R2064" t="s">
        <v>8347</v>
      </c>
      <c r="S2064" s="11">
        <f t="shared" si="130"/>
        <v>42423.3830787037</v>
      </c>
      <c r="T2064" s="11">
        <f t="shared" si="131"/>
        <v>42453.341412037036</v>
      </c>
    </row>
    <row r="2065" spans="1:20" ht="33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 s="11">
        <f t="shared" si="129"/>
        <v>120.86</v>
      </c>
      <c r="Q2065" s="12" t="s">
        <v>8317</v>
      </c>
      <c r="R2065" t="s">
        <v>8347</v>
      </c>
      <c r="S2065" s="11">
        <f t="shared" si="130"/>
        <v>42472.73265046296</v>
      </c>
      <c r="T2065" s="11">
        <f t="shared" si="131"/>
        <v>42505.73265046296</v>
      </c>
    </row>
    <row r="2066" spans="1:20" ht="49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 s="11">
        <f t="shared" si="129"/>
        <v>86.16</v>
      </c>
      <c r="Q2066" s="12" t="s">
        <v>8317</v>
      </c>
      <c r="R2066" t="s">
        <v>8347</v>
      </c>
      <c r="S2066" s="11">
        <f t="shared" si="130"/>
        <v>41389.364849537036</v>
      </c>
      <c r="T2066" s="11">
        <f t="shared" si="131"/>
        <v>41425.5</v>
      </c>
    </row>
    <row r="2067" spans="1:20" ht="49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 s="11">
        <f t="shared" si="129"/>
        <v>51.21</v>
      </c>
      <c r="Q2067" s="12" t="s">
        <v>8317</v>
      </c>
      <c r="R2067" t="s">
        <v>8347</v>
      </c>
      <c r="S2067" s="11">
        <f t="shared" si="130"/>
        <v>41603.333668981482</v>
      </c>
      <c r="T2067" s="11">
        <f t="shared" si="131"/>
        <v>41633.333668981482</v>
      </c>
    </row>
    <row r="2068" spans="1:20" ht="49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 s="11">
        <f t="shared" si="129"/>
        <v>67.260000000000005</v>
      </c>
      <c r="Q2068" s="12" t="s">
        <v>8317</v>
      </c>
      <c r="R2068" t="s">
        <v>8347</v>
      </c>
      <c r="S2068" s="11">
        <f t="shared" si="130"/>
        <v>41844.771793981483</v>
      </c>
      <c r="T2068" s="11">
        <f t="shared" si="131"/>
        <v>41874.771793981483</v>
      </c>
    </row>
    <row r="2069" spans="1:20" ht="49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 s="11">
        <f t="shared" si="129"/>
        <v>62.8</v>
      </c>
      <c r="Q2069" s="12" t="s">
        <v>8317</v>
      </c>
      <c r="R2069" t="s">
        <v>8347</v>
      </c>
      <c r="S2069" s="11">
        <f t="shared" si="130"/>
        <v>42115.853888888887</v>
      </c>
      <c r="T2069" s="11">
        <f t="shared" si="131"/>
        <v>42148.853888888887</v>
      </c>
    </row>
    <row r="2070" spans="1:20" ht="49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 s="11">
        <f t="shared" si="129"/>
        <v>346.13</v>
      </c>
      <c r="Q2070" s="12" t="s">
        <v>8317</v>
      </c>
      <c r="R2070" t="s">
        <v>8347</v>
      </c>
      <c r="S2070" s="11">
        <f t="shared" si="130"/>
        <v>42633.841608796298</v>
      </c>
      <c r="T2070" s="11">
        <f t="shared" si="131"/>
        <v>42663.841608796298</v>
      </c>
    </row>
    <row r="2071" spans="1:20" ht="49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 s="11">
        <f t="shared" si="129"/>
        <v>244.12</v>
      </c>
      <c r="Q2071" s="12" t="s">
        <v>8317</v>
      </c>
      <c r="R2071" t="s">
        <v>8347</v>
      </c>
      <c r="S2071" s="11">
        <f t="shared" si="130"/>
        <v>42340.972118055557</v>
      </c>
      <c r="T2071" s="11">
        <f t="shared" si="131"/>
        <v>42371.972118055557</v>
      </c>
    </row>
    <row r="2072" spans="1:20" ht="49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 s="11">
        <f t="shared" si="129"/>
        <v>259.25</v>
      </c>
      <c r="Q2072" s="12" t="s">
        <v>8317</v>
      </c>
      <c r="R2072" t="s">
        <v>8347</v>
      </c>
      <c r="S2072" s="11">
        <f t="shared" si="130"/>
        <v>42519.6565162037</v>
      </c>
      <c r="T2072" s="11">
        <f t="shared" si="131"/>
        <v>42549.6565162037</v>
      </c>
    </row>
    <row r="2073" spans="1:20" ht="49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 s="11">
        <f t="shared" si="129"/>
        <v>201.96</v>
      </c>
      <c r="Q2073" s="12" t="s">
        <v>8317</v>
      </c>
      <c r="R2073" t="s">
        <v>8347</v>
      </c>
      <c r="S2073" s="11">
        <f t="shared" si="130"/>
        <v>42600.278749999998</v>
      </c>
      <c r="T2073" s="11">
        <f t="shared" si="131"/>
        <v>42645.278749999998</v>
      </c>
    </row>
    <row r="2074" spans="1:20" ht="49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 s="11">
        <f t="shared" si="129"/>
        <v>226.21</v>
      </c>
      <c r="Q2074" s="12" t="s">
        <v>8317</v>
      </c>
      <c r="R2074" t="s">
        <v>8347</v>
      </c>
      <c r="S2074" s="11">
        <f t="shared" si="130"/>
        <v>42467.581388888888</v>
      </c>
      <c r="T2074" s="11">
        <f t="shared" si="131"/>
        <v>42497.581388888888</v>
      </c>
    </row>
    <row r="2075" spans="1:20" ht="49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 s="11">
        <f t="shared" si="129"/>
        <v>324.69</v>
      </c>
      <c r="Q2075" s="12" t="s">
        <v>8317</v>
      </c>
      <c r="R2075" t="s">
        <v>8347</v>
      </c>
      <c r="S2075" s="11">
        <f t="shared" si="130"/>
        <v>42087.668032407411</v>
      </c>
      <c r="T2075" s="11">
        <f t="shared" si="131"/>
        <v>42132.668032407411</v>
      </c>
    </row>
    <row r="2076" spans="1:20" ht="33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 s="11">
        <f t="shared" si="129"/>
        <v>205</v>
      </c>
      <c r="Q2076" s="12" t="s">
        <v>8317</v>
      </c>
      <c r="R2076" t="s">
        <v>8347</v>
      </c>
      <c r="S2076" s="11">
        <f t="shared" si="130"/>
        <v>42466.826180555552</v>
      </c>
      <c r="T2076" s="11">
        <f t="shared" si="131"/>
        <v>42496.826180555552</v>
      </c>
    </row>
    <row r="2077" spans="1:20" ht="49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 s="11">
        <f t="shared" si="129"/>
        <v>20.47</v>
      </c>
      <c r="Q2077" s="12" t="s">
        <v>8317</v>
      </c>
      <c r="R2077" t="s">
        <v>8347</v>
      </c>
      <c r="S2077" s="11">
        <f t="shared" si="130"/>
        <v>41450.681574074071</v>
      </c>
      <c r="T2077" s="11">
        <f t="shared" si="131"/>
        <v>41480.681574074071</v>
      </c>
    </row>
    <row r="2078" spans="1:20" ht="33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 s="11">
        <f t="shared" si="129"/>
        <v>116.35</v>
      </c>
      <c r="Q2078" s="12" t="s">
        <v>8317</v>
      </c>
      <c r="R2078" t="s">
        <v>8347</v>
      </c>
      <c r="S2078" s="11">
        <f t="shared" si="130"/>
        <v>41803.880659722221</v>
      </c>
      <c r="T2078" s="11">
        <f t="shared" si="131"/>
        <v>41843.880659722221</v>
      </c>
    </row>
    <row r="2079" spans="1:20" ht="49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 s="11">
        <f t="shared" si="129"/>
        <v>307.2</v>
      </c>
      <c r="Q2079" s="12" t="s">
        <v>8317</v>
      </c>
      <c r="R2079" t="s">
        <v>8347</v>
      </c>
      <c r="S2079" s="11">
        <f t="shared" si="130"/>
        <v>42103.042546296296</v>
      </c>
      <c r="T2079" s="11">
        <f t="shared" si="131"/>
        <v>42160.875</v>
      </c>
    </row>
    <row r="2080" spans="1:20" ht="49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 s="11">
        <f t="shared" si="129"/>
        <v>546.69000000000005</v>
      </c>
      <c r="Q2080" s="12" t="s">
        <v>8317</v>
      </c>
      <c r="R2080" t="s">
        <v>8347</v>
      </c>
      <c r="S2080" s="11">
        <f t="shared" si="130"/>
        <v>42692.771493055552</v>
      </c>
      <c r="T2080" s="11">
        <f t="shared" si="131"/>
        <v>42722.771493055552</v>
      </c>
    </row>
    <row r="2081" spans="1:20" ht="49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 s="11">
        <f t="shared" si="129"/>
        <v>47.47</v>
      </c>
      <c r="Q2081" s="12" t="s">
        <v>8317</v>
      </c>
      <c r="R2081" t="s">
        <v>8347</v>
      </c>
      <c r="S2081" s="11">
        <f t="shared" si="130"/>
        <v>42150.71056712963</v>
      </c>
      <c r="T2081" s="11">
        <f t="shared" si="131"/>
        <v>42180.791666666672</v>
      </c>
    </row>
    <row r="2082" spans="1:20" ht="49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 s="11">
        <f t="shared" si="129"/>
        <v>101.56</v>
      </c>
      <c r="Q2082" s="12" t="s">
        <v>8317</v>
      </c>
      <c r="R2082" t="s">
        <v>8347</v>
      </c>
      <c r="S2082" s="11">
        <f t="shared" si="130"/>
        <v>42289.957175925927</v>
      </c>
      <c r="T2082" s="11">
        <f t="shared" si="131"/>
        <v>42319.998842592591</v>
      </c>
    </row>
    <row r="2083" spans="1:20" ht="49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 s="11">
        <f t="shared" si="129"/>
        <v>72.91</v>
      </c>
      <c r="Q2083" s="12" t="s">
        <v>8323</v>
      </c>
      <c r="R2083" t="s">
        <v>8327</v>
      </c>
      <c r="S2083" s="11">
        <f t="shared" si="130"/>
        <v>41004.156886574077</v>
      </c>
      <c r="T2083" s="11">
        <f t="shared" si="131"/>
        <v>41045.207638888889</v>
      </c>
    </row>
    <row r="2084" spans="1:20" ht="49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 s="11">
        <f t="shared" si="129"/>
        <v>43.71</v>
      </c>
      <c r="Q2084" s="12" t="s">
        <v>8323</v>
      </c>
      <c r="R2084" t="s">
        <v>8327</v>
      </c>
      <c r="S2084" s="11">
        <f t="shared" si="130"/>
        <v>40811.120324074072</v>
      </c>
      <c r="T2084" s="11">
        <f t="shared" si="131"/>
        <v>40871.161990740737</v>
      </c>
    </row>
    <row r="2085" spans="1:20" ht="49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 s="11">
        <f t="shared" si="129"/>
        <v>34</v>
      </c>
      <c r="Q2085" s="12" t="s">
        <v>8323</v>
      </c>
      <c r="R2085" t="s">
        <v>8327</v>
      </c>
      <c r="S2085" s="11">
        <f t="shared" si="130"/>
        <v>41034.72216435185</v>
      </c>
      <c r="T2085" s="11">
        <f t="shared" si="131"/>
        <v>41064.72216435185</v>
      </c>
    </row>
    <row r="2086" spans="1:20" ht="49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 s="11">
        <f t="shared" si="129"/>
        <v>70.650000000000006</v>
      </c>
      <c r="Q2086" s="12" t="s">
        <v>8323</v>
      </c>
      <c r="R2086" t="s">
        <v>8327</v>
      </c>
      <c r="S2086" s="11">
        <f t="shared" si="130"/>
        <v>41731.833124999997</v>
      </c>
      <c r="T2086" s="11">
        <f t="shared" si="131"/>
        <v>41763.290972222225</v>
      </c>
    </row>
    <row r="2087" spans="1:20" ht="49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 s="11">
        <f t="shared" si="129"/>
        <v>89.3</v>
      </c>
      <c r="Q2087" s="12" t="s">
        <v>8323</v>
      </c>
      <c r="R2087" t="s">
        <v>8327</v>
      </c>
      <c r="S2087" s="11">
        <f t="shared" si="130"/>
        <v>41075.835497685184</v>
      </c>
      <c r="T2087" s="11">
        <f t="shared" si="131"/>
        <v>41105.835497685184</v>
      </c>
    </row>
    <row r="2088" spans="1:20" ht="49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 s="11">
        <f t="shared" si="129"/>
        <v>115.09</v>
      </c>
      <c r="Q2088" s="12" t="s">
        <v>8323</v>
      </c>
      <c r="R2088" t="s">
        <v>8327</v>
      </c>
      <c r="S2088" s="11">
        <f t="shared" si="130"/>
        <v>40860.67050925926</v>
      </c>
      <c r="T2088" s="11">
        <f t="shared" si="131"/>
        <v>40891.207638888889</v>
      </c>
    </row>
    <row r="2089" spans="1:20" ht="49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 s="11">
        <f t="shared" si="129"/>
        <v>62.12</v>
      </c>
      <c r="Q2089" s="12" t="s">
        <v>8323</v>
      </c>
      <c r="R2089" t="s">
        <v>8327</v>
      </c>
      <c r="S2089" s="11">
        <f t="shared" si="130"/>
        <v>40764.204375000001</v>
      </c>
      <c r="T2089" s="11">
        <f t="shared" si="131"/>
        <v>40794.204375000001</v>
      </c>
    </row>
    <row r="2090" spans="1:20" ht="49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 s="11">
        <f t="shared" si="129"/>
        <v>46.2</v>
      </c>
      <c r="Q2090" s="12" t="s">
        <v>8323</v>
      </c>
      <c r="R2090" t="s">
        <v>8327</v>
      </c>
      <c r="S2090" s="11">
        <f t="shared" si="130"/>
        <v>40395.714722222219</v>
      </c>
      <c r="T2090" s="11">
        <f t="shared" si="131"/>
        <v>40432.165972222225</v>
      </c>
    </row>
    <row r="2091" spans="1:20" ht="33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 s="11">
        <f t="shared" si="129"/>
        <v>48.55</v>
      </c>
      <c r="Q2091" s="12" t="s">
        <v>8323</v>
      </c>
      <c r="R2091" t="s">
        <v>8327</v>
      </c>
      <c r="S2091" s="11">
        <f t="shared" si="130"/>
        <v>41453.076319444444</v>
      </c>
      <c r="T2091" s="11">
        <f t="shared" si="131"/>
        <v>41488.076319444444</v>
      </c>
    </row>
    <row r="2092" spans="1:20" ht="49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 s="11">
        <f t="shared" si="129"/>
        <v>57.52</v>
      </c>
      <c r="Q2092" s="12" t="s">
        <v>8323</v>
      </c>
      <c r="R2092" t="s">
        <v>8327</v>
      </c>
      <c r="S2092" s="11">
        <f t="shared" si="130"/>
        <v>41299.381423611114</v>
      </c>
      <c r="T2092" s="11">
        <f t="shared" si="131"/>
        <v>41329.381423611114</v>
      </c>
    </row>
    <row r="2093" spans="1:20" ht="49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 s="11">
        <f t="shared" si="129"/>
        <v>88.15</v>
      </c>
      <c r="Q2093" s="12" t="s">
        <v>8323</v>
      </c>
      <c r="R2093" t="s">
        <v>8327</v>
      </c>
      <c r="S2093" s="11">
        <f t="shared" si="130"/>
        <v>40555.322662037033</v>
      </c>
      <c r="T2093" s="11">
        <f t="shared" si="131"/>
        <v>40603.833333333336</v>
      </c>
    </row>
    <row r="2094" spans="1:20" ht="49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 s="11">
        <f t="shared" si="129"/>
        <v>110.49</v>
      </c>
      <c r="Q2094" s="12" t="s">
        <v>8323</v>
      </c>
      <c r="R2094" t="s">
        <v>8327</v>
      </c>
      <c r="S2094" s="11">
        <f t="shared" si="130"/>
        <v>40763.707546296297</v>
      </c>
      <c r="T2094" s="11">
        <f t="shared" si="131"/>
        <v>40823.707546296297</v>
      </c>
    </row>
    <row r="2095" spans="1:20" ht="49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 s="11">
        <f t="shared" si="129"/>
        <v>66.83</v>
      </c>
      <c r="Q2095" s="12" t="s">
        <v>8323</v>
      </c>
      <c r="R2095" t="s">
        <v>8327</v>
      </c>
      <c r="S2095" s="11">
        <f t="shared" si="130"/>
        <v>41205.854537037041</v>
      </c>
      <c r="T2095" s="11">
        <f t="shared" si="131"/>
        <v>41265.896203703705</v>
      </c>
    </row>
    <row r="2096" spans="1:20" ht="49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 s="11">
        <f t="shared" si="129"/>
        <v>58.6</v>
      </c>
      <c r="Q2096" s="12" t="s">
        <v>8323</v>
      </c>
      <c r="R2096" t="s">
        <v>8327</v>
      </c>
      <c r="S2096" s="11">
        <f t="shared" si="130"/>
        <v>40939.02002314815</v>
      </c>
      <c r="T2096" s="11">
        <f t="shared" si="131"/>
        <v>40973.125</v>
      </c>
    </row>
    <row r="2097" spans="1:20" ht="49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 s="11">
        <f t="shared" si="129"/>
        <v>113.64</v>
      </c>
      <c r="Q2097" s="12" t="s">
        <v>8323</v>
      </c>
      <c r="R2097" t="s">
        <v>8327</v>
      </c>
      <c r="S2097" s="11">
        <f t="shared" si="130"/>
        <v>40758.733483796292</v>
      </c>
      <c r="T2097" s="11">
        <f t="shared" si="131"/>
        <v>40818.733483796292</v>
      </c>
    </row>
    <row r="2098" spans="1:20" ht="49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 s="11">
        <f t="shared" si="129"/>
        <v>43.57</v>
      </c>
      <c r="Q2098" s="12" t="s">
        <v>8323</v>
      </c>
      <c r="R2098" t="s">
        <v>8327</v>
      </c>
      <c r="S2098" s="11">
        <f t="shared" si="130"/>
        <v>41192.758506944447</v>
      </c>
      <c r="T2098" s="11">
        <f t="shared" si="131"/>
        <v>41208.165972222225</v>
      </c>
    </row>
    <row r="2099" spans="1:20" ht="49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 s="11">
        <f t="shared" si="129"/>
        <v>78.95</v>
      </c>
      <c r="Q2099" s="12" t="s">
        <v>8323</v>
      </c>
      <c r="R2099" t="s">
        <v>8327</v>
      </c>
      <c r="S2099" s="11">
        <f t="shared" si="130"/>
        <v>40818.58489583333</v>
      </c>
      <c r="T2099" s="11">
        <f t="shared" si="131"/>
        <v>40878.626562500001</v>
      </c>
    </row>
    <row r="2100" spans="1:20" ht="49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 s="11">
        <f t="shared" si="129"/>
        <v>188.13</v>
      </c>
      <c r="Q2100" s="12" t="s">
        <v>8323</v>
      </c>
      <c r="R2100" t="s">
        <v>8327</v>
      </c>
      <c r="S2100" s="11">
        <f t="shared" si="130"/>
        <v>40946.11383101852</v>
      </c>
      <c r="T2100" s="11">
        <f t="shared" si="131"/>
        <v>40976.11383101852</v>
      </c>
    </row>
    <row r="2101" spans="1:20" ht="17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 s="11">
        <f t="shared" si="129"/>
        <v>63.03</v>
      </c>
      <c r="Q2101" s="12" t="s">
        <v>8323</v>
      </c>
      <c r="R2101" t="s">
        <v>8327</v>
      </c>
      <c r="S2101" s="11">
        <f t="shared" si="130"/>
        <v>42173.746342592596</v>
      </c>
      <c r="T2101" s="11">
        <f t="shared" si="131"/>
        <v>42187.152777777781</v>
      </c>
    </row>
    <row r="2102" spans="1:20" ht="49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 s="11">
        <f t="shared" si="129"/>
        <v>30.37</v>
      </c>
      <c r="Q2102" s="12" t="s">
        <v>8323</v>
      </c>
      <c r="R2102" t="s">
        <v>8327</v>
      </c>
      <c r="S2102" s="11">
        <f t="shared" si="130"/>
        <v>41074.834965277776</v>
      </c>
      <c r="T2102" s="11">
        <f t="shared" si="131"/>
        <v>41090.165972222225</v>
      </c>
    </row>
    <row r="2103" spans="1:20" ht="49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 s="11">
        <f t="shared" si="129"/>
        <v>51.48</v>
      </c>
      <c r="Q2103" s="12" t="s">
        <v>8323</v>
      </c>
      <c r="R2103" t="s">
        <v>8327</v>
      </c>
      <c r="S2103" s="11">
        <f t="shared" si="130"/>
        <v>40892.149467592593</v>
      </c>
      <c r="T2103" s="11">
        <f t="shared" si="131"/>
        <v>40952.149467592593</v>
      </c>
    </row>
    <row r="2104" spans="1:20" ht="49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 s="11">
        <f t="shared" si="129"/>
        <v>35.79</v>
      </c>
      <c r="Q2104" s="12" t="s">
        <v>8323</v>
      </c>
      <c r="R2104" t="s">
        <v>8327</v>
      </c>
      <c r="S2104" s="11">
        <f t="shared" si="130"/>
        <v>40638.868611111109</v>
      </c>
      <c r="T2104" s="11">
        <f t="shared" si="131"/>
        <v>40668.868611111109</v>
      </c>
    </row>
    <row r="2105" spans="1:20" ht="33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 s="11">
        <f t="shared" si="129"/>
        <v>98.82</v>
      </c>
      <c r="Q2105" s="12" t="s">
        <v>8323</v>
      </c>
      <c r="R2105" t="s">
        <v>8327</v>
      </c>
      <c r="S2105" s="11">
        <f t="shared" si="130"/>
        <v>41192.754942129628</v>
      </c>
      <c r="T2105" s="11">
        <f t="shared" si="131"/>
        <v>41222.7966087963</v>
      </c>
    </row>
    <row r="2106" spans="1:20" ht="49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 s="11">
        <f t="shared" si="129"/>
        <v>28</v>
      </c>
      <c r="Q2106" s="12" t="s">
        <v>8323</v>
      </c>
      <c r="R2106" t="s">
        <v>8327</v>
      </c>
      <c r="S2106" s="11">
        <f t="shared" si="130"/>
        <v>41394.074467592596</v>
      </c>
      <c r="T2106" s="11">
        <f t="shared" si="131"/>
        <v>41425</v>
      </c>
    </row>
    <row r="2107" spans="1:20" ht="33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 s="11">
        <f t="shared" si="129"/>
        <v>51.31</v>
      </c>
      <c r="Q2107" s="12" t="s">
        <v>8323</v>
      </c>
      <c r="R2107" t="s">
        <v>8327</v>
      </c>
      <c r="S2107" s="11">
        <f t="shared" si="130"/>
        <v>41951.788807870369</v>
      </c>
      <c r="T2107" s="11">
        <f t="shared" si="131"/>
        <v>41964.166666666672</v>
      </c>
    </row>
    <row r="2108" spans="1:20" ht="49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 s="11">
        <f t="shared" si="129"/>
        <v>53.52</v>
      </c>
      <c r="Q2108" s="12" t="s">
        <v>8323</v>
      </c>
      <c r="R2108" t="s">
        <v>8327</v>
      </c>
      <c r="S2108" s="11">
        <f t="shared" si="130"/>
        <v>41270.21497685185</v>
      </c>
      <c r="T2108" s="11">
        <f t="shared" si="131"/>
        <v>41300.21497685185</v>
      </c>
    </row>
    <row r="2109" spans="1:20" ht="49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 s="11">
        <f t="shared" si="129"/>
        <v>37.15</v>
      </c>
      <c r="Q2109" s="12" t="s">
        <v>8323</v>
      </c>
      <c r="R2109" t="s">
        <v>8327</v>
      </c>
      <c r="S2109" s="11">
        <f t="shared" si="130"/>
        <v>41934.71056712963</v>
      </c>
      <c r="T2109" s="11">
        <f t="shared" si="131"/>
        <v>41955.752233796295</v>
      </c>
    </row>
    <row r="2110" spans="1:20" ht="49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 s="11">
        <f t="shared" si="129"/>
        <v>89.9</v>
      </c>
      <c r="Q2110" s="12" t="s">
        <v>8323</v>
      </c>
      <c r="R2110" t="s">
        <v>8327</v>
      </c>
      <c r="S2110" s="11">
        <f t="shared" si="130"/>
        <v>41135.175694444442</v>
      </c>
      <c r="T2110" s="11">
        <f t="shared" si="131"/>
        <v>41162.163194444445</v>
      </c>
    </row>
    <row r="2111" spans="1:20" ht="33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 s="11">
        <f t="shared" si="129"/>
        <v>106.53</v>
      </c>
      <c r="Q2111" s="12" t="s">
        <v>8323</v>
      </c>
      <c r="R2111" t="s">
        <v>8327</v>
      </c>
      <c r="S2111" s="11">
        <f t="shared" si="130"/>
        <v>42160.708530092597</v>
      </c>
      <c r="T2111" s="11">
        <f t="shared" si="131"/>
        <v>42190.708530092597</v>
      </c>
    </row>
    <row r="2112" spans="1:20" ht="33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 s="11">
        <f t="shared" si="129"/>
        <v>52.82</v>
      </c>
      <c r="Q2112" s="12" t="s">
        <v>8323</v>
      </c>
      <c r="R2112" t="s">
        <v>8327</v>
      </c>
      <c r="S2112" s="11">
        <f t="shared" si="130"/>
        <v>41759.670937499999</v>
      </c>
      <c r="T2112" s="11">
        <f t="shared" si="131"/>
        <v>41787.207638888889</v>
      </c>
    </row>
    <row r="2113" spans="1:20" ht="49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 s="11">
        <f t="shared" si="129"/>
        <v>54.62</v>
      </c>
      <c r="Q2113" s="12" t="s">
        <v>8323</v>
      </c>
      <c r="R2113" t="s">
        <v>8327</v>
      </c>
      <c r="S2113" s="11">
        <f t="shared" si="130"/>
        <v>40703.197048611109</v>
      </c>
      <c r="T2113" s="11">
        <f t="shared" si="131"/>
        <v>40770.041666666664</v>
      </c>
    </row>
    <row r="2114" spans="1:20" ht="49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8"/>
        <v>100</v>
      </c>
      <c r="P2114" s="11">
        <f t="shared" si="129"/>
        <v>27.27</v>
      </c>
      <c r="Q2114" s="12" t="s">
        <v>8323</v>
      </c>
      <c r="R2114" t="s">
        <v>8327</v>
      </c>
      <c r="S2114" s="11">
        <f t="shared" si="130"/>
        <v>41365.928159722222</v>
      </c>
      <c r="T2114" s="11">
        <f t="shared" si="131"/>
        <v>41379.928159722222</v>
      </c>
    </row>
    <row r="2115" spans="1:20" ht="33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2">ROUND(E2115/D2115*100,0)</f>
        <v>105</v>
      </c>
      <c r="P2115" s="11">
        <f t="shared" ref="P2115:P2178" si="133">IFERROR(ROUND(E2115/L2115,2),0)</f>
        <v>68.599999999999994</v>
      </c>
      <c r="Q2115" s="12" t="s">
        <v>8323</v>
      </c>
      <c r="R2115" t="s">
        <v>8327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9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 s="11">
        <f t="shared" si="133"/>
        <v>35.61</v>
      </c>
      <c r="Q2116" s="12" t="s">
        <v>8323</v>
      </c>
      <c r="R2116" t="s">
        <v>8327</v>
      </c>
      <c r="S2116" s="11">
        <f t="shared" si="134"/>
        <v>40458.815625000003</v>
      </c>
      <c r="T2116" s="11">
        <f t="shared" si="135"/>
        <v>40521.207638888889</v>
      </c>
    </row>
    <row r="2117" spans="1:20" ht="49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 s="11">
        <f t="shared" si="133"/>
        <v>94.03</v>
      </c>
      <c r="Q2117" s="12" t="s">
        <v>8323</v>
      </c>
      <c r="R2117" t="s">
        <v>8327</v>
      </c>
      <c r="S2117" s="11">
        <f t="shared" si="134"/>
        <v>40564.081030092595</v>
      </c>
      <c r="T2117" s="11">
        <f t="shared" si="135"/>
        <v>40594.081030092595</v>
      </c>
    </row>
    <row r="2118" spans="1:20" ht="49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 s="11">
        <f t="shared" si="133"/>
        <v>526.46</v>
      </c>
      <c r="Q2118" s="12" t="s">
        <v>8323</v>
      </c>
      <c r="R2118" t="s">
        <v>8327</v>
      </c>
      <c r="S2118" s="11">
        <f t="shared" si="134"/>
        <v>41136.777812500004</v>
      </c>
      <c r="T2118" s="11">
        <f t="shared" si="135"/>
        <v>41184.777812500004</v>
      </c>
    </row>
    <row r="2119" spans="1:20" ht="49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 s="11">
        <f t="shared" si="133"/>
        <v>50.66</v>
      </c>
      <c r="Q2119" s="12" t="s">
        <v>8323</v>
      </c>
      <c r="R2119" t="s">
        <v>8327</v>
      </c>
      <c r="S2119" s="11">
        <f t="shared" si="134"/>
        <v>42290.059594907405</v>
      </c>
      <c r="T2119" s="11">
        <f t="shared" si="135"/>
        <v>42304.207638888889</v>
      </c>
    </row>
    <row r="2120" spans="1:20" ht="33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 s="11">
        <f t="shared" si="133"/>
        <v>79.180000000000007</v>
      </c>
      <c r="Q2120" s="12" t="s">
        <v>8323</v>
      </c>
      <c r="R2120" t="s">
        <v>8327</v>
      </c>
      <c r="S2120" s="11">
        <f t="shared" si="134"/>
        <v>40718.839537037034</v>
      </c>
      <c r="T2120" s="11">
        <f t="shared" si="135"/>
        <v>40748.839537037034</v>
      </c>
    </row>
    <row r="2121" spans="1:20" ht="49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 s="11">
        <f t="shared" si="133"/>
        <v>91.59</v>
      </c>
      <c r="Q2121" s="12" t="s">
        <v>8323</v>
      </c>
      <c r="R2121" t="s">
        <v>8327</v>
      </c>
      <c r="S2121" s="11">
        <f t="shared" si="134"/>
        <v>41107.130150462966</v>
      </c>
      <c r="T2121" s="11">
        <f t="shared" si="135"/>
        <v>41137.130150462966</v>
      </c>
    </row>
    <row r="2122" spans="1:20" ht="49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 s="11">
        <f t="shared" si="133"/>
        <v>116.96</v>
      </c>
      <c r="Q2122" s="12" t="s">
        <v>8323</v>
      </c>
      <c r="R2122" t="s">
        <v>8327</v>
      </c>
      <c r="S2122" s="11">
        <f t="shared" si="134"/>
        <v>41591.964537037034</v>
      </c>
      <c r="T2122" s="11">
        <f t="shared" si="135"/>
        <v>41640.964537037034</v>
      </c>
    </row>
    <row r="2123" spans="1:20" ht="33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 s="11">
        <f t="shared" si="133"/>
        <v>28.4</v>
      </c>
      <c r="Q2123" s="12" t="s">
        <v>8331</v>
      </c>
      <c r="R2123" t="s">
        <v>8332</v>
      </c>
      <c r="S2123" s="11">
        <f t="shared" si="134"/>
        <v>42716.7424537037</v>
      </c>
      <c r="T2123" s="11">
        <f t="shared" si="135"/>
        <v>42746.7424537037</v>
      </c>
    </row>
    <row r="2124" spans="1:20" ht="33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 s="11">
        <f t="shared" si="133"/>
        <v>103.33</v>
      </c>
      <c r="Q2124" s="12" t="s">
        <v>8331</v>
      </c>
      <c r="R2124" t="s">
        <v>8332</v>
      </c>
      <c r="S2124" s="11">
        <f t="shared" si="134"/>
        <v>42712.300567129627</v>
      </c>
      <c r="T2124" s="11">
        <f t="shared" si="135"/>
        <v>42742.300567129627</v>
      </c>
    </row>
    <row r="2125" spans="1:20" ht="65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 s="11">
        <f t="shared" si="133"/>
        <v>10</v>
      </c>
      <c r="Q2125" s="12" t="s">
        <v>8331</v>
      </c>
      <c r="R2125" t="s">
        <v>8332</v>
      </c>
      <c r="S2125" s="11">
        <f t="shared" si="134"/>
        <v>40198.424849537041</v>
      </c>
      <c r="T2125" s="11">
        <f t="shared" si="135"/>
        <v>40252.290972222225</v>
      </c>
    </row>
    <row r="2126" spans="1:20" ht="49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 s="11">
        <f t="shared" si="133"/>
        <v>23</v>
      </c>
      <c r="Q2126" s="12" t="s">
        <v>8331</v>
      </c>
      <c r="R2126" t="s">
        <v>8332</v>
      </c>
      <c r="S2126" s="11">
        <f t="shared" si="134"/>
        <v>40464.028182870366</v>
      </c>
      <c r="T2126" s="11">
        <f t="shared" si="135"/>
        <v>40512.208333333336</v>
      </c>
    </row>
    <row r="2127" spans="1:20" ht="49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 s="11">
        <f t="shared" si="133"/>
        <v>31.56</v>
      </c>
      <c r="Q2127" s="12" t="s">
        <v>8331</v>
      </c>
      <c r="R2127" t="s">
        <v>8332</v>
      </c>
      <c r="S2127" s="11">
        <f t="shared" si="134"/>
        <v>42191.023530092592</v>
      </c>
      <c r="T2127" s="11">
        <f t="shared" si="135"/>
        <v>42221.023530092592</v>
      </c>
    </row>
    <row r="2128" spans="1:20" ht="49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 s="11">
        <f t="shared" si="133"/>
        <v>5</v>
      </c>
      <c r="Q2128" s="12" t="s">
        <v>8331</v>
      </c>
      <c r="R2128" t="s">
        <v>8332</v>
      </c>
      <c r="S2128" s="11">
        <f t="shared" si="134"/>
        <v>41951.973229166666</v>
      </c>
      <c r="T2128" s="11">
        <f t="shared" si="135"/>
        <v>41981.973229166666</v>
      </c>
    </row>
    <row r="2129" spans="1:20" ht="17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 s="11">
        <f t="shared" si="133"/>
        <v>34.22</v>
      </c>
      <c r="Q2129" s="12" t="s">
        <v>8331</v>
      </c>
      <c r="R2129" t="s">
        <v>8332</v>
      </c>
      <c r="S2129" s="11">
        <f t="shared" si="134"/>
        <v>42045.50535879629</v>
      </c>
      <c r="T2129" s="11">
        <f t="shared" si="135"/>
        <v>42075.463692129633</v>
      </c>
    </row>
    <row r="2130" spans="1:20" ht="49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 s="11">
        <f t="shared" si="133"/>
        <v>25</v>
      </c>
      <c r="Q2130" s="12" t="s">
        <v>8331</v>
      </c>
      <c r="R2130" t="s">
        <v>8332</v>
      </c>
      <c r="S2130" s="11">
        <f t="shared" si="134"/>
        <v>41843.772789351853</v>
      </c>
      <c r="T2130" s="11">
        <f t="shared" si="135"/>
        <v>41903.772789351853</v>
      </c>
    </row>
    <row r="2131" spans="1:20" ht="49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 s="11">
        <f t="shared" si="133"/>
        <v>19.670000000000002</v>
      </c>
      <c r="Q2131" s="12" t="s">
        <v>8331</v>
      </c>
      <c r="R2131" t="s">
        <v>8332</v>
      </c>
      <c r="S2131" s="11">
        <f t="shared" si="134"/>
        <v>42409.024305555555</v>
      </c>
      <c r="T2131" s="11">
        <f t="shared" si="135"/>
        <v>42439.024305555555</v>
      </c>
    </row>
    <row r="2132" spans="1:20" ht="33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 s="11">
        <f t="shared" si="133"/>
        <v>21.25</v>
      </c>
      <c r="Q2132" s="12" t="s">
        <v>8331</v>
      </c>
      <c r="R2132" t="s">
        <v>8332</v>
      </c>
      <c r="S2132" s="11">
        <f t="shared" si="134"/>
        <v>41832.086377314816</v>
      </c>
      <c r="T2132" s="11">
        <f t="shared" si="135"/>
        <v>41867.086377314816</v>
      </c>
    </row>
    <row r="2133" spans="1:20" ht="49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 s="11">
        <f t="shared" si="133"/>
        <v>8.33</v>
      </c>
      <c r="Q2133" s="12" t="s">
        <v>8331</v>
      </c>
      <c r="R2133" t="s">
        <v>8332</v>
      </c>
      <c r="S2133" s="11">
        <f t="shared" si="134"/>
        <v>42167.207071759258</v>
      </c>
      <c r="T2133" s="11">
        <f t="shared" si="135"/>
        <v>42197.207071759258</v>
      </c>
    </row>
    <row r="2134" spans="1:20" ht="49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 s="11">
        <f t="shared" si="133"/>
        <v>21.34</v>
      </c>
      <c r="Q2134" s="12" t="s">
        <v>8331</v>
      </c>
      <c r="R2134" t="s">
        <v>8332</v>
      </c>
      <c r="S2134" s="11">
        <f t="shared" si="134"/>
        <v>41643.487175925926</v>
      </c>
      <c r="T2134" s="11">
        <f t="shared" si="135"/>
        <v>41673.487175925926</v>
      </c>
    </row>
    <row r="2135" spans="1:20" ht="49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 s="11">
        <f t="shared" si="133"/>
        <v>5.33</v>
      </c>
      <c r="Q2135" s="12" t="s">
        <v>8331</v>
      </c>
      <c r="R2135" t="s">
        <v>8332</v>
      </c>
      <c r="S2135" s="11">
        <f t="shared" si="134"/>
        <v>40619.097210648149</v>
      </c>
      <c r="T2135" s="11">
        <f t="shared" si="135"/>
        <v>40657.290972222225</v>
      </c>
    </row>
    <row r="2136" spans="1:20" ht="49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 s="11">
        <f t="shared" si="133"/>
        <v>34.67</v>
      </c>
      <c r="Q2136" s="12" t="s">
        <v>8331</v>
      </c>
      <c r="R2136" t="s">
        <v>8332</v>
      </c>
      <c r="S2136" s="11">
        <f t="shared" si="134"/>
        <v>41361.886469907404</v>
      </c>
      <c r="T2136" s="11">
        <f t="shared" si="135"/>
        <v>41391.886469907404</v>
      </c>
    </row>
    <row r="2137" spans="1:20" ht="49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 s="11">
        <f t="shared" si="133"/>
        <v>21.73</v>
      </c>
      <c r="Q2137" s="12" t="s">
        <v>8331</v>
      </c>
      <c r="R2137" t="s">
        <v>8332</v>
      </c>
      <c r="S2137" s="11">
        <f t="shared" si="134"/>
        <v>41156.963344907403</v>
      </c>
      <c r="T2137" s="11">
        <f t="shared" si="135"/>
        <v>41186.963344907403</v>
      </c>
    </row>
    <row r="2138" spans="1:20" ht="49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 s="11">
        <f t="shared" si="133"/>
        <v>11.92</v>
      </c>
      <c r="Q2138" s="12" t="s">
        <v>8331</v>
      </c>
      <c r="R2138" t="s">
        <v>8332</v>
      </c>
      <c r="S2138" s="11">
        <f t="shared" si="134"/>
        <v>41536.509097222224</v>
      </c>
      <c r="T2138" s="11">
        <f t="shared" si="135"/>
        <v>41566.509097222224</v>
      </c>
    </row>
    <row r="2139" spans="1:20" ht="49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 s="11">
        <f t="shared" si="133"/>
        <v>26.6</v>
      </c>
      <c r="Q2139" s="12" t="s">
        <v>8331</v>
      </c>
      <c r="R2139" t="s">
        <v>8332</v>
      </c>
      <c r="S2139" s="11">
        <f t="shared" si="134"/>
        <v>41948.771168981482</v>
      </c>
      <c r="T2139" s="11">
        <f t="shared" si="135"/>
        <v>41978.771168981482</v>
      </c>
    </row>
    <row r="2140" spans="1:20" ht="33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 s="11">
        <f t="shared" si="133"/>
        <v>10.67</v>
      </c>
      <c r="Q2140" s="12" t="s">
        <v>8331</v>
      </c>
      <c r="R2140" t="s">
        <v>8332</v>
      </c>
      <c r="S2140" s="11">
        <f t="shared" si="134"/>
        <v>41557.013182870374</v>
      </c>
      <c r="T2140" s="11">
        <f t="shared" si="135"/>
        <v>41587.054849537039</v>
      </c>
    </row>
    <row r="2141" spans="1:20" ht="49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 s="11">
        <f t="shared" si="133"/>
        <v>29.04</v>
      </c>
      <c r="Q2141" s="12" t="s">
        <v>8331</v>
      </c>
      <c r="R2141" t="s">
        <v>8332</v>
      </c>
      <c r="S2141" s="11">
        <f t="shared" si="134"/>
        <v>42647.750092592592</v>
      </c>
      <c r="T2141" s="11">
        <f t="shared" si="135"/>
        <v>42677.750092592592</v>
      </c>
    </row>
    <row r="2142" spans="1:20" ht="49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 s="11">
        <f t="shared" si="133"/>
        <v>50.91</v>
      </c>
      <c r="Q2142" s="12" t="s">
        <v>8331</v>
      </c>
      <c r="R2142" t="s">
        <v>8332</v>
      </c>
      <c r="S2142" s="11">
        <f t="shared" si="134"/>
        <v>41255.833611111113</v>
      </c>
      <c r="T2142" s="11">
        <f t="shared" si="135"/>
        <v>41285.833611111113</v>
      </c>
    </row>
    <row r="2143" spans="1:20" ht="49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 s="11">
        <f t="shared" si="133"/>
        <v>0</v>
      </c>
      <c r="Q2143" s="12" t="s">
        <v>8331</v>
      </c>
      <c r="R2143" t="s">
        <v>8332</v>
      </c>
      <c r="S2143" s="11">
        <f t="shared" si="134"/>
        <v>41927.235636574071</v>
      </c>
      <c r="T2143" s="11">
        <f t="shared" si="135"/>
        <v>41957.277303240742</v>
      </c>
    </row>
    <row r="2144" spans="1:20" ht="49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 s="11">
        <f t="shared" si="133"/>
        <v>50.08</v>
      </c>
      <c r="Q2144" s="12" t="s">
        <v>8331</v>
      </c>
      <c r="R2144" t="s">
        <v>8332</v>
      </c>
      <c r="S2144" s="11">
        <f t="shared" si="134"/>
        <v>42340.701504629629</v>
      </c>
      <c r="T2144" s="11">
        <f t="shared" si="135"/>
        <v>42368.701504629629</v>
      </c>
    </row>
    <row r="2145" spans="1:20" ht="49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 s="11">
        <f t="shared" si="133"/>
        <v>45</v>
      </c>
      <c r="Q2145" s="12" t="s">
        <v>8331</v>
      </c>
      <c r="R2145" t="s">
        <v>8332</v>
      </c>
      <c r="S2145" s="11">
        <f t="shared" si="134"/>
        <v>40332.886712962965</v>
      </c>
      <c r="T2145" s="11">
        <f t="shared" si="135"/>
        <v>40380.791666666664</v>
      </c>
    </row>
    <row r="2146" spans="1:20" ht="33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 s="11">
        <f t="shared" si="133"/>
        <v>25.29</v>
      </c>
      <c r="Q2146" s="12" t="s">
        <v>8331</v>
      </c>
      <c r="R2146" t="s">
        <v>8332</v>
      </c>
      <c r="S2146" s="11">
        <f t="shared" si="134"/>
        <v>41499.546759259261</v>
      </c>
      <c r="T2146" s="11">
        <f t="shared" si="135"/>
        <v>41531.546759259261</v>
      </c>
    </row>
    <row r="2147" spans="1:20" ht="49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 s="11">
        <f t="shared" si="133"/>
        <v>51.29</v>
      </c>
      <c r="Q2147" s="12" t="s">
        <v>8331</v>
      </c>
      <c r="R2147" t="s">
        <v>8332</v>
      </c>
      <c r="S2147" s="11">
        <f t="shared" si="134"/>
        <v>41575.237430555557</v>
      </c>
      <c r="T2147" s="11">
        <f t="shared" si="135"/>
        <v>41605.279097222221</v>
      </c>
    </row>
    <row r="2148" spans="1:20" ht="49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 s="11">
        <f t="shared" si="133"/>
        <v>1</v>
      </c>
      <c r="Q2148" s="12" t="s">
        <v>8331</v>
      </c>
      <c r="R2148" t="s">
        <v>8332</v>
      </c>
      <c r="S2148" s="11">
        <f t="shared" si="134"/>
        <v>42397.679513888885</v>
      </c>
      <c r="T2148" s="11">
        <f t="shared" si="135"/>
        <v>42411.679513888885</v>
      </c>
    </row>
    <row r="2149" spans="1:20" ht="17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 s="11">
        <f t="shared" si="133"/>
        <v>49.38</v>
      </c>
      <c r="Q2149" s="12" t="s">
        <v>8331</v>
      </c>
      <c r="R2149" t="s">
        <v>8332</v>
      </c>
      <c r="S2149" s="11">
        <f t="shared" si="134"/>
        <v>41927.295694444445</v>
      </c>
      <c r="T2149" s="11">
        <f t="shared" si="135"/>
        <v>41959.337361111116</v>
      </c>
    </row>
    <row r="2150" spans="1:20" ht="49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 s="11">
        <f t="shared" si="133"/>
        <v>1</v>
      </c>
      <c r="Q2150" s="12" t="s">
        <v>8331</v>
      </c>
      <c r="R2150" t="s">
        <v>8332</v>
      </c>
      <c r="S2150" s="11">
        <f t="shared" si="134"/>
        <v>42066.733587962968</v>
      </c>
      <c r="T2150" s="11">
        <f t="shared" si="135"/>
        <v>42096.691921296297</v>
      </c>
    </row>
    <row r="2151" spans="1:20" ht="49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 s="11">
        <f t="shared" si="133"/>
        <v>0</v>
      </c>
      <c r="Q2151" s="12" t="s">
        <v>8331</v>
      </c>
      <c r="R2151" t="s">
        <v>8332</v>
      </c>
      <c r="S2151" s="11">
        <f t="shared" si="134"/>
        <v>40355.024953703702</v>
      </c>
      <c r="T2151" s="11">
        <f t="shared" si="135"/>
        <v>40390</v>
      </c>
    </row>
    <row r="2152" spans="1:20" ht="17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 s="11">
        <f t="shared" si="133"/>
        <v>101.25</v>
      </c>
      <c r="Q2152" s="12" t="s">
        <v>8331</v>
      </c>
      <c r="R2152" t="s">
        <v>8332</v>
      </c>
      <c r="S2152" s="11">
        <f t="shared" si="134"/>
        <v>42534.284710648149</v>
      </c>
      <c r="T2152" s="11">
        <f t="shared" si="135"/>
        <v>42564.284710648149</v>
      </c>
    </row>
    <row r="2153" spans="1:20" ht="49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 s="11">
        <f t="shared" si="133"/>
        <v>19.670000000000002</v>
      </c>
      <c r="Q2153" s="12" t="s">
        <v>8331</v>
      </c>
      <c r="R2153" t="s">
        <v>8332</v>
      </c>
      <c r="S2153" s="11">
        <f t="shared" si="134"/>
        <v>42520.847384259265</v>
      </c>
      <c r="T2153" s="11">
        <f t="shared" si="135"/>
        <v>42550.847384259265</v>
      </c>
    </row>
    <row r="2154" spans="1:20" ht="49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 s="11">
        <f t="shared" si="133"/>
        <v>12.5</v>
      </c>
      <c r="Q2154" s="12" t="s">
        <v>8331</v>
      </c>
      <c r="R2154" t="s">
        <v>8332</v>
      </c>
      <c r="S2154" s="11">
        <f t="shared" si="134"/>
        <v>41683.832280092596</v>
      </c>
      <c r="T2154" s="11">
        <f t="shared" si="135"/>
        <v>41713.790613425925</v>
      </c>
    </row>
    <row r="2155" spans="1:20" ht="49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 s="11">
        <f t="shared" si="133"/>
        <v>8.5</v>
      </c>
      <c r="Q2155" s="12" t="s">
        <v>8331</v>
      </c>
      <c r="R2155" t="s">
        <v>8332</v>
      </c>
      <c r="S2155" s="11">
        <f t="shared" si="134"/>
        <v>41974.911087962959</v>
      </c>
      <c r="T2155" s="11">
        <f t="shared" si="135"/>
        <v>42014.332638888889</v>
      </c>
    </row>
    <row r="2156" spans="1:20" ht="33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 s="11">
        <f t="shared" si="133"/>
        <v>1</v>
      </c>
      <c r="Q2156" s="12" t="s">
        <v>8331</v>
      </c>
      <c r="R2156" t="s">
        <v>8332</v>
      </c>
      <c r="S2156" s="11">
        <f t="shared" si="134"/>
        <v>41647.632256944446</v>
      </c>
      <c r="T2156" s="11">
        <f t="shared" si="135"/>
        <v>41667.632256944446</v>
      </c>
    </row>
    <row r="2157" spans="1:20" ht="49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 s="11">
        <f t="shared" si="133"/>
        <v>23</v>
      </c>
      <c r="Q2157" s="12" t="s">
        <v>8331</v>
      </c>
      <c r="R2157" t="s">
        <v>8332</v>
      </c>
      <c r="S2157" s="11">
        <f t="shared" si="134"/>
        <v>42430.747511574074</v>
      </c>
      <c r="T2157" s="11">
        <f t="shared" si="135"/>
        <v>42460.70584490741</v>
      </c>
    </row>
    <row r="2158" spans="1:20" ht="33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 s="11">
        <f t="shared" si="133"/>
        <v>17.989999999999998</v>
      </c>
      <c r="Q2158" s="12" t="s">
        <v>8331</v>
      </c>
      <c r="R2158" t="s">
        <v>8332</v>
      </c>
      <c r="S2158" s="11">
        <f t="shared" si="134"/>
        <v>41488.85423611111</v>
      </c>
      <c r="T2158" s="11">
        <f t="shared" si="135"/>
        <v>41533.85423611111</v>
      </c>
    </row>
    <row r="2159" spans="1:20" ht="33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 s="11">
        <f t="shared" si="133"/>
        <v>370.95</v>
      </c>
      <c r="Q2159" s="12" t="s">
        <v>8331</v>
      </c>
      <c r="R2159" t="s">
        <v>8332</v>
      </c>
      <c r="S2159" s="11">
        <f t="shared" si="134"/>
        <v>42694.98128472222</v>
      </c>
      <c r="T2159" s="11">
        <f t="shared" si="135"/>
        <v>42727.332638888889</v>
      </c>
    </row>
    <row r="2160" spans="1:20" ht="49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 s="11">
        <f t="shared" si="133"/>
        <v>63.57</v>
      </c>
      <c r="Q2160" s="12" t="s">
        <v>8331</v>
      </c>
      <c r="R2160" t="s">
        <v>8332</v>
      </c>
      <c r="S2160" s="11">
        <f t="shared" si="134"/>
        <v>41264.853865740741</v>
      </c>
      <c r="T2160" s="11">
        <f t="shared" si="135"/>
        <v>41309.853865740741</v>
      </c>
    </row>
    <row r="2161" spans="1:20" ht="6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 s="11">
        <f t="shared" si="133"/>
        <v>13</v>
      </c>
      <c r="Q2161" s="12" t="s">
        <v>8331</v>
      </c>
      <c r="R2161" t="s">
        <v>8332</v>
      </c>
      <c r="S2161" s="11">
        <f t="shared" si="134"/>
        <v>40710.731180555551</v>
      </c>
      <c r="T2161" s="11">
        <f t="shared" si="135"/>
        <v>40740.731180555551</v>
      </c>
    </row>
    <row r="2162" spans="1:20" ht="49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 s="11">
        <f t="shared" si="133"/>
        <v>5.31</v>
      </c>
      <c r="Q2162" s="12" t="s">
        <v>8331</v>
      </c>
      <c r="R2162" t="s">
        <v>8332</v>
      </c>
      <c r="S2162" s="11">
        <f t="shared" si="134"/>
        <v>41018.711863425924</v>
      </c>
      <c r="T2162" s="11">
        <f t="shared" si="135"/>
        <v>41048.711863425924</v>
      </c>
    </row>
    <row r="2163" spans="1:20" ht="33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 s="11">
        <f t="shared" si="133"/>
        <v>35.619999999999997</v>
      </c>
      <c r="Q2163" s="12" t="s">
        <v>8323</v>
      </c>
      <c r="R2163" t="s">
        <v>8324</v>
      </c>
      <c r="S2163" s="11">
        <f t="shared" si="134"/>
        <v>42240.852534722217</v>
      </c>
      <c r="T2163" s="11">
        <f t="shared" si="135"/>
        <v>42270.852534722217</v>
      </c>
    </row>
    <row r="2164" spans="1:20" ht="49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 s="11">
        <f t="shared" si="133"/>
        <v>87.1</v>
      </c>
      <c r="Q2164" s="12" t="s">
        <v>8323</v>
      </c>
      <c r="R2164" t="s">
        <v>8324</v>
      </c>
      <c r="S2164" s="11">
        <f t="shared" si="134"/>
        <v>41813.766099537039</v>
      </c>
      <c r="T2164" s="11">
        <f t="shared" si="135"/>
        <v>41844.766099537039</v>
      </c>
    </row>
    <row r="2165" spans="1:20" ht="49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 s="11">
        <f t="shared" si="133"/>
        <v>75.11</v>
      </c>
      <c r="Q2165" s="12" t="s">
        <v>8323</v>
      </c>
      <c r="R2165" t="s">
        <v>8324</v>
      </c>
      <c r="S2165" s="11">
        <f t="shared" si="134"/>
        <v>42111.899537037039</v>
      </c>
      <c r="T2165" s="11">
        <f t="shared" si="135"/>
        <v>42163.159722222219</v>
      </c>
    </row>
    <row r="2166" spans="1:20" ht="33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 s="11">
        <f t="shared" si="133"/>
        <v>68.010000000000005</v>
      </c>
      <c r="Q2166" s="12" t="s">
        <v>8323</v>
      </c>
      <c r="R2166" t="s">
        <v>8324</v>
      </c>
      <c r="S2166" s="11">
        <f t="shared" si="134"/>
        <v>42515.71775462963</v>
      </c>
      <c r="T2166" s="11">
        <f t="shared" si="135"/>
        <v>42546.165972222225</v>
      </c>
    </row>
    <row r="2167" spans="1:20" ht="49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 s="11">
        <f t="shared" si="133"/>
        <v>29.62</v>
      </c>
      <c r="Q2167" s="12" t="s">
        <v>8323</v>
      </c>
      <c r="R2167" t="s">
        <v>8324</v>
      </c>
      <c r="S2167" s="11">
        <f t="shared" si="134"/>
        <v>42438.667071759264</v>
      </c>
      <c r="T2167" s="11">
        <f t="shared" si="135"/>
        <v>42468.625405092593</v>
      </c>
    </row>
    <row r="2168" spans="1:20" ht="49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 s="11">
        <f t="shared" si="133"/>
        <v>91.63</v>
      </c>
      <c r="Q2168" s="12" t="s">
        <v>8323</v>
      </c>
      <c r="R2168" t="s">
        <v>8324</v>
      </c>
      <c r="S2168" s="11">
        <f t="shared" si="134"/>
        <v>41933.838171296295</v>
      </c>
      <c r="T2168" s="11">
        <f t="shared" si="135"/>
        <v>41978.879837962959</v>
      </c>
    </row>
    <row r="2169" spans="1:20" ht="33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 s="11">
        <f t="shared" si="133"/>
        <v>22.5</v>
      </c>
      <c r="Q2169" s="12" t="s">
        <v>8323</v>
      </c>
      <c r="R2169" t="s">
        <v>8324</v>
      </c>
      <c r="S2169" s="11">
        <f t="shared" si="134"/>
        <v>41153.066400462965</v>
      </c>
      <c r="T2169" s="11">
        <f t="shared" si="135"/>
        <v>41167.066400462965</v>
      </c>
    </row>
    <row r="2170" spans="1:20" ht="33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 s="11">
        <f t="shared" si="133"/>
        <v>64.37</v>
      </c>
      <c r="Q2170" s="12" t="s">
        <v>8323</v>
      </c>
      <c r="R2170" t="s">
        <v>8324</v>
      </c>
      <c r="S2170" s="11">
        <f t="shared" si="134"/>
        <v>42745.600243055553</v>
      </c>
      <c r="T2170" s="11">
        <f t="shared" si="135"/>
        <v>42776.208333333328</v>
      </c>
    </row>
    <row r="2171" spans="1:20" ht="49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 s="11">
        <f t="shared" si="133"/>
        <v>21.86</v>
      </c>
      <c r="Q2171" s="12" t="s">
        <v>8323</v>
      </c>
      <c r="R2171" t="s">
        <v>8324</v>
      </c>
      <c r="S2171" s="11">
        <f t="shared" si="134"/>
        <v>42793.700821759259</v>
      </c>
      <c r="T2171" s="11">
        <f t="shared" si="135"/>
        <v>42796.700821759259</v>
      </c>
    </row>
    <row r="2172" spans="1:20" ht="49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 s="11">
        <f t="shared" si="133"/>
        <v>33.32</v>
      </c>
      <c r="Q2172" s="12" t="s">
        <v>8323</v>
      </c>
      <c r="R2172" t="s">
        <v>8324</v>
      </c>
      <c r="S2172" s="11">
        <f t="shared" si="134"/>
        <v>42198.750254629631</v>
      </c>
      <c r="T2172" s="11">
        <f t="shared" si="135"/>
        <v>42238.750254629631</v>
      </c>
    </row>
    <row r="2173" spans="1:20" ht="49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 s="11">
        <f t="shared" si="133"/>
        <v>90.28</v>
      </c>
      <c r="Q2173" s="12" t="s">
        <v>8323</v>
      </c>
      <c r="R2173" t="s">
        <v>8324</v>
      </c>
      <c r="S2173" s="11">
        <f t="shared" si="134"/>
        <v>42141.95711805555</v>
      </c>
      <c r="T2173" s="11">
        <f t="shared" si="135"/>
        <v>42177.208333333328</v>
      </c>
    </row>
    <row r="2174" spans="1:20" ht="49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 s="11">
        <f t="shared" si="133"/>
        <v>76.92</v>
      </c>
      <c r="Q2174" s="12" t="s">
        <v>8323</v>
      </c>
      <c r="R2174" t="s">
        <v>8324</v>
      </c>
      <c r="S2174" s="11">
        <f t="shared" si="134"/>
        <v>42082.580092592587</v>
      </c>
      <c r="T2174" s="11">
        <f t="shared" si="135"/>
        <v>42112.580092592587</v>
      </c>
    </row>
    <row r="2175" spans="1:20" ht="49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 s="11">
        <f t="shared" si="133"/>
        <v>59.23</v>
      </c>
      <c r="Q2175" s="12" t="s">
        <v>8323</v>
      </c>
      <c r="R2175" t="s">
        <v>8324</v>
      </c>
      <c r="S2175" s="11">
        <f t="shared" si="134"/>
        <v>41495.692627314813</v>
      </c>
      <c r="T2175" s="11">
        <f t="shared" si="135"/>
        <v>41527.165972222225</v>
      </c>
    </row>
    <row r="2176" spans="1:20" ht="49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 s="11">
        <f t="shared" si="133"/>
        <v>65.38</v>
      </c>
      <c r="Q2176" s="12" t="s">
        <v>8323</v>
      </c>
      <c r="R2176" t="s">
        <v>8324</v>
      </c>
      <c r="S2176" s="11">
        <f t="shared" si="134"/>
        <v>42465.542905092589</v>
      </c>
      <c r="T2176" s="11">
        <f t="shared" si="135"/>
        <v>42495.542905092589</v>
      </c>
    </row>
    <row r="2177" spans="1:20" ht="49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 s="11">
        <f t="shared" si="133"/>
        <v>67.31</v>
      </c>
      <c r="Q2177" s="12" t="s">
        <v>8323</v>
      </c>
      <c r="R2177" t="s">
        <v>8324</v>
      </c>
      <c r="S2177" s="11">
        <f t="shared" si="134"/>
        <v>42565.009097222224</v>
      </c>
      <c r="T2177" s="11">
        <f t="shared" si="135"/>
        <v>42572.009097222224</v>
      </c>
    </row>
    <row r="2178" spans="1:20" ht="49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2"/>
        <v>126</v>
      </c>
      <c r="P2178" s="11">
        <f t="shared" si="133"/>
        <v>88.75</v>
      </c>
      <c r="Q2178" s="12" t="s">
        <v>8323</v>
      </c>
      <c r="R2178" t="s">
        <v>8324</v>
      </c>
      <c r="S2178" s="11">
        <f t="shared" si="134"/>
        <v>42096.633206018523</v>
      </c>
      <c r="T2178" s="11">
        <f t="shared" si="135"/>
        <v>42126.633206018523</v>
      </c>
    </row>
    <row r="2179" spans="1:20" ht="6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6">ROUND(E2179/D2179*100,0)</f>
        <v>100</v>
      </c>
      <c r="P2179" s="11">
        <f t="shared" ref="P2179:P2242" si="137">IFERROR(ROUND(E2179/L2179,2),0)</f>
        <v>65.87</v>
      </c>
      <c r="Q2179" s="12" t="s">
        <v>8323</v>
      </c>
      <c r="R2179" t="s">
        <v>8324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9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 s="11">
        <f t="shared" si="137"/>
        <v>40.35</v>
      </c>
      <c r="Q2180" s="12" t="s">
        <v>8323</v>
      </c>
      <c r="R2180" t="s">
        <v>8324</v>
      </c>
      <c r="S2180" s="11">
        <f t="shared" si="138"/>
        <v>42723.63653935185</v>
      </c>
      <c r="T2180" s="11">
        <f t="shared" si="139"/>
        <v>42753.63653935185</v>
      </c>
    </row>
    <row r="2181" spans="1:20" ht="33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 s="11">
        <f t="shared" si="137"/>
        <v>76.86</v>
      </c>
      <c r="Q2181" s="12" t="s">
        <v>8323</v>
      </c>
      <c r="R2181" t="s">
        <v>8324</v>
      </c>
      <c r="S2181" s="11">
        <f t="shared" si="138"/>
        <v>42075.171203703707</v>
      </c>
      <c r="T2181" s="11">
        <f t="shared" si="139"/>
        <v>42105.171203703707</v>
      </c>
    </row>
    <row r="2182" spans="1:20" ht="33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 s="11">
        <f t="shared" si="137"/>
        <v>68.709999999999994</v>
      </c>
      <c r="Q2182" s="12" t="s">
        <v>8323</v>
      </c>
      <c r="R2182" t="s">
        <v>8324</v>
      </c>
      <c r="S2182" s="11">
        <f t="shared" si="138"/>
        <v>42279.669768518521</v>
      </c>
      <c r="T2182" s="11">
        <f t="shared" si="139"/>
        <v>42321.711435185185</v>
      </c>
    </row>
    <row r="2183" spans="1:20" ht="49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 s="11">
        <f t="shared" si="137"/>
        <v>57.77</v>
      </c>
      <c r="Q2183" s="12" t="s">
        <v>8331</v>
      </c>
      <c r="R2183" t="s">
        <v>8349</v>
      </c>
      <c r="S2183" s="11">
        <f t="shared" si="138"/>
        <v>42773.005243055552</v>
      </c>
      <c r="T2183" s="11">
        <f t="shared" si="139"/>
        <v>42787.005243055552</v>
      </c>
    </row>
    <row r="2184" spans="1:20" ht="33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 s="11">
        <f t="shared" si="137"/>
        <v>44.17</v>
      </c>
      <c r="Q2184" s="12" t="s">
        <v>8331</v>
      </c>
      <c r="R2184" t="s">
        <v>8349</v>
      </c>
      <c r="S2184" s="11">
        <f t="shared" si="138"/>
        <v>41879.900752314818</v>
      </c>
      <c r="T2184" s="11">
        <f t="shared" si="139"/>
        <v>41914.900752314818</v>
      </c>
    </row>
    <row r="2185" spans="1:20" ht="49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 s="11">
        <f t="shared" si="137"/>
        <v>31.57</v>
      </c>
      <c r="Q2185" s="12" t="s">
        <v>8331</v>
      </c>
      <c r="R2185" t="s">
        <v>8349</v>
      </c>
      <c r="S2185" s="11">
        <f t="shared" si="138"/>
        <v>42745.365474537044</v>
      </c>
      <c r="T2185" s="11">
        <f t="shared" si="139"/>
        <v>42775.208333333328</v>
      </c>
    </row>
    <row r="2186" spans="1:20" ht="49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 s="11">
        <f t="shared" si="137"/>
        <v>107.05</v>
      </c>
      <c r="Q2186" s="12" t="s">
        <v>8331</v>
      </c>
      <c r="R2186" t="s">
        <v>8349</v>
      </c>
      <c r="S2186" s="11">
        <f t="shared" si="138"/>
        <v>42380.690289351856</v>
      </c>
      <c r="T2186" s="11">
        <f t="shared" si="139"/>
        <v>42394.666666666672</v>
      </c>
    </row>
    <row r="2187" spans="1:20" ht="49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 s="11">
        <f t="shared" si="137"/>
        <v>149.03</v>
      </c>
      <c r="Q2187" s="12" t="s">
        <v>8331</v>
      </c>
      <c r="R2187" t="s">
        <v>8349</v>
      </c>
      <c r="S2187" s="11">
        <f t="shared" si="138"/>
        <v>41319.349988425929</v>
      </c>
      <c r="T2187" s="11">
        <f t="shared" si="139"/>
        <v>41359.349988425929</v>
      </c>
    </row>
    <row r="2188" spans="1:20" ht="33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 s="11">
        <f t="shared" si="137"/>
        <v>55.96</v>
      </c>
      <c r="Q2188" s="12" t="s">
        <v>8331</v>
      </c>
      <c r="R2188" t="s">
        <v>8349</v>
      </c>
      <c r="S2188" s="11">
        <f t="shared" si="138"/>
        <v>42583.615081018521</v>
      </c>
      <c r="T2188" s="11">
        <f t="shared" si="139"/>
        <v>42620.083333333328</v>
      </c>
    </row>
    <row r="2189" spans="1:20" ht="49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 s="11">
        <f t="shared" si="137"/>
        <v>56.97</v>
      </c>
      <c r="Q2189" s="12" t="s">
        <v>8331</v>
      </c>
      <c r="R2189" t="s">
        <v>8349</v>
      </c>
      <c r="S2189" s="11">
        <f t="shared" si="138"/>
        <v>42068.209097222221</v>
      </c>
      <c r="T2189" s="11">
        <f t="shared" si="139"/>
        <v>42097.165972222225</v>
      </c>
    </row>
    <row r="2190" spans="1:20" ht="49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 s="11">
        <f t="shared" si="137"/>
        <v>44.06</v>
      </c>
      <c r="Q2190" s="12" t="s">
        <v>8331</v>
      </c>
      <c r="R2190" t="s">
        <v>8349</v>
      </c>
      <c r="S2190" s="11">
        <f t="shared" si="138"/>
        <v>42633.586122685185</v>
      </c>
      <c r="T2190" s="11">
        <f t="shared" si="139"/>
        <v>42668.708333333328</v>
      </c>
    </row>
    <row r="2191" spans="1:20" ht="49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 s="11">
        <f t="shared" si="137"/>
        <v>68.63</v>
      </c>
      <c r="Q2191" s="12" t="s">
        <v>8331</v>
      </c>
      <c r="R2191" t="s">
        <v>8349</v>
      </c>
      <c r="S2191" s="11">
        <f t="shared" si="138"/>
        <v>42467.788194444445</v>
      </c>
      <c r="T2191" s="11">
        <f t="shared" si="139"/>
        <v>42481.916666666672</v>
      </c>
    </row>
    <row r="2192" spans="1:20" ht="49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 s="11">
        <f t="shared" si="137"/>
        <v>65.319999999999993</v>
      </c>
      <c r="Q2192" s="12" t="s">
        <v>8331</v>
      </c>
      <c r="R2192" t="s">
        <v>8349</v>
      </c>
      <c r="S2192" s="11">
        <f t="shared" si="138"/>
        <v>42417.625046296293</v>
      </c>
      <c r="T2192" s="11">
        <f t="shared" si="139"/>
        <v>42452.290972222225</v>
      </c>
    </row>
    <row r="2193" spans="1:20" ht="49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 s="11">
        <f t="shared" si="137"/>
        <v>35.92</v>
      </c>
      <c r="Q2193" s="12" t="s">
        <v>8331</v>
      </c>
      <c r="R2193" t="s">
        <v>8349</v>
      </c>
      <c r="S2193" s="11">
        <f t="shared" si="138"/>
        <v>42768.833645833336</v>
      </c>
      <c r="T2193" s="11">
        <f t="shared" si="139"/>
        <v>42780.833645833336</v>
      </c>
    </row>
    <row r="2194" spans="1:20" ht="49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 s="11">
        <f t="shared" si="137"/>
        <v>40.07</v>
      </c>
      <c r="Q2194" s="12" t="s">
        <v>8331</v>
      </c>
      <c r="R2194" t="s">
        <v>8349</v>
      </c>
      <c r="S2194" s="11">
        <f t="shared" si="138"/>
        <v>42691.8512037037</v>
      </c>
      <c r="T2194" s="11">
        <f t="shared" si="139"/>
        <v>42719.958333333328</v>
      </c>
    </row>
    <row r="2195" spans="1:20" ht="49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 s="11">
        <f t="shared" si="137"/>
        <v>75.650000000000006</v>
      </c>
      <c r="Q2195" s="12" t="s">
        <v>8331</v>
      </c>
      <c r="R2195" t="s">
        <v>8349</v>
      </c>
      <c r="S2195" s="11">
        <f t="shared" si="138"/>
        <v>42664.405925925923</v>
      </c>
      <c r="T2195" s="11">
        <f t="shared" si="139"/>
        <v>42695.207638888889</v>
      </c>
    </row>
    <row r="2196" spans="1:20" ht="49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 s="11">
        <f t="shared" si="137"/>
        <v>61.2</v>
      </c>
      <c r="Q2196" s="12" t="s">
        <v>8331</v>
      </c>
      <c r="R2196" t="s">
        <v>8349</v>
      </c>
      <c r="S2196" s="11">
        <f t="shared" si="138"/>
        <v>42425.757986111115</v>
      </c>
      <c r="T2196" s="11">
        <f t="shared" si="139"/>
        <v>42455.716319444444</v>
      </c>
    </row>
    <row r="2197" spans="1:20" ht="33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 s="11">
        <f t="shared" si="137"/>
        <v>48.13</v>
      </c>
      <c r="Q2197" s="12" t="s">
        <v>8331</v>
      </c>
      <c r="R2197" t="s">
        <v>8349</v>
      </c>
      <c r="S2197" s="11">
        <f t="shared" si="138"/>
        <v>42197.771990740745</v>
      </c>
      <c r="T2197" s="11">
        <f t="shared" si="139"/>
        <v>42227.771990740745</v>
      </c>
    </row>
    <row r="2198" spans="1:20" ht="33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 s="11">
        <f t="shared" si="137"/>
        <v>68.11</v>
      </c>
      <c r="Q2198" s="12" t="s">
        <v>8331</v>
      </c>
      <c r="R2198" t="s">
        <v>8349</v>
      </c>
      <c r="S2198" s="11">
        <f t="shared" si="138"/>
        <v>42675.487291666665</v>
      </c>
      <c r="T2198" s="11">
        <f t="shared" si="139"/>
        <v>42706.291666666672</v>
      </c>
    </row>
    <row r="2199" spans="1:20" ht="49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 s="11">
        <f t="shared" si="137"/>
        <v>65.89</v>
      </c>
      <c r="Q2199" s="12" t="s">
        <v>8331</v>
      </c>
      <c r="R2199" t="s">
        <v>8349</v>
      </c>
      <c r="S2199" s="11">
        <f t="shared" si="138"/>
        <v>42033.584016203706</v>
      </c>
      <c r="T2199" s="11">
        <f t="shared" si="139"/>
        <v>42063.584016203706</v>
      </c>
    </row>
    <row r="2200" spans="1:20" ht="49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 s="11">
        <f t="shared" si="137"/>
        <v>81.650000000000006</v>
      </c>
      <c r="Q2200" s="12" t="s">
        <v>8331</v>
      </c>
      <c r="R2200" t="s">
        <v>8349</v>
      </c>
      <c r="S2200" s="11">
        <f t="shared" si="138"/>
        <v>42292.513888888891</v>
      </c>
      <c r="T2200" s="11">
        <f t="shared" si="139"/>
        <v>42322.555555555555</v>
      </c>
    </row>
    <row r="2201" spans="1:20" ht="33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 s="11">
        <f t="shared" si="137"/>
        <v>52.7</v>
      </c>
      <c r="Q2201" s="12" t="s">
        <v>8331</v>
      </c>
      <c r="R2201" t="s">
        <v>8349</v>
      </c>
      <c r="S2201" s="11">
        <f t="shared" si="138"/>
        <v>42262.416643518518</v>
      </c>
      <c r="T2201" s="11">
        <f t="shared" si="139"/>
        <v>42292.416643518518</v>
      </c>
    </row>
    <row r="2202" spans="1:20" ht="49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 s="11">
        <f t="shared" si="137"/>
        <v>41.23</v>
      </c>
      <c r="Q2202" s="12" t="s">
        <v>8331</v>
      </c>
      <c r="R2202" t="s">
        <v>8349</v>
      </c>
      <c r="S2202" s="11">
        <f t="shared" si="138"/>
        <v>42163.625787037032</v>
      </c>
      <c r="T2202" s="11">
        <f t="shared" si="139"/>
        <v>42191.125</v>
      </c>
    </row>
    <row r="2203" spans="1:20" ht="49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 s="11">
        <f t="shared" si="137"/>
        <v>15.04</v>
      </c>
      <c r="Q2203" s="12" t="s">
        <v>8323</v>
      </c>
      <c r="R2203" t="s">
        <v>8328</v>
      </c>
      <c r="S2203" s="11">
        <f t="shared" si="138"/>
        <v>41276.846817129634</v>
      </c>
      <c r="T2203" s="11">
        <f t="shared" si="139"/>
        <v>41290.846817129634</v>
      </c>
    </row>
    <row r="2204" spans="1:20" ht="33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 s="11">
        <f t="shared" si="137"/>
        <v>39.07</v>
      </c>
      <c r="Q2204" s="12" t="s">
        <v>8323</v>
      </c>
      <c r="R2204" t="s">
        <v>8328</v>
      </c>
      <c r="S2204" s="11">
        <f t="shared" si="138"/>
        <v>41184.849166666667</v>
      </c>
      <c r="T2204" s="11">
        <f t="shared" si="139"/>
        <v>41214.849166666667</v>
      </c>
    </row>
    <row r="2205" spans="1:20" ht="49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 s="11">
        <f t="shared" si="137"/>
        <v>43.82</v>
      </c>
      <c r="Q2205" s="12" t="s">
        <v>8323</v>
      </c>
      <c r="R2205" t="s">
        <v>8328</v>
      </c>
      <c r="S2205" s="11">
        <f t="shared" si="138"/>
        <v>42241.85974537037</v>
      </c>
      <c r="T2205" s="11">
        <f t="shared" si="139"/>
        <v>42271.85974537037</v>
      </c>
    </row>
    <row r="2206" spans="1:20" ht="49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 s="11">
        <f t="shared" si="137"/>
        <v>27.3</v>
      </c>
      <c r="Q2206" s="12" t="s">
        <v>8323</v>
      </c>
      <c r="R2206" t="s">
        <v>8328</v>
      </c>
      <c r="S2206" s="11">
        <f t="shared" si="138"/>
        <v>41312.311562499999</v>
      </c>
      <c r="T2206" s="11">
        <f t="shared" si="139"/>
        <v>41342.311562499999</v>
      </c>
    </row>
    <row r="2207" spans="1:20" ht="49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 s="11">
        <f t="shared" si="137"/>
        <v>42.22</v>
      </c>
      <c r="Q2207" s="12" t="s">
        <v>8323</v>
      </c>
      <c r="R2207" t="s">
        <v>8328</v>
      </c>
      <c r="S2207" s="11">
        <f t="shared" si="138"/>
        <v>41031.82163194444</v>
      </c>
      <c r="T2207" s="11">
        <f t="shared" si="139"/>
        <v>41061.82163194444</v>
      </c>
    </row>
    <row r="2208" spans="1:20" ht="49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 s="11">
        <f t="shared" si="137"/>
        <v>33.24</v>
      </c>
      <c r="Q2208" s="12" t="s">
        <v>8323</v>
      </c>
      <c r="R2208" t="s">
        <v>8328</v>
      </c>
      <c r="S2208" s="11">
        <f t="shared" si="138"/>
        <v>40997.257222222222</v>
      </c>
      <c r="T2208" s="11">
        <f t="shared" si="139"/>
        <v>41015.257222222222</v>
      </c>
    </row>
    <row r="2209" spans="1:20" ht="49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 s="11">
        <f t="shared" si="137"/>
        <v>285.70999999999998</v>
      </c>
      <c r="Q2209" s="12" t="s">
        <v>8323</v>
      </c>
      <c r="R2209" t="s">
        <v>8328</v>
      </c>
      <c r="S2209" s="11">
        <f t="shared" si="138"/>
        <v>41564.194131944445</v>
      </c>
      <c r="T2209" s="11">
        <f t="shared" si="139"/>
        <v>41594.235798611109</v>
      </c>
    </row>
    <row r="2210" spans="1:20" ht="49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 s="11">
        <f t="shared" si="137"/>
        <v>42.33</v>
      </c>
      <c r="Q2210" s="12" t="s">
        <v>8323</v>
      </c>
      <c r="R2210" t="s">
        <v>8328</v>
      </c>
      <c r="S2210" s="11">
        <f t="shared" si="138"/>
        <v>40946.882245370369</v>
      </c>
      <c r="T2210" s="11">
        <f t="shared" si="139"/>
        <v>41006.166666666664</v>
      </c>
    </row>
    <row r="2211" spans="1:20" ht="33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 s="11">
        <f t="shared" si="137"/>
        <v>50.27</v>
      </c>
      <c r="Q2211" s="12" t="s">
        <v>8323</v>
      </c>
      <c r="R2211" t="s">
        <v>8328</v>
      </c>
      <c r="S2211" s="11">
        <f t="shared" si="138"/>
        <v>41732.479675925926</v>
      </c>
      <c r="T2211" s="11">
        <f t="shared" si="139"/>
        <v>41743.958333333336</v>
      </c>
    </row>
    <row r="2212" spans="1:20" ht="49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 s="11">
        <f t="shared" si="137"/>
        <v>61.9</v>
      </c>
      <c r="Q2212" s="12" t="s">
        <v>8323</v>
      </c>
      <c r="R2212" t="s">
        <v>8328</v>
      </c>
      <c r="S2212" s="11">
        <f t="shared" si="138"/>
        <v>40956.066087962965</v>
      </c>
      <c r="T2212" s="11">
        <f t="shared" si="139"/>
        <v>41013.73333333333</v>
      </c>
    </row>
    <row r="2213" spans="1:20" ht="49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 s="11">
        <f t="shared" si="137"/>
        <v>40.75</v>
      </c>
      <c r="Q2213" s="12" t="s">
        <v>8323</v>
      </c>
      <c r="R2213" t="s">
        <v>8328</v>
      </c>
      <c r="S2213" s="11">
        <f t="shared" si="138"/>
        <v>41716.785011574073</v>
      </c>
      <c r="T2213" s="11">
        <f t="shared" si="139"/>
        <v>41739.290972222225</v>
      </c>
    </row>
    <row r="2214" spans="1:20" ht="49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 s="11">
        <f t="shared" si="137"/>
        <v>55.8</v>
      </c>
      <c r="Q2214" s="12" t="s">
        <v>8323</v>
      </c>
      <c r="R2214" t="s">
        <v>8328</v>
      </c>
      <c r="S2214" s="11">
        <f t="shared" si="138"/>
        <v>41548.747418981482</v>
      </c>
      <c r="T2214" s="11">
        <f t="shared" si="139"/>
        <v>41582.041666666664</v>
      </c>
    </row>
    <row r="2215" spans="1:20" ht="49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 s="11">
        <f t="shared" si="137"/>
        <v>10</v>
      </c>
      <c r="Q2215" s="12" t="s">
        <v>8323</v>
      </c>
      <c r="R2215" t="s">
        <v>8328</v>
      </c>
      <c r="S2215" s="11">
        <f t="shared" si="138"/>
        <v>42109.826145833329</v>
      </c>
      <c r="T2215" s="11">
        <f t="shared" si="139"/>
        <v>42139.826145833329</v>
      </c>
    </row>
    <row r="2216" spans="1:20" ht="49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 s="11">
        <f t="shared" si="137"/>
        <v>73.13</v>
      </c>
      <c r="Q2216" s="12" t="s">
        <v>8323</v>
      </c>
      <c r="R2216" t="s">
        <v>8328</v>
      </c>
      <c r="S2216" s="11">
        <f t="shared" si="138"/>
        <v>41646.792222222226</v>
      </c>
      <c r="T2216" s="11">
        <f t="shared" si="139"/>
        <v>41676.792222222226</v>
      </c>
    </row>
    <row r="2217" spans="1:20" ht="33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 s="11">
        <f t="shared" si="137"/>
        <v>26.06</v>
      </c>
      <c r="Q2217" s="12" t="s">
        <v>8323</v>
      </c>
      <c r="R2217" t="s">
        <v>8328</v>
      </c>
      <c r="S2217" s="11">
        <f t="shared" si="138"/>
        <v>40958.717268518521</v>
      </c>
      <c r="T2217" s="11">
        <f t="shared" si="139"/>
        <v>40981.290972222225</v>
      </c>
    </row>
    <row r="2218" spans="1:20" ht="49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 s="11">
        <f t="shared" si="137"/>
        <v>22.64</v>
      </c>
      <c r="Q2218" s="12" t="s">
        <v>8323</v>
      </c>
      <c r="R2218" t="s">
        <v>8328</v>
      </c>
      <c r="S2218" s="11">
        <f t="shared" si="138"/>
        <v>42194.751678240747</v>
      </c>
      <c r="T2218" s="11">
        <f t="shared" si="139"/>
        <v>42208.751678240747</v>
      </c>
    </row>
    <row r="2219" spans="1:20" ht="49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 s="11">
        <f t="shared" si="137"/>
        <v>47.22</v>
      </c>
      <c r="Q2219" s="12" t="s">
        <v>8323</v>
      </c>
      <c r="R2219" t="s">
        <v>8328</v>
      </c>
      <c r="S2219" s="11">
        <f t="shared" si="138"/>
        <v>42299.776770833334</v>
      </c>
      <c r="T2219" s="11">
        <f t="shared" si="139"/>
        <v>42310.333333333328</v>
      </c>
    </row>
    <row r="2220" spans="1:20" ht="49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 s="11">
        <f t="shared" si="137"/>
        <v>32.32</v>
      </c>
      <c r="Q2220" s="12" t="s">
        <v>8323</v>
      </c>
      <c r="R2220" t="s">
        <v>8328</v>
      </c>
      <c r="S2220" s="11">
        <f t="shared" si="138"/>
        <v>41127.812303240738</v>
      </c>
      <c r="T2220" s="11">
        <f t="shared" si="139"/>
        <v>41150</v>
      </c>
    </row>
    <row r="2221" spans="1:20" ht="49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 s="11">
        <f t="shared" si="137"/>
        <v>53.42</v>
      </c>
      <c r="Q2221" s="12" t="s">
        <v>8323</v>
      </c>
      <c r="R2221" t="s">
        <v>8328</v>
      </c>
      <c r="S2221" s="11">
        <f t="shared" si="138"/>
        <v>42205.718888888892</v>
      </c>
      <c r="T2221" s="11">
        <f t="shared" si="139"/>
        <v>42235.718888888892</v>
      </c>
    </row>
    <row r="2222" spans="1:20" ht="49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 s="11">
        <f t="shared" si="137"/>
        <v>51.3</v>
      </c>
      <c r="Q2222" s="12" t="s">
        <v>8323</v>
      </c>
      <c r="R2222" t="s">
        <v>8328</v>
      </c>
      <c r="S2222" s="11">
        <f t="shared" si="138"/>
        <v>41452.060601851852</v>
      </c>
      <c r="T2222" s="11">
        <f t="shared" si="139"/>
        <v>41482.060601851852</v>
      </c>
    </row>
    <row r="2223" spans="1:20" ht="49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 s="11">
        <f t="shared" si="137"/>
        <v>37.200000000000003</v>
      </c>
      <c r="Q2223" s="12" t="s">
        <v>8331</v>
      </c>
      <c r="R2223" t="s">
        <v>8349</v>
      </c>
      <c r="S2223" s="11">
        <f t="shared" si="138"/>
        <v>42452.666770833333</v>
      </c>
      <c r="T2223" s="11">
        <f t="shared" si="139"/>
        <v>42483</v>
      </c>
    </row>
    <row r="2224" spans="1:20" ht="49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 s="11">
        <f t="shared" si="137"/>
        <v>27.1</v>
      </c>
      <c r="Q2224" s="12" t="s">
        <v>8331</v>
      </c>
      <c r="R2224" t="s">
        <v>8349</v>
      </c>
      <c r="S2224" s="11">
        <f t="shared" si="138"/>
        <v>40906.787581018521</v>
      </c>
      <c r="T2224" s="11">
        <f t="shared" si="139"/>
        <v>40936.787581018521</v>
      </c>
    </row>
    <row r="2225" spans="1:20" ht="49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 s="11">
        <f t="shared" si="137"/>
        <v>206.31</v>
      </c>
      <c r="Q2225" s="12" t="s">
        <v>8331</v>
      </c>
      <c r="R2225" t="s">
        <v>8349</v>
      </c>
      <c r="S2225" s="11">
        <f t="shared" si="138"/>
        <v>42152.640833333338</v>
      </c>
      <c r="T2225" s="11">
        <f t="shared" si="139"/>
        <v>42182.640833333338</v>
      </c>
    </row>
    <row r="2226" spans="1:20" ht="49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 s="11">
        <f t="shared" si="137"/>
        <v>82.15</v>
      </c>
      <c r="Q2226" s="12" t="s">
        <v>8331</v>
      </c>
      <c r="R2226" t="s">
        <v>8349</v>
      </c>
      <c r="S2226" s="11">
        <f t="shared" si="138"/>
        <v>42644.667534722219</v>
      </c>
      <c r="T2226" s="11">
        <f t="shared" si="139"/>
        <v>42672.791666666672</v>
      </c>
    </row>
    <row r="2227" spans="1:20" ht="49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 s="11">
        <f t="shared" si="137"/>
        <v>164.8</v>
      </c>
      <c r="Q2227" s="12" t="s">
        <v>8331</v>
      </c>
      <c r="R2227" t="s">
        <v>8349</v>
      </c>
      <c r="S2227" s="11">
        <f t="shared" si="138"/>
        <v>41873.79184027778</v>
      </c>
      <c r="T2227" s="11">
        <f t="shared" si="139"/>
        <v>41903.79184027778</v>
      </c>
    </row>
    <row r="2228" spans="1:20" ht="49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 s="11">
        <f t="shared" si="137"/>
        <v>60.82</v>
      </c>
      <c r="Q2228" s="12" t="s">
        <v>8331</v>
      </c>
      <c r="R2228" t="s">
        <v>8349</v>
      </c>
      <c r="S2228" s="11">
        <f t="shared" si="138"/>
        <v>42381.79886574074</v>
      </c>
      <c r="T2228" s="11">
        <f t="shared" si="139"/>
        <v>42412.207638888889</v>
      </c>
    </row>
    <row r="2229" spans="1:20" ht="49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 s="11">
        <f t="shared" si="137"/>
        <v>67.97</v>
      </c>
      <c r="Q2229" s="12" t="s">
        <v>8331</v>
      </c>
      <c r="R2229" t="s">
        <v>8349</v>
      </c>
      <c r="S2229" s="11">
        <f t="shared" si="138"/>
        <v>41561.807349537034</v>
      </c>
      <c r="T2229" s="11">
        <f t="shared" si="139"/>
        <v>41591.849016203705</v>
      </c>
    </row>
    <row r="2230" spans="1:20" ht="49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 s="11">
        <f t="shared" si="137"/>
        <v>81.56</v>
      </c>
      <c r="Q2230" s="12" t="s">
        <v>8331</v>
      </c>
      <c r="R2230" t="s">
        <v>8349</v>
      </c>
      <c r="S2230" s="11">
        <f t="shared" si="138"/>
        <v>42202.278194444443</v>
      </c>
      <c r="T2230" s="11">
        <f t="shared" si="139"/>
        <v>42232.278194444443</v>
      </c>
    </row>
    <row r="2231" spans="1:20" ht="49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 s="11">
        <f t="shared" si="137"/>
        <v>25.43</v>
      </c>
      <c r="Q2231" s="12" t="s">
        <v>8331</v>
      </c>
      <c r="R2231" t="s">
        <v>8349</v>
      </c>
      <c r="S2231" s="11">
        <f t="shared" si="138"/>
        <v>41484.664247685185</v>
      </c>
      <c r="T2231" s="11">
        <f t="shared" si="139"/>
        <v>41520.166666666664</v>
      </c>
    </row>
    <row r="2232" spans="1:20" ht="49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 s="11">
        <f t="shared" si="137"/>
        <v>21.5</v>
      </c>
      <c r="Q2232" s="12" t="s">
        <v>8331</v>
      </c>
      <c r="R2232" t="s">
        <v>8349</v>
      </c>
      <c r="S2232" s="11">
        <f t="shared" si="138"/>
        <v>41724.881099537037</v>
      </c>
      <c r="T2232" s="11">
        <f t="shared" si="139"/>
        <v>41754.881099537037</v>
      </c>
    </row>
    <row r="2233" spans="1:20" ht="49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 s="11">
        <f t="shared" si="137"/>
        <v>27.23</v>
      </c>
      <c r="Q2233" s="12" t="s">
        <v>8331</v>
      </c>
      <c r="R2233" t="s">
        <v>8349</v>
      </c>
      <c r="S2233" s="11">
        <f t="shared" si="138"/>
        <v>41423.910891203705</v>
      </c>
      <c r="T2233" s="11">
        <f t="shared" si="139"/>
        <v>41450.208333333336</v>
      </c>
    </row>
    <row r="2234" spans="1:20" ht="49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 s="11">
        <f t="shared" si="137"/>
        <v>25.09</v>
      </c>
      <c r="Q2234" s="12" t="s">
        <v>8331</v>
      </c>
      <c r="R2234" t="s">
        <v>8349</v>
      </c>
      <c r="S2234" s="11">
        <f t="shared" si="138"/>
        <v>41806.794074074074</v>
      </c>
      <c r="T2234" s="11">
        <f t="shared" si="139"/>
        <v>41839.125</v>
      </c>
    </row>
    <row r="2235" spans="1:20" ht="49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 s="11">
        <f t="shared" si="137"/>
        <v>21.23</v>
      </c>
      <c r="Q2235" s="12" t="s">
        <v>8331</v>
      </c>
      <c r="R2235" t="s">
        <v>8349</v>
      </c>
      <c r="S2235" s="11">
        <f t="shared" si="138"/>
        <v>42331.378923611104</v>
      </c>
      <c r="T2235" s="11">
        <f t="shared" si="139"/>
        <v>42352</v>
      </c>
    </row>
    <row r="2236" spans="1:20" ht="49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 s="11">
        <f t="shared" si="137"/>
        <v>41.61</v>
      </c>
      <c r="Q2236" s="12" t="s">
        <v>8331</v>
      </c>
      <c r="R2236" t="s">
        <v>8349</v>
      </c>
      <c r="S2236" s="11">
        <f t="shared" si="138"/>
        <v>42710.824618055558</v>
      </c>
      <c r="T2236" s="11">
        <f t="shared" si="139"/>
        <v>42740.824618055558</v>
      </c>
    </row>
    <row r="2237" spans="1:20" ht="33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 s="11">
        <f t="shared" si="137"/>
        <v>135.59</v>
      </c>
      <c r="Q2237" s="12" t="s">
        <v>8331</v>
      </c>
      <c r="R2237" t="s">
        <v>8349</v>
      </c>
      <c r="S2237" s="11">
        <f t="shared" si="138"/>
        <v>42062.022118055553</v>
      </c>
      <c r="T2237" s="11">
        <f t="shared" si="139"/>
        <v>42091.980451388896</v>
      </c>
    </row>
    <row r="2238" spans="1:20" ht="33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 s="11">
        <f t="shared" si="137"/>
        <v>22.12</v>
      </c>
      <c r="Q2238" s="12" t="s">
        <v>8331</v>
      </c>
      <c r="R2238" t="s">
        <v>8349</v>
      </c>
      <c r="S2238" s="11">
        <f t="shared" si="138"/>
        <v>42371.617164351846</v>
      </c>
      <c r="T2238" s="11">
        <f t="shared" si="139"/>
        <v>42401.617164351846</v>
      </c>
    </row>
    <row r="2239" spans="1:20" ht="49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 s="11">
        <f t="shared" si="137"/>
        <v>64.63</v>
      </c>
      <c r="Q2239" s="12" t="s">
        <v>8331</v>
      </c>
      <c r="R2239" t="s">
        <v>8349</v>
      </c>
      <c r="S2239" s="11">
        <f t="shared" si="138"/>
        <v>41915.003275462965</v>
      </c>
      <c r="T2239" s="11">
        <f t="shared" si="139"/>
        <v>41955.332638888889</v>
      </c>
    </row>
    <row r="2240" spans="1:20" ht="33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 s="11">
        <f t="shared" si="137"/>
        <v>69.569999999999993</v>
      </c>
      <c r="Q2240" s="12" t="s">
        <v>8331</v>
      </c>
      <c r="R2240" t="s">
        <v>8349</v>
      </c>
      <c r="S2240" s="11">
        <f t="shared" si="138"/>
        <v>42774.621712962966</v>
      </c>
      <c r="T2240" s="11">
        <f t="shared" si="139"/>
        <v>42804.621712962966</v>
      </c>
    </row>
    <row r="2241" spans="1:20" ht="33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 s="11">
        <f t="shared" si="137"/>
        <v>75.13</v>
      </c>
      <c r="Q2241" s="12" t="s">
        <v>8331</v>
      </c>
      <c r="R2241" t="s">
        <v>8349</v>
      </c>
      <c r="S2241" s="11">
        <f t="shared" si="138"/>
        <v>41572.958495370374</v>
      </c>
      <c r="T2241" s="11">
        <f t="shared" si="139"/>
        <v>41609.168055555558</v>
      </c>
    </row>
    <row r="2242" spans="1:20" ht="49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6"/>
        <v>271</v>
      </c>
      <c r="P2242" s="11">
        <f t="shared" si="137"/>
        <v>140.97999999999999</v>
      </c>
      <c r="Q2242" s="12" t="s">
        <v>8331</v>
      </c>
      <c r="R2242" t="s">
        <v>8349</v>
      </c>
      <c r="S2242" s="11">
        <f t="shared" si="138"/>
        <v>42452.825740740736</v>
      </c>
      <c r="T2242" s="11">
        <f t="shared" si="139"/>
        <v>42482.825740740736</v>
      </c>
    </row>
    <row r="2243" spans="1:20" ht="49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0">ROUND(E2243/D2243*100,0)</f>
        <v>806</v>
      </c>
      <c r="P2243" s="11">
        <f t="shared" ref="P2243:P2306" si="141">IFERROR(ROUND(E2243/L2243,2),0)</f>
        <v>49.47</v>
      </c>
      <c r="Q2243" s="12" t="s">
        <v>8331</v>
      </c>
      <c r="R2243" t="s">
        <v>8349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3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 s="11">
        <f t="shared" si="141"/>
        <v>53.87</v>
      </c>
      <c r="Q2244" s="12" t="s">
        <v>8331</v>
      </c>
      <c r="R2244" t="s">
        <v>8349</v>
      </c>
      <c r="S2244" s="11">
        <f t="shared" si="142"/>
        <v>41569.575613425928</v>
      </c>
      <c r="T2244" s="11">
        <f t="shared" si="143"/>
        <v>41605.126388888886</v>
      </c>
    </row>
    <row r="2245" spans="1:20" ht="49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 s="11">
        <f t="shared" si="141"/>
        <v>4.57</v>
      </c>
      <c r="Q2245" s="12" t="s">
        <v>8331</v>
      </c>
      <c r="R2245" t="s">
        <v>8349</v>
      </c>
      <c r="S2245" s="11">
        <f t="shared" si="142"/>
        <v>42800.751041666663</v>
      </c>
      <c r="T2245" s="11">
        <f t="shared" si="143"/>
        <v>42807.125</v>
      </c>
    </row>
    <row r="2246" spans="1:20" ht="49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 s="11">
        <f t="shared" si="141"/>
        <v>65</v>
      </c>
      <c r="Q2246" s="12" t="s">
        <v>8331</v>
      </c>
      <c r="R2246" t="s">
        <v>8349</v>
      </c>
      <c r="S2246" s="11">
        <f t="shared" si="142"/>
        <v>42647.818819444445</v>
      </c>
      <c r="T2246" s="11">
        <f t="shared" si="143"/>
        <v>42659.854166666672</v>
      </c>
    </row>
    <row r="2247" spans="1:20" ht="49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 s="11">
        <f t="shared" si="141"/>
        <v>53.48</v>
      </c>
      <c r="Q2247" s="12" t="s">
        <v>8331</v>
      </c>
      <c r="R2247" t="s">
        <v>8349</v>
      </c>
      <c r="S2247" s="11">
        <f t="shared" si="142"/>
        <v>41660.708530092597</v>
      </c>
      <c r="T2247" s="11">
        <f t="shared" si="143"/>
        <v>41691.75</v>
      </c>
    </row>
    <row r="2248" spans="1:20" ht="49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 s="11">
        <f t="shared" si="141"/>
        <v>43.91</v>
      </c>
      <c r="Q2248" s="12" t="s">
        <v>8331</v>
      </c>
      <c r="R2248" t="s">
        <v>8349</v>
      </c>
      <c r="S2248" s="11">
        <f t="shared" si="142"/>
        <v>42221.79178240741</v>
      </c>
      <c r="T2248" s="11">
        <f t="shared" si="143"/>
        <v>42251.79178240741</v>
      </c>
    </row>
    <row r="2249" spans="1:20" ht="33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 s="11">
        <f t="shared" si="141"/>
        <v>50.85</v>
      </c>
      <c r="Q2249" s="12" t="s">
        <v>8331</v>
      </c>
      <c r="R2249" t="s">
        <v>8349</v>
      </c>
      <c r="S2249" s="11">
        <f t="shared" si="142"/>
        <v>42200.666261574079</v>
      </c>
      <c r="T2249" s="11">
        <f t="shared" si="143"/>
        <v>42214.666261574079</v>
      </c>
    </row>
    <row r="2250" spans="1:20" ht="49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 s="11">
        <f t="shared" si="141"/>
        <v>58.63</v>
      </c>
      <c r="Q2250" s="12" t="s">
        <v>8331</v>
      </c>
      <c r="R2250" t="s">
        <v>8349</v>
      </c>
      <c r="S2250" s="11">
        <f t="shared" si="142"/>
        <v>42688.875902777778</v>
      </c>
      <c r="T2250" s="11">
        <f t="shared" si="143"/>
        <v>42718.875902777778</v>
      </c>
    </row>
    <row r="2251" spans="1:20" ht="49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 s="11">
        <f t="shared" si="141"/>
        <v>32.82</v>
      </c>
      <c r="Q2251" s="12" t="s">
        <v>8331</v>
      </c>
      <c r="R2251" t="s">
        <v>8349</v>
      </c>
      <c r="S2251" s="11">
        <f t="shared" si="142"/>
        <v>41336.703298611108</v>
      </c>
      <c r="T2251" s="11">
        <f t="shared" si="143"/>
        <v>41366.661631944444</v>
      </c>
    </row>
    <row r="2252" spans="1:20" ht="49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 s="11">
        <f t="shared" si="141"/>
        <v>426.93</v>
      </c>
      <c r="Q2252" s="12" t="s">
        <v>8331</v>
      </c>
      <c r="R2252" t="s">
        <v>8349</v>
      </c>
      <c r="S2252" s="11">
        <f t="shared" si="142"/>
        <v>42677.005474537036</v>
      </c>
      <c r="T2252" s="11">
        <f t="shared" si="143"/>
        <v>42707.0471412037</v>
      </c>
    </row>
    <row r="2253" spans="1:20" ht="49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 s="11">
        <f t="shared" si="141"/>
        <v>23.81</v>
      </c>
      <c r="Q2253" s="12" t="s">
        <v>8331</v>
      </c>
      <c r="R2253" t="s">
        <v>8349</v>
      </c>
      <c r="S2253" s="11">
        <f t="shared" si="142"/>
        <v>41846.34579861111</v>
      </c>
      <c r="T2253" s="11">
        <f t="shared" si="143"/>
        <v>41867.34579861111</v>
      </c>
    </row>
    <row r="2254" spans="1:20" ht="49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 s="11">
        <f t="shared" si="141"/>
        <v>98.41</v>
      </c>
      <c r="Q2254" s="12" t="s">
        <v>8331</v>
      </c>
      <c r="R2254" t="s">
        <v>8349</v>
      </c>
      <c r="S2254" s="11">
        <f t="shared" si="142"/>
        <v>42573.327986111108</v>
      </c>
      <c r="T2254" s="11">
        <f t="shared" si="143"/>
        <v>42588.327986111108</v>
      </c>
    </row>
    <row r="2255" spans="1:20" ht="49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 s="11">
        <f t="shared" si="141"/>
        <v>107.32</v>
      </c>
      <c r="Q2255" s="12" t="s">
        <v>8331</v>
      </c>
      <c r="R2255" t="s">
        <v>8349</v>
      </c>
      <c r="S2255" s="11">
        <f t="shared" si="142"/>
        <v>42296.631331018521</v>
      </c>
      <c r="T2255" s="11">
        <f t="shared" si="143"/>
        <v>42326.672997685186</v>
      </c>
    </row>
    <row r="2256" spans="1:20" ht="33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 s="11">
        <f t="shared" si="141"/>
        <v>11.67</v>
      </c>
      <c r="Q2256" s="12" t="s">
        <v>8331</v>
      </c>
      <c r="R2256" t="s">
        <v>8349</v>
      </c>
      <c r="S2256" s="11">
        <f t="shared" si="142"/>
        <v>42752.647777777776</v>
      </c>
      <c r="T2256" s="11">
        <f t="shared" si="143"/>
        <v>42759.647777777776</v>
      </c>
    </row>
    <row r="2257" spans="1:20" ht="33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 s="11">
        <f t="shared" si="141"/>
        <v>41.78</v>
      </c>
      <c r="Q2257" s="12" t="s">
        <v>8331</v>
      </c>
      <c r="R2257" t="s">
        <v>8349</v>
      </c>
      <c r="S2257" s="11">
        <f t="shared" si="142"/>
        <v>42467.951979166668</v>
      </c>
      <c r="T2257" s="11">
        <f t="shared" si="143"/>
        <v>42497.951979166668</v>
      </c>
    </row>
    <row r="2258" spans="1:20" ht="49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 s="11">
        <f t="shared" si="141"/>
        <v>21.38</v>
      </c>
      <c r="Q2258" s="12" t="s">
        <v>8331</v>
      </c>
      <c r="R2258" t="s">
        <v>8349</v>
      </c>
      <c r="S2258" s="11">
        <f t="shared" si="142"/>
        <v>42682.451921296291</v>
      </c>
      <c r="T2258" s="11">
        <f t="shared" si="143"/>
        <v>42696.451921296291</v>
      </c>
    </row>
    <row r="2259" spans="1:20" ht="49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 s="11">
        <f t="shared" si="141"/>
        <v>94.1</v>
      </c>
      <c r="Q2259" s="12" t="s">
        <v>8331</v>
      </c>
      <c r="R2259" t="s">
        <v>8349</v>
      </c>
      <c r="S2259" s="11">
        <f t="shared" si="142"/>
        <v>42505.936678240745</v>
      </c>
      <c r="T2259" s="11">
        <f t="shared" si="143"/>
        <v>42540.958333333328</v>
      </c>
    </row>
    <row r="2260" spans="1:20" ht="33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 s="11">
        <f t="shared" si="141"/>
        <v>15.72</v>
      </c>
      <c r="Q2260" s="12" t="s">
        <v>8331</v>
      </c>
      <c r="R2260" t="s">
        <v>8349</v>
      </c>
      <c r="S2260" s="11">
        <f t="shared" si="142"/>
        <v>42136.75100694444</v>
      </c>
      <c r="T2260" s="11">
        <f t="shared" si="143"/>
        <v>42166.75100694444</v>
      </c>
    </row>
    <row r="2261" spans="1:20" ht="49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 s="11">
        <f t="shared" si="141"/>
        <v>90.64</v>
      </c>
      <c r="Q2261" s="12" t="s">
        <v>8331</v>
      </c>
      <c r="R2261" t="s">
        <v>8349</v>
      </c>
      <c r="S2261" s="11">
        <f t="shared" si="142"/>
        <v>42702.804814814815</v>
      </c>
      <c r="T2261" s="11">
        <f t="shared" si="143"/>
        <v>42712.804814814815</v>
      </c>
    </row>
    <row r="2262" spans="1:20" ht="49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 s="11">
        <f t="shared" si="141"/>
        <v>97.3</v>
      </c>
      <c r="Q2262" s="12" t="s">
        <v>8331</v>
      </c>
      <c r="R2262" t="s">
        <v>8349</v>
      </c>
      <c r="S2262" s="11">
        <f t="shared" si="142"/>
        <v>41695.016782407409</v>
      </c>
      <c r="T2262" s="11">
        <f t="shared" si="143"/>
        <v>41724.975115740745</v>
      </c>
    </row>
    <row r="2263" spans="1:20" ht="49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 s="11">
        <f t="shared" si="141"/>
        <v>37.119999999999997</v>
      </c>
      <c r="Q2263" s="12" t="s">
        <v>8331</v>
      </c>
      <c r="R2263" t="s">
        <v>8349</v>
      </c>
      <c r="S2263" s="11">
        <f t="shared" si="142"/>
        <v>42759.724768518514</v>
      </c>
      <c r="T2263" s="11">
        <f t="shared" si="143"/>
        <v>42780.724768518514</v>
      </c>
    </row>
    <row r="2264" spans="1:20" ht="33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 s="11">
        <f t="shared" si="141"/>
        <v>28.1</v>
      </c>
      <c r="Q2264" s="12" t="s">
        <v>8331</v>
      </c>
      <c r="R2264" t="s">
        <v>8349</v>
      </c>
      <c r="S2264" s="11">
        <f t="shared" si="142"/>
        <v>41926.585162037038</v>
      </c>
      <c r="T2264" s="11">
        <f t="shared" si="143"/>
        <v>41961</v>
      </c>
    </row>
    <row r="2265" spans="1:20" ht="49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 s="11">
        <f t="shared" si="141"/>
        <v>144.43</v>
      </c>
      <c r="Q2265" s="12" t="s">
        <v>8331</v>
      </c>
      <c r="R2265" t="s">
        <v>8349</v>
      </c>
      <c r="S2265" s="11">
        <f t="shared" si="142"/>
        <v>42014.832326388889</v>
      </c>
      <c r="T2265" s="11">
        <f t="shared" si="143"/>
        <v>42035.832326388889</v>
      </c>
    </row>
    <row r="2266" spans="1:20" ht="49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 s="11">
        <f t="shared" si="141"/>
        <v>24.27</v>
      </c>
      <c r="Q2266" s="12" t="s">
        <v>8331</v>
      </c>
      <c r="R2266" t="s">
        <v>8349</v>
      </c>
      <c r="S2266" s="11">
        <f t="shared" si="142"/>
        <v>42496.582337962958</v>
      </c>
      <c r="T2266" s="11">
        <f t="shared" si="143"/>
        <v>42513.125</v>
      </c>
    </row>
    <row r="2267" spans="1:20" ht="49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 s="11">
        <f t="shared" si="141"/>
        <v>35.119999999999997</v>
      </c>
      <c r="Q2267" s="12" t="s">
        <v>8331</v>
      </c>
      <c r="R2267" t="s">
        <v>8349</v>
      </c>
      <c r="S2267" s="11">
        <f t="shared" si="142"/>
        <v>42689.853090277778</v>
      </c>
      <c r="T2267" s="11">
        <f t="shared" si="143"/>
        <v>42696.853090277778</v>
      </c>
    </row>
    <row r="2268" spans="1:20" ht="49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 s="11">
        <f t="shared" si="141"/>
        <v>24.76</v>
      </c>
      <c r="Q2268" s="12" t="s">
        <v>8331</v>
      </c>
      <c r="R2268" t="s">
        <v>8349</v>
      </c>
      <c r="S2268" s="11">
        <f t="shared" si="142"/>
        <v>42469.874907407408</v>
      </c>
      <c r="T2268" s="11">
        <f t="shared" si="143"/>
        <v>42487.083333333328</v>
      </c>
    </row>
    <row r="2269" spans="1:20" ht="49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 s="11">
        <f t="shared" si="141"/>
        <v>188.38</v>
      </c>
      <c r="Q2269" s="12" t="s">
        <v>8331</v>
      </c>
      <c r="R2269" t="s">
        <v>8349</v>
      </c>
      <c r="S2269" s="11">
        <f t="shared" si="142"/>
        <v>41968.829826388886</v>
      </c>
      <c r="T2269" s="11">
        <f t="shared" si="143"/>
        <v>41994.041666666672</v>
      </c>
    </row>
    <row r="2270" spans="1:20" ht="49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 s="11">
        <f t="shared" si="141"/>
        <v>148.08000000000001</v>
      </c>
      <c r="Q2270" s="12" t="s">
        <v>8331</v>
      </c>
      <c r="R2270" t="s">
        <v>8349</v>
      </c>
      <c r="S2270" s="11">
        <f t="shared" si="142"/>
        <v>42776.082349537035</v>
      </c>
      <c r="T2270" s="11">
        <f t="shared" si="143"/>
        <v>42806.082349537035</v>
      </c>
    </row>
    <row r="2271" spans="1:20" ht="49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 s="11">
        <f t="shared" si="141"/>
        <v>49.93</v>
      </c>
      <c r="Q2271" s="12" t="s">
        <v>8331</v>
      </c>
      <c r="R2271" t="s">
        <v>8349</v>
      </c>
      <c r="S2271" s="11">
        <f t="shared" si="142"/>
        <v>42776.704432870371</v>
      </c>
      <c r="T2271" s="11">
        <f t="shared" si="143"/>
        <v>42801.208333333328</v>
      </c>
    </row>
    <row r="2272" spans="1:20" ht="49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 s="11">
        <f t="shared" si="141"/>
        <v>107.82</v>
      </c>
      <c r="Q2272" s="12" t="s">
        <v>8331</v>
      </c>
      <c r="R2272" t="s">
        <v>8349</v>
      </c>
      <c r="S2272" s="11">
        <f t="shared" si="142"/>
        <v>42725.869363425925</v>
      </c>
      <c r="T2272" s="11">
        <f t="shared" si="143"/>
        <v>42745.915972222225</v>
      </c>
    </row>
    <row r="2273" spans="1:20" ht="49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 s="11">
        <f t="shared" si="141"/>
        <v>42.63</v>
      </c>
      <c r="Q2273" s="12" t="s">
        <v>8331</v>
      </c>
      <c r="R2273" t="s">
        <v>8349</v>
      </c>
      <c r="S2273" s="11">
        <f t="shared" si="142"/>
        <v>42684.000046296293</v>
      </c>
      <c r="T2273" s="11">
        <f t="shared" si="143"/>
        <v>42714.000046296293</v>
      </c>
    </row>
    <row r="2274" spans="1:20" ht="49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 s="11">
        <f t="shared" si="141"/>
        <v>14.37</v>
      </c>
      <c r="Q2274" s="12" t="s">
        <v>8331</v>
      </c>
      <c r="R2274" t="s">
        <v>8349</v>
      </c>
      <c r="S2274" s="11">
        <f t="shared" si="142"/>
        <v>42315.699490740735</v>
      </c>
      <c r="T2274" s="11">
        <f t="shared" si="143"/>
        <v>42345.699490740735</v>
      </c>
    </row>
    <row r="2275" spans="1:20" ht="49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 s="11">
        <f t="shared" si="141"/>
        <v>37.479999999999997</v>
      </c>
      <c r="Q2275" s="12" t="s">
        <v>8331</v>
      </c>
      <c r="R2275" t="s">
        <v>8349</v>
      </c>
      <c r="S2275" s="11">
        <f t="shared" si="142"/>
        <v>42781.549097222218</v>
      </c>
      <c r="T2275" s="11">
        <f t="shared" si="143"/>
        <v>42806.507430555561</v>
      </c>
    </row>
    <row r="2276" spans="1:20" ht="49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 s="11">
        <f t="shared" si="141"/>
        <v>30.2</v>
      </c>
      <c r="Q2276" s="12" t="s">
        <v>8331</v>
      </c>
      <c r="R2276" t="s">
        <v>8349</v>
      </c>
      <c r="S2276" s="11">
        <f t="shared" si="142"/>
        <v>41663.500659722224</v>
      </c>
      <c r="T2276" s="11">
        <f t="shared" si="143"/>
        <v>41693.500659722224</v>
      </c>
    </row>
    <row r="2277" spans="1:20" ht="49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 s="11">
        <f t="shared" si="141"/>
        <v>33.549999999999997</v>
      </c>
      <c r="Q2277" s="12" t="s">
        <v>8331</v>
      </c>
      <c r="R2277" t="s">
        <v>8349</v>
      </c>
      <c r="S2277" s="11">
        <f t="shared" si="142"/>
        <v>41965.616655092599</v>
      </c>
      <c r="T2277" s="11">
        <f t="shared" si="143"/>
        <v>41995.616655092599</v>
      </c>
    </row>
    <row r="2278" spans="1:20" ht="49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 s="11">
        <f t="shared" si="141"/>
        <v>64.75</v>
      </c>
      <c r="Q2278" s="12" t="s">
        <v>8331</v>
      </c>
      <c r="R2278" t="s">
        <v>8349</v>
      </c>
      <c r="S2278" s="11">
        <f t="shared" si="142"/>
        <v>41614.651493055557</v>
      </c>
      <c r="T2278" s="11">
        <f t="shared" si="143"/>
        <v>41644.651493055557</v>
      </c>
    </row>
    <row r="2279" spans="1:20" ht="49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 s="11">
        <f t="shared" si="141"/>
        <v>57.93</v>
      </c>
      <c r="Q2279" s="12" t="s">
        <v>8331</v>
      </c>
      <c r="R2279" t="s">
        <v>8349</v>
      </c>
      <c r="S2279" s="11">
        <f t="shared" si="142"/>
        <v>40936.678506944445</v>
      </c>
      <c r="T2279" s="11">
        <f t="shared" si="143"/>
        <v>40966.678506944445</v>
      </c>
    </row>
    <row r="2280" spans="1:20" ht="33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 s="11">
        <f t="shared" si="141"/>
        <v>53.08</v>
      </c>
      <c r="Q2280" s="12" t="s">
        <v>8331</v>
      </c>
      <c r="R2280" t="s">
        <v>8349</v>
      </c>
      <c r="S2280" s="11">
        <f t="shared" si="142"/>
        <v>42338.709108796291</v>
      </c>
      <c r="T2280" s="11">
        <f t="shared" si="143"/>
        <v>42372.957638888889</v>
      </c>
    </row>
    <row r="2281" spans="1:20" ht="49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 s="11">
        <f t="shared" si="141"/>
        <v>48.06</v>
      </c>
      <c r="Q2281" s="12" t="s">
        <v>8331</v>
      </c>
      <c r="R2281" t="s">
        <v>8349</v>
      </c>
      <c r="S2281" s="11">
        <f t="shared" si="142"/>
        <v>42020.806701388887</v>
      </c>
      <c r="T2281" s="11">
        <f t="shared" si="143"/>
        <v>42039.166666666672</v>
      </c>
    </row>
    <row r="2282" spans="1:20" ht="49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 s="11">
        <f t="shared" si="141"/>
        <v>82.4</v>
      </c>
      <c r="Q2282" s="12" t="s">
        <v>8331</v>
      </c>
      <c r="R2282" t="s">
        <v>8349</v>
      </c>
      <c r="S2282" s="11">
        <f t="shared" si="142"/>
        <v>42234.624895833331</v>
      </c>
      <c r="T2282" s="11">
        <f t="shared" si="143"/>
        <v>42264.624895833331</v>
      </c>
    </row>
    <row r="2283" spans="1:20" ht="49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 s="11">
        <f t="shared" si="141"/>
        <v>50.45</v>
      </c>
      <c r="Q2283" s="12" t="s">
        <v>8323</v>
      </c>
      <c r="R2283" t="s">
        <v>8324</v>
      </c>
      <c r="S2283" s="11">
        <f t="shared" si="142"/>
        <v>40687.285844907405</v>
      </c>
      <c r="T2283" s="11">
        <f t="shared" si="143"/>
        <v>40749.284722222219</v>
      </c>
    </row>
    <row r="2284" spans="1:20" ht="33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 s="11">
        <f t="shared" si="141"/>
        <v>115.83</v>
      </c>
      <c r="Q2284" s="12" t="s">
        <v>8323</v>
      </c>
      <c r="R2284" t="s">
        <v>8324</v>
      </c>
      <c r="S2284" s="11">
        <f t="shared" si="142"/>
        <v>42323.17460648148</v>
      </c>
      <c r="T2284" s="11">
        <f t="shared" si="143"/>
        <v>42383.17460648148</v>
      </c>
    </row>
    <row r="2285" spans="1:20" ht="49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 s="11">
        <f t="shared" si="141"/>
        <v>63.03</v>
      </c>
      <c r="Q2285" s="12" t="s">
        <v>8323</v>
      </c>
      <c r="R2285" t="s">
        <v>8324</v>
      </c>
      <c r="S2285" s="11">
        <f t="shared" si="142"/>
        <v>40978.125046296293</v>
      </c>
      <c r="T2285" s="11">
        <f t="shared" si="143"/>
        <v>41038.083379629628</v>
      </c>
    </row>
    <row r="2286" spans="1:20" ht="33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 s="11">
        <f t="shared" si="141"/>
        <v>108.02</v>
      </c>
      <c r="Q2286" s="12" t="s">
        <v>8323</v>
      </c>
      <c r="R2286" t="s">
        <v>8324</v>
      </c>
      <c r="S2286" s="11">
        <f t="shared" si="142"/>
        <v>40585.796817129631</v>
      </c>
      <c r="T2286" s="11">
        <f t="shared" si="143"/>
        <v>40614.166666666664</v>
      </c>
    </row>
    <row r="2287" spans="1:20" ht="49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 s="11">
        <f t="shared" si="141"/>
        <v>46.09</v>
      </c>
      <c r="Q2287" s="12" t="s">
        <v>8323</v>
      </c>
      <c r="R2287" t="s">
        <v>8324</v>
      </c>
      <c r="S2287" s="11">
        <f t="shared" si="142"/>
        <v>41059.185682870368</v>
      </c>
      <c r="T2287" s="11">
        <f t="shared" si="143"/>
        <v>41089.185682870368</v>
      </c>
    </row>
    <row r="2288" spans="1:20" ht="49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 s="11">
        <f t="shared" si="141"/>
        <v>107.21</v>
      </c>
      <c r="Q2288" s="12" t="s">
        <v>8323</v>
      </c>
      <c r="R2288" t="s">
        <v>8324</v>
      </c>
      <c r="S2288" s="11">
        <f t="shared" si="142"/>
        <v>41494.963587962964</v>
      </c>
      <c r="T2288" s="11">
        <f t="shared" si="143"/>
        <v>41523.165972222225</v>
      </c>
    </row>
    <row r="2289" spans="1:20" ht="49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 s="11">
        <f t="shared" si="141"/>
        <v>50.93</v>
      </c>
      <c r="Q2289" s="12" t="s">
        <v>8323</v>
      </c>
      <c r="R2289" t="s">
        <v>8324</v>
      </c>
      <c r="S2289" s="11">
        <f t="shared" si="142"/>
        <v>41792.667361111111</v>
      </c>
      <c r="T2289" s="11">
        <f t="shared" si="143"/>
        <v>41813.667361111111</v>
      </c>
    </row>
    <row r="2290" spans="1:20" ht="49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 s="11">
        <f t="shared" si="141"/>
        <v>40.04</v>
      </c>
      <c r="Q2290" s="12" t="s">
        <v>8323</v>
      </c>
      <c r="R2290" t="s">
        <v>8324</v>
      </c>
      <c r="S2290" s="11">
        <f t="shared" si="142"/>
        <v>41067.827418981484</v>
      </c>
      <c r="T2290" s="11">
        <f t="shared" si="143"/>
        <v>41086.75</v>
      </c>
    </row>
    <row r="2291" spans="1:20" ht="49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 s="11">
        <f t="shared" si="141"/>
        <v>64.44</v>
      </c>
      <c r="Q2291" s="12" t="s">
        <v>8323</v>
      </c>
      <c r="R2291" t="s">
        <v>8324</v>
      </c>
      <c r="S2291" s="11">
        <f t="shared" si="142"/>
        <v>41571.998379629629</v>
      </c>
      <c r="T2291" s="11">
        <f t="shared" si="143"/>
        <v>41614.973611111112</v>
      </c>
    </row>
    <row r="2292" spans="1:20" ht="49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 s="11">
        <f t="shared" si="141"/>
        <v>53.83</v>
      </c>
      <c r="Q2292" s="12" t="s">
        <v>8323</v>
      </c>
      <c r="R2292" t="s">
        <v>8324</v>
      </c>
      <c r="S2292" s="11">
        <f t="shared" si="142"/>
        <v>40070.253819444442</v>
      </c>
      <c r="T2292" s="11">
        <f t="shared" si="143"/>
        <v>40148.708333333336</v>
      </c>
    </row>
    <row r="2293" spans="1:20" ht="49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 s="11">
        <f t="shared" si="141"/>
        <v>100.47</v>
      </c>
      <c r="Q2293" s="12" t="s">
        <v>8323</v>
      </c>
      <c r="R2293" t="s">
        <v>8324</v>
      </c>
      <c r="S2293" s="11">
        <f t="shared" si="142"/>
        <v>40987.977060185185</v>
      </c>
      <c r="T2293" s="11">
        <f t="shared" si="143"/>
        <v>41022.166666666664</v>
      </c>
    </row>
    <row r="2294" spans="1:20" ht="49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 s="11">
        <f t="shared" si="141"/>
        <v>46.63</v>
      </c>
      <c r="Q2294" s="12" t="s">
        <v>8323</v>
      </c>
      <c r="R2294" t="s">
        <v>8324</v>
      </c>
      <c r="S2294" s="11">
        <f t="shared" si="142"/>
        <v>40987.697638888887</v>
      </c>
      <c r="T2294" s="11">
        <f t="shared" si="143"/>
        <v>41017.697638888887</v>
      </c>
    </row>
    <row r="2295" spans="1:20" ht="33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 s="11">
        <f t="shared" si="141"/>
        <v>34.07</v>
      </c>
      <c r="Q2295" s="12" t="s">
        <v>8323</v>
      </c>
      <c r="R2295" t="s">
        <v>8324</v>
      </c>
      <c r="S2295" s="11">
        <f t="shared" si="142"/>
        <v>41151.708321759259</v>
      </c>
      <c r="T2295" s="11">
        <f t="shared" si="143"/>
        <v>41177.165972222225</v>
      </c>
    </row>
    <row r="2296" spans="1:20" ht="49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 s="11">
        <f t="shared" si="141"/>
        <v>65.209999999999994</v>
      </c>
      <c r="Q2296" s="12" t="s">
        <v>8323</v>
      </c>
      <c r="R2296" t="s">
        <v>8324</v>
      </c>
      <c r="S2296" s="11">
        <f t="shared" si="142"/>
        <v>41264.72314814815</v>
      </c>
      <c r="T2296" s="11">
        <f t="shared" si="143"/>
        <v>41294.72314814815</v>
      </c>
    </row>
    <row r="2297" spans="1:20" ht="49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 s="11">
        <f t="shared" si="141"/>
        <v>44.21</v>
      </c>
      <c r="Q2297" s="12" t="s">
        <v>8323</v>
      </c>
      <c r="R2297" t="s">
        <v>8324</v>
      </c>
      <c r="S2297" s="11">
        <f t="shared" si="142"/>
        <v>41270.954351851848</v>
      </c>
      <c r="T2297" s="11">
        <f t="shared" si="143"/>
        <v>41300.954351851848</v>
      </c>
    </row>
    <row r="2298" spans="1:20" ht="49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 s="11">
        <f t="shared" si="141"/>
        <v>71.97</v>
      </c>
      <c r="Q2298" s="12" t="s">
        <v>8323</v>
      </c>
      <c r="R2298" t="s">
        <v>8324</v>
      </c>
      <c r="S2298" s="11">
        <f t="shared" si="142"/>
        <v>40927.731782407405</v>
      </c>
      <c r="T2298" s="11">
        <f t="shared" si="143"/>
        <v>40962.731782407405</v>
      </c>
    </row>
    <row r="2299" spans="1:20" ht="33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 s="11">
        <f t="shared" si="141"/>
        <v>52.95</v>
      </c>
      <c r="Q2299" s="12" t="s">
        <v>8323</v>
      </c>
      <c r="R2299" t="s">
        <v>8324</v>
      </c>
      <c r="S2299" s="11">
        <f t="shared" si="142"/>
        <v>40948.042233796295</v>
      </c>
      <c r="T2299" s="11">
        <f t="shared" si="143"/>
        <v>40982.165972222225</v>
      </c>
    </row>
    <row r="2300" spans="1:20" ht="49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 s="11">
        <f t="shared" si="141"/>
        <v>109.45</v>
      </c>
      <c r="Q2300" s="12" t="s">
        <v>8323</v>
      </c>
      <c r="R2300" t="s">
        <v>8324</v>
      </c>
      <c r="S2300" s="11">
        <f t="shared" si="142"/>
        <v>41694.84065972222</v>
      </c>
      <c r="T2300" s="11">
        <f t="shared" si="143"/>
        <v>41724.798993055556</v>
      </c>
    </row>
    <row r="2301" spans="1:20" ht="49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 s="11">
        <f t="shared" si="141"/>
        <v>75.040000000000006</v>
      </c>
      <c r="Q2301" s="12" t="s">
        <v>8323</v>
      </c>
      <c r="R2301" t="s">
        <v>8324</v>
      </c>
      <c r="S2301" s="11">
        <f t="shared" si="142"/>
        <v>40565.032511574071</v>
      </c>
      <c r="T2301" s="11">
        <f t="shared" si="143"/>
        <v>40580.032511574071</v>
      </c>
    </row>
    <row r="2302" spans="1:20" ht="49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 s="11">
        <f t="shared" si="141"/>
        <v>115.71</v>
      </c>
      <c r="Q2302" s="12" t="s">
        <v>8323</v>
      </c>
      <c r="R2302" t="s">
        <v>8324</v>
      </c>
      <c r="S2302" s="11">
        <f t="shared" si="142"/>
        <v>41074.727037037039</v>
      </c>
      <c r="T2302" s="11">
        <f t="shared" si="143"/>
        <v>41088.727037037039</v>
      </c>
    </row>
    <row r="2303" spans="1:20" ht="33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 s="11">
        <f t="shared" si="141"/>
        <v>31.66</v>
      </c>
      <c r="Q2303" s="12" t="s">
        <v>8323</v>
      </c>
      <c r="R2303" t="s">
        <v>8327</v>
      </c>
      <c r="S2303" s="11">
        <f t="shared" si="142"/>
        <v>41416.146944444445</v>
      </c>
      <c r="T2303" s="11">
        <f t="shared" si="143"/>
        <v>41446.146944444445</v>
      </c>
    </row>
    <row r="2304" spans="1:20" ht="49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 s="11">
        <f t="shared" si="141"/>
        <v>46.18</v>
      </c>
      <c r="Q2304" s="12" t="s">
        <v>8323</v>
      </c>
      <c r="R2304" t="s">
        <v>8327</v>
      </c>
      <c r="S2304" s="11">
        <f t="shared" si="142"/>
        <v>41605.868449074071</v>
      </c>
      <c r="T2304" s="11">
        <f t="shared" si="143"/>
        <v>41639.291666666664</v>
      </c>
    </row>
    <row r="2305" spans="1:20" ht="49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 s="11">
        <f t="shared" si="141"/>
        <v>68.48</v>
      </c>
      <c r="Q2305" s="12" t="s">
        <v>8323</v>
      </c>
      <c r="R2305" t="s">
        <v>8327</v>
      </c>
      <c r="S2305" s="11">
        <f t="shared" si="142"/>
        <v>40850.111064814817</v>
      </c>
      <c r="T2305" s="11">
        <f t="shared" si="143"/>
        <v>40890.152731481481</v>
      </c>
    </row>
    <row r="2306" spans="1:20" ht="49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0"/>
        <v>101</v>
      </c>
      <c r="P2306" s="11">
        <f t="shared" si="141"/>
        <v>53.47</v>
      </c>
      <c r="Q2306" s="12" t="s">
        <v>8323</v>
      </c>
      <c r="R2306" t="s">
        <v>8327</v>
      </c>
      <c r="S2306" s="11">
        <f t="shared" si="142"/>
        <v>40502.815868055557</v>
      </c>
      <c r="T2306" s="11">
        <f t="shared" si="143"/>
        <v>40544.207638888889</v>
      </c>
    </row>
    <row r="2307" spans="1:20" ht="49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4">ROUND(E2307/D2307*100,0)</f>
        <v>101</v>
      </c>
      <c r="P2307" s="11">
        <f t="shared" ref="P2307:P2370" si="145">IFERROR(ROUND(E2307/L2307,2),0)</f>
        <v>109.11</v>
      </c>
      <c r="Q2307" s="12" t="s">
        <v>8323</v>
      </c>
      <c r="R2307" t="s">
        <v>8327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9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 s="11">
        <f t="shared" si="145"/>
        <v>51.19</v>
      </c>
      <c r="Q2308" s="12" t="s">
        <v>8323</v>
      </c>
      <c r="R2308" t="s">
        <v>8327</v>
      </c>
      <c r="S2308" s="11">
        <f t="shared" si="146"/>
        <v>40948.16815972222</v>
      </c>
      <c r="T2308" s="11">
        <f t="shared" si="147"/>
        <v>40978.16815972222</v>
      </c>
    </row>
    <row r="2309" spans="1:20" ht="49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 s="11">
        <f t="shared" si="145"/>
        <v>27.94</v>
      </c>
      <c r="Q2309" s="12" t="s">
        <v>8323</v>
      </c>
      <c r="R2309" t="s">
        <v>8327</v>
      </c>
      <c r="S2309" s="11">
        <f t="shared" si="146"/>
        <v>41004.802465277775</v>
      </c>
      <c r="T2309" s="11">
        <f t="shared" si="147"/>
        <v>41034.802407407406</v>
      </c>
    </row>
    <row r="2310" spans="1:20" ht="49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 s="11">
        <f t="shared" si="145"/>
        <v>82.5</v>
      </c>
      <c r="Q2310" s="12" t="s">
        <v>8323</v>
      </c>
      <c r="R2310" t="s">
        <v>8327</v>
      </c>
      <c r="S2310" s="11">
        <f t="shared" si="146"/>
        <v>41851.962916666671</v>
      </c>
      <c r="T2310" s="11">
        <f t="shared" si="147"/>
        <v>41880.041666666664</v>
      </c>
    </row>
    <row r="2311" spans="1:20" ht="49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 s="11">
        <f t="shared" si="145"/>
        <v>59.82</v>
      </c>
      <c r="Q2311" s="12" t="s">
        <v>8323</v>
      </c>
      <c r="R2311" t="s">
        <v>8327</v>
      </c>
      <c r="S2311" s="11">
        <f t="shared" si="146"/>
        <v>41307.987696759257</v>
      </c>
      <c r="T2311" s="11">
        <f t="shared" si="147"/>
        <v>41342.987696759257</v>
      </c>
    </row>
    <row r="2312" spans="1:20" ht="49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 s="11">
        <f t="shared" si="145"/>
        <v>64.819999999999993</v>
      </c>
      <c r="Q2312" s="12" t="s">
        <v>8323</v>
      </c>
      <c r="R2312" t="s">
        <v>8327</v>
      </c>
      <c r="S2312" s="11">
        <f t="shared" si="146"/>
        <v>41324.79415509259</v>
      </c>
      <c r="T2312" s="11">
        <f t="shared" si="147"/>
        <v>41354.752488425926</v>
      </c>
    </row>
    <row r="2313" spans="1:20" ht="49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 s="11">
        <f t="shared" si="145"/>
        <v>90.1</v>
      </c>
      <c r="Q2313" s="12" t="s">
        <v>8323</v>
      </c>
      <c r="R2313" t="s">
        <v>8327</v>
      </c>
      <c r="S2313" s="11">
        <f t="shared" si="146"/>
        <v>41736.004502314812</v>
      </c>
      <c r="T2313" s="11">
        <f t="shared" si="147"/>
        <v>41766.004502314812</v>
      </c>
    </row>
    <row r="2314" spans="1:20" ht="49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 s="11">
        <f t="shared" si="145"/>
        <v>40.96</v>
      </c>
      <c r="Q2314" s="12" t="s">
        <v>8323</v>
      </c>
      <c r="R2314" t="s">
        <v>8327</v>
      </c>
      <c r="S2314" s="11">
        <f t="shared" si="146"/>
        <v>41716.632847222223</v>
      </c>
      <c r="T2314" s="11">
        <f t="shared" si="147"/>
        <v>41747.958333333336</v>
      </c>
    </row>
    <row r="2315" spans="1:20" ht="33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 s="11">
        <f t="shared" si="145"/>
        <v>56</v>
      </c>
      <c r="Q2315" s="12" t="s">
        <v>8323</v>
      </c>
      <c r="R2315" t="s">
        <v>8327</v>
      </c>
      <c r="S2315" s="11">
        <f t="shared" si="146"/>
        <v>41002.958634259259</v>
      </c>
      <c r="T2315" s="11">
        <f t="shared" si="147"/>
        <v>41032.958634259259</v>
      </c>
    </row>
    <row r="2316" spans="1:20" ht="49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 s="11">
        <f t="shared" si="145"/>
        <v>37.67</v>
      </c>
      <c r="Q2316" s="12" t="s">
        <v>8323</v>
      </c>
      <c r="R2316" t="s">
        <v>8327</v>
      </c>
      <c r="S2316" s="11">
        <f t="shared" si="146"/>
        <v>41037.551585648151</v>
      </c>
      <c r="T2316" s="11">
        <f t="shared" si="147"/>
        <v>41067.551585648151</v>
      </c>
    </row>
    <row r="2317" spans="1:20" ht="33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 s="11">
        <f t="shared" si="145"/>
        <v>40.08</v>
      </c>
      <c r="Q2317" s="12" t="s">
        <v>8323</v>
      </c>
      <c r="R2317" t="s">
        <v>8327</v>
      </c>
      <c r="S2317" s="11">
        <f t="shared" si="146"/>
        <v>41004.72619212963</v>
      </c>
      <c r="T2317" s="11">
        <f t="shared" si="147"/>
        <v>41034.72619212963</v>
      </c>
    </row>
    <row r="2318" spans="1:20" ht="49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 s="11">
        <f t="shared" si="145"/>
        <v>78.03</v>
      </c>
      <c r="Q2318" s="12" t="s">
        <v>8323</v>
      </c>
      <c r="R2318" t="s">
        <v>8327</v>
      </c>
      <c r="S2318" s="11">
        <f t="shared" si="146"/>
        <v>40079.725115740745</v>
      </c>
      <c r="T2318" s="11">
        <f t="shared" si="147"/>
        <v>40156.76666666667</v>
      </c>
    </row>
    <row r="2319" spans="1:20" ht="49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 s="11">
        <f t="shared" si="145"/>
        <v>18.91</v>
      </c>
      <c r="Q2319" s="12" t="s">
        <v>8323</v>
      </c>
      <c r="R2319" t="s">
        <v>8327</v>
      </c>
      <c r="S2319" s="11">
        <f t="shared" si="146"/>
        <v>40192.542233796295</v>
      </c>
      <c r="T2319" s="11">
        <f t="shared" si="147"/>
        <v>40224.208333333336</v>
      </c>
    </row>
    <row r="2320" spans="1:20" ht="65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 s="11">
        <f t="shared" si="145"/>
        <v>37.130000000000003</v>
      </c>
      <c r="Q2320" s="12" t="s">
        <v>8323</v>
      </c>
      <c r="R2320" t="s">
        <v>8327</v>
      </c>
      <c r="S2320" s="11">
        <f t="shared" si="146"/>
        <v>40050.643680555557</v>
      </c>
      <c r="T2320" s="11">
        <f t="shared" si="147"/>
        <v>40082.165972222225</v>
      </c>
    </row>
    <row r="2321" spans="1:20" ht="49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 s="11">
        <f t="shared" si="145"/>
        <v>41.96</v>
      </c>
      <c r="Q2321" s="12" t="s">
        <v>8323</v>
      </c>
      <c r="R2321" t="s">
        <v>8327</v>
      </c>
      <c r="S2321" s="11">
        <f t="shared" si="146"/>
        <v>41593.082002314812</v>
      </c>
      <c r="T2321" s="11">
        <f t="shared" si="147"/>
        <v>41623.082002314812</v>
      </c>
    </row>
    <row r="2322" spans="1:20" ht="49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 s="11">
        <f t="shared" si="145"/>
        <v>61.04</v>
      </c>
      <c r="Q2322" s="12" t="s">
        <v>8323</v>
      </c>
      <c r="R2322" t="s">
        <v>8327</v>
      </c>
      <c r="S2322" s="11">
        <f t="shared" si="146"/>
        <v>41696.817129629628</v>
      </c>
      <c r="T2322" s="11">
        <f t="shared" si="147"/>
        <v>41731.775462962964</v>
      </c>
    </row>
    <row r="2323" spans="1:20" ht="49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 s="11">
        <f t="shared" si="145"/>
        <v>64.53</v>
      </c>
      <c r="Q2323" s="12" t="s">
        <v>8334</v>
      </c>
      <c r="R2323" t="s">
        <v>8350</v>
      </c>
      <c r="S2323" s="11">
        <f t="shared" si="146"/>
        <v>42799.260428240741</v>
      </c>
      <c r="T2323" s="11">
        <f t="shared" si="147"/>
        <v>42829.21876157407</v>
      </c>
    </row>
    <row r="2324" spans="1:20" ht="49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 s="11">
        <f t="shared" si="145"/>
        <v>21.25</v>
      </c>
      <c r="Q2324" s="12" t="s">
        <v>8334</v>
      </c>
      <c r="R2324" t="s">
        <v>8350</v>
      </c>
      <c r="S2324" s="11">
        <f t="shared" si="146"/>
        <v>42804.895474537043</v>
      </c>
      <c r="T2324" s="11">
        <f t="shared" si="147"/>
        <v>42834.853807870371</v>
      </c>
    </row>
    <row r="2325" spans="1:20" ht="49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 s="11">
        <f t="shared" si="145"/>
        <v>30</v>
      </c>
      <c r="Q2325" s="12" t="s">
        <v>8334</v>
      </c>
      <c r="R2325" t="s">
        <v>8350</v>
      </c>
      <c r="S2325" s="11">
        <f t="shared" si="146"/>
        <v>42807.755173611105</v>
      </c>
      <c r="T2325" s="11">
        <f t="shared" si="147"/>
        <v>42814.755173611105</v>
      </c>
    </row>
    <row r="2326" spans="1:20" ht="33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 s="11">
        <f t="shared" si="145"/>
        <v>25.49</v>
      </c>
      <c r="Q2326" s="12" t="s">
        <v>8334</v>
      </c>
      <c r="R2326" t="s">
        <v>8350</v>
      </c>
      <c r="S2326" s="11">
        <f t="shared" si="146"/>
        <v>42790.885243055556</v>
      </c>
      <c r="T2326" s="11">
        <f t="shared" si="147"/>
        <v>42820.843576388885</v>
      </c>
    </row>
    <row r="2327" spans="1:20" ht="49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 s="11">
        <f t="shared" si="145"/>
        <v>11.43</v>
      </c>
      <c r="Q2327" s="12" t="s">
        <v>8334</v>
      </c>
      <c r="R2327" t="s">
        <v>8350</v>
      </c>
      <c r="S2327" s="11">
        <f t="shared" si="146"/>
        <v>42794.022349537037</v>
      </c>
      <c r="T2327" s="11">
        <f t="shared" si="147"/>
        <v>42823.980682870373</v>
      </c>
    </row>
    <row r="2328" spans="1:20" ht="49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 s="11">
        <f t="shared" si="145"/>
        <v>108</v>
      </c>
      <c r="Q2328" s="12" t="s">
        <v>8334</v>
      </c>
      <c r="R2328" t="s">
        <v>8350</v>
      </c>
      <c r="S2328" s="11">
        <f t="shared" si="146"/>
        <v>42804.034120370372</v>
      </c>
      <c r="T2328" s="11">
        <f t="shared" si="147"/>
        <v>42855.708333333328</v>
      </c>
    </row>
    <row r="2329" spans="1:20" ht="33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 s="11">
        <f t="shared" si="145"/>
        <v>54.88</v>
      </c>
      <c r="Q2329" s="12" t="s">
        <v>8334</v>
      </c>
      <c r="R2329" t="s">
        <v>8350</v>
      </c>
      <c r="S2329" s="11">
        <f t="shared" si="146"/>
        <v>41842.917129629634</v>
      </c>
      <c r="T2329" s="11">
        <f t="shared" si="147"/>
        <v>41877.917129629634</v>
      </c>
    </row>
    <row r="2330" spans="1:20" ht="65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 s="11">
        <f t="shared" si="145"/>
        <v>47.38</v>
      </c>
      <c r="Q2330" s="12" t="s">
        <v>8334</v>
      </c>
      <c r="R2330" t="s">
        <v>8350</v>
      </c>
      <c r="S2330" s="11">
        <f t="shared" si="146"/>
        <v>42139.781678240746</v>
      </c>
      <c r="T2330" s="11">
        <f t="shared" si="147"/>
        <v>42169.781678240746</v>
      </c>
    </row>
    <row r="2331" spans="1:20" ht="49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 s="11">
        <f t="shared" si="145"/>
        <v>211.84</v>
      </c>
      <c r="Q2331" s="12" t="s">
        <v>8334</v>
      </c>
      <c r="R2331" t="s">
        <v>8350</v>
      </c>
      <c r="S2331" s="11">
        <f t="shared" si="146"/>
        <v>41807.624374999999</v>
      </c>
      <c r="T2331" s="11">
        <f t="shared" si="147"/>
        <v>41837.624374999999</v>
      </c>
    </row>
    <row r="2332" spans="1:20" ht="49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 s="11">
        <f t="shared" si="145"/>
        <v>219.93</v>
      </c>
      <c r="Q2332" s="12" t="s">
        <v>8334</v>
      </c>
      <c r="R2332" t="s">
        <v>8350</v>
      </c>
      <c r="S2332" s="11">
        <f t="shared" si="146"/>
        <v>42332.89980324074</v>
      </c>
      <c r="T2332" s="11">
        <f t="shared" si="147"/>
        <v>42363</v>
      </c>
    </row>
    <row r="2333" spans="1:20" ht="49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 s="11">
        <f t="shared" si="145"/>
        <v>40.799999999999997</v>
      </c>
      <c r="Q2333" s="12" t="s">
        <v>8334</v>
      </c>
      <c r="R2333" t="s">
        <v>8350</v>
      </c>
      <c r="S2333" s="11">
        <f t="shared" si="146"/>
        <v>41839.005671296298</v>
      </c>
      <c r="T2333" s="11">
        <f t="shared" si="147"/>
        <v>41869.005671296298</v>
      </c>
    </row>
    <row r="2334" spans="1:20" ht="49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 s="11">
        <f t="shared" si="145"/>
        <v>75.5</v>
      </c>
      <c r="Q2334" s="12" t="s">
        <v>8334</v>
      </c>
      <c r="R2334" t="s">
        <v>8350</v>
      </c>
      <c r="S2334" s="11">
        <f t="shared" si="146"/>
        <v>42011.628136574072</v>
      </c>
      <c r="T2334" s="11">
        <f t="shared" si="147"/>
        <v>42041.628136574072</v>
      </c>
    </row>
    <row r="2335" spans="1:20" ht="49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 s="11">
        <f t="shared" si="145"/>
        <v>13.54</v>
      </c>
      <c r="Q2335" s="12" t="s">
        <v>8334</v>
      </c>
      <c r="R2335" t="s">
        <v>8350</v>
      </c>
      <c r="S2335" s="11">
        <f t="shared" si="146"/>
        <v>41767.650347222225</v>
      </c>
      <c r="T2335" s="11">
        <f t="shared" si="147"/>
        <v>41788.743055555555</v>
      </c>
    </row>
    <row r="2336" spans="1:20" ht="49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 s="11">
        <f t="shared" si="145"/>
        <v>60.87</v>
      </c>
      <c r="Q2336" s="12" t="s">
        <v>8334</v>
      </c>
      <c r="R2336" t="s">
        <v>8350</v>
      </c>
      <c r="S2336" s="11">
        <f t="shared" si="146"/>
        <v>41918.670115740737</v>
      </c>
      <c r="T2336" s="11">
        <f t="shared" si="147"/>
        <v>41948.731944444444</v>
      </c>
    </row>
    <row r="2337" spans="1:20" ht="49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 s="11">
        <f t="shared" si="145"/>
        <v>115.69</v>
      </c>
      <c r="Q2337" s="12" t="s">
        <v>8334</v>
      </c>
      <c r="R2337" t="s">
        <v>8350</v>
      </c>
      <c r="S2337" s="11">
        <f t="shared" si="146"/>
        <v>41771.572256944448</v>
      </c>
      <c r="T2337" s="11">
        <f t="shared" si="147"/>
        <v>41801.572256944448</v>
      </c>
    </row>
    <row r="2338" spans="1:20" ht="49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 s="11">
        <f t="shared" si="145"/>
        <v>48.1</v>
      </c>
      <c r="Q2338" s="12" t="s">
        <v>8334</v>
      </c>
      <c r="R2338" t="s">
        <v>8350</v>
      </c>
      <c r="S2338" s="11">
        <f t="shared" si="146"/>
        <v>41666.924710648149</v>
      </c>
      <c r="T2338" s="11">
        <f t="shared" si="147"/>
        <v>41706.924710648149</v>
      </c>
    </row>
    <row r="2339" spans="1:20" ht="33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 s="11">
        <f t="shared" si="145"/>
        <v>74.180000000000007</v>
      </c>
      <c r="Q2339" s="12" t="s">
        <v>8334</v>
      </c>
      <c r="R2339" t="s">
        <v>8350</v>
      </c>
      <c r="S2339" s="11">
        <f t="shared" si="146"/>
        <v>41786.640543981484</v>
      </c>
      <c r="T2339" s="11">
        <f t="shared" si="147"/>
        <v>41816.640543981484</v>
      </c>
    </row>
    <row r="2340" spans="1:20" ht="49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 s="11">
        <f t="shared" si="145"/>
        <v>123.35</v>
      </c>
      <c r="Q2340" s="12" t="s">
        <v>8334</v>
      </c>
      <c r="R2340" t="s">
        <v>8350</v>
      </c>
      <c r="S2340" s="11">
        <f t="shared" si="146"/>
        <v>41789.896805555552</v>
      </c>
      <c r="T2340" s="11">
        <f t="shared" si="147"/>
        <v>41819.896805555552</v>
      </c>
    </row>
    <row r="2341" spans="1:20" ht="49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 s="11">
        <f t="shared" si="145"/>
        <v>66.62</v>
      </c>
      <c r="Q2341" s="12" t="s">
        <v>8334</v>
      </c>
      <c r="R2341" t="s">
        <v>8350</v>
      </c>
      <c r="S2341" s="11">
        <f t="shared" si="146"/>
        <v>42692.79987268518</v>
      </c>
      <c r="T2341" s="11">
        <f t="shared" si="147"/>
        <v>42723.332638888889</v>
      </c>
    </row>
    <row r="2342" spans="1:20" ht="49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 s="11">
        <f t="shared" si="145"/>
        <v>104.99</v>
      </c>
      <c r="Q2342" s="12" t="s">
        <v>8334</v>
      </c>
      <c r="R2342" t="s">
        <v>8350</v>
      </c>
      <c r="S2342" s="11">
        <f t="shared" si="146"/>
        <v>42643.642800925925</v>
      </c>
      <c r="T2342" s="11">
        <f t="shared" si="147"/>
        <v>42673.642800925925</v>
      </c>
    </row>
    <row r="2343" spans="1:20" ht="49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 s="11">
        <f t="shared" si="145"/>
        <v>0</v>
      </c>
      <c r="Q2343" s="12" t="s">
        <v>8317</v>
      </c>
      <c r="R2343" t="s">
        <v>8318</v>
      </c>
      <c r="S2343" s="11">
        <f t="shared" si="146"/>
        <v>42167.813703703709</v>
      </c>
      <c r="T2343" s="11">
        <f t="shared" si="147"/>
        <v>42197.813703703709</v>
      </c>
    </row>
    <row r="2344" spans="1:20" ht="49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 s="11">
        <f t="shared" si="145"/>
        <v>0</v>
      </c>
      <c r="Q2344" s="12" t="s">
        <v>8317</v>
      </c>
      <c r="R2344" t="s">
        <v>8318</v>
      </c>
      <c r="S2344" s="11">
        <f t="shared" si="146"/>
        <v>41897.702199074076</v>
      </c>
      <c r="T2344" s="11">
        <f t="shared" si="147"/>
        <v>41918.208333333336</v>
      </c>
    </row>
    <row r="2345" spans="1:20" ht="49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 s="11">
        <f t="shared" si="145"/>
        <v>300</v>
      </c>
      <c r="Q2345" s="12" t="s">
        <v>8317</v>
      </c>
      <c r="R2345" t="s">
        <v>8318</v>
      </c>
      <c r="S2345" s="11">
        <f t="shared" si="146"/>
        <v>42327.825289351851</v>
      </c>
      <c r="T2345" s="11">
        <f t="shared" si="147"/>
        <v>42377.82430555555</v>
      </c>
    </row>
    <row r="2346" spans="1:20" ht="49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 s="11">
        <f t="shared" si="145"/>
        <v>1</v>
      </c>
      <c r="Q2346" s="12" t="s">
        <v>8317</v>
      </c>
      <c r="R2346" t="s">
        <v>8318</v>
      </c>
      <c r="S2346" s="11">
        <f t="shared" si="146"/>
        <v>42515.727650462963</v>
      </c>
      <c r="T2346" s="11">
        <f t="shared" si="147"/>
        <v>42545.727650462963</v>
      </c>
    </row>
    <row r="2347" spans="1:20" ht="49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 s="11">
        <f t="shared" si="145"/>
        <v>0</v>
      </c>
      <c r="Q2347" s="12" t="s">
        <v>8317</v>
      </c>
      <c r="R2347" t="s">
        <v>8318</v>
      </c>
      <c r="S2347" s="11">
        <f t="shared" si="146"/>
        <v>42060.001805555556</v>
      </c>
      <c r="T2347" s="11">
        <f t="shared" si="147"/>
        <v>42094.985416666663</v>
      </c>
    </row>
    <row r="2348" spans="1:20" ht="49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 s="11">
        <f t="shared" si="145"/>
        <v>13</v>
      </c>
      <c r="Q2348" s="12" t="s">
        <v>8317</v>
      </c>
      <c r="R2348" t="s">
        <v>8318</v>
      </c>
      <c r="S2348" s="11">
        <f t="shared" si="146"/>
        <v>42615.79896990741</v>
      </c>
      <c r="T2348" s="11">
        <f t="shared" si="147"/>
        <v>42660.79896990741</v>
      </c>
    </row>
    <row r="2349" spans="1:20" ht="49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 s="11">
        <f t="shared" si="145"/>
        <v>15</v>
      </c>
      <c r="Q2349" s="12" t="s">
        <v>8317</v>
      </c>
      <c r="R2349" t="s">
        <v>8318</v>
      </c>
      <c r="S2349" s="11">
        <f t="shared" si="146"/>
        <v>42577.607361111113</v>
      </c>
      <c r="T2349" s="11">
        <f t="shared" si="147"/>
        <v>42607.607361111113</v>
      </c>
    </row>
    <row r="2350" spans="1:20" ht="49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 s="11">
        <f t="shared" si="145"/>
        <v>54</v>
      </c>
      <c r="Q2350" s="12" t="s">
        <v>8317</v>
      </c>
      <c r="R2350" t="s">
        <v>8318</v>
      </c>
      <c r="S2350" s="11">
        <f t="shared" si="146"/>
        <v>42360.932152777779</v>
      </c>
      <c r="T2350" s="11">
        <f t="shared" si="147"/>
        <v>42420.932152777779</v>
      </c>
    </row>
    <row r="2351" spans="1:20" ht="49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 s="11">
        <f t="shared" si="145"/>
        <v>0</v>
      </c>
      <c r="Q2351" s="12" t="s">
        <v>8317</v>
      </c>
      <c r="R2351" t="s">
        <v>8318</v>
      </c>
      <c r="S2351" s="11">
        <f t="shared" si="146"/>
        <v>42198.775787037041</v>
      </c>
      <c r="T2351" s="11">
        <f t="shared" si="147"/>
        <v>42227.775787037041</v>
      </c>
    </row>
    <row r="2352" spans="1:20" ht="33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 s="11">
        <f t="shared" si="145"/>
        <v>0</v>
      </c>
      <c r="Q2352" s="12" t="s">
        <v>8317</v>
      </c>
      <c r="R2352" t="s">
        <v>8318</v>
      </c>
      <c r="S2352" s="11">
        <f t="shared" si="146"/>
        <v>42708.842245370368</v>
      </c>
      <c r="T2352" s="11">
        <f t="shared" si="147"/>
        <v>42738.842245370368</v>
      </c>
    </row>
    <row r="2353" spans="1:20" ht="33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 s="11">
        <f t="shared" si="145"/>
        <v>15.43</v>
      </c>
      <c r="Q2353" s="12" t="s">
        <v>8317</v>
      </c>
      <c r="R2353" t="s">
        <v>8318</v>
      </c>
      <c r="S2353" s="11">
        <f t="shared" si="146"/>
        <v>42094.101145833338</v>
      </c>
      <c r="T2353" s="11">
        <f t="shared" si="147"/>
        <v>42124.101145833338</v>
      </c>
    </row>
    <row r="2354" spans="1:20" ht="49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 s="11">
        <f t="shared" si="145"/>
        <v>0</v>
      </c>
      <c r="Q2354" s="12" t="s">
        <v>8317</v>
      </c>
      <c r="R2354" t="s">
        <v>8318</v>
      </c>
      <c r="S2354" s="11">
        <f t="shared" si="146"/>
        <v>42101.633703703701</v>
      </c>
      <c r="T2354" s="11">
        <f t="shared" si="147"/>
        <v>42161.633703703701</v>
      </c>
    </row>
    <row r="2355" spans="1:20" ht="49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 s="11">
        <f t="shared" si="145"/>
        <v>0</v>
      </c>
      <c r="Q2355" s="12" t="s">
        <v>8317</v>
      </c>
      <c r="R2355" t="s">
        <v>8318</v>
      </c>
      <c r="S2355" s="11">
        <f t="shared" si="146"/>
        <v>42103.676180555558</v>
      </c>
      <c r="T2355" s="11">
        <f t="shared" si="147"/>
        <v>42115.676180555558</v>
      </c>
    </row>
    <row r="2356" spans="1:20" ht="49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 s="11">
        <f t="shared" si="145"/>
        <v>25</v>
      </c>
      <c r="Q2356" s="12" t="s">
        <v>8317</v>
      </c>
      <c r="R2356" t="s">
        <v>8318</v>
      </c>
      <c r="S2356" s="11">
        <f t="shared" si="146"/>
        <v>41954.722916666666</v>
      </c>
      <c r="T2356" s="11">
        <f t="shared" si="147"/>
        <v>42014.722916666666</v>
      </c>
    </row>
    <row r="2357" spans="1:20" ht="49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 s="11">
        <f t="shared" si="145"/>
        <v>27.5</v>
      </c>
      <c r="Q2357" s="12" t="s">
        <v>8317</v>
      </c>
      <c r="R2357" t="s">
        <v>8318</v>
      </c>
      <c r="S2357" s="11">
        <f t="shared" si="146"/>
        <v>42096.918240740735</v>
      </c>
      <c r="T2357" s="11">
        <f t="shared" si="147"/>
        <v>42126.918240740735</v>
      </c>
    </row>
    <row r="2358" spans="1:20" ht="33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 s="11">
        <f t="shared" si="145"/>
        <v>0</v>
      </c>
      <c r="Q2358" s="12" t="s">
        <v>8317</v>
      </c>
      <c r="R2358" t="s">
        <v>8318</v>
      </c>
      <c r="S2358" s="11">
        <f t="shared" si="146"/>
        <v>42130.78361111111</v>
      </c>
      <c r="T2358" s="11">
        <f t="shared" si="147"/>
        <v>42160.78361111111</v>
      </c>
    </row>
    <row r="2359" spans="1:20" ht="33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 s="11">
        <f t="shared" si="145"/>
        <v>0</v>
      </c>
      <c r="Q2359" s="12" t="s">
        <v>8317</v>
      </c>
      <c r="R2359" t="s">
        <v>8318</v>
      </c>
      <c r="S2359" s="11">
        <f t="shared" si="146"/>
        <v>42264.620115740734</v>
      </c>
      <c r="T2359" s="11">
        <f t="shared" si="147"/>
        <v>42294.620115740734</v>
      </c>
    </row>
    <row r="2360" spans="1:20" ht="49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 s="11">
        <f t="shared" si="145"/>
        <v>0</v>
      </c>
      <c r="Q2360" s="12" t="s">
        <v>8317</v>
      </c>
      <c r="R2360" t="s">
        <v>8318</v>
      </c>
      <c r="S2360" s="11">
        <f t="shared" si="146"/>
        <v>41978.930972222224</v>
      </c>
      <c r="T2360" s="11">
        <f t="shared" si="147"/>
        <v>42035.027083333334</v>
      </c>
    </row>
    <row r="2361" spans="1:20" ht="49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 s="11">
        <f t="shared" si="145"/>
        <v>367</v>
      </c>
      <c r="Q2361" s="12" t="s">
        <v>8317</v>
      </c>
      <c r="R2361" t="s">
        <v>8318</v>
      </c>
      <c r="S2361" s="11">
        <f t="shared" si="146"/>
        <v>42159.649583333332</v>
      </c>
      <c r="T2361" s="11">
        <f t="shared" si="147"/>
        <v>42219.649583333332</v>
      </c>
    </row>
    <row r="2362" spans="1:20" ht="49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 s="11">
        <f t="shared" si="145"/>
        <v>2</v>
      </c>
      <c r="Q2362" s="12" t="s">
        <v>8317</v>
      </c>
      <c r="R2362" t="s">
        <v>8318</v>
      </c>
      <c r="S2362" s="11">
        <f t="shared" si="146"/>
        <v>42377.70694444445</v>
      </c>
      <c r="T2362" s="11">
        <f t="shared" si="147"/>
        <v>42407.70694444445</v>
      </c>
    </row>
    <row r="2363" spans="1:20" ht="49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 s="11">
        <f t="shared" si="145"/>
        <v>0</v>
      </c>
      <c r="Q2363" s="12" t="s">
        <v>8317</v>
      </c>
      <c r="R2363" t="s">
        <v>8318</v>
      </c>
      <c r="S2363" s="11">
        <f t="shared" si="146"/>
        <v>42466.858888888892</v>
      </c>
      <c r="T2363" s="11">
        <f t="shared" si="147"/>
        <v>42490.916666666672</v>
      </c>
    </row>
    <row r="2364" spans="1:20" ht="33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 s="11">
        <f t="shared" si="145"/>
        <v>60</v>
      </c>
      <c r="Q2364" s="12" t="s">
        <v>8317</v>
      </c>
      <c r="R2364" t="s">
        <v>8318</v>
      </c>
      <c r="S2364" s="11">
        <f t="shared" si="146"/>
        <v>41954.688310185185</v>
      </c>
      <c r="T2364" s="11">
        <f t="shared" si="147"/>
        <v>41984.688310185185</v>
      </c>
    </row>
    <row r="2365" spans="1:20" ht="49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 s="11">
        <f t="shared" si="145"/>
        <v>0</v>
      </c>
      <c r="Q2365" s="12" t="s">
        <v>8317</v>
      </c>
      <c r="R2365" t="s">
        <v>8318</v>
      </c>
      <c r="S2365" s="11">
        <f t="shared" si="146"/>
        <v>42322.011574074073</v>
      </c>
      <c r="T2365" s="11">
        <f t="shared" si="147"/>
        <v>42367.011574074073</v>
      </c>
    </row>
    <row r="2366" spans="1:20" ht="33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 s="11">
        <f t="shared" si="145"/>
        <v>0</v>
      </c>
      <c r="Q2366" s="12" t="s">
        <v>8317</v>
      </c>
      <c r="R2366" t="s">
        <v>8318</v>
      </c>
      <c r="S2366" s="11">
        <f t="shared" si="146"/>
        <v>42248.934675925921</v>
      </c>
      <c r="T2366" s="11">
        <f t="shared" si="147"/>
        <v>42303.934675925921</v>
      </c>
    </row>
    <row r="2367" spans="1:20" ht="49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 s="11">
        <f t="shared" si="145"/>
        <v>0</v>
      </c>
      <c r="Q2367" s="12" t="s">
        <v>8317</v>
      </c>
      <c r="R2367" t="s">
        <v>8318</v>
      </c>
      <c r="S2367" s="11">
        <f t="shared" si="146"/>
        <v>42346.736400462964</v>
      </c>
      <c r="T2367" s="11">
        <f t="shared" si="147"/>
        <v>42386.958333333328</v>
      </c>
    </row>
    <row r="2368" spans="1:20" ht="49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 s="11">
        <f t="shared" si="145"/>
        <v>97.41</v>
      </c>
      <c r="Q2368" s="12" t="s">
        <v>8317</v>
      </c>
      <c r="R2368" t="s">
        <v>8318</v>
      </c>
      <c r="S2368" s="11">
        <f t="shared" si="146"/>
        <v>42268.531631944439</v>
      </c>
      <c r="T2368" s="11">
        <f t="shared" si="147"/>
        <v>42298.531631944439</v>
      </c>
    </row>
    <row r="2369" spans="1:20" ht="49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 s="11">
        <f t="shared" si="145"/>
        <v>47.86</v>
      </c>
      <c r="Q2369" s="12" t="s">
        <v>8317</v>
      </c>
      <c r="R2369" t="s">
        <v>8318</v>
      </c>
      <c r="S2369" s="11">
        <f t="shared" si="146"/>
        <v>42425.970092592594</v>
      </c>
      <c r="T2369" s="11">
        <f t="shared" si="147"/>
        <v>42485.928425925929</v>
      </c>
    </row>
    <row r="2370" spans="1:20" ht="49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4"/>
        <v>0</v>
      </c>
      <c r="P2370" s="11">
        <f t="shared" si="145"/>
        <v>50</v>
      </c>
      <c r="Q2370" s="12" t="s">
        <v>8317</v>
      </c>
      <c r="R2370" t="s">
        <v>8318</v>
      </c>
      <c r="S2370" s="11">
        <f t="shared" si="146"/>
        <v>42063.721817129626</v>
      </c>
      <c r="T2370" s="11">
        <f t="shared" si="147"/>
        <v>42108.680150462969</v>
      </c>
    </row>
    <row r="2371" spans="1:20" ht="49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8">ROUND(E2371/D2371*100,0)</f>
        <v>0</v>
      </c>
      <c r="P2371" s="11">
        <f t="shared" ref="P2371:P2434" si="149">IFERROR(ROUND(E2371/L2371,2),0)</f>
        <v>0</v>
      </c>
      <c r="Q2371" s="12" t="s">
        <v>8317</v>
      </c>
      <c r="R2371" t="s">
        <v>8318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9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 s="11">
        <f t="shared" si="149"/>
        <v>20.5</v>
      </c>
      <c r="Q2372" s="12" t="s">
        <v>8317</v>
      </c>
      <c r="R2372" t="s">
        <v>8318</v>
      </c>
      <c r="S2372" s="11">
        <f t="shared" si="150"/>
        <v>41961.18913194444</v>
      </c>
      <c r="T2372" s="11">
        <f t="shared" si="151"/>
        <v>41991.18913194444</v>
      </c>
    </row>
    <row r="2373" spans="1:20" ht="49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 s="11">
        <f t="shared" si="149"/>
        <v>0</v>
      </c>
      <c r="Q2373" s="12" t="s">
        <v>8317</v>
      </c>
      <c r="R2373" t="s">
        <v>8318</v>
      </c>
      <c r="S2373" s="11">
        <f t="shared" si="150"/>
        <v>42150.777731481481</v>
      </c>
      <c r="T2373" s="11">
        <f t="shared" si="151"/>
        <v>42180.777731481481</v>
      </c>
    </row>
    <row r="2374" spans="1:20" ht="49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 s="11">
        <f t="shared" si="149"/>
        <v>30</v>
      </c>
      <c r="Q2374" s="12" t="s">
        <v>8317</v>
      </c>
      <c r="R2374" t="s">
        <v>8318</v>
      </c>
      <c r="S2374" s="11">
        <f t="shared" si="150"/>
        <v>42088.069108796291</v>
      </c>
      <c r="T2374" s="11">
        <f t="shared" si="151"/>
        <v>42118.069108796291</v>
      </c>
    </row>
    <row r="2375" spans="1:20" ht="33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 s="11">
        <f t="shared" si="149"/>
        <v>50</v>
      </c>
      <c r="Q2375" s="12" t="s">
        <v>8317</v>
      </c>
      <c r="R2375" t="s">
        <v>8318</v>
      </c>
      <c r="S2375" s="11">
        <f t="shared" si="150"/>
        <v>42215.662314814821</v>
      </c>
      <c r="T2375" s="11">
        <f t="shared" si="151"/>
        <v>42245.662314814821</v>
      </c>
    </row>
    <row r="2376" spans="1:20" ht="49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 s="11">
        <f t="shared" si="149"/>
        <v>10</v>
      </c>
      <c r="Q2376" s="12" t="s">
        <v>8317</v>
      </c>
      <c r="R2376" t="s">
        <v>8318</v>
      </c>
      <c r="S2376" s="11">
        <f t="shared" si="150"/>
        <v>42017.843287037031</v>
      </c>
      <c r="T2376" s="11">
        <f t="shared" si="151"/>
        <v>42047.843287037031</v>
      </c>
    </row>
    <row r="2377" spans="1:20" ht="49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 s="11">
        <f t="shared" si="149"/>
        <v>0</v>
      </c>
      <c r="Q2377" s="12" t="s">
        <v>8317</v>
      </c>
      <c r="R2377" t="s">
        <v>8318</v>
      </c>
      <c r="S2377" s="11">
        <f t="shared" si="150"/>
        <v>42592.836076388892</v>
      </c>
      <c r="T2377" s="11">
        <f t="shared" si="151"/>
        <v>42622.836076388892</v>
      </c>
    </row>
    <row r="2378" spans="1:20" ht="49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 s="11">
        <f t="shared" si="149"/>
        <v>81.58</v>
      </c>
      <c r="Q2378" s="12" t="s">
        <v>8317</v>
      </c>
      <c r="R2378" t="s">
        <v>8318</v>
      </c>
      <c r="S2378" s="11">
        <f t="shared" si="150"/>
        <v>42318.925532407404</v>
      </c>
      <c r="T2378" s="11">
        <f t="shared" si="151"/>
        <v>42348.925532407404</v>
      </c>
    </row>
    <row r="2379" spans="1:20" ht="49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 s="11">
        <f t="shared" si="149"/>
        <v>0</v>
      </c>
      <c r="Q2379" s="12" t="s">
        <v>8317</v>
      </c>
      <c r="R2379" t="s">
        <v>8318</v>
      </c>
      <c r="S2379" s="11">
        <f t="shared" si="150"/>
        <v>42669.870173611111</v>
      </c>
      <c r="T2379" s="11">
        <f t="shared" si="151"/>
        <v>42699.911840277782</v>
      </c>
    </row>
    <row r="2380" spans="1:20" ht="33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 s="11">
        <f t="shared" si="149"/>
        <v>0</v>
      </c>
      <c r="Q2380" s="12" t="s">
        <v>8317</v>
      </c>
      <c r="R2380" t="s">
        <v>8318</v>
      </c>
      <c r="S2380" s="11">
        <f t="shared" si="150"/>
        <v>42213.013078703705</v>
      </c>
      <c r="T2380" s="11">
        <f t="shared" si="151"/>
        <v>42242.013078703705</v>
      </c>
    </row>
    <row r="2381" spans="1:20" ht="33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 s="11">
        <f t="shared" si="149"/>
        <v>0</v>
      </c>
      <c r="Q2381" s="12" t="s">
        <v>8317</v>
      </c>
      <c r="R2381" t="s">
        <v>8318</v>
      </c>
      <c r="S2381" s="11">
        <f t="shared" si="150"/>
        <v>42237.016388888893</v>
      </c>
      <c r="T2381" s="11">
        <f t="shared" si="151"/>
        <v>42282.016388888893</v>
      </c>
    </row>
    <row r="2382" spans="1:20" ht="49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 s="11">
        <f t="shared" si="149"/>
        <v>18.329999999999998</v>
      </c>
      <c r="Q2382" s="12" t="s">
        <v>8317</v>
      </c>
      <c r="R2382" t="s">
        <v>8318</v>
      </c>
      <c r="S2382" s="11">
        <f t="shared" si="150"/>
        <v>42248.793310185181</v>
      </c>
      <c r="T2382" s="11">
        <f t="shared" si="151"/>
        <v>42278.793310185181</v>
      </c>
    </row>
    <row r="2383" spans="1:20" ht="49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 s="11">
        <f t="shared" si="149"/>
        <v>224.43</v>
      </c>
      <c r="Q2383" s="12" t="s">
        <v>8317</v>
      </c>
      <c r="R2383" t="s">
        <v>8318</v>
      </c>
      <c r="S2383" s="11">
        <f t="shared" si="150"/>
        <v>42074.935740740737</v>
      </c>
      <c r="T2383" s="11">
        <f t="shared" si="151"/>
        <v>42104.935740740737</v>
      </c>
    </row>
    <row r="2384" spans="1:20" ht="65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 s="11">
        <f t="shared" si="149"/>
        <v>37.5</v>
      </c>
      <c r="Q2384" s="12" t="s">
        <v>8317</v>
      </c>
      <c r="R2384" t="s">
        <v>8318</v>
      </c>
      <c r="S2384" s="11">
        <f t="shared" si="150"/>
        <v>42195.187534722223</v>
      </c>
      <c r="T2384" s="11">
        <f t="shared" si="151"/>
        <v>42220.187534722223</v>
      </c>
    </row>
    <row r="2385" spans="1:20" ht="49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 s="11">
        <f t="shared" si="149"/>
        <v>145</v>
      </c>
      <c r="Q2385" s="12" t="s">
        <v>8317</v>
      </c>
      <c r="R2385" t="s">
        <v>8318</v>
      </c>
      <c r="S2385" s="11">
        <f t="shared" si="150"/>
        <v>42027.056793981479</v>
      </c>
      <c r="T2385" s="11">
        <f t="shared" si="151"/>
        <v>42057.056793981479</v>
      </c>
    </row>
    <row r="2386" spans="1:20" ht="49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 s="11">
        <f t="shared" si="149"/>
        <v>1</v>
      </c>
      <c r="Q2386" s="12" t="s">
        <v>8317</v>
      </c>
      <c r="R2386" t="s">
        <v>8318</v>
      </c>
      <c r="S2386" s="11">
        <f t="shared" si="150"/>
        <v>41927.067627314813</v>
      </c>
      <c r="T2386" s="11">
        <f t="shared" si="151"/>
        <v>41957.109293981484</v>
      </c>
    </row>
    <row r="2387" spans="1:20" ht="49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 s="11">
        <f t="shared" si="149"/>
        <v>112.57</v>
      </c>
      <c r="Q2387" s="12" t="s">
        <v>8317</v>
      </c>
      <c r="R2387" t="s">
        <v>8318</v>
      </c>
      <c r="S2387" s="11">
        <f t="shared" si="150"/>
        <v>42191.70175925926</v>
      </c>
      <c r="T2387" s="11">
        <f t="shared" si="151"/>
        <v>42221.70175925926</v>
      </c>
    </row>
    <row r="2388" spans="1:20" ht="49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 s="11">
        <f t="shared" si="149"/>
        <v>0</v>
      </c>
      <c r="Q2388" s="12" t="s">
        <v>8317</v>
      </c>
      <c r="R2388" t="s">
        <v>8318</v>
      </c>
      <c r="S2388" s="11">
        <f t="shared" si="150"/>
        <v>41954.838240740741</v>
      </c>
      <c r="T2388" s="11">
        <f t="shared" si="151"/>
        <v>42014.838240740741</v>
      </c>
    </row>
    <row r="2389" spans="1:20" ht="49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 s="11">
        <f t="shared" si="149"/>
        <v>342</v>
      </c>
      <c r="Q2389" s="12" t="s">
        <v>8317</v>
      </c>
      <c r="R2389" t="s">
        <v>8318</v>
      </c>
      <c r="S2389" s="11">
        <f t="shared" si="150"/>
        <v>42528.626620370371</v>
      </c>
      <c r="T2389" s="11">
        <f t="shared" si="151"/>
        <v>42573.626620370371</v>
      </c>
    </row>
    <row r="2390" spans="1:20" ht="49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 s="11">
        <f t="shared" si="149"/>
        <v>57.88</v>
      </c>
      <c r="Q2390" s="12" t="s">
        <v>8317</v>
      </c>
      <c r="R2390" t="s">
        <v>8318</v>
      </c>
      <c r="S2390" s="11">
        <f t="shared" si="150"/>
        <v>41989.853692129633</v>
      </c>
      <c r="T2390" s="11">
        <f t="shared" si="151"/>
        <v>42019.811805555553</v>
      </c>
    </row>
    <row r="2391" spans="1:20" ht="49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 s="11">
        <f t="shared" si="149"/>
        <v>30</v>
      </c>
      <c r="Q2391" s="12" t="s">
        <v>8317</v>
      </c>
      <c r="R2391" t="s">
        <v>8318</v>
      </c>
      <c r="S2391" s="11">
        <f t="shared" si="150"/>
        <v>42179.653379629628</v>
      </c>
      <c r="T2391" s="11">
        <f t="shared" si="151"/>
        <v>42210.915972222225</v>
      </c>
    </row>
    <row r="2392" spans="1:20" ht="49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 s="11">
        <f t="shared" si="149"/>
        <v>0</v>
      </c>
      <c r="Q2392" s="12" t="s">
        <v>8317</v>
      </c>
      <c r="R2392" t="s">
        <v>8318</v>
      </c>
      <c r="S2392" s="11">
        <f t="shared" si="150"/>
        <v>41968.262314814812</v>
      </c>
      <c r="T2392" s="11">
        <f t="shared" si="151"/>
        <v>42008.262314814812</v>
      </c>
    </row>
    <row r="2393" spans="1:20" ht="33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 s="11">
        <f t="shared" si="149"/>
        <v>25</v>
      </c>
      <c r="Q2393" s="12" t="s">
        <v>8317</v>
      </c>
      <c r="R2393" t="s">
        <v>8318</v>
      </c>
      <c r="S2393" s="11">
        <f t="shared" si="150"/>
        <v>42064.794490740736</v>
      </c>
      <c r="T2393" s="11">
        <f t="shared" si="151"/>
        <v>42094.752824074079</v>
      </c>
    </row>
    <row r="2394" spans="1:20" ht="49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 s="11">
        <f t="shared" si="149"/>
        <v>0</v>
      </c>
      <c r="Q2394" s="12" t="s">
        <v>8317</v>
      </c>
      <c r="R2394" t="s">
        <v>8318</v>
      </c>
      <c r="S2394" s="11">
        <f t="shared" si="150"/>
        <v>42276.120636574073</v>
      </c>
      <c r="T2394" s="11">
        <f t="shared" si="151"/>
        <v>42306.120636574073</v>
      </c>
    </row>
    <row r="2395" spans="1:20" ht="49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 s="11">
        <f t="shared" si="149"/>
        <v>50</v>
      </c>
      <c r="Q2395" s="12" t="s">
        <v>8317</v>
      </c>
      <c r="R2395" t="s">
        <v>8318</v>
      </c>
      <c r="S2395" s="11">
        <f t="shared" si="150"/>
        <v>42194.648344907408</v>
      </c>
      <c r="T2395" s="11">
        <f t="shared" si="151"/>
        <v>42224.648344907408</v>
      </c>
    </row>
    <row r="2396" spans="1:20" ht="49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 s="11">
        <f t="shared" si="149"/>
        <v>1.5</v>
      </c>
      <c r="Q2396" s="12" t="s">
        <v>8317</v>
      </c>
      <c r="R2396" t="s">
        <v>8318</v>
      </c>
      <c r="S2396" s="11">
        <f t="shared" si="150"/>
        <v>42031.362187499995</v>
      </c>
      <c r="T2396" s="11">
        <f t="shared" si="151"/>
        <v>42061.362187499995</v>
      </c>
    </row>
    <row r="2397" spans="1:20" ht="49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 s="11">
        <f t="shared" si="149"/>
        <v>0</v>
      </c>
      <c r="Q2397" s="12" t="s">
        <v>8317</v>
      </c>
      <c r="R2397" t="s">
        <v>8318</v>
      </c>
      <c r="S2397" s="11">
        <f t="shared" si="150"/>
        <v>42717.121377314819</v>
      </c>
      <c r="T2397" s="11">
        <f t="shared" si="151"/>
        <v>42745.372916666667</v>
      </c>
    </row>
    <row r="2398" spans="1:20" ht="49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 s="11">
        <f t="shared" si="149"/>
        <v>10</v>
      </c>
      <c r="Q2398" s="12" t="s">
        <v>8317</v>
      </c>
      <c r="R2398" t="s">
        <v>8318</v>
      </c>
      <c r="S2398" s="11">
        <f t="shared" si="150"/>
        <v>42262.849050925928</v>
      </c>
      <c r="T2398" s="11">
        <f t="shared" si="151"/>
        <v>42292.849050925928</v>
      </c>
    </row>
    <row r="2399" spans="1:20" ht="49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 s="11">
        <f t="shared" si="149"/>
        <v>0</v>
      </c>
      <c r="Q2399" s="12" t="s">
        <v>8317</v>
      </c>
      <c r="R2399" t="s">
        <v>8318</v>
      </c>
      <c r="S2399" s="11">
        <f t="shared" si="150"/>
        <v>41976.88490740741</v>
      </c>
      <c r="T2399" s="11">
        <f t="shared" si="151"/>
        <v>42006.88490740741</v>
      </c>
    </row>
    <row r="2400" spans="1:20" ht="49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 s="11">
        <f t="shared" si="149"/>
        <v>0</v>
      </c>
      <c r="Q2400" s="12" t="s">
        <v>8317</v>
      </c>
      <c r="R2400" t="s">
        <v>8318</v>
      </c>
      <c r="S2400" s="11">
        <f t="shared" si="150"/>
        <v>42157.916481481487</v>
      </c>
      <c r="T2400" s="11">
        <f t="shared" si="151"/>
        <v>42187.916481481487</v>
      </c>
    </row>
    <row r="2401" spans="1:20" ht="49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 s="11">
        <f t="shared" si="149"/>
        <v>0</v>
      </c>
      <c r="Q2401" s="12" t="s">
        <v>8317</v>
      </c>
      <c r="R2401" t="s">
        <v>8318</v>
      </c>
      <c r="S2401" s="11">
        <f t="shared" si="150"/>
        <v>41956.853078703702</v>
      </c>
      <c r="T2401" s="11">
        <f t="shared" si="151"/>
        <v>41991.853078703702</v>
      </c>
    </row>
    <row r="2402" spans="1:20" ht="49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 s="11">
        <f t="shared" si="149"/>
        <v>0</v>
      </c>
      <c r="Q2402" s="12" t="s">
        <v>8317</v>
      </c>
      <c r="R2402" t="s">
        <v>8318</v>
      </c>
      <c r="S2402" s="11">
        <f t="shared" si="150"/>
        <v>42444.268101851849</v>
      </c>
      <c r="T2402" s="11">
        <f t="shared" si="151"/>
        <v>42474.268101851849</v>
      </c>
    </row>
    <row r="2403" spans="1:20" ht="49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 s="11">
        <f t="shared" si="149"/>
        <v>22.33</v>
      </c>
      <c r="Q2403" s="12" t="s">
        <v>8334</v>
      </c>
      <c r="R2403" t="s">
        <v>8335</v>
      </c>
      <c r="S2403" s="11">
        <f t="shared" si="150"/>
        <v>42374.822870370372</v>
      </c>
      <c r="T2403" s="11">
        <f t="shared" si="151"/>
        <v>42434.822870370372</v>
      </c>
    </row>
    <row r="2404" spans="1:20" ht="17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 s="11">
        <f t="shared" si="149"/>
        <v>52</v>
      </c>
      <c r="Q2404" s="12" t="s">
        <v>8334</v>
      </c>
      <c r="R2404" t="s">
        <v>8335</v>
      </c>
      <c r="S2404" s="11">
        <f t="shared" si="150"/>
        <v>42107.679756944446</v>
      </c>
      <c r="T2404" s="11">
        <f t="shared" si="151"/>
        <v>42137.679756944446</v>
      </c>
    </row>
    <row r="2405" spans="1:20" ht="49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 s="11">
        <f t="shared" si="149"/>
        <v>16.829999999999998</v>
      </c>
      <c r="Q2405" s="12" t="s">
        <v>8334</v>
      </c>
      <c r="R2405" t="s">
        <v>8335</v>
      </c>
      <c r="S2405" s="11">
        <f t="shared" si="150"/>
        <v>42399.882615740738</v>
      </c>
      <c r="T2405" s="11">
        <f t="shared" si="151"/>
        <v>42459.840949074074</v>
      </c>
    </row>
    <row r="2406" spans="1:20" ht="49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 s="11">
        <f t="shared" si="149"/>
        <v>0</v>
      </c>
      <c r="Q2406" s="12" t="s">
        <v>8334</v>
      </c>
      <c r="R2406" t="s">
        <v>8335</v>
      </c>
      <c r="S2406" s="11">
        <f t="shared" si="150"/>
        <v>42342.03943287037</v>
      </c>
      <c r="T2406" s="11">
        <f t="shared" si="151"/>
        <v>42372.03943287037</v>
      </c>
    </row>
    <row r="2407" spans="1:20" ht="33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 s="11">
        <f t="shared" si="149"/>
        <v>56.3</v>
      </c>
      <c r="Q2407" s="12" t="s">
        <v>8334</v>
      </c>
      <c r="R2407" t="s">
        <v>8335</v>
      </c>
      <c r="S2407" s="11">
        <f t="shared" si="150"/>
        <v>42595.585358796292</v>
      </c>
      <c r="T2407" s="11">
        <f t="shared" si="151"/>
        <v>42616.585358796292</v>
      </c>
    </row>
    <row r="2408" spans="1:20" ht="49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 s="11">
        <f t="shared" si="149"/>
        <v>84.06</v>
      </c>
      <c r="Q2408" s="12" t="s">
        <v>8334</v>
      </c>
      <c r="R2408" t="s">
        <v>8335</v>
      </c>
      <c r="S2408" s="11">
        <f t="shared" si="150"/>
        <v>41983.110995370371</v>
      </c>
      <c r="T2408" s="11">
        <f t="shared" si="151"/>
        <v>42023.110995370371</v>
      </c>
    </row>
    <row r="2409" spans="1:20" ht="65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 s="11">
        <f t="shared" si="149"/>
        <v>168.39</v>
      </c>
      <c r="Q2409" s="12" t="s">
        <v>8334</v>
      </c>
      <c r="R2409" t="s">
        <v>8335</v>
      </c>
      <c r="S2409" s="11">
        <f t="shared" si="150"/>
        <v>42082.575555555552</v>
      </c>
      <c r="T2409" s="11">
        <f t="shared" si="151"/>
        <v>42105.25</v>
      </c>
    </row>
    <row r="2410" spans="1:20" ht="33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 s="11">
        <f t="shared" si="149"/>
        <v>15</v>
      </c>
      <c r="Q2410" s="12" t="s">
        <v>8334</v>
      </c>
      <c r="R2410" t="s">
        <v>8335</v>
      </c>
      <c r="S2410" s="11">
        <f t="shared" si="150"/>
        <v>41919.140706018516</v>
      </c>
      <c r="T2410" s="11">
        <f t="shared" si="151"/>
        <v>41949.182372685187</v>
      </c>
    </row>
    <row r="2411" spans="1:20" ht="33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 s="11">
        <f t="shared" si="149"/>
        <v>76.67</v>
      </c>
      <c r="Q2411" s="12" t="s">
        <v>8334</v>
      </c>
      <c r="R2411" t="s">
        <v>8335</v>
      </c>
      <c r="S2411" s="11">
        <f t="shared" si="150"/>
        <v>42204.875868055555</v>
      </c>
      <c r="T2411" s="11">
        <f t="shared" si="151"/>
        <v>42234.875868055555</v>
      </c>
    </row>
    <row r="2412" spans="1:20" ht="65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 s="11">
        <f t="shared" si="149"/>
        <v>0</v>
      </c>
      <c r="Q2412" s="12" t="s">
        <v>8334</v>
      </c>
      <c r="R2412" t="s">
        <v>8335</v>
      </c>
      <c r="S2412" s="11">
        <f t="shared" si="150"/>
        <v>42224.408275462964</v>
      </c>
      <c r="T2412" s="11">
        <f t="shared" si="151"/>
        <v>42254.408275462964</v>
      </c>
    </row>
    <row r="2413" spans="1:20" ht="49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 s="11">
        <f t="shared" si="149"/>
        <v>50.33</v>
      </c>
      <c r="Q2413" s="12" t="s">
        <v>8334</v>
      </c>
      <c r="R2413" t="s">
        <v>8335</v>
      </c>
      <c r="S2413" s="11">
        <f t="shared" si="150"/>
        <v>42211.732430555552</v>
      </c>
      <c r="T2413" s="11">
        <f t="shared" si="151"/>
        <v>42241.732430555552</v>
      </c>
    </row>
    <row r="2414" spans="1:20" ht="49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 s="11">
        <f t="shared" si="149"/>
        <v>0</v>
      </c>
      <c r="Q2414" s="12" t="s">
        <v>8334</v>
      </c>
      <c r="R2414" t="s">
        <v>8335</v>
      </c>
      <c r="S2414" s="11">
        <f t="shared" si="150"/>
        <v>42655.736956018518</v>
      </c>
      <c r="T2414" s="11">
        <f t="shared" si="151"/>
        <v>42700.778622685189</v>
      </c>
    </row>
    <row r="2415" spans="1:20" ht="49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 s="11">
        <f t="shared" si="149"/>
        <v>8.33</v>
      </c>
      <c r="Q2415" s="12" t="s">
        <v>8334</v>
      </c>
      <c r="R2415" t="s">
        <v>8335</v>
      </c>
      <c r="S2415" s="11">
        <f t="shared" si="150"/>
        <v>41760.10974537037</v>
      </c>
      <c r="T2415" s="11">
        <f t="shared" si="151"/>
        <v>41790.979166666664</v>
      </c>
    </row>
    <row r="2416" spans="1:20" ht="49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 s="11">
        <f t="shared" si="149"/>
        <v>35.380000000000003</v>
      </c>
      <c r="Q2416" s="12" t="s">
        <v>8334</v>
      </c>
      <c r="R2416" t="s">
        <v>8335</v>
      </c>
      <c r="S2416" s="11">
        <f t="shared" si="150"/>
        <v>42198.695138888885</v>
      </c>
      <c r="T2416" s="11">
        <f t="shared" si="151"/>
        <v>42238.165972222225</v>
      </c>
    </row>
    <row r="2417" spans="1:20" ht="49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 s="11">
        <f t="shared" si="149"/>
        <v>55.83</v>
      </c>
      <c r="Q2417" s="12" t="s">
        <v>8334</v>
      </c>
      <c r="R2417" t="s">
        <v>8335</v>
      </c>
      <c r="S2417" s="11">
        <f t="shared" si="150"/>
        <v>42536.862800925926</v>
      </c>
      <c r="T2417" s="11">
        <f t="shared" si="151"/>
        <v>42566.862800925926</v>
      </c>
    </row>
    <row r="2418" spans="1:20" ht="49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 s="11">
        <f t="shared" si="149"/>
        <v>5</v>
      </c>
      <c r="Q2418" s="12" t="s">
        <v>8334</v>
      </c>
      <c r="R2418" t="s">
        <v>8335</v>
      </c>
      <c r="S2418" s="11">
        <f t="shared" si="150"/>
        <v>42019.737766203703</v>
      </c>
      <c r="T2418" s="11">
        <f t="shared" si="151"/>
        <v>42077.625</v>
      </c>
    </row>
    <row r="2419" spans="1:20" ht="49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 s="11">
        <f t="shared" si="149"/>
        <v>0</v>
      </c>
      <c r="Q2419" s="12" t="s">
        <v>8334</v>
      </c>
      <c r="R2419" t="s">
        <v>8335</v>
      </c>
      <c r="S2419" s="11">
        <f t="shared" si="150"/>
        <v>41831.884108796294</v>
      </c>
      <c r="T2419" s="11">
        <f t="shared" si="151"/>
        <v>41861.884108796294</v>
      </c>
    </row>
    <row r="2420" spans="1:20" ht="17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 s="11">
        <f t="shared" si="149"/>
        <v>1</v>
      </c>
      <c r="Q2420" s="12" t="s">
        <v>8334</v>
      </c>
      <c r="R2420" t="s">
        <v>8335</v>
      </c>
      <c r="S2420" s="11">
        <f t="shared" si="150"/>
        <v>42027.856990740736</v>
      </c>
      <c r="T2420" s="11">
        <f t="shared" si="151"/>
        <v>42087.815324074079</v>
      </c>
    </row>
    <row r="2421" spans="1:20" ht="49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 s="11">
        <f t="shared" si="149"/>
        <v>0</v>
      </c>
      <c r="Q2421" s="12" t="s">
        <v>8334</v>
      </c>
      <c r="R2421" t="s">
        <v>8335</v>
      </c>
      <c r="S2421" s="11">
        <f t="shared" si="150"/>
        <v>41993.738298611104</v>
      </c>
      <c r="T2421" s="11">
        <f t="shared" si="151"/>
        <v>42053.738298611104</v>
      </c>
    </row>
    <row r="2422" spans="1:20" ht="49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 s="11">
        <f t="shared" si="149"/>
        <v>69.47</v>
      </c>
      <c r="Q2422" s="12" t="s">
        <v>8334</v>
      </c>
      <c r="R2422" t="s">
        <v>8335</v>
      </c>
      <c r="S2422" s="11">
        <f t="shared" si="150"/>
        <v>41893.028877314813</v>
      </c>
      <c r="T2422" s="11">
        <f t="shared" si="151"/>
        <v>41953.070543981477</v>
      </c>
    </row>
    <row r="2423" spans="1:20" ht="33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 s="11">
        <f t="shared" si="149"/>
        <v>1</v>
      </c>
      <c r="Q2423" s="12" t="s">
        <v>8334</v>
      </c>
      <c r="R2423" t="s">
        <v>8335</v>
      </c>
      <c r="S2423" s="11">
        <f t="shared" si="150"/>
        <v>42026.687453703707</v>
      </c>
      <c r="T2423" s="11">
        <f t="shared" si="151"/>
        <v>42056.687453703707</v>
      </c>
    </row>
    <row r="2424" spans="1:20" ht="33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 s="11">
        <f t="shared" si="149"/>
        <v>1</v>
      </c>
      <c r="Q2424" s="12" t="s">
        <v>8334</v>
      </c>
      <c r="R2424" t="s">
        <v>8335</v>
      </c>
      <c r="S2424" s="11">
        <f t="shared" si="150"/>
        <v>42044.724953703699</v>
      </c>
      <c r="T2424" s="11">
        <f t="shared" si="151"/>
        <v>42074.683287037042</v>
      </c>
    </row>
    <row r="2425" spans="1:20" ht="49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 s="11">
        <f t="shared" si="149"/>
        <v>8</v>
      </c>
      <c r="Q2425" s="12" t="s">
        <v>8334</v>
      </c>
      <c r="R2425" t="s">
        <v>8335</v>
      </c>
      <c r="S2425" s="11">
        <f t="shared" si="150"/>
        <v>41974.704745370371</v>
      </c>
      <c r="T2425" s="11">
        <f t="shared" si="151"/>
        <v>42004.704745370371</v>
      </c>
    </row>
    <row r="2426" spans="1:20" ht="33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 s="11">
        <f t="shared" si="149"/>
        <v>34.44</v>
      </c>
      <c r="Q2426" s="12" t="s">
        <v>8334</v>
      </c>
      <c r="R2426" t="s">
        <v>8335</v>
      </c>
      <c r="S2426" s="11">
        <f t="shared" si="150"/>
        <v>41909.892453703702</v>
      </c>
      <c r="T2426" s="11">
        <f t="shared" si="151"/>
        <v>41939.892453703702</v>
      </c>
    </row>
    <row r="2427" spans="1:20" ht="49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 s="11">
        <f t="shared" si="149"/>
        <v>1</v>
      </c>
      <c r="Q2427" s="12" t="s">
        <v>8334</v>
      </c>
      <c r="R2427" t="s">
        <v>8335</v>
      </c>
      <c r="S2427" s="11">
        <f t="shared" si="150"/>
        <v>42502.913761574076</v>
      </c>
      <c r="T2427" s="11">
        <f t="shared" si="151"/>
        <v>42517.919444444444</v>
      </c>
    </row>
    <row r="2428" spans="1:20" ht="49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 s="11">
        <f t="shared" si="149"/>
        <v>0</v>
      </c>
      <c r="Q2428" s="12" t="s">
        <v>8334</v>
      </c>
      <c r="R2428" t="s">
        <v>8335</v>
      </c>
      <c r="S2428" s="11">
        <f t="shared" si="150"/>
        <v>42164.170046296291</v>
      </c>
      <c r="T2428" s="11">
        <f t="shared" si="151"/>
        <v>42224.170046296291</v>
      </c>
    </row>
    <row r="2429" spans="1:20" ht="33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 s="11">
        <f t="shared" si="149"/>
        <v>1</v>
      </c>
      <c r="Q2429" s="12" t="s">
        <v>8334</v>
      </c>
      <c r="R2429" t="s">
        <v>8335</v>
      </c>
      <c r="S2429" s="11">
        <f t="shared" si="150"/>
        <v>42412.318668981476</v>
      </c>
      <c r="T2429" s="11">
        <f t="shared" si="151"/>
        <v>42452.277002314819</v>
      </c>
    </row>
    <row r="2430" spans="1:20" ht="33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 s="11">
        <f t="shared" si="149"/>
        <v>1</v>
      </c>
      <c r="Q2430" s="12" t="s">
        <v>8334</v>
      </c>
      <c r="R2430" t="s">
        <v>8335</v>
      </c>
      <c r="S2430" s="11">
        <f t="shared" si="150"/>
        <v>42045.784155092595</v>
      </c>
      <c r="T2430" s="11">
        <f t="shared" si="151"/>
        <v>42075.742488425924</v>
      </c>
    </row>
    <row r="2431" spans="1:20" ht="49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 s="11">
        <f t="shared" si="149"/>
        <v>501.25</v>
      </c>
      <c r="Q2431" s="12" t="s">
        <v>8334</v>
      </c>
      <c r="R2431" t="s">
        <v>8335</v>
      </c>
      <c r="S2431" s="11">
        <f t="shared" si="150"/>
        <v>42734.879236111112</v>
      </c>
      <c r="T2431" s="11">
        <f t="shared" si="151"/>
        <v>42771.697222222225</v>
      </c>
    </row>
    <row r="2432" spans="1:20" ht="49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 s="11">
        <f t="shared" si="149"/>
        <v>10.5</v>
      </c>
      <c r="Q2432" s="12" t="s">
        <v>8334</v>
      </c>
      <c r="R2432" t="s">
        <v>8335</v>
      </c>
      <c r="S2432" s="11">
        <f t="shared" si="150"/>
        <v>42382.130833333329</v>
      </c>
      <c r="T2432" s="11">
        <f t="shared" si="151"/>
        <v>42412.130833333329</v>
      </c>
    </row>
    <row r="2433" spans="1:20" ht="33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 s="11">
        <f t="shared" si="149"/>
        <v>1</v>
      </c>
      <c r="Q2433" s="12" t="s">
        <v>8334</v>
      </c>
      <c r="R2433" t="s">
        <v>8335</v>
      </c>
      <c r="S2433" s="11">
        <f t="shared" si="150"/>
        <v>42489.099687499998</v>
      </c>
      <c r="T2433" s="11">
        <f t="shared" si="151"/>
        <v>42549.099687499998</v>
      </c>
    </row>
    <row r="2434" spans="1:20" ht="49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8"/>
        <v>0</v>
      </c>
      <c r="P2434" s="11">
        <f t="shared" si="149"/>
        <v>1</v>
      </c>
      <c r="Q2434" s="12" t="s">
        <v>8334</v>
      </c>
      <c r="R2434" t="s">
        <v>8335</v>
      </c>
      <c r="S2434" s="11">
        <f t="shared" si="150"/>
        <v>42041.218715277777</v>
      </c>
      <c r="T2434" s="11">
        <f t="shared" si="151"/>
        <v>42071.218715277777</v>
      </c>
    </row>
    <row r="2435" spans="1:20" ht="49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2">ROUND(E2435/D2435*100,0)</f>
        <v>0</v>
      </c>
      <c r="P2435" s="11">
        <f t="shared" ref="P2435:P2498" si="153">IFERROR(ROUND(E2435/L2435,2),0)</f>
        <v>0</v>
      </c>
      <c r="Q2435" s="12" t="s">
        <v>8334</v>
      </c>
      <c r="R2435" t="s">
        <v>8335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9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 s="11">
        <f t="shared" si="153"/>
        <v>13</v>
      </c>
      <c r="Q2436" s="12" t="s">
        <v>8334</v>
      </c>
      <c r="R2436" t="s">
        <v>8335</v>
      </c>
      <c r="S2436" s="11">
        <f t="shared" si="154"/>
        <v>42180.18604166666</v>
      </c>
      <c r="T2436" s="11">
        <f t="shared" si="155"/>
        <v>42220.18604166666</v>
      </c>
    </row>
    <row r="2437" spans="1:20" ht="49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 s="11">
        <f t="shared" si="153"/>
        <v>306</v>
      </c>
      <c r="Q2437" s="12" t="s">
        <v>8334</v>
      </c>
      <c r="R2437" t="s">
        <v>8335</v>
      </c>
      <c r="S2437" s="11">
        <f t="shared" si="154"/>
        <v>42252.277615740735</v>
      </c>
      <c r="T2437" s="11">
        <f t="shared" si="155"/>
        <v>42282.277615740735</v>
      </c>
    </row>
    <row r="2438" spans="1:20" ht="49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 s="11">
        <f t="shared" si="153"/>
        <v>22.5</v>
      </c>
      <c r="Q2438" s="12" t="s">
        <v>8334</v>
      </c>
      <c r="R2438" t="s">
        <v>8335</v>
      </c>
      <c r="S2438" s="11">
        <f t="shared" si="154"/>
        <v>42338.615393518514</v>
      </c>
      <c r="T2438" s="11">
        <f t="shared" si="155"/>
        <v>42398.615393518514</v>
      </c>
    </row>
    <row r="2439" spans="1:20" ht="49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 s="11">
        <f t="shared" si="153"/>
        <v>0</v>
      </c>
      <c r="Q2439" s="12" t="s">
        <v>8334</v>
      </c>
      <c r="R2439" t="s">
        <v>8335</v>
      </c>
      <c r="S2439" s="11">
        <f t="shared" si="154"/>
        <v>42031.965138888889</v>
      </c>
      <c r="T2439" s="11">
        <f t="shared" si="155"/>
        <v>42080.75</v>
      </c>
    </row>
    <row r="2440" spans="1:20" ht="49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 s="11">
        <f t="shared" si="153"/>
        <v>50</v>
      </c>
      <c r="Q2440" s="12" t="s">
        <v>8334</v>
      </c>
      <c r="R2440" t="s">
        <v>8335</v>
      </c>
      <c r="S2440" s="11">
        <f t="shared" si="154"/>
        <v>42285.91506944444</v>
      </c>
      <c r="T2440" s="11">
        <f t="shared" si="155"/>
        <v>42345.956736111111</v>
      </c>
    </row>
    <row r="2441" spans="1:20" ht="49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 s="11">
        <f t="shared" si="153"/>
        <v>0</v>
      </c>
      <c r="Q2441" s="12" t="s">
        <v>8334</v>
      </c>
      <c r="R2441" t="s">
        <v>8335</v>
      </c>
      <c r="S2441" s="11">
        <f t="shared" si="154"/>
        <v>42265.818622685183</v>
      </c>
      <c r="T2441" s="11">
        <f t="shared" si="155"/>
        <v>42295.818622685183</v>
      </c>
    </row>
    <row r="2442" spans="1:20" ht="33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 s="11">
        <f t="shared" si="153"/>
        <v>5</v>
      </c>
      <c r="Q2442" s="12" t="s">
        <v>8334</v>
      </c>
      <c r="R2442" t="s">
        <v>8335</v>
      </c>
      <c r="S2442" s="11">
        <f t="shared" si="154"/>
        <v>42383.899456018517</v>
      </c>
      <c r="T2442" s="11">
        <f t="shared" si="155"/>
        <v>42413.899456018517</v>
      </c>
    </row>
    <row r="2443" spans="1:20" ht="33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 s="11">
        <f t="shared" si="153"/>
        <v>74.23</v>
      </c>
      <c r="Q2443" s="12" t="s">
        <v>8334</v>
      </c>
      <c r="R2443" t="s">
        <v>8350</v>
      </c>
      <c r="S2443" s="11">
        <f t="shared" si="154"/>
        <v>42187.125625000001</v>
      </c>
      <c r="T2443" s="11">
        <f t="shared" si="155"/>
        <v>42208.207638888889</v>
      </c>
    </row>
    <row r="2444" spans="1:20" ht="33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 s="11">
        <f t="shared" si="153"/>
        <v>81.25</v>
      </c>
      <c r="Q2444" s="12" t="s">
        <v>8334</v>
      </c>
      <c r="R2444" t="s">
        <v>8350</v>
      </c>
      <c r="S2444" s="11">
        <f t="shared" si="154"/>
        <v>42052.666990740734</v>
      </c>
      <c r="T2444" s="11">
        <f t="shared" si="155"/>
        <v>42082.625324074077</v>
      </c>
    </row>
    <row r="2445" spans="1:20" ht="49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 s="11">
        <f t="shared" si="153"/>
        <v>130.22999999999999</v>
      </c>
      <c r="Q2445" s="12" t="s">
        <v>8334</v>
      </c>
      <c r="R2445" t="s">
        <v>8350</v>
      </c>
      <c r="S2445" s="11">
        <f t="shared" si="154"/>
        <v>41836.625254629631</v>
      </c>
      <c r="T2445" s="11">
        <f t="shared" si="155"/>
        <v>41866.625254629631</v>
      </c>
    </row>
    <row r="2446" spans="1:20" ht="49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 s="11">
        <f t="shared" si="153"/>
        <v>53.41</v>
      </c>
      <c r="Q2446" s="12" t="s">
        <v>8334</v>
      </c>
      <c r="R2446" t="s">
        <v>8350</v>
      </c>
      <c r="S2446" s="11">
        <f t="shared" si="154"/>
        <v>42485.754525462966</v>
      </c>
      <c r="T2446" s="11">
        <f t="shared" si="155"/>
        <v>42515.754525462966</v>
      </c>
    </row>
    <row r="2447" spans="1:20" ht="65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 s="11">
        <f t="shared" si="153"/>
        <v>75.13</v>
      </c>
      <c r="Q2447" s="12" t="s">
        <v>8334</v>
      </c>
      <c r="R2447" t="s">
        <v>8350</v>
      </c>
      <c r="S2447" s="11">
        <f t="shared" si="154"/>
        <v>42243.190057870372</v>
      </c>
      <c r="T2447" s="11">
        <f t="shared" si="155"/>
        <v>42273.190057870372</v>
      </c>
    </row>
    <row r="2448" spans="1:20" ht="49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 s="11">
        <f t="shared" si="153"/>
        <v>75.67</v>
      </c>
      <c r="Q2448" s="12" t="s">
        <v>8334</v>
      </c>
      <c r="R2448" t="s">
        <v>8350</v>
      </c>
      <c r="S2448" s="11">
        <f t="shared" si="154"/>
        <v>42670.602673611109</v>
      </c>
      <c r="T2448" s="11">
        <f t="shared" si="155"/>
        <v>42700.64434027778</v>
      </c>
    </row>
    <row r="2449" spans="1:20" ht="49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 s="11">
        <f t="shared" si="153"/>
        <v>31.69</v>
      </c>
      <c r="Q2449" s="12" t="s">
        <v>8334</v>
      </c>
      <c r="R2449" t="s">
        <v>8350</v>
      </c>
      <c r="S2449" s="11">
        <f t="shared" si="154"/>
        <v>42654.469826388886</v>
      </c>
      <c r="T2449" s="11">
        <f t="shared" si="155"/>
        <v>42686.166666666672</v>
      </c>
    </row>
    <row r="2450" spans="1:20" ht="49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 s="11">
        <f t="shared" si="153"/>
        <v>47.78</v>
      </c>
      <c r="Q2450" s="12" t="s">
        <v>8334</v>
      </c>
      <c r="R2450" t="s">
        <v>8350</v>
      </c>
      <c r="S2450" s="11">
        <f t="shared" si="154"/>
        <v>42607.316122685181</v>
      </c>
      <c r="T2450" s="11">
        <f t="shared" si="155"/>
        <v>42613.233333333337</v>
      </c>
    </row>
    <row r="2451" spans="1:20" ht="49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 s="11">
        <f t="shared" si="153"/>
        <v>90</v>
      </c>
      <c r="Q2451" s="12" t="s">
        <v>8334</v>
      </c>
      <c r="R2451" t="s">
        <v>8350</v>
      </c>
      <c r="S2451" s="11">
        <f t="shared" si="154"/>
        <v>41943.142534722225</v>
      </c>
      <c r="T2451" s="11">
        <f t="shared" si="155"/>
        <v>41973.184201388889</v>
      </c>
    </row>
    <row r="2452" spans="1:20" ht="49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 s="11">
        <f t="shared" si="153"/>
        <v>149.31</v>
      </c>
      <c r="Q2452" s="12" t="s">
        <v>8334</v>
      </c>
      <c r="R2452" t="s">
        <v>8350</v>
      </c>
      <c r="S2452" s="11">
        <f t="shared" si="154"/>
        <v>41902.07240740741</v>
      </c>
      <c r="T2452" s="11">
        <f t="shared" si="155"/>
        <v>41940.132638888892</v>
      </c>
    </row>
    <row r="2453" spans="1:20" ht="49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 s="11">
        <f t="shared" si="153"/>
        <v>62.07</v>
      </c>
      <c r="Q2453" s="12" t="s">
        <v>8334</v>
      </c>
      <c r="R2453" t="s">
        <v>8350</v>
      </c>
      <c r="S2453" s="11">
        <f t="shared" si="154"/>
        <v>42779.908449074079</v>
      </c>
      <c r="T2453" s="11">
        <f t="shared" si="155"/>
        <v>42799.908449074079</v>
      </c>
    </row>
    <row r="2454" spans="1:20" ht="49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 s="11">
        <f t="shared" si="153"/>
        <v>53.4</v>
      </c>
      <c r="Q2454" s="12" t="s">
        <v>8334</v>
      </c>
      <c r="R2454" t="s">
        <v>8350</v>
      </c>
      <c r="S2454" s="11">
        <f t="shared" si="154"/>
        <v>42338.84375</v>
      </c>
      <c r="T2454" s="11">
        <f t="shared" si="155"/>
        <v>42367.958333333328</v>
      </c>
    </row>
    <row r="2455" spans="1:20" ht="49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 s="11">
        <f t="shared" si="153"/>
        <v>69.27</v>
      </c>
      <c r="Q2455" s="12" t="s">
        <v>8334</v>
      </c>
      <c r="R2455" t="s">
        <v>8350</v>
      </c>
      <c r="S2455" s="11">
        <f t="shared" si="154"/>
        <v>42738.692233796297</v>
      </c>
      <c r="T2455" s="11">
        <f t="shared" si="155"/>
        <v>42768.692233796297</v>
      </c>
    </row>
    <row r="2456" spans="1:20" ht="49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 s="11">
        <f t="shared" si="153"/>
        <v>271.51</v>
      </c>
      <c r="Q2456" s="12" t="s">
        <v>8334</v>
      </c>
      <c r="R2456" t="s">
        <v>8350</v>
      </c>
      <c r="S2456" s="11">
        <f t="shared" si="154"/>
        <v>42770.201481481476</v>
      </c>
      <c r="T2456" s="11">
        <f t="shared" si="155"/>
        <v>42805.201481481476</v>
      </c>
    </row>
    <row r="2457" spans="1:20" ht="49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 s="11">
        <f t="shared" si="153"/>
        <v>34.130000000000003</v>
      </c>
      <c r="Q2457" s="12" t="s">
        <v>8334</v>
      </c>
      <c r="R2457" t="s">
        <v>8350</v>
      </c>
      <c r="S2457" s="11">
        <f t="shared" si="154"/>
        <v>42452.781828703708</v>
      </c>
      <c r="T2457" s="11">
        <f t="shared" si="155"/>
        <v>42480.781828703708</v>
      </c>
    </row>
    <row r="2458" spans="1:20" ht="49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 s="11">
        <f t="shared" si="153"/>
        <v>40.49</v>
      </c>
      <c r="Q2458" s="12" t="s">
        <v>8334</v>
      </c>
      <c r="R2458" t="s">
        <v>8350</v>
      </c>
      <c r="S2458" s="11">
        <f t="shared" si="154"/>
        <v>42761.961099537039</v>
      </c>
      <c r="T2458" s="11">
        <f t="shared" si="155"/>
        <v>42791.961099537039</v>
      </c>
    </row>
    <row r="2459" spans="1:20" ht="49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 s="11">
        <f t="shared" si="153"/>
        <v>189.76</v>
      </c>
      <c r="Q2459" s="12" t="s">
        <v>8334</v>
      </c>
      <c r="R2459" t="s">
        <v>8350</v>
      </c>
      <c r="S2459" s="11">
        <f t="shared" si="154"/>
        <v>42423.602500000001</v>
      </c>
      <c r="T2459" s="11">
        <f t="shared" si="155"/>
        <v>42453.560833333337</v>
      </c>
    </row>
    <row r="2460" spans="1:20" ht="49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 s="11">
        <f t="shared" si="153"/>
        <v>68.86</v>
      </c>
      <c r="Q2460" s="12" t="s">
        <v>8334</v>
      </c>
      <c r="R2460" t="s">
        <v>8350</v>
      </c>
      <c r="S2460" s="11">
        <f t="shared" si="154"/>
        <v>42495.871736111112</v>
      </c>
      <c r="T2460" s="11">
        <f t="shared" si="155"/>
        <v>42530.791666666672</v>
      </c>
    </row>
    <row r="2461" spans="1:20" ht="49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 s="11">
        <f t="shared" si="153"/>
        <v>108.78</v>
      </c>
      <c r="Q2461" s="12" t="s">
        <v>8334</v>
      </c>
      <c r="R2461" t="s">
        <v>8350</v>
      </c>
      <c r="S2461" s="11">
        <f t="shared" si="154"/>
        <v>42407.637557870374</v>
      </c>
      <c r="T2461" s="11">
        <f t="shared" si="155"/>
        <v>42452.595891203702</v>
      </c>
    </row>
    <row r="2462" spans="1:20" ht="49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 s="11">
        <f t="shared" si="153"/>
        <v>125.99</v>
      </c>
      <c r="Q2462" s="12" t="s">
        <v>8334</v>
      </c>
      <c r="R2462" t="s">
        <v>8350</v>
      </c>
      <c r="S2462" s="11">
        <f t="shared" si="154"/>
        <v>42704.187118055561</v>
      </c>
      <c r="T2462" s="11">
        <f t="shared" si="155"/>
        <v>42738.178472222222</v>
      </c>
    </row>
    <row r="2463" spans="1:20" ht="49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 s="11">
        <f t="shared" si="153"/>
        <v>90.52</v>
      </c>
      <c r="Q2463" s="12" t="s">
        <v>8323</v>
      </c>
      <c r="R2463" t="s">
        <v>8327</v>
      </c>
      <c r="S2463" s="11">
        <f t="shared" si="154"/>
        <v>40784.012696759259</v>
      </c>
      <c r="T2463" s="11">
        <f t="shared" si="155"/>
        <v>40817.125</v>
      </c>
    </row>
    <row r="2464" spans="1:20" ht="49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 s="11">
        <f t="shared" si="153"/>
        <v>28.88</v>
      </c>
      <c r="Q2464" s="12" t="s">
        <v>8323</v>
      </c>
      <c r="R2464" t="s">
        <v>8327</v>
      </c>
      <c r="S2464" s="11">
        <f t="shared" si="154"/>
        <v>41089.186296296299</v>
      </c>
      <c r="T2464" s="11">
        <f t="shared" si="155"/>
        <v>41109.186296296299</v>
      </c>
    </row>
    <row r="2465" spans="1:20" ht="17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 s="11">
        <f t="shared" si="153"/>
        <v>31</v>
      </c>
      <c r="Q2465" s="12" t="s">
        <v>8323</v>
      </c>
      <c r="R2465" t="s">
        <v>8327</v>
      </c>
      <c r="S2465" s="11">
        <f t="shared" si="154"/>
        <v>41341.111400462964</v>
      </c>
      <c r="T2465" s="11">
        <f t="shared" si="155"/>
        <v>41380.791666666664</v>
      </c>
    </row>
    <row r="2466" spans="1:20" ht="49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 s="11">
        <f t="shared" si="153"/>
        <v>51.67</v>
      </c>
      <c r="Q2466" s="12" t="s">
        <v>8323</v>
      </c>
      <c r="R2466" t="s">
        <v>8327</v>
      </c>
      <c r="S2466" s="11">
        <f t="shared" si="154"/>
        <v>42248.90042824074</v>
      </c>
      <c r="T2466" s="11">
        <f t="shared" si="155"/>
        <v>42277.811805555553</v>
      </c>
    </row>
    <row r="2467" spans="1:20" ht="33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 s="11">
        <f t="shared" si="153"/>
        <v>26.27</v>
      </c>
      <c r="Q2467" s="12" t="s">
        <v>8323</v>
      </c>
      <c r="R2467" t="s">
        <v>8327</v>
      </c>
      <c r="S2467" s="11">
        <f t="shared" si="154"/>
        <v>41145.719305555554</v>
      </c>
      <c r="T2467" s="11">
        <f t="shared" si="155"/>
        <v>41175.719305555554</v>
      </c>
    </row>
    <row r="2468" spans="1:20" ht="49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 s="11">
        <f t="shared" si="153"/>
        <v>48.08</v>
      </c>
      <c r="Q2468" s="12" t="s">
        <v>8323</v>
      </c>
      <c r="R2468" t="s">
        <v>8327</v>
      </c>
      <c r="S2468" s="11">
        <f t="shared" si="154"/>
        <v>41373.102465277778</v>
      </c>
      <c r="T2468" s="11">
        <f t="shared" si="155"/>
        <v>41403.102465277778</v>
      </c>
    </row>
    <row r="2469" spans="1:20" ht="49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 s="11">
        <f t="shared" si="153"/>
        <v>27.56</v>
      </c>
      <c r="Q2469" s="12" t="s">
        <v>8323</v>
      </c>
      <c r="R2469" t="s">
        <v>8327</v>
      </c>
      <c r="S2469" s="11">
        <f t="shared" si="154"/>
        <v>41025.874201388891</v>
      </c>
      <c r="T2469" s="11">
        <f t="shared" si="155"/>
        <v>41039.708333333336</v>
      </c>
    </row>
    <row r="2470" spans="1:20" ht="33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 s="11">
        <f t="shared" si="153"/>
        <v>36.97</v>
      </c>
      <c r="Q2470" s="12" t="s">
        <v>8323</v>
      </c>
      <c r="R2470" t="s">
        <v>8327</v>
      </c>
      <c r="S2470" s="11">
        <f t="shared" si="154"/>
        <v>41174.154178240737</v>
      </c>
      <c r="T2470" s="11">
        <f t="shared" si="155"/>
        <v>41210.208333333336</v>
      </c>
    </row>
    <row r="2471" spans="1:20" ht="49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 s="11">
        <f t="shared" si="153"/>
        <v>29.02</v>
      </c>
      <c r="Q2471" s="12" t="s">
        <v>8323</v>
      </c>
      <c r="R2471" t="s">
        <v>8327</v>
      </c>
      <c r="S2471" s="11">
        <f t="shared" si="154"/>
        <v>40557.429733796293</v>
      </c>
      <c r="T2471" s="11">
        <f t="shared" si="155"/>
        <v>40582.429733796293</v>
      </c>
    </row>
    <row r="2472" spans="1:20" ht="49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 s="11">
        <f t="shared" si="153"/>
        <v>28.66</v>
      </c>
      <c r="Q2472" s="12" t="s">
        <v>8323</v>
      </c>
      <c r="R2472" t="s">
        <v>8327</v>
      </c>
      <c r="S2472" s="11">
        <f t="shared" si="154"/>
        <v>41023.07471064815</v>
      </c>
      <c r="T2472" s="11">
        <f t="shared" si="155"/>
        <v>41053.07471064815</v>
      </c>
    </row>
    <row r="2473" spans="1:20" ht="49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 s="11">
        <f t="shared" si="153"/>
        <v>37.65</v>
      </c>
      <c r="Q2473" s="12" t="s">
        <v>8323</v>
      </c>
      <c r="R2473" t="s">
        <v>8327</v>
      </c>
      <c r="S2473" s="11">
        <f t="shared" si="154"/>
        <v>40893.992962962962</v>
      </c>
      <c r="T2473" s="11">
        <f t="shared" si="155"/>
        <v>40933.992962962962</v>
      </c>
    </row>
    <row r="2474" spans="1:20" ht="49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 s="11">
        <f t="shared" si="153"/>
        <v>97.9</v>
      </c>
      <c r="Q2474" s="12" t="s">
        <v>8323</v>
      </c>
      <c r="R2474" t="s">
        <v>8327</v>
      </c>
      <c r="S2474" s="11">
        <f t="shared" si="154"/>
        <v>40354.11550925926</v>
      </c>
      <c r="T2474" s="11">
        <f t="shared" si="155"/>
        <v>40425.043749999997</v>
      </c>
    </row>
    <row r="2475" spans="1:20" ht="49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 s="11">
        <f t="shared" si="153"/>
        <v>42.55</v>
      </c>
      <c r="Q2475" s="12" t="s">
        <v>8323</v>
      </c>
      <c r="R2475" t="s">
        <v>8327</v>
      </c>
      <c r="S2475" s="11">
        <f t="shared" si="154"/>
        <v>41193.748483796298</v>
      </c>
      <c r="T2475" s="11">
        <f t="shared" si="155"/>
        <v>41223.790150462963</v>
      </c>
    </row>
    <row r="2476" spans="1:20" ht="49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 s="11">
        <f t="shared" si="153"/>
        <v>131.58000000000001</v>
      </c>
      <c r="Q2476" s="12" t="s">
        <v>8323</v>
      </c>
      <c r="R2476" t="s">
        <v>8327</v>
      </c>
      <c r="S2476" s="11">
        <f t="shared" si="154"/>
        <v>40417.011296296296</v>
      </c>
      <c r="T2476" s="11">
        <f t="shared" si="155"/>
        <v>40462.011296296296</v>
      </c>
    </row>
    <row r="2477" spans="1:20" ht="33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 s="11">
        <f t="shared" si="153"/>
        <v>32.32</v>
      </c>
      <c r="Q2477" s="12" t="s">
        <v>8323</v>
      </c>
      <c r="R2477" t="s">
        <v>8327</v>
      </c>
      <c r="S2477" s="11">
        <f t="shared" si="154"/>
        <v>40310.287673611114</v>
      </c>
      <c r="T2477" s="11">
        <f t="shared" si="155"/>
        <v>40369.916666666664</v>
      </c>
    </row>
    <row r="2478" spans="1:20" ht="49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 s="11">
        <f t="shared" si="153"/>
        <v>61.1</v>
      </c>
      <c r="Q2478" s="12" t="s">
        <v>8323</v>
      </c>
      <c r="R2478" t="s">
        <v>8327</v>
      </c>
      <c r="S2478" s="11">
        <f t="shared" si="154"/>
        <v>41913.328356481477</v>
      </c>
      <c r="T2478" s="11">
        <f t="shared" si="155"/>
        <v>41946.370023148149</v>
      </c>
    </row>
    <row r="2479" spans="1:20" ht="33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 s="11">
        <f t="shared" si="153"/>
        <v>31.34</v>
      </c>
      <c r="Q2479" s="12" t="s">
        <v>8323</v>
      </c>
      <c r="R2479" t="s">
        <v>8327</v>
      </c>
      <c r="S2479" s="11">
        <f t="shared" si="154"/>
        <v>41088.691493055558</v>
      </c>
      <c r="T2479" s="11">
        <f t="shared" si="155"/>
        <v>41133.691493055558</v>
      </c>
    </row>
    <row r="2480" spans="1:20" ht="49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 s="11">
        <f t="shared" si="153"/>
        <v>129.11000000000001</v>
      </c>
      <c r="Q2480" s="12" t="s">
        <v>8323</v>
      </c>
      <c r="R2480" t="s">
        <v>8327</v>
      </c>
      <c r="S2480" s="11">
        <f t="shared" si="154"/>
        <v>41257.950381944444</v>
      </c>
      <c r="T2480" s="11">
        <f t="shared" si="155"/>
        <v>41287.950381944444</v>
      </c>
    </row>
    <row r="2481" spans="1:20" ht="33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 s="11">
        <f t="shared" si="153"/>
        <v>25.02</v>
      </c>
      <c r="Q2481" s="12" t="s">
        <v>8323</v>
      </c>
      <c r="R2481" t="s">
        <v>8327</v>
      </c>
      <c r="S2481" s="11">
        <f t="shared" si="154"/>
        <v>41107.726782407408</v>
      </c>
      <c r="T2481" s="11">
        <f t="shared" si="155"/>
        <v>41118.083333333336</v>
      </c>
    </row>
    <row r="2482" spans="1:20" ht="49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 s="11">
        <f t="shared" si="153"/>
        <v>250</v>
      </c>
      <c r="Q2482" s="12" t="s">
        <v>8323</v>
      </c>
      <c r="R2482" t="s">
        <v>8327</v>
      </c>
      <c r="S2482" s="11">
        <f t="shared" si="154"/>
        <v>42227.936157407406</v>
      </c>
      <c r="T2482" s="11">
        <f t="shared" si="155"/>
        <v>42287.936157407406</v>
      </c>
    </row>
    <row r="2483" spans="1:20" ht="49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 s="11">
        <f t="shared" si="153"/>
        <v>47.54</v>
      </c>
      <c r="Q2483" s="12" t="s">
        <v>8323</v>
      </c>
      <c r="R2483" t="s">
        <v>8327</v>
      </c>
      <c r="S2483" s="11">
        <f t="shared" si="154"/>
        <v>40999.645925925928</v>
      </c>
      <c r="T2483" s="11">
        <f t="shared" si="155"/>
        <v>41029.645925925928</v>
      </c>
    </row>
    <row r="2484" spans="1:20" ht="49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 s="11">
        <f t="shared" si="153"/>
        <v>40.04</v>
      </c>
      <c r="Q2484" s="12" t="s">
        <v>8323</v>
      </c>
      <c r="R2484" t="s">
        <v>8327</v>
      </c>
      <c r="S2484" s="11">
        <f t="shared" si="154"/>
        <v>40711.782210648147</v>
      </c>
      <c r="T2484" s="11">
        <f t="shared" si="155"/>
        <v>40756.782210648147</v>
      </c>
    </row>
    <row r="2485" spans="1:20" ht="33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 s="11">
        <f t="shared" si="153"/>
        <v>65.84</v>
      </c>
      <c r="Q2485" s="12" t="s">
        <v>8323</v>
      </c>
      <c r="R2485" t="s">
        <v>8327</v>
      </c>
      <c r="S2485" s="11">
        <f t="shared" si="154"/>
        <v>40970.750034722223</v>
      </c>
      <c r="T2485" s="11">
        <f t="shared" si="155"/>
        <v>41030.708368055559</v>
      </c>
    </row>
    <row r="2486" spans="1:20" ht="49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 s="11">
        <f t="shared" si="153"/>
        <v>46.4</v>
      </c>
      <c r="Q2486" s="12" t="s">
        <v>8323</v>
      </c>
      <c r="R2486" t="s">
        <v>8327</v>
      </c>
      <c r="S2486" s="11">
        <f t="shared" si="154"/>
        <v>40771.916701388887</v>
      </c>
      <c r="T2486" s="11">
        <f t="shared" si="155"/>
        <v>40801.916701388887</v>
      </c>
    </row>
    <row r="2487" spans="1:20" ht="49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 s="11">
        <f t="shared" si="153"/>
        <v>50.37</v>
      </c>
      <c r="Q2487" s="12" t="s">
        <v>8323</v>
      </c>
      <c r="R2487" t="s">
        <v>8327</v>
      </c>
      <c r="S2487" s="11">
        <f t="shared" si="154"/>
        <v>40793.998599537037</v>
      </c>
      <c r="T2487" s="11">
        <f t="shared" si="155"/>
        <v>40828.998599537037</v>
      </c>
    </row>
    <row r="2488" spans="1:20" ht="49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 s="11">
        <f t="shared" si="153"/>
        <v>26.57</v>
      </c>
      <c r="Q2488" s="12" t="s">
        <v>8323</v>
      </c>
      <c r="R2488" t="s">
        <v>8327</v>
      </c>
      <c r="S2488" s="11">
        <f t="shared" si="154"/>
        <v>40991.708055555559</v>
      </c>
      <c r="T2488" s="11">
        <f t="shared" si="155"/>
        <v>41021.708055555559</v>
      </c>
    </row>
    <row r="2489" spans="1:20" ht="49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 s="11">
        <f t="shared" si="153"/>
        <v>39.49</v>
      </c>
      <c r="Q2489" s="12" t="s">
        <v>8323</v>
      </c>
      <c r="R2489" t="s">
        <v>8327</v>
      </c>
      <c r="S2489" s="11">
        <f t="shared" si="154"/>
        <v>41026.083298611113</v>
      </c>
      <c r="T2489" s="11">
        <f t="shared" si="155"/>
        <v>41056.083298611113</v>
      </c>
    </row>
    <row r="2490" spans="1:20" ht="49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 s="11">
        <f t="shared" si="153"/>
        <v>49.25</v>
      </c>
      <c r="Q2490" s="12" t="s">
        <v>8323</v>
      </c>
      <c r="R2490" t="s">
        <v>8327</v>
      </c>
      <c r="S2490" s="11">
        <f t="shared" si="154"/>
        <v>40833.633194444446</v>
      </c>
      <c r="T2490" s="11">
        <f t="shared" si="155"/>
        <v>40863.674861111111</v>
      </c>
    </row>
    <row r="2491" spans="1:20" ht="49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 s="11">
        <f t="shared" si="153"/>
        <v>62.38</v>
      </c>
      <c r="Q2491" s="12" t="s">
        <v>8323</v>
      </c>
      <c r="R2491" t="s">
        <v>8327</v>
      </c>
      <c r="S2491" s="11">
        <f t="shared" si="154"/>
        <v>41373.690266203703</v>
      </c>
      <c r="T2491" s="11">
        <f t="shared" si="155"/>
        <v>41403.690266203703</v>
      </c>
    </row>
    <row r="2492" spans="1:20" ht="49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 s="11">
        <f t="shared" si="153"/>
        <v>37.94</v>
      </c>
      <c r="Q2492" s="12" t="s">
        <v>8323</v>
      </c>
      <c r="R2492" t="s">
        <v>8327</v>
      </c>
      <c r="S2492" s="11">
        <f t="shared" si="154"/>
        <v>41023.227731481478</v>
      </c>
      <c r="T2492" s="11">
        <f t="shared" si="155"/>
        <v>41083.227731481478</v>
      </c>
    </row>
    <row r="2493" spans="1:20" ht="49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 s="11">
        <f t="shared" si="153"/>
        <v>51.6</v>
      </c>
      <c r="Q2493" s="12" t="s">
        <v>8323</v>
      </c>
      <c r="R2493" t="s">
        <v>8327</v>
      </c>
      <c r="S2493" s="11">
        <f t="shared" si="154"/>
        <v>40542.839282407411</v>
      </c>
      <c r="T2493" s="11">
        <f t="shared" si="155"/>
        <v>40559.07708333333</v>
      </c>
    </row>
    <row r="2494" spans="1:20" ht="33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 s="11">
        <f t="shared" si="153"/>
        <v>27.78</v>
      </c>
      <c r="Q2494" s="12" t="s">
        <v>8323</v>
      </c>
      <c r="R2494" t="s">
        <v>8327</v>
      </c>
      <c r="S2494" s="11">
        <f t="shared" si="154"/>
        <v>41024.985972222225</v>
      </c>
      <c r="T2494" s="11">
        <f t="shared" si="155"/>
        <v>41076.415972222225</v>
      </c>
    </row>
    <row r="2495" spans="1:20" ht="49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 s="11">
        <f t="shared" si="153"/>
        <v>99.38</v>
      </c>
      <c r="Q2495" s="12" t="s">
        <v>8323</v>
      </c>
      <c r="R2495" t="s">
        <v>8327</v>
      </c>
      <c r="S2495" s="11">
        <f t="shared" si="154"/>
        <v>41348.168287037035</v>
      </c>
      <c r="T2495" s="11">
        <f t="shared" si="155"/>
        <v>41393.168287037035</v>
      </c>
    </row>
    <row r="2496" spans="1:20" ht="49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 s="11">
        <f t="shared" si="153"/>
        <v>38.85</v>
      </c>
      <c r="Q2496" s="12" t="s">
        <v>8323</v>
      </c>
      <c r="R2496" t="s">
        <v>8327</v>
      </c>
      <c r="S2496" s="11">
        <f t="shared" si="154"/>
        <v>41022.645185185182</v>
      </c>
      <c r="T2496" s="11">
        <f t="shared" si="155"/>
        <v>41052.645185185182</v>
      </c>
    </row>
    <row r="2497" spans="1:20" ht="49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 s="11">
        <f t="shared" si="153"/>
        <v>45.55</v>
      </c>
      <c r="Q2497" s="12" t="s">
        <v>8323</v>
      </c>
      <c r="R2497" t="s">
        <v>8327</v>
      </c>
      <c r="S2497" s="11">
        <f t="shared" si="154"/>
        <v>41036.946469907409</v>
      </c>
      <c r="T2497" s="11">
        <f t="shared" si="155"/>
        <v>41066.946469907409</v>
      </c>
    </row>
    <row r="2498" spans="1:20" ht="33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2"/>
        <v>100</v>
      </c>
      <c r="P2498" s="11">
        <f t="shared" si="153"/>
        <v>600</v>
      </c>
      <c r="Q2498" s="12" t="s">
        <v>8323</v>
      </c>
      <c r="R2498" t="s">
        <v>8327</v>
      </c>
      <c r="S2498" s="11">
        <f t="shared" si="154"/>
        <v>41327.996435185189</v>
      </c>
      <c r="T2498" s="11">
        <f t="shared" si="155"/>
        <v>41362.954768518517</v>
      </c>
    </row>
    <row r="2499" spans="1:20" ht="49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6">ROUND(E2499/D2499*100,0)</f>
        <v>113</v>
      </c>
      <c r="P2499" s="11">
        <f t="shared" ref="P2499:P2562" si="157">IFERROR(ROUND(E2499/L2499,2),0)</f>
        <v>80.55</v>
      </c>
      <c r="Q2499" s="12" t="s">
        <v>8323</v>
      </c>
      <c r="R2499" t="s">
        <v>8327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9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 s="11">
        <f t="shared" si="157"/>
        <v>52.8</v>
      </c>
      <c r="Q2500" s="12" t="s">
        <v>8323</v>
      </c>
      <c r="R2500" t="s">
        <v>8327</v>
      </c>
      <c r="S2500" s="11">
        <f t="shared" si="158"/>
        <v>42017.967442129629</v>
      </c>
      <c r="T2500" s="11">
        <f t="shared" si="159"/>
        <v>42031.967442129629</v>
      </c>
    </row>
    <row r="2501" spans="1:20" ht="49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 s="11">
        <f t="shared" si="157"/>
        <v>47.68</v>
      </c>
      <c r="Q2501" s="12" t="s">
        <v>8323</v>
      </c>
      <c r="R2501" t="s">
        <v>8327</v>
      </c>
      <c r="S2501" s="11">
        <f t="shared" si="158"/>
        <v>41226.648576388885</v>
      </c>
      <c r="T2501" s="11">
        <f t="shared" si="159"/>
        <v>41274.75</v>
      </c>
    </row>
    <row r="2502" spans="1:20" ht="49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 s="11">
        <f t="shared" si="157"/>
        <v>23.45</v>
      </c>
      <c r="Q2502" s="12" t="s">
        <v>8323</v>
      </c>
      <c r="R2502" t="s">
        <v>8327</v>
      </c>
      <c r="S2502" s="11">
        <f t="shared" si="158"/>
        <v>41053.772858796299</v>
      </c>
      <c r="T2502" s="11">
        <f t="shared" si="159"/>
        <v>41083.772858796299</v>
      </c>
    </row>
    <row r="2503" spans="1:20" ht="49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 s="11">
        <f t="shared" si="157"/>
        <v>40.14</v>
      </c>
      <c r="Q2503" s="12" t="s">
        <v>8334</v>
      </c>
      <c r="R2503" t="s">
        <v>8351</v>
      </c>
      <c r="S2503" s="11">
        <f t="shared" si="158"/>
        <v>42244.776666666665</v>
      </c>
      <c r="T2503" s="11">
        <f t="shared" si="159"/>
        <v>42274.776666666665</v>
      </c>
    </row>
    <row r="2504" spans="1:20" ht="49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 s="11">
        <f t="shared" si="157"/>
        <v>17.2</v>
      </c>
      <c r="Q2504" s="12" t="s">
        <v>8334</v>
      </c>
      <c r="R2504" t="s">
        <v>8351</v>
      </c>
      <c r="S2504" s="11">
        <f t="shared" si="158"/>
        <v>41858.825439814813</v>
      </c>
      <c r="T2504" s="11">
        <f t="shared" si="159"/>
        <v>41903.825439814813</v>
      </c>
    </row>
    <row r="2505" spans="1:20" ht="49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 s="11">
        <f t="shared" si="157"/>
        <v>0</v>
      </c>
      <c r="Q2505" s="12" t="s">
        <v>8334</v>
      </c>
      <c r="R2505" t="s">
        <v>8351</v>
      </c>
      <c r="S2505" s="11">
        <f t="shared" si="158"/>
        <v>42498.899398148147</v>
      </c>
      <c r="T2505" s="11">
        <f t="shared" si="159"/>
        <v>42528.879166666666</v>
      </c>
    </row>
    <row r="2506" spans="1:20" ht="33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 s="11">
        <f t="shared" si="157"/>
        <v>0</v>
      </c>
      <c r="Q2506" s="12" t="s">
        <v>8334</v>
      </c>
      <c r="R2506" t="s">
        <v>8351</v>
      </c>
      <c r="S2506" s="11">
        <f t="shared" si="158"/>
        <v>41928.015439814815</v>
      </c>
      <c r="T2506" s="11">
        <f t="shared" si="159"/>
        <v>41958.057106481487</v>
      </c>
    </row>
    <row r="2507" spans="1:20" ht="65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 s="11">
        <f t="shared" si="157"/>
        <v>0</v>
      </c>
      <c r="Q2507" s="12" t="s">
        <v>8334</v>
      </c>
      <c r="R2507" t="s">
        <v>8351</v>
      </c>
      <c r="S2507" s="11">
        <f t="shared" si="158"/>
        <v>42047.05574074074</v>
      </c>
      <c r="T2507" s="11">
        <f t="shared" si="159"/>
        <v>42077.014074074075</v>
      </c>
    </row>
    <row r="2508" spans="1:20" ht="49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 s="11">
        <f t="shared" si="157"/>
        <v>15</v>
      </c>
      <c r="Q2508" s="12" t="s">
        <v>8334</v>
      </c>
      <c r="R2508" t="s">
        <v>8351</v>
      </c>
      <c r="S2508" s="11">
        <f t="shared" si="158"/>
        <v>42258.297094907408</v>
      </c>
      <c r="T2508" s="11">
        <f t="shared" si="159"/>
        <v>42280.875</v>
      </c>
    </row>
    <row r="2509" spans="1:20" ht="17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 s="11">
        <f t="shared" si="157"/>
        <v>0</v>
      </c>
      <c r="Q2509" s="12" t="s">
        <v>8334</v>
      </c>
      <c r="R2509" t="s">
        <v>8351</v>
      </c>
      <c r="S2509" s="11">
        <f t="shared" si="158"/>
        <v>42105.072962962964</v>
      </c>
      <c r="T2509" s="11">
        <f t="shared" si="159"/>
        <v>42135.072962962964</v>
      </c>
    </row>
    <row r="2510" spans="1:20" ht="49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 s="11">
        <f t="shared" si="157"/>
        <v>0</v>
      </c>
      <c r="Q2510" s="12" t="s">
        <v>8334</v>
      </c>
      <c r="R2510" t="s">
        <v>8351</v>
      </c>
      <c r="S2510" s="11">
        <f t="shared" si="158"/>
        <v>41835.951782407406</v>
      </c>
      <c r="T2510" s="11">
        <f t="shared" si="159"/>
        <v>41865.951782407406</v>
      </c>
    </row>
    <row r="2511" spans="1:20" ht="49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 s="11">
        <f t="shared" si="157"/>
        <v>35.71</v>
      </c>
      <c r="Q2511" s="12" t="s">
        <v>8334</v>
      </c>
      <c r="R2511" t="s">
        <v>8351</v>
      </c>
      <c r="S2511" s="11">
        <f t="shared" si="158"/>
        <v>42058.809594907405</v>
      </c>
      <c r="T2511" s="11">
        <f t="shared" si="159"/>
        <v>42114.767928240741</v>
      </c>
    </row>
    <row r="2512" spans="1:20" ht="49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 s="11">
        <f t="shared" si="157"/>
        <v>37.5</v>
      </c>
      <c r="Q2512" s="12" t="s">
        <v>8334</v>
      </c>
      <c r="R2512" t="s">
        <v>8351</v>
      </c>
      <c r="S2512" s="11">
        <f t="shared" si="158"/>
        <v>42078.997361111105</v>
      </c>
      <c r="T2512" s="11">
        <f t="shared" si="159"/>
        <v>42138.997361111105</v>
      </c>
    </row>
    <row r="2513" spans="1:20" ht="49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 s="11">
        <f t="shared" si="157"/>
        <v>0</v>
      </c>
      <c r="Q2513" s="12" t="s">
        <v>8334</v>
      </c>
      <c r="R2513" t="s">
        <v>8351</v>
      </c>
      <c r="S2513" s="11">
        <f t="shared" si="158"/>
        <v>42371.446909722217</v>
      </c>
      <c r="T2513" s="11">
        <f t="shared" si="159"/>
        <v>42401.446909722217</v>
      </c>
    </row>
    <row r="2514" spans="1:20" ht="49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 s="11">
        <f t="shared" si="157"/>
        <v>0</v>
      </c>
      <c r="Q2514" s="12" t="s">
        <v>8334</v>
      </c>
      <c r="R2514" t="s">
        <v>8351</v>
      </c>
      <c r="S2514" s="11">
        <f t="shared" si="158"/>
        <v>41971.876863425925</v>
      </c>
      <c r="T2514" s="11">
        <f t="shared" si="159"/>
        <v>41986.876863425925</v>
      </c>
    </row>
    <row r="2515" spans="1:20" ht="49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 s="11">
        <f t="shared" si="157"/>
        <v>0</v>
      </c>
      <c r="Q2515" s="12" t="s">
        <v>8334</v>
      </c>
      <c r="R2515" t="s">
        <v>8351</v>
      </c>
      <c r="S2515" s="11">
        <f t="shared" si="158"/>
        <v>42732.00681712963</v>
      </c>
      <c r="T2515" s="11">
        <f t="shared" si="159"/>
        <v>42792.00681712963</v>
      </c>
    </row>
    <row r="2516" spans="1:20" ht="49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 s="11">
        <f t="shared" si="157"/>
        <v>52.5</v>
      </c>
      <c r="Q2516" s="12" t="s">
        <v>8334</v>
      </c>
      <c r="R2516" t="s">
        <v>8351</v>
      </c>
      <c r="S2516" s="11">
        <f t="shared" si="158"/>
        <v>41854.389780092592</v>
      </c>
      <c r="T2516" s="11">
        <f t="shared" si="159"/>
        <v>41871.389780092592</v>
      </c>
    </row>
    <row r="2517" spans="1:20" ht="49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 s="11">
        <f t="shared" si="157"/>
        <v>77.5</v>
      </c>
      <c r="Q2517" s="12" t="s">
        <v>8334</v>
      </c>
      <c r="R2517" t="s">
        <v>8351</v>
      </c>
      <c r="S2517" s="11">
        <f t="shared" si="158"/>
        <v>42027.839733796296</v>
      </c>
      <c r="T2517" s="11">
        <f t="shared" si="159"/>
        <v>42057.839733796296</v>
      </c>
    </row>
    <row r="2518" spans="1:20" ht="49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 s="11">
        <f t="shared" si="157"/>
        <v>0</v>
      </c>
      <c r="Q2518" s="12" t="s">
        <v>8334</v>
      </c>
      <c r="R2518" t="s">
        <v>8351</v>
      </c>
      <c r="S2518" s="11">
        <f t="shared" si="158"/>
        <v>41942.653379629628</v>
      </c>
      <c r="T2518" s="11">
        <f t="shared" si="159"/>
        <v>41972.6950462963</v>
      </c>
    </row>
    <row r="2519" spans="1:20" ht="49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 s="11">
        <f t="shared" si="157"/>
        <v>53.55</v>
      </c>
      <c r="Q2519" s="12" t="s">
        <v>8334</v>
      </c>
      <c r="R2519" t="s">
        <v>8351</v>
      </c>
      <c r="S2519" s="11">
        <f t="shared" si="158"/>
        <v>42052.802430555559</v>
      </c>
      <c r="T2519" s="11">
        <f t="shared" si="159"/>
        <v>42082.760763888888</v>
      </c>
    </row>
    <row r="2520" spans="1:20" ht="49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 s="11">
        <f t="shared" si="157"/>
        <v>0</v>
      </c>
      <c r="Q2520" s="12" t="s">
        <v>8334</v>
      </c>
      <c r="R2520" t="s">
        <v>8351</v>
      </c>
      <c r="S2520" s="11">
        <f t="shared" si="158"/>
        <v>41926.680879629632</v>
      </c>
      <c r="T2520" s="11">
        <f t="shared" si="159"/>
        <v>41956.722546296296</v>
      </c>
    </row>
    <row r="2521" spans="1:20" ht="33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 s="11">
        <f t="shared" si="157"/>
        <v>16.25</v>
      </c>
      <c r="Q2521" s="12" t="s">
        <v>8334</v>
      </c>
      <c r="R2521" t="s">
        <v>8351</v>
      </c>
      <c r="S2521" s="11">
        <f t="shared" si="158"/>
        <v>41809.155138888891</v>
      </c>
      <c r="T2521" s="11">
        <f t="shared" si="159"/>
        <v>41839.155138888891</v>
      </c>
    </row>
    <row r="2522" spans="1:20" ht="49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 s="11">
        <f t="shared" si="157"/>
        <v>0</v>
      </c>
      <c r="Q2522" s="12" t="s">
        <v>8334</v>
      </c>
      <c r="R2522" t="s">
        <v>8351</v>
      </c>
      <c r="S2522" s="11">
        <f t="shared" si="158"/>
        <v>42612.600520833337</v>
      </c>
      <c r="T2522" s="11">
        <f t="shared" si="159"/>
        <v>42658.806249999994</v>
      </c>
    </row>
    <row r="2523" spans="1:20" ht="49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 s="11">
        <f t="shared" si="157"/>
        <v>103.68</v>
      </c>
      <c r="Q2523" s="12" t="s">
        <v>8323</v>
      </c>
      <c r="R2523" t="s">
        <v>8352</v>
      </c>
      <c r="S2523" s="11">
        <f t="shared" si="158"/>
        <v>42269.967835648145</v>
      </c>
      <c r="T2523" s="11">
        <f t="shared" si="159"/>
        <v>42290.967835648145</v>
      </c>
    </row>
    <row r="2524" spans="1:20" ht="49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 s="11">
        <f t="shared" si="157"/>
        <v>185.19</v>
      </c>
      <c r="Q2524" s="12" t="s">
        <v>8323</v>
      </c>
      <c r="R2524" t="s">
        <v>8352</v>
      </c>
      <c r="S2524" s="11">
        <f t="shared" si="158"/>
        <v>42460.573611111111</v>
      </c>
      <c r="T2524" s="11">
        <f t="shared" si="159"/>
        <v>42482.619444444441</v>
      </c>
    </row>
    <row r="2525" spans="1:20" ht="49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 s="11">
        <f t="shared" si="157"/>
        <v>54.15</v>
      </c>
      <c r="Q2525" s="12" t="s">
        <v>8323</v>
      </c>
      <c r="R2525" t="s">
        <v>8352</v>
      </c>
      <c r="S2525" s="11">
        <f t="shared" si="158"/>
        <v>41930.975601851853</v>
      </c>
      <c r="T2525" s="11">
        <f t="shared" si="159"/>
        <v>41961.017268518524</v>
      </c>
    </row>
    <row r="2526" spans="1:20" ht="33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 s="11">
        <f t="shared" si="157"/>
        <v>177.21</v>
      </c>
      <c r="Q2526" s="12" t="s">
        <v>8323</v>
      </c>
      <c r="R2526" t="s">
        <v>8352</v>
      </c>
      <c r="S2526" s="11">
        <f t="shared" si="158"/>
        <v>41961.807372685187</v>
      </c>
      <c r="T2526" s="11">
        <f t="shared" si="159"/>
        <v>41994.1875</v>
      </c>
    </row>
    <row r="2527" spans="1:20" ht="49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 s="11">
        <f t="shared" si="157"/>
        <v>100.33</v>
      </c>
      <c r="Q2527" s="12" t="s">
        <v>8323</v>
      </c>
      <c r="R2527" t="s">
        <v>8352</v>
      </c>
      <c r="S2527" s="11">
        <f t="shared" si="158"/>
        <v>41058.844571759262</v>
      </c>
      <c r="T2527" s="11">
        <f t="shared" si="159"/>
        <v>41088.844571759262</v>
      </c>
    </row>
    <row r="2528" spans="1:20" ht="49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 s="11">
        <f t="shared" si="157"/>
        <v>136.91</v>
      </c>
      <c r="Q2528" s="12" t="s">
        <v>8323</v>
      </c>
      <c r="R2528" t="s">
        <v>8352</v>
      </c>
      <c r="S2528" s="11">
        <f t="shared" si="158"/>
        <v>41953.091134259259</v>
      </c>
      <c r="T2528" s="11">
        <f t="shared" si="159"/>
        <v>41981.207638888889</v>
      </c>
    </row>
    <row r="2529" spans="1:20" ht="49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 s="11">
        <f t="shared" si="157"/>
        <v>57.54</v>
      </c>
      <c r="Q2529" s="12" t="s">
        <v>8323</v>
      </c>
      <c r="R2529" t="s">
        <v>8352</v>
      </c>
      <c r="S2529" s="11">
        <f t="shared" si="158"/>
        <v>41546.75105324074</v>
      </c>
      <c r="T2529" s="11">
        <f t="shared" si="159"/>
        <v>41565.165972222225</v>
      </c>
    </row>
    <row r="2530" spans="1:20" ht="49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 s="11">
        <f t="shared" si="157"/>
        <v>52.96</v>
      </c>
      <c r="Q2530" s="12" t="s">
        <v>8323</v>
      </c>
      <c r="R2530" t="s">
        <v>8352</v>
      </c>
      <c r="S2530" s="11">
        <f t="shared" si="158"/>
        <v>42217.834525462968</v>
      </c>
      <c r="T2530" s="11">
        <f t="shared" si="159"/>
        <v>42236.458333333328</v>
      </c>
    </row>
    <row r="2531" spans="1:20" ht="33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 s="11">
        <f t="shared" si="157"/>
        <v>82.33</v>
      </c>
      <c r="Q2531" s="12" t="s">
        <v>8323</v>
      </c>
      <c r="R2531" t="s">
        <v>8352</v>
      </c>
      <c r="S2531" s="11">
        <f t="shared" si="158"/>
        <v>40948.080729166664</v>
      </c>
      <c r="T2531" s="11">
        <f t="shared" si="159"/>
        <v>40993.0390625</v>
      </c>
    </row>
    <row r="2532" spans="1:20" ht="49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 s="11">
        <f t="shared" si="157"/>
        <v>135.41999999999999</v>
      </c>
      <c r="Q2532" s="12" t="s">
        <v>8323</v>
      </c>
      <c r="R2532" t="s">
        <v>8352</v>
      </c>
      <c r="S2532" s="11">
        <f t="shared" si="158"/>
        <v>42081.864641203705</v>
      </c>
      <c r="T2532" s="11">
        <f t="shared" si="159"/>
        <v>42114.201388888891</v>
      </c>
    </row>
    <row r="2533" spans="1:20" ht="49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 s="11">
        <f t="shared" si="157"/>
        <v>74.069999999999993</v>
      </c>
      <c r="Q2533" s="12" t="s">
        <v>8323</v>
      </c>
      <c r="R2533" t="s">
        <v>8352</v>
      </c>
      <c r="S2533" s="11">
        <f t="shared" si="158"/>
        <v>42208.680023148147</v>
      </c>
      <c r="T2533" s="11">
        <f t="shared" si="159"/>
        <v>42231.165972222225</v>
      </c>
    </row>
    <row r="2534" spans="1:20" ht="49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 s="11">
        <f t="shared" si="157"/>
        <v>84.08</v>
      </c>
      <c r="Q2534" s="12" t="s">
        <v>8323</v>
      </c>
      <c r="R2534" t="s">
        <v>8352</v>
      </c>
      <c r="S2534" s="11">
        <f t="shared" si="158"/>
        <v>41107.849143518521</v>
      </c>
      <c r="T2534" s="11">
        <f t="shared" si="159"/>
        <v>41137.849143518521</v>
      </c>
    </row>
    <row r="2535" spans="1:20" ht="49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 s="11">
        <f t="shared" si="157"/>
        <v>61.03</v>
      </c>
      <c r="Q2535" s="12" t="s">
        <v>8323</v>
      </c>
      <c r="R2535" t="s">
        <v>8352</v>
      </c>
      <c r="S2535" s="11">
        <f t="shared" si="158"/>
        <v>41304.751284722224</v>
      </c>
      <c r="T2535" s="11">
        <f t="shared" si="159"/>
        <v>41334.750787037039</v>
      </c>
    </row>
    <row r="2536" spans="1:20" ht="6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 s="11">
        <f t="shared" si="157"/>
        <v>150</v>
      </c>
      <c r="Q2536" s="12" t="s">
        <v>8323</v>
      </c>
      <c r="R2536" t="s">
        <v>8352</v>
      </c>
      <c r="S2536" s="11">
        <f t="shared" si="158"/>
        <v>40127.700370370374</v>
      </c>
      <c r="T2536" s="11">
        <f t="shared" si="159"/>
        <v>40179.25</v>
      </c>
    </row>
    <row r="2537" spans="1:20" ht="17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 s="11">
        <f t="shared" si="157"/>
        <v>266.08999999999997</v>
      </c>
      <c r="Q2537" s="12" t="s">
        <v>8323</v>
      </c>
      <c r="R2537" t="s">
        <v>8352</v>
      </c>
      <c r="S2537" s="11">
        <f t="shared" si="158"/>
        <v>41943.791030092594</v>
      </c>
      <c r="T2537" s="11">
        <f t="shared" si="159"/>
        <v>41974.832696759258</v>
      </c>
    </row>
    <row r="2538" spans="1:20" ht="49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 s="11">
        <f t="shared" si="157"/>
        <v>7.25</v>
      </c>
      <c r="Q2538" s="12" t="s">
        <v>8323</v>
      </c>
      <c r="R2538" t="s">
        <v>8352</v>
      </c>
      <c r="S2538" s="11">
        <f t="shared" si="158"/>
        <v>41464.106087962966</v>
      </c>
      <c r="T2538" s="11">
        <f t="shared" si="159"/>
        <v>41485.106087962966</v>
      </c>
    </row>
    <row r="2539" spans="1:20" ht="49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 s="11">
        <f t="shared" si="157"/>
        <v>100</v>
      </c>
      <c r="Q2539" s="12" t="s">
        <v>8323</v>
      </c>
      <c r="R2539" t="s">
        <v>8352</v>
      </c>
      <c r="S2539" s="11">
        <f t="shared" si="158"/>
        <v>40696.648784722223</v>
      </c>
      <c r="T2539" s="11">
        <f t="shared" si="159"/>
        <v>40756.648784722223</v>
      </c>
    </row>
    <row r="2540" spans="1:20" ht="33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 s="11">
        <f t="shared" si="157"/>
        <v>109.96</v>
      </c>
      <c r="Q2540" s="12" t="s">
        <v>8323</v>
      </c>
      <c r="R2540" t="s">
        <v>8352</v>
      </c>
      <c r="S2540" s="11">
        <f t="shared" si="158"/>
        <v>41298.509965277779</v>
      </c>
      <c r="T2540" s="11">
        <f t="shared" si="159"/>
        <v>41329.207638888889</v>
      </c>
    </row>
    <row r="2541" spans="1:20" ht="49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 s="11">
        <f t="shared" si="157"/>
        <v>169.92</v>
      </c>
      <c r="Q2541" s="12" t="s">
        <v>8323</v>
      </c>
      <c r="R2541" t="s">
        <v>8352</v>
      </c>
      <c r="S2541" s="11">
        <f t="shared" si="158"/>
        <v>41977.902222222227</v>
      </c>
      <c r="T2541" s="11">
        <f t="shared" si="159"/>
        <v>42037.902222222227</v>
      </c>
    </row>
    <row r="2542" spans="1:20" ht="49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 s="11">
        <f t="shared" si="157"/>
        <v>95.74</v>
      </c>
      <c r="Q2542" s="12" t="s">
        <v>8323</v>
      </c>
      <c r="R2542" t="s">
        <v>8352</v>
      </c>
      <c r="S2542" s="11">
        <f t="shared" si="158"/>
        <v>40785.675011574072</v>
      </c>
      <c r="T2542" s="11">
        <f t="shared" si="159"/>
        <v>40845.675011574072</v>
      </c>
    </row>
    <row r="2543" spans="1:20" ht="49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 s="11">
        <f t="shared" si="157"/>
        <v>59.46</v>
      </c>
      <c r="Q2543" s="12" t="s">
        <v>8323</v>
      </c>
      <c r="R2543" t="s">
        <v>8352</v>
      </c>
      <c r="S2543" s="11">
        <f t="shared" si="158"/>
        <v>41483.449282407404</v>
      </c>
      <c r="T2543" s="11">
        <f t="shared" si="159"/>
        <v>41543.449282407404</v>
      </c>
    </row>
    <row r="2544" spans="1:20" ht="49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 s="11">
        <f t="shared" si="157"/>
        <v>55.77</v>
      </c>
      <c r="Q2544" s="12" t="s">
        <v>8323</v>
      </c>
      <c r="R2544" t="s">
        <v>8352</v>
      </c>
      <c r="S2544" s="11">
        <f t="shared" si="158"/>
        <v>41509.426585648151</v>
      </c>
      <c r="T2544" s="11">
        <f t="shared" si="159"/>
        <v>41548.165972222225</v>
      </c>
    </row>
    <row r="2545" spans="1:20" ht="49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 s="11">
        <f t="shared" si="157"/>
        <v>30.08</v>
      </c>
      <c r="Q2545" s="12" t="s">
        <v>8323</v>
      </c>
      <c r="R2545" t="s">
        <v>8352</v>
      </c>
      <c r="S2545" s="11">
        <f t="shared" si="158"/>
        <v>40514.107615740737</v>
      </c>
      <c r="T2545" s="11">
        <f t="shared" si="159"/>
        <v>40545.125</v>
      </c>
    </row>
    <row r="2546" spans="1:20" ht="49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 s="11">
        <f t="shared" si="157"/>
        <v>88.44</v>
      </c>
      <c r="Q2546" s="12" t="s">
        <v>8323</v>
      </c>
      <c r="R2546" t="s">
        <v>8352</v>
      </c>
      <c r="S2546" s="11">
        <f t="shared" si="158"/>
        <v>41068.520474537036</v>
      </c>
      <c r="T2546" s="11">
        <f t="shared" si="159"/>
        <v>41098.520474537036</v>
      </c>
    </row>
    <row r="2547" spans="1:20" ht="49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 s="11">
        <f t="shared" si="157"/>
        <v>64.03</v>
      </c>
      <c r="Q2547" s="12" t="s">
        <v>8323</v>
      </c>
      <c r="R2547" t="s">
        <v>8352</v>
      </c>
      <c r="S2547" s="11">
        <f t="shared" si="158"/>
        <v>42027.13817129629</v>
      </c>
      <c r="T2547" s="11">
        <f t="shared" si="159"/>
        <v>42062.020833333328</v>
      </c>
    </row>
    <row r="2548" spans="1:20" ht="49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 s="11">
        <f t="shared" si="157"/>
        <v>60.15</v>
      </c>
      <c r="Q2548" s="12" t="s">
        <v>8323</v>
      </c>
      <c r="R2548" t="s">
        <v>8352</v>
      </c>
      <c r="S2548" s="11">
        <f t="shared" si="158"/>
        <v>41524.858553240738</v>
      </c>
      <c r="T2548" s="11">
        <f t="shared" si="159"/>
        <v>41552.208333333336</v>
      </c>
    </row>
    <row r="2549" spans="1:20" ht="49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 s="11">
        <f t="shared" si="157"/>
        <v>49.19</v>
      </c>
      <c r="Q2549" s="12" t="s">
        <v>8323</v>
      </c>
      <c r="R2549" t="s">
        <v>8352</v>
      </c>
      <c r="S2549" s="11">
        <f t="shared" si="158"/>
        <v>40973.773182870369</v>
      </c>
      <c r="T2549" s="11">
        <f t="shared" si="159"/>
        <v>41003.731516203705</v>
      </c>
    </row>
    <row r="2550" spans="1:20" ht="49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 s="11">
        <f t="shared" si="157"/>
        <v>165.16</v>
      </c>
      <c r="Q2550" s="12" t="s">
        <v>8323</v>
      </c>
      <c r="R2550" t="s">
        <v>8352</v>
      </c>
      <c r="S2550" s="11">
        <f t="shared" si="158"/>
        <v>42618.625428240746</v>
      </c>
      <c r="T2550" s="11">
        <f t="shared" si="159"/>
        <v>42643.185416666667</v>
      </c>
    </row>
    <row r="2551" spans="1:20" ht="49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 s="11">
        <f t="shared" si="157"/>
        <v>43.62</v>
      </c>
      <c r="Q2551" s="12" t="s">
        <v>8323</v>
      </c>
      <c r="R2551" t="s">
        <v>8352</v>
      </c>
      <c r="S2551" s="11">
        <f t="shared" si="158"/>
        <v>41390.757754629631</v>
      </c>
      <c r="T2551" s="11">
        <f t="shared" si="159"/>
        <v>41425.708333333336</v>
      </c>
    </row>
    <row r="2552" spans="1:20" ht="49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 s="11">
        <f t="shared" si="157"/>
        <v>43.7</v>
      </c>
      <c r="Q2552" s="12" t="s">
        <v>8323</v>
      </c>
      <c r="R2552" t="s">
        <v>8352</v>
      </c>
      <c r="S2552" s="11">
        <f t="shared" si="158"/>
        <v>42228.634328703702</v>
      </c>
      <c r="T2552" s="11">
        <f t="shared" si="159"/>
        <v>42285.165972222225</v>
      </c>
    </row>
    <row r="2553" spans="1:20" ht="49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 s="11">
        <f t="shared" si="157"/>
        <v>67.42</v>
      </c>
      <c r="Q2553" s="12" t="s">
        <v>8323</v>
      </c>
      <c r="R2553" t="s">
        <v>8352</v>
      </c>
      <c r="S2553" s="11">
        <f t="shared" si="158"/>
        <v>40961.252141203702</v>
      </c>
      <c r="T2553" s="11">
        <f t="shared" si="159"/>
        <v>40989.866666666669</v>
      </c>
    </row>
    <row r="2554" spans="1:20" ht="49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 s="11">
        <f t="shared" si="157"/>
        <v>177.5</v>
      </c>
      <c r="Q2554" s="12" t="s">
        <v>8323</v>
      </c>
      <c r="R2554" t="s">
        <v>8352</v>
      </c>
      <c r="S2554" s="11">
        <f t="shared" si="158"/>
        <v>42769.809965277775</v>
      </c>
      <c r="T2554" s="11">
        <f t="shared" si="159"/>
        <v>42799.809965277775</v>
      </c>
    </row>
    <row r="2555" spans="1:20" ht="49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 s="11">
        <f t="shared" si="157"/>
        <v>38.880000000000003</v>
      </c>
      <c r="Q2555" s="12" t="s">
        <v>8323</v>
      </c>
      <c r="R2555" t="s">
        <v>8352</v>
      </c>
      <c r="S2555" s="11">
        <f t="shared" si="158"/>
        <v>41113.199155092596</v>
      </c>
      <c r="T2555" s="11">
        <f t="shared" si="159"/>
        <v>41173.199155092596</v>
      </c>
    </row>
    <row r="2556" spans="1:20" ht="49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 s="11">
        <f t="shared" si="157"/>
        <v>54.99</v>
      </c>
      <c r="Q2556" s="12" t="s">
        <v>8323</v>
      </c>
      <c r="R2556" t="s">
        <v>8352</v>
      </c>
      <c r="S2556" s="11">
        <f t="shared" si="158"/>
        <v>42125.078275462962</v>
      </c>
      <c r="T2556" s="11">
        <f t="shared" si="159"/>
        <v>42156.165972222225</v>
      </c>
    </row>
    <row r="2557" spans="1:20" ht="49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 s="11">
        <f t="shared" si="157"/>
        <v>61.34</v>
      </c>
      <c r="Q2557" s="12" t="s">
        <v>8323</v>
      </c>
      <c r="R2557" t="s">
        <v>8352</v>
      </c>
      <c r="S2557" s="11">
        <f t="shared" si="158"/>
        <v>41026.655011574076</v>
      </c>
      <c r="T2557" s="11">
        <f t="shared" si="159"/>
        <v>41057.655011574076</v>
      </c>
    </row>
    <row r="2558" spans="1:20" ht="49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 s="11">
        <f t="shared" si="157"/>
        <v>23.12</v>
      </c>
      <c r="Q2558" s="12" t="s">
        <v>8323</v>
      </c>
      <c r="R2558" t="s">
        <v>8352</v>
      </c>
      <c r="S2558" s="11">
        <f t="shared" si="158"/>
        <v>41222.991400462961</v>
      </c>
      <c r="T2558" s="11">
        <f t="shared" si="159"/>
        <v>41267.991400462961</v>
      </c>
    </row>
    <row r="2559" spans="1:20" ht="33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 s="11">
        <f t="shared" si="157"/>
        <v>29.61</v>
      </c>
      <c r="Q2559" s="12" t="s">
        <v>8323</v>
      </c>
      <c r="R2559" t="s">
        <v>8352</v>
      </c>
      <c r="S2559" s="11">
        <f t="shared" si="158"/>
        <v>41744.745208333334</v>
      </c>
      <c r="T2559" s="11">
        <f t="shared" si="159"/>
        <v>41774.745208333334</v>
      </c>
    </row>
    <row r="2560" spans="1:20" ht="33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 s="11">
        <f t="shared" si="157"/>
        <v>75.61</v>
      </c>
      <c r="Q2560" s="12" t="s">
        <v>8323</v>
      </c>
      <c r="R2560" t="s">
        <v>8352</v>
      </c>
      <c r="S2560" s="11">
        <f t="shared" si="158"/>
        <v>42093.860023148154</v>
      </c>
      <c r="T2560" s="11">
        <f t="shared" si="159"/>
        <v>42125.582638888889</v>
      </c>
    </row>
    <row r="2561" spans="1:20" ht="49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 s="11">
        <f t="shared" si="157"/>
        <v>35.6</v>
      </c>
      <c r="Q2561" s="12" t="s">
        <v>8323</v>
      </c>
      <c r="R2561" t="s">
        <v>8352</v>
      </c>
      <c r="S2561" s="11">
        <f t="shared" si="158"/>
        <v>40829.873657407406</v>
      </c>
      <c r="T2561" s="11">
        <f t="shared" si="159"/>
        <v>40862.817361111112</v>
      </c>
    </row>
    <row r="2562" spans="1:20" ht="49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6"/>
        <v>100</v>
      </c>
      <c r="P2562" s="11">
        <f t="shared" si="157"/>
        <v>143</v>
      </c>
      <c r="Q2562" s="12" t="s">
        <v>8323</v>
      </c>
      <c r="R2562" t="s">
        <v>8352</v>
      </c>
      <c r="S2562" s="11">
        <f t="shared" si="158"/>
        <v>42039.951087962967</v>
      </c>
      <c r="T2562" s="11">
        <f t="shared" si="159"/>
        <v>42069.951087962967</v>
      </c>
    </row>
    <row r="2563" spans="1:20" ht="49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0">ROUND(E2563/D2563*100,0)</f>
        <v>0</v>
      </c>
      <c r="P2563" s="11">
        <f t="shared" ref="P2563:P2626" si="161">IFERROR(ROUND(E2563/L2563,2),0)</f>
        <v>0</v>
      </c>
      <c r="Q2563" s="12" t="s">
        <v>8334</v>
      </c>
      <c r="R2563" t="s">
        <v>8335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9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 s="11">
        <f t="shared" si="161"/>
        <v>25</v>
      </c>
      <c r="Q2564" s="12" t="s">
        <v>8334</v>
      </c>
      <c r="R2564" t="s">
        <v>8335</v>
      </c>
      <c r="S2564" s="11">
        <f t="shared" si="162"/>
        <v>42594.524756944447</v>
      </c>
      <c r="T2564" s="11">
        <f t="shared" si="163"/>
        <v>42654.524756944447</v>
      </c>
    </row>
    <row r="2565" spans="1:20" ht="33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 s="11">
        <f t="shared" si="161"/>
        <v>0</v>
      </c>
      <c r="Q2565" s="12" t="s">
        <v>8334</v>
      </c>
      <c r="R2565" t="s">
        <v>8335</v>
      </c>
      <c r="S2565" s="11">
        <f t="shared" si="162"/>
        <v>42155.139479166668</v>
      </c>
      <c r="T2565" s="11">
        <f t="shared" si="163"/>
        <v>42215.139479166668</v>
      </c>
    </row>
    <row r="2566" spans="1:20" ht="49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 s="11">
        <f t="shared" si="161"/>
        <v>0</v>
      </c>
      <c r="Q2566" s="12" t="s">
        <v>8334</v>
      </c>
      <c r="R2566" t="s">
        <v>8335</v>
      </c>
      <c r="S2566" s="11">
        <f t="shared" si="162"/>
        <v>41822.040497685186</v>
      </c>
      <c r="T2566" s="11">
        <f t="shared" si="163"/>
        <v>41852.040497685186</v>
      </c>
    </row>
    <row r="2567" spans="1:20" ht="49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 s="11">
        <f t="shared" si="161"/>
        <v>100</v>
      </c>
      <c r="Q2567" s="12" t="s">
        <v>8334</v>
      </c>
      <c r="R2567" t="s">
        <v>8335</v>
      </c>
      <c r="S2567" s="11">
        <f t="shared" si="162"/>
        <v>42440.650335648148</v>
      </c>
      <c r="T2567" s="11">
        <f t="shared" si="163"/>
        <v>42499.868055555555</v>
      </c>
    </row>
    <row r="2568" spans="1:20" ht="49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 s="11">
        <f t="shared" si="161"/>
        <v>0</v>
      </c>
      <c r="Q2568" s="12" t="s">
        <v>8334</v>
      </c>
      <c r="R2568" t="s">
        <v>8335</v>
      </c>
      <c r="S2568" s="11">
        <f t="shared" si="162"/>
        <v>41842.980879629627</v>
      </c>
      <c r="T2568" s="11">
        <f t="shared" si="163"/>
        <v>41872.980879629627</v>
      </c>
    </row>
    <row r="2569" spans="1:20" ht="49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 s="11">
        <f t="shared" si="161"/>
        <v>60</v>
      </c>
      <c r="Q2569" s="12" t="s">
        <v>8334</v>
      </c>
      <c r="R2569" t="s">
        <v>8335</v>
      </c>
      <c r="S2569" s="11">
        <f t="shared" si="162"/>
        <v>42087.878912037035</v>
      </c>
      <c r="T2569" s="11">
        <f t="shared" si="163"/>
        <v>42117.878912037035</v>
      </c>
    </row>
    <row r="2570" spans="1:20" ht="49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 s="11">
        <f t="shared" si="161"/>
        <v>50</v>
      </c>
      <c r="Q2570" s="12" t="s">
        <v>8334</v>
      </c>
      <c r="R2570" t="s">
        <v>8335</v>
      </c>
      <c r="S2570" s="11">
        <f t="shared" si="162"/>
        <v>42584.666597222225</v>
      </c>
      <c r="T2570" s="11">
        <f t="shared" si="163"/>
        <v>42614.666597222225</v>
      </c>
    </row>
    <row r="2571" spans="1:20" ht="49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 s="11">
        <f t="shared" si="161"/>
        <v>72.5</v>
      </c>
      <c r="Q2571" s="12" t="s">
        <v>8334</v>
      </c>
      <c r="R2571" t="s">
        <v>8335</v>
      </c>
      <c r="S2571" s="11">
        <f t="shared" si="162"/>
        <v>42234.105462962965</v>
      </c>
      <c r="T2571" s="11">
        <f t="shared" si="163"/>
        <v>42264.105462962965</v>
      </c>
    </row>
    <row r="2572" spans="1:20" ht="49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 s="11">
        <f t="shared" si="161"/>
        <v>29.5</v>
      </c>
      <c r="Q2572" s="12" t="s">
        <v>8334</v>
      </c>
      <c r="R2572" t="s">
        <v>8335</v>
      </c>
      <c r="S2572" s="11">
        <f t="shared" si="162"/>
        <v>42744.903182870374</v>
      </c>
      <c r="T2572" s="11">
        <f t="shared" si="163"/>
        <v>42774.903182870374</v>
      </c>
    </row>
    <row r="2573" spans="1:20" ht="49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 s="11">
        <f t="shared" si="161"/>
        <v>62.5</v>
      </c>
      <c r="Q2573" s="12" t="s">
        <v>8334</v>
      </c>
      <c r="R2573" t="s">
        <v>8335</v>
      </c>
      <c r="S2573" s="11">
        <f t="shared" si="162"/>
        <v>42449.341678240744</v>
      </c>
      <c r="T2573" s="11">
        <f t="shared" si="163"/>
        <v>42509.341678240744</v>
      </c>
    </row>
    <row r="2574" spans="1:20" ht="49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 s="11">
        <f t="shared" si="161"/>
        <v>0</v>
      </c>
      <c r="Q2574" s="12" t="s">
        <v>8334</v>
      </c>
      <c r="R2574" t="s">
        <v>8335</v>
      </c>
      <c r="S2574" s="11">
        <f t="shared" si="162"/>
        <v>42077.119409722218</v>
      </c>
      <c r="T2574" s="11">
        <f t="shared" si="163"/>
        <v>42107.119409722218</v>
      </c>
    </row>
    <row r="2575" spans="1:20" ht="49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 s="11">
        <f t="shared" si="161"/>
        <v>0</v>
      </c>
      <c r="Q2575" s="12" t="s">
        <v>8334</v>
      </c>
      <c r="R2575" t="s">
        <v>8335</v>
      </c>
      <c r="S2575" s="11">
        <f t="shared" si="162"/>
        <v>41829.592002314814</v>
      </c>
      <c r="T2575" s="11">
        <f t="shared" si="163"/>
        <v>41874.592002314814</v>
      </c>
    </row>
    <row r="2576" spans="1:20" ht="49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 s="11">
        <f t="shared" si="161"/>
        <v>0</v>
      </c>
      <c r="Q2576" s="12" t="s">
        <v>8334</v>
      </c>
      <c r="R2576" t="s">
        <v>8335</v>
      </c>
      <c r="S2576" s="11">
        <f t="shared" si="162"/>
        <v>42487.825752314813</v>
      </c>
      <c r="T2576" s="11">
        <f t="shared" si="163"/>
        <v>42508.825752314813</v>
      </c>
    </row>
    <row r="2577" spans="1:20" ht="49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 s="11">
        <f t="shared" si="161"/>
        <v>0</v>
      </c>
      <c r="Q2577" s="12" t="s">
        <v>8334</v>
      </c>
      <c r="R2577" t="s">
        <v>8335</v>
      </c>
      <c r="S2577" s="11">
        <f t="shared" si="162"/>
        <v>41986.108726851846</v>
      </c>
      <c r="T2577" s="11">
        <f t="shared" si="163"/>
        <v>42016.108726851846</v>
      </c>
    </row>
    <row r="2578" spans="1:20" ht="33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 s="11">
        <f t="shared" si="161"/>
        <v>0</v>
      </c>
      <c r="Q2578" s="12" t="s">
        <v>8334</v>
      </c>
      <c r="R2578" t="s">
        <v>8335</v>
      </c>
      <c r="S2578" s="11">
        <f t="shared" si="162"/>
        <v>42060.00980324074</v>
      </c>
      <c r="T2578" s="11">
        <f t="shared" si="163"/>
        <v>42104.968136574069</v>
      </c>
    </row>
    <row r="2579" spans="1:20" ht="49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 s="11">
        <f t="shared" si="161"/>
        <v>0</v>
      </c>
      <c r="Q2579" s="12" t="s">
        <v>8334</v>
      </c>
      <c r="R2579" t="s">
        <v>8335</v>
      </c>
      <c r="S2579" s="11">
        <f t="shared" si="162"/>
        <v>41830.820567129631</v>
      </c>
      <c r="T2579" s="11">
        <f t="shared" si="163"/>
        <v>41855.820567129631</v>
      </c>
    </row>
    <row r="2580" spans="1:20" ht="49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 s="11">
        <f t="shared" si="161"/>
        <v>0</v>
      </c>
      <c r="Q2580" s="12" t="s">
        <v>8334</v>
      </c>
      <c r="R2580" t="s">
        <v>8335</v>
      </c>
      <c r="S2580" s="11">
        <f t="shared" si="162"/>
        <v>42238.022905092599</v>
      </c>
      <c r="T2580" s="11">
        <f t="shared" si="163"/>
        <v>42286.708333333328</v>
      </c>
    </row>
    <row r="2581" spans="1:20" ht="49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 s="11">
        <f t="shared" si="161"/>
        <v>23.08</v>
      </c>
      <c r="Q2581" s="12" t="s">
        <v>8334</v>
      </c>
      <c r="R2581" t="s">
        <v>8335</v>
      </c>
      <c r="S2581" s="11">
        <f t="shared" si="162"/>
        <v>41837.829895833333</v>
      </c>
      <c r="T2581" s="11">
        <f t="shared" si="163"/>
        <v>41897.829895833333</v>
      </c>
    </row>
    <row r="2582" spans="1:20" ht="49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 s="11">
        <f t="shared" si="161"/>
        <v>25.5</v>
      </c>
      <c r="Q2582" s="12" t="s">
        <v>8334</v>
      </c>
      <c r="R2582" t="s">
        <v>8335</v>
      </c>
      <c r="S2582" s="11">
        <f t="shared" si="162"/>
        <v>42110.326423611114</v>
      </c>
      <c r="T2582" s="11">
        <f t="shared" si="163"/>
        <v>42140.125</v>
      </c>
    </row>
    <row r="2583" spans="1:20" ht="49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 s="11">
        <f t="shared" si="161"/>
        <v>48.18</v>
      </c>
      <c r="Q2583" s="12" t="s">
        <v>8334</v>
      </c>
      <c r="R2583" t="s">
        <v>8335</v>
      </c>
      <c r="S2583" s="11">
        <f t="shared" si="162"/>
        <v>42294.628449074073</v>
      </c>
      <c r="T2583" s="11">
        <f t="shared" si="163"/>
        <v>42324.670115740737</v>
      </c>
    </row>
    <row r="2584" spans="1:20" ht="33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 s="11">
        <f t="shared" si="161"/>
        <v>1</v>
      </c>
      <c r="Q2584" s="12" t="s">
        <v>8334</v>
      </c>
      <c r="R2584" t="s">
        <v>8335</v>
      </c>
      <c r="S2584" s="11">
        <f t="shared" si="162"/>
        <v>42642.988819444443</v>
      </c>
      <c r="T2584" s="11">
        <f t="shared" si="163"/>
        <v>42672.988819444443</v>
      </c>
    </row>
    <row r="2585" spans="1:20" ht="33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 s="11">
        <f t="shared" si="161"/>
        <v>1</v>
      </c>
      <c r="Q2585" s="12" t="s">
        <v>8334</v>
      </c>
      <c r="R2585" t="s">
        <v>8335</v>
      </c>
      <c r="S2585" s="11">
        <f t="shared" si="162"/>
        <v>42019.76944444445</v>
      </c>
      <c r="T2585" s="11">
        <f t="shared" si="163"/>
        <v>42079.727777777778</v>
      </c>
    </row>
    <row r="2586" spans="1:20" ht="33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 s="11">
        <f t="shared" si="161"/>
        <v>0</v>
      </c>
      <c r="Q2586" s="12" t="s">
        <v>8334</v>
      </c>
      <c r="R2586" t="s">
        <v>8335</v>
      </c>
      <c r="S2586" s="11">
        <f t="shared" si="162"/>
        <v>42140.173252314817</v>
      </c>
      <c r="T2586" s="11">
        <f t="shared" si="163"/>
        <v>42170.173252314817</v>
      </c>
    </row>
    <row r="2587" spans="1:20" ht="49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 s="11">
        <f t="shared" si="161"/>
        <v>50</v>
      </c>
      <c r="Q2587" s="12" t="s">
        <v>8334</v>
      </c>
      <c r="R2587" t="s">
        <v>8335</v>
      </c>
      <c r="S2587" s="11">
        <f t="shared" si="162"/>
        <v>41795.963333333333</v>
      </c>
      <c r="T2587" s="11">
        <f t="shared" si="163"/>
        <v>41825.963333333333</v>
      </c>
    </row>
    <row r="2588" spans="1:20" ht="33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 s="11">
        <f t="shared" si="161"/>
        <v>5</v>
      </c>
      <c r="Q2588" s="12" t="s">
        <v>8334</v>
      </c>
      <c r="R2588" t="s">
        <v>8335</v>
      </c>
      <c r="S2588" s="11">
        <f t="shared" si="162"/>
        <v>42333.330277777779</v>
      </c>
      <c r="T2588" s="11">
        <f t="shared" si="163"/>
        <v>42363.330277777779</v>
      </c>
    </row>
    <row r="2589" spans="1:20" ht="49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 s="11">
        <f t="shared" si="161"/>
        <v>202.83</v>
      </c>
      <c r="Q2589" s="12" t="s">
        <v>8334</v>
      </c>
      <c r="R2589" t="s">
        <v>8335</v>
      </c>
      <c r="S2589" s="11">
        <f t="shared" si="162"/>
        <v>42338.675381944442</v>
      </c>
      <c r="T2589" s="11">
        <f t="shared" si="163"/>
        <v>42368.675381944442</v>
      </c>
    </row>
    <row r="2590" spans="1:20" ht="49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 s="11">
        <f t="shared" si="161"/>
        <v>29.13</v>
      </c>
      <c r="Q2590" s="12" t="s">
        <v>8334</v>
      </c>
      <c r="R2590" t="s">
        <v>8335</v>
      </c>
      <c r="S2590" s="11">
        <f t="shared" si="162"/>
        <v>42042.676226851851</v>
      </c>
      <c r="T2590" s="11">
        <f t="shared" si="163"/>
        <v>42094.551388888889</v>
      </c>
    </row>
    <row r="2591" spans="1:20" ht="49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 s="11">
        <f t="shared" si="161"/>
        <v>5</v>
      </c>
      <c r="Q2591" s="12" t="s">
        <v>8334</v>
      </c>
      <c r="R2591" t="s">
        <v>8335</v>
      </c>
      <c r="S2591" s="11">
        <f t="shared" si="162"/>
        <v>42422.536192129628</v>
      </c>
      <c r="T2591" s="11">
        <f t="shared" si="163"/>
        <v>42452.494525462964</v>
      </c>
    </row>
    <row r="2592" spans="1:20" ht="49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 s="11">
        <f t="shared" si="161"/>
        <v>0</v>
      </c>
      <c r="Q2592" s="12" t="s">
        <v>8334</v>
      </c>
      <c r="R2592" t="s">
        <v>8335</v>
      </c>
      <c r="S2592" s="11">
        <f t="shared" si="162"/>
        <v>42388.589085648149</v>
      </c>
      <c r="T2592" s="11">
        <f t="shared" si="163"/>
        <v>42395.589085648149</v>
      </c>
    </row>
    <row r="2593" spans="1:20" ht="49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 s="11">
        <f t="shared" si="161"/>
        <v>13</v>
      </c>
      <c r="Q2593" s="12" t="s">
        <v>8334</v>
      </c>
      <c r="R2593" t="s">
        <v>8335</v>
      </c>
      <c r="S2593" s="11">
        <f t="shared" si="162"/>
        <v>42382.906527777777</v>
      </c>
      <c r="T2593" s="11">
        <f t="shared" si="163"/>
        <v>42442.864861111113</v>
      </c>
    </row>
    <row r="2594" spans="1:20" ht="49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 s="11">
        <f t="shared" si="161"/>
        <v>50</v>
      </c>
      <c r="Q2594" s="12" t="s">
        <v>8334</v>
      </c>
      <c r="R2594" t="s">
        <v>8335</v>
      </c>
      <c r="S2594" s="11">
        <f t="shared" si="162"/>
        <v>41887.801168981481</v>
      </c>
      <c r="T2594" s="11">
        <f t="shared" si="163"/>
        <v>41917.801168981481</v>
      </c>
    </row>
    <row r="2595" spans="1:20" ht="49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 s="11">
        <f t="shared" si="161"/>
        <v>0</v>
      </c>
      <c r="Q2595" s="12" t="s">
        <v>8334</v>
      </c>
      <c r="R2595" t="s">
        <v>8335</v>
      </c>
      <c r="S2595" s="11">
        <f t="shared" si="162"/>
        <v>42089.84520833334</v>
      </c>
      <c r="T2595" s="11">
        <f t="shared" si="163"/>
        <v>42119.84520833334</v>
      </c>
    </row>
    <row r="2596" spans="1:20" ht="49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 s="11">
        <f t="shared" si="161"/>
        <v>1</v>
      </c>
      <c r="Q2596" s="12" t="s">
        <v>8334</v>
      </c>
      <c r="R2596" t="s">
        <v>8335</v>
      </c>
      <c r="S2596" s="11">
        <f t="shared" si="162"/>
        <v>41828.967916666668</v>
      </c>
      <c r="T2596" s="11">
        <f t="shared" si="163"/>
        <v>41858.967916666668</v>
      </c>
    </row>
    <row r="2597" spans="1:20" ht="33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 s="11">
        <f t="shared" si="161"/>
        <v>96.05</v>
      </c>
      <c r="Q2597" s="12" t="s">
        <v>8334</v>
      </c>
      <c r="R2597" t="s">
        <v>8335</v>
      </c>
      <c r="S2597" s="11">
        <f t="shared" si="162"/>
        <v>42760.244212962964</v>
      </c>
      <c r="T2597" s="11">
        <f t="shared" si="163"/>
        <v>42790.244212962964</v>
      </c>
    </row>
    <row r="2598" spans="1:20" ht="49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 s="11">
        <f t="shared" si="161"/>
        <v>305.77999999999997</v>
      </c>
      <c r="Q2598" s="12" t="s">
        <v>8334</v>
      </c>
      <c r="R2598" t="s">
        <v>8335</v>
      </c>
      <c r="S2598" s="11">
        <f t="shared" si="162"/>
        <v>41828.664456018516</v>
      </c>
      <c r="T2598" s="11">
        <f t="shared" si="163"/>
        <v>41858.664456018516</v>
      </c>
    </row>
    <row r="2599" spans="1:20" ht="49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 s="11">
        <f t="shared" si="161"/>
        <v>12.14</v>
      </c>
      <c r="Q2599" s="12" t="s">
        <v>8334</v>
      </c>
      <c r="R2599" t="s">
        <v>8335</v>
      </c>
      <c r="S2599" s="11">
        <f t="shared" si="162"/>
        <v>42510.341631944444</v>
      </c>
      <c r="T2599" s="11">
        <f t="shared" si="163"/>
        <v>42540.341631944444</v>
      </c>
    </row>
    <row r="2600" spans="1:20" ht="33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 s="11">
        <f t="shared" si="161"/>
        <v>83.57</v>
      </c>
      <c r="Q2600" s="12" t="s">
        <v>8334</v>
      </c>
      <c r="R2600" t="s">
        <v>8335</v>
      </c>
      <c r="S2600" s="11">
        <f t="shared" si="162"/>
        <v>42240.840289351851</v>
      </c>
      <c r="T2600" s="11">
        <f t="shared" si="163"/>
        <v>42270.840289351851</v>
      </c>
    </row>
    <row r="2601" spans="1:20" ht="33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 s="11">
        <f t="shared" si="161"/>
        <v>18</v>
      </c>
      <c r="Q2601" s="12" t="s">
        <v>8334</v>
      </c>
      <c r="R2601" t="s">
        <v>8335</v>
      </c>
      <c r="S2601" s="11">
        <f t="shared" si="162"/>
        <v>41809.754016203704</v>
      </c>
      <c r="T2601" s="11">
        <f t="shared" si="163"/>
        <v>41854.754016203704</v>
      </c>
    </row>
    <row r="2602" spans="1:20" ht="33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 s="11">
        <f t="shared" si="161"/>
        <v>115.53</v>
      </c>
      <c r="Q2602" s="12" t="s">
        <v>8334</v>
      </c>
      <c r="R2602" t="s">
        <v>8335</v>
      </c>
      <c r="S2602" s="11">
        <f t="shared" si="162"/>
        <v>42394.900462962964</v>
      </c>
      <c r="T2602" s="11">
        <f t="shared" si="163"/>
        <v>42454.858796296292</v>
      </c>
    </row>
    <row r="2603" spans="1:20" ht="49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 s="11">
        <f t="shared" si="161"/>
        <v>21.9</v>
      </c>
      <c r="Q2603" s="12" t="s">
        <v>8317</v>
      </c>
      <c r="R2603" t="s">
        <v>8353</v>
      </c>
      <c r="S2603" s="11">
        <f t="shared" si="162"/>
        <v>41150.902187499996</v>
      </c>
      <c r="T2603" s="11">
        <f t="shared" si="163"/>
        <v>41165.165972222225</v>
      </c>
    </row>
    <row r="2604" spans="1:20" ht="49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 s="11">
        <f t="shared" si="161"/>
        <v>80.02</v>
      </c>
      <c r="Q2604" s="12" t="s">
        <v>8317</v>
      </c>
      <c r="R2604" t="s">
        <v>8353</v>
      </c>
      <c r="S2604" s="11">
        <f t="shared" si="162"/>
        <v>41915.747314814813</v>
      </c>
      <c r="T2604" s="11">
        <f t="shared" si="163"/>
        <v>41955.888888888891</v>
      </c>
    </row>
    <row r="2605" spans="1:20" ht="33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 s="11">
        <f t="shared" si="161"/>
        <v>35.520000000000003</v>
      </c>
      <c r="Q2605" s="12" t="s">
        <v>8317</v>
      </c>
      <c r="R2605" t="s">
        <v>8353</v>
      </c>
      <c r="S2605" s="11">
        <f t="shared" si="162"/>
        <v>41617.912662037037</v>
      </c>
      <c r="T2605" s="11">
        <f t="shared" si="163"/>
        <v>41631.912662037037</v>
      </c>
    </row>
    <row r="2606" spans="1:20" ht="49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 s="11">
        <f t="shared" si="161"/>
        <v>64.930000000000007</v>
      </c>
      <c r="Q2606" s="12" t="s">
        <v>8317</v>
      </c>
      <c r="R2606" t="s">
        <v>8353</v>
      </c>
      <c r="S2606" s="11">
        <f t="shared" si="162"/>
        <v>40998.051192129627</v>
      </c>
      <c r="T2606" s="11">
        <f t="shared" si="163"/>
        <v>41028.051192129627</v>
      </c>
    </row>
    <row r="2607" spans="1:20" ht="49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 s="11">
        <f t="shared" si="161"/>
        <v>60.97</v>
      </c>
      <c r="Q2607" s="12" t="s">
        <v>8317</v>
      </c>
      <c r="R2607" t="s">
        <v>8353</v>
      </c>
      <c r="S2607" s="11">
        <f t="shared" si="162"/>
        <v>42508.541550925926</v>
      </c>
      <c r="T2607" s="11">
        <f t="shared" si="163"/>
        <v>42538.541550925926</v>
      </c>
    </row>
    <row r="2608" spans="1:20" ht="6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 s="11">
        <f t="shared" si="161"/>
        <v>31.44</v>
      </c>
      <c r="Q2608" s="12" t="s">
        <v>8317</v>
      </c>
      <c r="R2608" t="s">
        <v>8353</v>
      </c>
      <c r="S2608" s="11">
        <f t="shared" si="162"/>
        <v>41726.712754629632</v>
      </c>
      <c r="T2608" s="11">
        <f t="shared" si="163"/>
        <v>41758.712754629632</v>
      </c>
    </row>
    <row r="2609" spans="1:20" ht="49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 s="11">
        <f t="shared" si="161"/>
        <v>81.95</v>
      </c>
      <c r="Q2609" s="12" t="s">
        <v>8317</v>
      </c>
      <c r="R2609" t="s">
        <v>8353</v>
      </c>
      <c r="S2609" s="11">
        <f t="shared" si="162"/>
        <v>42184.874675925923</v>
      </c>
      <c r="T2609" s="11">
        <f t="shared" si="163"/>
        <v>42228.083333333328</v>
      </c>
    </row>
    <row r="2610" spans="1:20" ht="49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 s="11">
        <f t="shared" si="161"/>
        <v>58.93</v>
      </c>
      <c r="Q2610" s="12" t="s">
        <v>8317</v>
      </c>
      <c r="R2610" t="s">
        <v>8353</v>
      </c>
      <c r="S2610" s="11">
        <f t="shared" si="162"/>
        <v>42767.801712962959</v>
      </c>
      <c r="T2610" s="11">
        <f t="shared" si="163"/>
        <v>42809</v>
      </c>
    </row>
    <row r="2611" spans="1:20" ht="49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 s="11">
        <f t="shared" si="161"/>
        <v>157.29</v>
      </c>
      <c r="Q2611" s="12" t="s">
        <v>8317</v>
      </c>
      <c r="R2611" t="s">
        <v>8353</v>
      </c>
      <c r="S2611" s="11">
        <f t="shared" si="162"/>
        <v>41075.237858796296</v>
      </c>
      <c r="T2611" s="11">
        <f t="shared" si="163"/>
        <v>41105.237858796296</v>
      </c>
    </row>
    <row r="2612" spans="1:20" ht="33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 s="11">
        <f t="shared" si="161"/>
        <v>55.76</v>
      </c>
      <c r="Q2612" s="12" t="s">
        <v>8317</v>
      </c>
      <c r="R2612" t="s">
        <v>8353</v>
      </c>
      <c r="S2612" s="11">
        <f t="shared" si="162"/>
        <v>42564.881076388891</v>
      </c>
      <c r="T2612" s="11">
        <f t="shared" si="163"/>
        <v>42604.290972222225</v>
      </c>
    </row>
    <row r="2613" spans="1:20" ht="49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 s="11">
        <f t="shared" si="161"/>
        <v>83.8</v>
      </c>
      <c r="Q2613" s="12" t="s">
        <v>8317</v>
      </c>
      <c r="R2613" t="s">
        <v>8353</v>
      </c>
      <c r="S2613" s="11">
        <f t="shared" si="162"/>
        <v>42704.335810185185</v>
      </c>
      <c r="T2613" s="11">
        <f t="shared" si="163"/>
        <v>42737.957638888889</v>
      </c>
    </row>
    <row r="2614" spans="1:20" ht="49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 s="11">
        <f t="shared" si="161"/>
        <v>58.42</v>
      </c>
      <c r="Q2614" s="12" t="s">
        <v>8317</v>
      </c>
      <c r="R2614" t="s">
        <v>8353</v>
      </c>
      <c r="S2614" s="11">
        <f t="shared" si="162"/>
        <v>41982.143171296295</v>
      </c>
      <c r="T2614" s="11">
        <f t="shared" si="163"/>
        <v>42013.143171296295</v>
      </c>
    </row>
    <row r="2615" spans="1:20" ht="49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 s="11">
        <f t="shared" si="161"/>
        <v>270.57</v>
      </c>
      <c r="Q2615" s="12" t="s">
        <v>8317</v>
      </c>
      <c r="R2615" t="s">
        <v>8353</v>
      </c>
      <c r="S2615" s="11">
        <f t="shared" si="162"/>
        <v>41143.81821759259</v>
      </c>
      <c r="T2615" s="11">
        <f t="shared" si="163"/>
        <v>41173.81821759259</v>
      </c>
    </row>
    <row r="2616" spans="1:20" ht="49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 s="11">
        <f t="shared" si="161"/>
        <v>107.1</v>
      </c>
      <c r="Q2616" s="12" t="s">
        <v>8317</v>
      </c>
      <c r="R2616" t="s">
        <v>8353</v>
      </c>
      <c r="S2616" s="11">
        <f t="shared" si="162"/>
        <v>41730.708472222221</v>
      </c>
      <c r="T2616" s="11">
        <f t="shared" si="163"/>
        <v>41759.208333333336</v>
      </c>
    </row>
    <row r="2617" spans="1:20" ht="49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 s="11">
        <f t="shared" si="161"/>
        <v>47.18</v>
      </c>
      <c r="Q2617" s="12" t="s">
        <v>8317</v>
      </c>
      <c r="R2617" t="s">
        <v>8353</v>
      </c>
      <c r="S2617" s="11">
        <f t="shared" si="162"/>
        <v>42453.49726851852</v>
      </c>
      <c r="T2617" s="11">
        <f t="shared" si="163"/>
        <v>42490.5</v>
      </c>
    </row>
    <row r="2618" spans="1:20" ht="49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 s="11">
        <f t="shared" si="161"/>
        <v>120.31</v>
      </c>
      <c r="Q2618" s="12" t="s">
        <v>8317</v>
      </c>
      <c r="R2618" t="s">
        <v>8353</v>
      </c>
      <c r="S2618" s="11">
        <f t="shared" si="162"/>
        <v>42211.99454861111</v>
      </c>
      <c r="T2618" s="11">
        <f t="shared" si="163"/>
        <v>42241.99454861111</v>
      </c>
    </row>
    <row r="2619" spans="1:20" ht="49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 s="11">
        <f t="shared" si="161"/>
        <v>27.6</v>
      </c>
      <c r="Q2619" s="12" t="s">
        <v>8317</v>
      </c>
      <c r="R2619" t="s">
        <v>8353</v>
      </c>
      <c r="S2619" s="11">
        <f t="shared" si="162"/>
        <v>41902.874432870369</v>
      </c>
      <c r="T2619" s="11">
        <f t="shared" si="163"/>
        <v>41932.874432870369</v>
      </c>
    </row>
    <row r="2620" spans="1:20" ht="33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 s="11">
        <f t="shared" si="161"/>
        <v>205.3</v>
      </c>
      <c r="Q2620" s="12" t="s">
        <v>8317</v>
      </c>
      <c r="R2620" t="s">
        <v>8353</v>
      </c>
      <c r="S2620" s="11">
        <f t="shared" si="162"/>
        <v>42279.792372685188</v>
      </c>
      <c r="T2620" s="11">
        <f t="shared" si="163"/>
        <v>42339.834039351852</v>
      </c>
    </row>
    <row r="2621" spans="1:20" ht="49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 s="11">
        <f t="shared" si="161"/>
        <v>35.549999999999997</v>
      </c>
      <c r="Q2621" s="12" t="s">
        <v>8317</v>
      </c>
      <c r="R2621" t="s">
        <v>8353</v>
      </c>
      <c r="S2621" s="11">
        <f t="shared" si="162"/>
        <v>42273.884305555555</v>
      </c>
      <c r="T2621" s="11">
        <f t="shared" si="163"/>
        <v>42300.458333333328</v>
      </c>
    </row>
    <row r="2622" spans="1:20" ht="49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 s="11">
        <f t="shared" si="161"/>
        <v>74.64</v>
      </c>
      <c r="Q2622" s="12" t="s">
        <v>8317</v>
      </c>
      <c r="R2622" t="s">
        <v>8353</v>
      </c>
      <c r="S2622" s="11">
        <f t="shared" si="162"/>
        <v>42251.16715277778</v>
      </c>
      <c r="T2622" s="11">
        <f t="shared" si="163"/>
        <v>42288.041666666672</v>
      </c>
    </row>
    <row r="2623" spans="1:20" ht="49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 s="11">
        <f t="shared" si="161"/>
        <v>47.06</v>
      </c>
      <c r="Q2623" s="12" t="s">
        <v>8317</v>
      </c>
      <c r="R2623" t="s">
        <v>8353</v>
      </c>
      <c r="S2623" s="11">
        <f t="shared" si="162"/>
        <v>42115.74754629629</v>
      </c>
      <c r="T2623" s="11">
        <f t="shared" si="163"/>
        <v>42145.74754629629</v>
      </c>
    </row>
    <row r="2624" spans="1:20" ht="49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 s="11">
        <f t="shared" si="161"/>
        <v>26.59</v>
      </c>
      <c r="Q2624" s="12" t="s">
        <v>8317</v>
      </c>
      <c r="R2624" t="s">
        <v>8353</v>
      </c>
      <c r="S2624" s="11">
        <f t="shared" si="162"/>
        <v>42689.74324074074</v>
      </c>
      <c r="T2624" s="11">
        <f t="shared" si="163"/>
        <v>42734.74324074074</v>
      </c>
    </row>
    <row r="2625" spans="1:20" ht="49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 s="11">
        <f t="shared" si="161"/>
        <v>36.770000000000003</v>
      </c>
      <c r="Q2625" s="12" t="s">
        <v>8317</v>
      </c>
      <c r="R2625" t="s">
        <v>8353</v>
      </c>
      <c r="S2625" s="11">
        <f t="shared" si="162"/>
        <v>42692.256550925929</v>
      </c>
      <c r="T2625" s="11">
        <f t="shared" si="163"/>
        <v>42706.256550925929</v>
      </c>
    </row>
    <row r="2626" spans="1:20" ht="49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0"/>
        <v>1379</v>
      </c>
      <c r="P2626" s="11">
        <f t="shared" si="161"/>
        <v>31.82</v>
      </c>
      <c r="Q2626" s="12" t="s">
        <v>8317</v>
      </c>
      <c r="R2626" t="s">
        <v>8353</v>
      </c>
      <c r="S2626" s="11">
        <f t="shared" si="162"/>
        <v>41144.42155092593</v>
      </c>
      <c r="T2626" s="11">
        <f t="shared" si="163"/>
        <v>41165.42155092593</v>
      </c>
    </row>
    <row r="2627" spans="1:20" ht="49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4">ROUND(E2627/D2627*100,0)</f>
        <v>956</v>
      </c>
      <c r="P2627" s="11">
        <f t="shared" ref="P2627:P2690" si="165">IFERROR(ROUND(E2627/L2627,2),0)</f>
        <v>27.58</v>
      </c>
      <c r="Q2627" s="12" t="s">
        <v>8317</v>
      </c>
      <c r="R2627" t="s">
        <v>8353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9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 s="11">
        <f t="shared" si="165"/>
        <v>56</v>
      </c>
      <c r="Q2628" s="12" t="s">
        <v>8317</v>
      </c>
      <c r="R2628" t="s">
        <v>8353</v>
      </c>
      <c r="S2628" s="11">
        <f t="shared" si="166"/>
        <v>42128.628113425926</v>
      </c>
      <c r="T2628" s="11">
        <f t="shared" si="167"/>
        <v>42158.628113425926</v>
      </c>
    </row>
    <row r="2629" spans="1:20" ht="49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 s="11">
        <f t="shared" si="165"/>
        <v>21.56</v>
      </c>
      <c r="Q2629" s="12" t="s">
        <v>8317</v>
      </c>
      <c r="R2629" t="s">
        <v>8353</v>
      </c>
      <c r="S2629" s="11">
        <f t="shared" si="166"/>
        <v>42304.829409722224</v>
      </c>
      <c r="T2629" s="11">
        <f t="shared" si="167"/>
        <v>42334.871076388896</v>
      </c>
    </row>
    <row r="2630" spans="1:20" ht="33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 s="11">
        <f t="shared" si="165"/>
        <v>44.1</v>
      </c>
      <c r="Q2630" s="12" t="s">
        <v>8317</v>
      </c>
      <c r="R2630" t="s">
        <v>8353</v>
      </c>
      <c r="S2630" s="11">
        <f t="shared" si="166"/>
        <v>41953.966053240743</v>
      </c>
      <c r="T2630" s="11">
        <f t="shared" si="167"/>
        <v>41973.966053240743</v>
      </c>
    </row>
    <row r="2631" spans="1:20" ht="33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 s="11">
        <f t="shared" si="165"/>
        <v>63.87</v>
      </c>
      <c r="Q2631" s="12" t="s">
        <v>8317</v>
      </c>
      <c r="R2631" t="s">
        <v>8353</v>
      </c>
      <c r="S2631" s="11">
        <f t="shared" si="166"/>
        <v>42108.538449074069</v>
      </c>
      <c r="T2631" s="11">
        <f t="shared" si="167"/>
        <v>42138.538449074069</v>
      </c>
    </row>
    <row r="2632" spans="1:20" ht="49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 s="11">
        <f t="shared" si="165"/>
        <v>38.99</v>
      </c>
      <c r="Q2632" s="12" t="s">
        <v>8317</v>
      </c>
      <c r="R2632" t="s">
        <v>8353</v>
      </c>
      <c r="S2632" s="11">
        <f t="shared" si="166"/>
        <v>42524.105462962965</v>
      </c>
      <c r="T2632" s="11">
        <f t="shared" si="167"/>
        <v>42551.416666666672</v>
      </c>
    </row>
    <row r="2633" spans="1:20" ht="49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 s="11">
        <f t="shared" si="165"/>
        <v>80.19</v>
      </c>
      <c r="Q2633" s="12" t="s">
        <v>8317</v>
      </c>
      <c r="R2633" t="s">
        <v>8353</v>
      </c>
      <c r="S2633" s="11">
        <f t="shared" si="166"/>
        <v>42218.169293981482</v>
      </c>
      <c r="T2633" s="11">
        <f t="shared" si="167"/>
        <v>42246.169293981482</v>
      </c>
    </row>
    <row r="2634" spans="1:20" ht="49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 s="11">
        <f t="shared" si="165"/>
        <v>34.9</v>
      </c>
      <c r="Q2634" s="12" t="s">
        <v>8317</v>
      </c>
      <c r="R2634" t="s">
        <v>8353</v>
      </c>
      <c r="S2634" s="11">
        <f t="shared" si="166"/>
        <v>42494.061793981484</v>
      </c>
      <c r="T2634" s="11">
        <f t="shared" si="167"/>
        <v>42519.061793981484</v>
      </c>
    </row>
    <row r="2635" spans="1:20" ht="49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 s="11">
        <f t="shared" si="165"/>
        <v>89.1</v>
      </c>
      <c r="Q2635" s="12" t="s">
        <v>8317</v>
      </c>
      <c r="R2635" t="s">
        <v>8353</v>
      </c>
      <c r="S2635" s="11">
        <f t="shared" si="166"/>
        <v>41667.823287037041</v>
      </c>
      <c r="T2635" s="11">
        <f t="shared" si="167"/>
        <v>41697.958333333336</v>
      </c>
    </row>
    <row r="2636" spans="1:20" ht="49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 s="11">
        <f t="shared" si="165"/>
        <v>39.44</v>
      </c>
      <c r="Q2636" s="12" t="s">
        <v>8317</v>
      </c>
      <c r="R2636" t="s">
        <v>8353</v>
      </c>
      <c r="S2636" s="11">
        <f t="shared" si="166"/>
        <v>42612.656493055561</v>
      </c>
      <c r="T2636" s="11">
        <f t="shared" si="167"/>
        <v>42642.656493055561</v>
      </c>
    </row>
    <row r="2637" spans="1:20" ht="49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 s="11">
        <f t="shared" si="165"/>
        <v>136.9</v>
      </c>
      <c r="Q2637" s="12" t="s">
        <v>8317</v>
      </c>
      <c r="R2637" t="s">
        <v>8353</v>
      </c>
      <c r="S2637" s="11">
        <f t="shared" si="166"/>
        <v>42037.950937500005</v>
      </c>
      <c r="T2637" s="11">
        <f t="shared" si="167"/>
        <v>42072.909270833334</v>
      </c>
    </row>
    <row r="2638" spans="1:20" ht="49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 s="11">
        <f t="shared" si="165"/>
        <v>37.46</v>
      </c>
      <c r="Q2638" s="12" t="s">
        <v>8317</v>
      </c>
      <c r="R2638" t="s">
        <v>8353</v>
      </c>
      <c r="S2638" s="11">
        <f t="shared" si="166"/>
        <v>42636.614745370374</v>
      </c>
      <c r="T2638" s="11">
        <f t="shared" si="167"/>
        <v>42659.041666666672</v>
      </c>
    </row>
    <row r="2639" spans="1:20" ht="33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 s="11">
        <f t="shared" si="165"/>
        <v>31.96</v>
      </c>
      <c r="Q2639" s="12" t="s">
        <v>8317</v>
      </c>
      <c r="R2639" t="s">
        <v>8353</v>
      </c>
      <c r="S2639" s="11">
        <f t="shared" si="166"/>
        <v>42639.549479166672</v>
      </c>
      <c r="T2639" s="11">
        <f t="shared" si="167"/>
        <v>42655.549479166672</v>
      </c>
    </row>
    <row r="2640" spans="1:20" ht="49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 s="11">
        <f t="shared" si="165"/>
        <v>25.21</v>
      </c>
      <c r="Q2640" s="12" t="s">
        <v>8317</v>
      </c>
      <c r="R2640" t="s">
        <v>8353</v>
      </c>
      <c r="S2640" s="11">
        <f t="shared" si="166"/>
        <v>41989.913136574076</v>
      </c>
      <c r="T2640" s="11">
        <f t="shared" si="167"/>
        <v>42019.913136574076</v>
      </c>
    </row>
    <row r="2641" spans="1:20" ht="49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 s="11">
        <f t="shared" si="165"/>
        <v>10.039999999999999</v>
      </c>
      <c r="Q2641" s="12" t="s">
        <v>8317</v>
      </c>
      <c r="R2641" t="s">
        <v>8353</v>
      </c>
      <c r="S2641" s="11">
        <f t="shared" si="166"/>
        <v>42024.86513888889</v>
      </c>
      <c r="T2641" s="11">
        <f t="shared" si="167"/>
        <v>42054.86513888889</v>
      </c>
    </row>
    <row r="2642" spans="1:20" ht="6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 s="11">
        <f t="shared" si="165"/>
        <v>45.94</v>
      </c>
      <c r="Q2642" s="12" t="s">
        <v>8317</v>
      </c>
      <c r="R2642" t="s">
        <v>8353</v>
      </c>
      <c r="S2642" s="11">
        <f t="shared" si="166"/>
        <v>42103.160578703704</v>
      </c>
      <c r="T2642" s="11">
        <f t="shared" si="167"/>
        <v>42163.160578703704</v>
      </c>
    </row>
    <row r="2643" spans="1:20" ht="33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 s="11">
        <f t="shared" si="165"/>
        <v>15</v>
      </c>
      <c r="Q2643" s="12" t="s">
        <v>8317</v>
      </c>
      <c r="R2643" t="s">
        <v>8353</v>
      </c>
      <c r="S2643" s="11">
        <f t="shared" si="166"/>
        <v>41880.827118055553</v>
      </c>
      <c r="T2643" s="11">
        <f t="shared" si="167"/>
        <v>41897.839583333334</v>
      </c>
    </row>
    <row r="2644" spans="1:20" ht="65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 s="11">
        <f t="shared" si="165"/>
        <v>0</v>
      </c>
      <c r="Q2644" s="12" t="s">
        <v>8317</v>
      </c>
      <c r="R2644" t="s">
        <v>8353</v>
      </c>
      <c r="S2644" s="11">
        <f t="shared" si="166"/>
        <v>42536.246620370366</v>
      </c>
      <c r="T2644" s="11">
        <f t="shared" si="167"/>
        <v>42566.289583333331</v>
      </c>
    </row>
    <row r="2645" spans="1:20" ht="49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 s="11">
        <f t="shared" si="165"/>
        <v>223.58</v>
      </c>
      <c r="Q2645" s="12" t="s">
        <v>8317</v>
      </c>
      <c r="R2645" t="s">
        <v>8353</v>
      </c>
      <c r="S2645" s="11">
        <f t="shared" si="166"/>
        <v>42689.582349537035</v>
      </c>
      <c r="T2645" s="11">
        <f t="shared" si="167"/>
        <v>42725.332638888889</v>
      </c>
    </row>
    <row r="2646" spans="1:20" ht="49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 s="11">
        <f t="shared" si="165"/>
        <v>39.479999999999997</v>
      </c>
      <c r="Q2646" s="12" t="s">
        <v>8317</v>
      </c>
      <c r="R2646" t="s">
        <v>8353</v>
      </c>
      <c r="S2646" s="11">
        <f t="shared" si="166"/>
        <v>42774.792071759264</v>
      </c>
      <c r="T2646" s="11">
        <f t="shared" si="167"/>
        <v>42804.792071759264</v>
      </c>
    </row>
    <row r="2647" spans="1:20" ht="49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 s="11">
        <f t="shared" si="165"/>
        <v>91.3</v>
      </c>
      <c r="Q2647" s="12" t="s">
        <v>8317</v>
      </c>
      <c r="R2647" t="s">
        <v>8353</v>
      </c>
      <c r="S2647" s="11">
        <f t="shared" si="166"/>
        <v>41921.842627314814</v>
      </c>
      <c r="T2647" s="11">
        <f t="shared" si="167"/>
        <v>41951.884293981479</v>
      </c>
    </row>
    <row r="2648" spans="1:20" ht="49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 s="11">
        <f t="shared" si="165"/>
        <v>78.67</v>
      </c>
      <c r="Q2648" s="12" t="s">
        <v>8317</v>
      </c>
      <c r="R2648" t="s">
        <v>8353</v>
      </c>
      <c r="S2648" s="11">
        <f t="shared" si="166"/>
        <v>42226.313298611116</v>
      </c>
      <c r="T2648" s="11">
        <f t="shared" si="167"/>
        <v>42256.313298611116</v>
      </c>
    </row>
    <row r="2649" spans="1:20" ht="49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 s="11">
        <f t="shared" si="165"/>
        <v>12</v>
      </c>
      <c r="Q2649" s="12" t="s">
        <v>8317</v>
      </c>
      <c r="R2649" t="s">
        <v>8353</v>
      </c>
      <c r="S2649" s="11">
        <f t="shared" si="166"/>
        <v>42200.261793981481</v>
      </c>
      <c r="T2649" s="11">
        <f t="shared" si="167"/>
        <v>42230.261793981481</v>
      </c>
    </row>
    <row r="2650" spans="1:20" ht="49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 s="11">
        <f t="shared" si="165"/>
        <v>17.670000000000002</v>
      </c>
      <c r="Q2650" s="12" t="s">
        <v>8317</v>
      </c>
      <c r="R2650" t="s">
        <v>8353</v>
      </c>
      <c r="S2650" s="11">
        <f t="shared" si="166"/>
        <v>42408.714814814812</v>
      </c>
      <c r="T2650" s="11">
        <f t="shared" si="167"/>
        <v>42438.714814814812</v>
      </c>
    </row>
    <row r="2651" spans="1:20" ht="17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 s="11">
        <f t="shared" si="165"/>
        <v>41.33</v>
      </c>
      <c r="Q2651" s="12" t="s">
        <v>8317</v>
      </c>
      <c r="R2651" t="s">
        <v>8353</v>
      </c>
      <c r="S2651" s="11">
        <f t="shared" si="166"/>
        <v>42341.99700231482</v>
      </c>
      <c r="T2651" s="11">
        <f t="shared" si="167"/>
        <v>42401.99700231482</v>
      </c>
    </row>
    <row r="2652" spans="1:20" ht="49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 s="11">
        <f t="shared" si="165"/>
        <v>71.599999999999994</v>
      </c>
      <c r="Q2652" s="12" t="s">
        <v>8317</v>
      </c>
      <c r="R2652" t="s">
        <v>8353</v>
      </c>
      <c r="S2652" s="11">
        <f t="shared" si="166"/>
        <v>42695.624340277776</v>
      </c>
      <c r="T2652" s="11">
        <f t="shared" si="167"/>
        <v>42725.624340277776</v>
      </c>
    </row>
    <row r="2653" spans="1:20" ht="49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 s="11">
        <f t="shared" si="165"/>
        <v>307.82</v>
      </c>
      <c r="Q2653" s="12" t="s">
        <v>8317</v>
      </c>
      <c r="R2653" t="s">
        <v>8353</v>
      </c>
      <c r="S2653" s="11">
        <f t="shared" si="166"/>
        <v>42327.805659722217</v>
      </c>
      <c r="T2653" s="11">
        <f t="shared" si="167"/>
        <v>42355.805659722217</v>
      </c>
    </row>
    <row r="2654" spans="1:20" ht="49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 s="11">
        <f t="shared" si="165"/>
        <v>80.45</v>
      </c>
      <c r="Q2654" s="12" t="s">
        <v>8317</v>
      </c>
      <c r="R2654" t="s">
        <v>8353</v>
      </c>
      <c r="S2654" s="11">
        <f t="shared" si="166"/>
        <v>41953.158854166672</v>
      </c>
      <c r="T2654" s="11">
        <f t="shared" si="167"/>
        <v>41983.158854166672</v>
      </c>
    </row>
    <row r="2655" spans="1:20" ht="49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 s="11">
        <f t="shared" si="165"/>
        <v>83.94</v>
      </c>
      <c r="Q2655" s="12" t="s">
        <v>8317</v>
      </c>
      <c r="R2655" t="s">
        <v>8353</v>
      </c>
      <c r="S2655" s="11">
        <f t="shared" si="166"/>
        <v>41771.651932870373</v>
      </c>
      <c r="T2655" s="11">
        <f t="shared" si="167"/>
        <v>41803.166666666664</v>
      </c>
    </row>
    <row r="2656" spans="1:20" ht="49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 s="11">
        <f t="shared" si="165"/>
        <v>8.5</v>
      </c>
      <c r="Q2656" s="12" t="s">
        <v>8317</v>
      </c>
      <c r="R2656" t="s">
        <v>8353</v>
      </c>
      <c r="S2656" s="11">
        <f t="shared" si="166"/>
        <v>42055.600995370376</v>
      </c>
      <c r="T2656" s="11">
        <f t="shared" si="167"/>
        <v>42115.559328703705</v>
      </c>
    </row>
    <row r="2657" spans="1:20" ht="17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 s="11">
        <f t="shared" si="165"/>
        <v>73.37</v>
      </c>
      <c r="Q2657" s="12" t="s">
        <v>8317</v>
      </c>
      <c r="R2657" t="s">
        <v>8353</v>
      </c>
      <c r="S2657" s="11">
        <f t="shared" si="166"/>
        <v>42381.866284722222</v>
      </c>
      <c r="T2657" s="11">
        <f t="shared" si="167"/>
        <v>42409.833333333328</v>
      </c>
    </row>
    <row r="2658" spans="1:20" ht="33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 s="11">
        <f t="shared" si="165"/>
        <v>112.86</v>
      </c>
      <c r="Q2658" s="12" t="s">
        <v>8317</v>
      </c>
      <c r="R2658" t="s">
        <v>8353</v>
      </c>
      <c r="S2658" s="11">
        <f t="shared" si="166"/>
        <v>42767.688518518517</v>
      </c>
      <c r="T2658" s="11">
        <f t="shared" si="167"/>
        <v>42806.791666666672</v>
      </c>
    </row>
    <row r="2659" spans="1:20" ht="49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 s="11">
        <f t="shared" si="165"/>
        <v>95.28</v>
      </c>
      <c r="Q2659" s="12" t="s">
        <v>8317</v>
      </c>
      <c r="R2659" t="s">
        <v>8353</v>
      </c>
      <c r="S2659" s="11">
        <f t="shared" si="166"/>
        <v>42551.928854166668</v>
      </c>
      <c r="T2659" s="11">
        <f t="shared" si="167"/>
        <v>42585.0625</v>
      </c>
    </row>
    <row r="2660" spans="1:20" ht="49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 s="11">
        <f t="shared" si="165"/>
        <v>22.75</v>
      </c>
      <c r="Q2660" s="12" t="s">
        <v>8317</v>
      </c>
      <c r="R2660" t="s">
        <v>8353</v>
      </c>
      <c r="S2660" s="11">
        <f t="shared" si="166"/>
        <v>42551.884189814817</v>
      </c>
      <c r="T2660" s="11">
        <f t="shared" si="167"/>
        <v>42581.884189814817</v>
      </c>
    </row>
    <row r="2661" spans="1:20" ht="17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 s="11">
        <f t="shared" si="165"/>
        <v>133.30000000000001</v>
      </c>
      <c r="Q2661" s="12" t="s">
        <v>8317</v>
      </c>
      <c r="R2661" t="s">
        <v>8353</v>
      </c>
      <c r="S2661" s="11">
        <f t="shared" si="166"/>
        <v>42082.069560185191</v>
      </c>
      <c r="T2661" s="11">
        <f t="shared" si="167"/>
        <v>42112.069560185191</v>
      </c>
    </row>
    <row r="2662" spans="1:20" ht="49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 s="11">
        <f t="shared" si="165"/>
        <v>3.8</v>
      </c>
      <c r="Q2662" s="12" t="s">
        <v>8317</v>
      </c>
      <c r="R2662" t="s">
        <v>8353</v>
      </c>
      <c r="S2662" s="11">
        <f t="shared" si="166"/>
        <v>42272.713171296295</v>
      </c>
      <c r="T2662" s="11">
        <f t="shared" si="167"/>
        <v>42332.754837962959</v>
      </c>
    </row>
    <row r="2663" spans="1:20" ht="49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 s="11">
        <f t="shared" si="165"/>
        <v>85.75</v>
      </c>
      <c r="Q2663" s="12" t="s">
        <v>8317</v>
      </c>
      <c r="R2663" t="s">
        <v>8354</v>
      </c>
      <c r="S2663" s="11">
        <f t="shared" si="166"/>
        <v>41542.958449074074</v>
      </c>
      <c r="T2663" s="11">
        <f t="shared" si="167"/>
        <v>41572.958449074074</v>
      </c>
    </row>
    <row r="2664" spans="1:20" ht="49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 s="11">
        <f t="shared" si="165"/>
        <v>267</v>
      </c>
      <c r="Q2664" s="12" t="s">
        <v>8317</v>
      </c>
      <c r="R2664" t="s">
        <v>8354</v>
      </c>
      <c r="S2664" s="11">
        <f t="shared" si="166"/>
        <v>42207.746678240743</v>
      </c>
      <c r="T2664" s="11">
        <f t="shared" si="167"/>
        <v>42237.746678240743</v>
      </c>
    </row>
    <row r="2665" spans="1:20" ht="49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 s="11">
        <f t="shared" si="165"/>
        <v>373.56</v>
      </c>
      <c r="Q2665" s="12" t="s">
        <v>8317</v>
      </c>
      <c r="R2665" t="s">
        <v>8354</v>
      </c>
      <c r="S2665" s="11">
        <f t="shared" si="166"/>
        <v>42222.622766203705</v>
      </c>
      <c r="T2665" s="11">
        <f t="shared" si="167"/>
        <v>42251.625</v>
      </c>
    </row>
    <row r="2666" spans="1:20" ht="49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 s="11">
        <f t="shared" si="165"/>
        <v>174.04</v>
      </c>
      <c r="Q2666" s="12" t="s">
        <v>8317</v>
      </c>
      <c r="R2666" t="s">
        <v>8354</v>
      </c>
      <c r="S2666" s="11">
        <f t="shared" si="166"/>
        <v>42313.02542824074</v>
      </c>
      <c r="T2666" s="11">
        <f t="shared" si="167"/>
        <v>42347.290972222225</v>
      </c>
    </row>
    <row r="2667" spans="1:20" ht="49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 s="11">
        <f t="shared" si="165"/>
        <v>93.7</v>
      </c>
      <c r="Q2667" s="12" t="s">
        <v>8317</v>
      </c>
      <c r="R2667" t="s">
        <v>8354</v>
      </c>
      <c r="S2667" s="11">
        <f t="shared" si="166"/>
        <v>42083.895532407405</v>
      </c>
      <c r="T2667" s="11">
        <f t="shared" si="167"/>
        <v>42128.895532407405</v>
      </c>
    </row>
    <row r="2668" spans="1:20" ht="49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 s="11">
        <f t="shared" si="165"/>
        <v>77.33</v>
      </c>
      <c r="Q2668" s="12" t="s">
        <v>8317</v>
      </c>
      <c r="R2668" t="s">
        <v>8354</v>
      </c>
      <c r="S2668" s="11">
        <f t="shared" si="166"/>
        <v>42235.764340277776</v>
      </c>
      <c r="T2668" s="11">
        <f t="shared" si="167"/>
        <v>42272.875</v>
      </c>
    </row>
    <row r="2669" spans="1:20" ht="49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 s="11">
        <f t="shared" si="165"/>
        <v>92.22</v>
      </c>
      <c r="Q2669" s="12" t="s">
        <v>8317</v>
      </c>
      <c r="R2669" t="s">
        <v>8354</v>
      </c>
      <c r="S2669" s="11">
        <f t="shared" si="166"/>
        <v>42380.926111111112</v>
      </c>
      <c r="T2669" s="11">
        <f t="shared" si="167"/>
        <v>42410.926111111112</v>
      </c>
    </row>
    <row r="2670" spans="1:20" ht="33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 s="11">
        <f t="shared" si="165"/>
        <v>60.96</v>
      </c>
      <c r="Q2670" s="12" t="s">
        <v>8317</v>
      </c>
      <c r="R2670" t="s">
        <v>8354</v>
      </c>
      <c r="S2670" s="11">
        <f t="shared" si="166"/>
        <v>42275.588715277772</v>
      </c>
      <c r="T2670" s="11">
        <f t="shared" si="167"/>
        <v>42317.60555555555</v>
      </c>
    </row>
    <row r="2671" spans="1:20" ht="49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 s="11">
        <f t="shared" si="165"/>
        <v>91</v>
      </c>
      <c r="Q2671" s="12" t="s">
        <v>8317</v>
      </c>
      <c r="R2671" t="s">
        <v>8354</v>
      </c>
      <c r="S2671" s="11">
        <f t="shared" si="166"/>
        <v>42319.035833333335</v>
      </c>
      <c r="T2671" s="11">
        <f t="shared" si="167"/>
        <v>42379.035833333335</v>
      </c>
    </row>
    <row r="2672" spans="1:20" ht="49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 s="11">
        <f t="shared" si="165"/>
        <v>41.58</v>
      </c>
      <c r="Q2672" s="12" t="s">
        <v>8317</v>
      </c>
      <c r="R2672" t="s">
        <v>8354</v>
      </c>
      <c r="S2672" s="11">
        <f t="shared" si="166"/>
        <v>41821.020601851851</v>
      </c>
      <c r="T2672" s="11">
        <f t="shared" si="167"/>
        <v>41849.020601851851</v>
      </c>
    </row>
    <row r="2673" spans="1:20" ht="49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 s="11">
        <f t="shared" si="165"/>
        <v>33.76</v>
      </c>
      <c r="Q2673" s="12" t="s">
        <v>8317</v>
      </c>
      <c r="R2673" t="s">
        <v>8354</v>
      </c>
      <c r="S2673" s="11">
        <f t="shared" si="166"/>
        <v>41962.749027777783</v>
      </c>
      <c r="T2673" s="11">
        <f t="shared" si="167"/>
        <v>41992.818055555559</v>
      </c>
    </row>
    <row r="2674" spans="1:20" ht="49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 s="11">
        <f t="shared" si="165"/>
        <v>70.62</v>
      </c>
      <c r="Q2674" s="12" t="s">
        <v>8317</v>
      </c>
      <c r="R2674" t="s">
        <v>8354</v>
      </c>
      <c r="S2674" s="11">
        <f t="shared" si="166"/>
        <v>42344.884143518517</v>
      </c>
      <c r="T2674" s="11">
        <f t="shared" si="167"/>
        <v>42366.25</v>
      </c>
    </row>
    <row r="2675" spans="1:20" ht="49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 s="11">
        <f t="shared" si="165"/>
        <v>167.15</v>
      </c>
      <c r="Q2675" s="12" t="s">
        <v>8317</v>
      </c>
      <c r="R2675" t="s">
        <v>8354</v>
      </c>
      <c r="S2675" s="11">
        <f t="shared" si="166"/>
        <v>41912.541655092595</v>
      </c>
      <c r="T2675" s="11">
        <f t="shared" si="167"/>
        <v>41941.947916666664</v>
      </c>
    </row>
    <row r="2676" spans="1:20" ht="65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 s="11">
        <f t="shared" si="165"/>
        <v>128.62</v>
      </c>
      <c r="Q2676" s="12" t="s">
        <v>8317</v>
      </c>
      <c r="R2676" t="s">
        <v>8354</v>
      </c>
      <c r="S2676" s="11">
        <f t="shared" si="166"/>
        <v>42529.632754629631</v>
      </c>
      <c r="T2676" s="11">
        <f t="shared" si="167"/>
        <v>42556.207638888889</v>
      </c>
    </row>
    <row r="2677" spans="1:20" ht="49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 s="11">
        <f t="shared" si="165"/>
        <v>65.41</v>
      </c>
      <c r="Q2677" s="12" t="s">
        <v>8317</v>
      </c>
      <c r="R2677" t="s">
        <v>8354</v>
      </c>
      <c r="S2677" s="11">
        <f t="shared" si="166"/>
        <v>41923.857511574075</v>
      </c>
      <c r="T2677" s="11">
        <f t="shared" si="167"/>
        <v>41953.899178240739</v>
      </c>
    </row>
    <row r="2678" spans="1:20" ht="49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 s="11">
        <f t="shared" si="165"/>
        <v>117.56</v>
      </c>
      <c r="Q2678" s="12" t="s">
        <v>8317</v>
      </c>
      <c r="R2678" t="s">
        <v>8354</v>
      </c>
      <c r="S2678" s="11">
        <f t="shared" si="166"/>
        <v>42482.624699074076</v>
      </c>
      <c r="T2678" s="11">
        <f t="shared" si="167"/>
        <v>42512.624699074076</v>
      </c>
    </row>
    <row r="2679" spans="1:20" ht="49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 s="11">
        <f t="shared" si="165"/>
        <v>126.48</v>
      </c>
      <c r="Q2679" s="12" t="s">
        <v>8317</v>
      </c>
      <c r="R2679" t="s">
        <v>8354</v>
      </c>
      <c r="S2679" s="11">
        <f t="shared" si="166"/>
        <v>41793.029432870368</v>
      </c>
      <c r="T2679" s="11">
        <f t="shared" si="167"/>
        <v>41823.029432870368</v>
      </c>
    </row>
    <row r="2680" spans="1:20" ht="49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 s="11">
        <f t="shared" si="165"/>
        <v>550</v>
      </c>
      <c r="Q2680" s="12" t="s">
        <v>8317</v>
      </c>
      <c r="R2680" t="s">
        <v>8354</v>
      </c>
      <c r="S2680" s="11">
        <f t="shared" si="166"/>
        <v>42241.798206018517</v>
      </c>
      <c r="T2680" s="11">
        <f t="shared" si="167"/>
        <v>42271.798206018517</v>
      </c>
    </row>
    <row r="2681" spans="1:20" ht="49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 s="11">
        <f t="shared" si="165"/>
        <v>44</v>
      </c>
      <c r="Q2681" s="12" t="s">
        <v>8317</v>
      </c>
      <c r="R2681" t="s">
        <v>8354</v>
      </c>
      <c r="S2681" s="11">
        <f t="shared" si="166"/>
        <v>42033.001087962963</v>
      </c>
      <c r="T2681" s="11">
        <f t="shared" si="167"/>
        <v>42063.001087962963</v>
      </c>
    </row>
    <row r="2682" spans="1:20" ht="17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 s="11">
        <f t="shared" si="165"/>
        <v>69</v>
      </c>
      <c r="Q2682" s="12" t="s">
        <v>8317</v>
      </c>
      <c r="R2682" t="s">
        <v>8354</v>
      </c>
      <c r="S2682" s="11">
        <f t="shared" si="166"/>
        <v>42436.211701388893</v>
      </c>
      <c r="T2682" s="11">
        <f t="shared" si="167"/>
        <v>42466.170034722221</v>
      </c>
    </row>
    <row r="2683" spans="1:20" ht="49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 s="11">
        <f t="shared" si="165"/>
        <v>27.5</v>
      </c>
      <c r="Q2683" s="12" t="s">
        <v>8334</v>
      </c>
      <c r="R2683" t="s">
        <v>8335</v>
      </c>
      <c r="S2683" s="11">
        <f t="shared" si="166"/>
        <v>41805.895254629628</v>
      </c>
      <c r="T2683" s="11">
        <f t="shared" si="167"/>
        <v>41830.895254629628</v>
      </c>
    </row>
    <row r="2684" spans="1:20" ht="49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 s="11">
        <f t="shared" si="165"/>
        <v>84.9</v>
      </c>
      <c r="Q2684" s="12" t="s">
        <v>8334</v>
      </c>
      <c r="R2684" t="s">
        <v>8335</v>
      </c>
      <c r="S2684" s="11">
        <f t="shared" si="166"/>
        <v>41932.871990740743</v>
      </c>
      <c r="T2684" s="11">
        <f t="shared" si="167"/>
        <v>41965.249305555553</v>
      </c>
    </row>
    <row r="2685" spans="1:20" ht="49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 s="11">
        <f t="shared" si="165"/>
        <v>12</v>
      </c>
      <c r="Q2685" s="12" t="s">
        <v>8334</v>
      </c>
      <c r="R2685" t="s">
        <v>8335</v>
      </c>
      <c r="S2685" s="11">
        <f t="shared" si="166"/>
        <v>42034.75509259259</v>
      </c>
      <c r="T2685" s="11">
        <f t="shared" si="167"/>
        <v>42064.75509259259</v>
      </c>
    </row>
    <row r="2686" spans="1:20" ht="49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 s="11">
        <f t="shared" si="165"/>
        <v>200</v>
      </c>
      <c r="Q2686" s="12" t="s">
        <v>8334</v>
      </c>
      <c r="R2686" t="s">
        <v>8335</v>
      </c>
      <c r="S2686" s="11">
        <f t="shared" si="166"/>
        <v>41820.914641203701</v>
      </c>
      <c r="T2686" s="11">
        <f t="shared" si="167"/>
        <v>41860.914641203701</v>
      </c>
    </row>
    <row r="2687" spans="1:20" ht="49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 s="11">
        <f t="shared" si="165"/>
        <v>10</v>
      </c>
      <c r="Q2687" s="12" t="s">
        <v>8334</v>
      </c>
      <c r="R2687" t="s">
        <v>8335</v>
      </c>
      <c r="S2687" s="11">
        <f t="shared" si="166"/>
        <v>42061.69594907407</v>
      </c>
      <c r="T2687" s="11">
        <f t="shared" si="167"/>
        <v>42121.654282407413</v>
      </c>
    </row>
    <row r="2688" spans="1:20" ht="49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 s="11">
        <f t="shared" si="165"/>
        <v>0</v>
      </c>
      <c r="Q2688" s="12" t="s">
        <v>8334</v>
      </c>
      <c r="R2688" t="s">
        <v>8335</v>
      </c>
      <c r="S2688" s="11">
        <f t="shared" si="166"/>
        <v>41892.974803240737</v>
      </c>
      <c r="T2688" s="11">
        <f t="shared" si="167"/>
        <v>41912.974803240737</v>
      </c>
    </row>
    <row r="2689" spans="1:20" ht="49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 s="11">
        <f t="shared" si="165"/>
        <v>0</v>
      </c>
      <c r="Q2689" s="12" t="s">
        <v>8334</v>
      </c>
      <c r="R2689" t="s">
        <v>8335</v>
      </c>
      <c r="S2689" s="11">
        <f t="shared" si="166"/>
        <v>42154.64025462963</v>
      </c>
      <c r="T2689" s="11">
        <f t="shared" si="167"/>
        <v>42184.64025462963</v>
      </c>
    </row>
    <row r="2690" spans="1:20" ht="33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4"/>
        <v>0</v>
      </c>
      <c r="P2690" s="11">
        <f t="shared" si="165"/>
        <v>5.29</v>
      </c>
      <c r="Q2690" s="12" t="s">
        <v>8334</v>
      </c>
      <c r="R2690" t="s">
        <v>8335</v>
      </c>
      <c r="S2690" s="11">
        <f t="shared" si="166"/>
        <v>42028.118865740747</v>
      </c>
      <c r="T2690" s="11">
        <f t="shared" si="167"/>
        <v>42059.125</v>
      </c>
    </row>
    <row r="2691" spans="1:20" ht="49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8">ROUND(E2691/D2691*100,0)</f>
        <v>0</v>
      </c>
      <c r="P2691" s="11">
        <f t="shared" ref="P2691:P2754" si="169">IFERROR(ROUND(E2691/L2691,2),0)</f>
        <v>1</v>
      </c>
      <c r="Q2691" s="12" t="s">
        <v>8334</v>
      </c>
      <c r="R2691" t="s">
        <v>8335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9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 s="11">
        <f t="shared" si="169"/>
        <v>72.760000000000005</v>
      </c>
      <c r="Q2692" s="12" t="s">
        <v>8334</v>
      </c>
      <c r="R2692" t="s">
        <v>8335</v>
      </c>
      <c r="S2692" s="11">
        <f t="shared" si="170"/>
        <v>42113.105046296296</v>
      </c>
      <c r="T2692" s="11">
        <f t="shared" si="171"/>
        <v>42158.105046296296</v>
      </c>
    </row>
    <row r="2693" spans="1:20" ht="33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 s="11">
        <f t="shared" si="169"/>
        <v>17.5</v>
      </c>
      <c r="Q2693" s="12" t="s">
        <v>8334</v>
      </c>
      <c r="R2693" t="s">
        <v>8335</v>
      </c>
      <c r="S2693" s="11">
        <f t="shared" si="170"/>
        <v>42089.724039351851</v>
      </c>
      <c r="T2693" s="11">
        <f t="shared" si="171"/>
        <v>42134.724039351851</v>
      </c>
    </row>
    <row r="2694" spans="1:20" ht="49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 s="11">
        <f t="shared" si="169"/>
        <v>25</v>
      </c>
      <c r="Q2694" s="12" t="s">
        <v>8334</v>
      </c>
      <c r="R2694" t="s">
        <v>8335</v>
      </c>
      <c r="S2694" s="11">
        <f t="shared" si="170"/>
        <v>42058.334027777775</v>
      </c>
      <c r="T2694" s="11">
        <f t="shared" si="171"/>
        <v>42088.292361111111</v>
      </c>
    </row>
    <row r="2695" spans="1:20" ht="49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 s="11">
        <f t="shared" si="169"/>
        <v>13.33</v>
      </c>
      <c r="Q2695" s="12" t="s">
        <v>8334</v>
      </c>
      <c r="R2695" t="s">
        <v>8335</v>
      </c>
      <c r="S2695" s="11">
        <f t="shared" si="170"/>
        <v>41834.138495370367</v>
      </c>
      <c r="T2695" s="11">
        <f t="shared" si="171"/>
        <v>41864.138495370367</v>
      </c>
    </row>
    <row r="2696" spans="1:20" ht="49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 s="11">
        <f t="shared" si="169"/>
        <v>1</v>
      </c>
      <c r="Q2696" s="12" t="s">
        <v>8334</v>
      </c>
      <c r="R2696" t="s">
        <v>8335</v>
      </c>
      <c r="S2696" s="11">
        <f t="shared" si="170"/>
        <v>41878.140497685185</v>
      </c>
      <c r="T2696" s="11">
        <f t="shared" si="171"/>
        <v>41908.140497685185</v>
      </c>
    </row>
    <row r="2697" spans="1:20" ht="33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 s="11">
        <f t="shared" si="169"/>
        <v>23.67</v>
      </c>
      <c r="Q2697" s="12" t="s">
        <v>8334</v>
      </c>
      <c r="R2697" t="s">
        <v>8335</v>
      </c>
      <c r="S2697" s="11">
        <f t="shared" si="170"/>
        <v>42048.181921296295</v>
      </c>
      <c r="T2697" s="11">
        <f t="shared" si="171"/>
        <v>42108.14025462963</v>
      </c>
    </row>
    <row r="2698" spans="1:20" ht="49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 s="11">
        <f t="shared" si="169"/>
        <v>89.21</v>
      </c>
      <c r="Q2698" s="12" t="s">
        <v>8334</v>
      </c>
      <c r="R2698" t="s">
        <v>8335</v>
      </c>
      <c r="S2698" s="11">
        <f t="shared" si="170"/>
        <v>41964.844444444447</v>
      </c>
      <c r="T2698" s="11">
        <f t="shared" si="171"/>
        <v>41998.844444444447</v>
      </c>
    </row>
    <row r="2699" spans="1:20" ht="49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 s="11">
        <f t="shared" si="169"/>
        <v>116.56</v>
      </c>
      <c r="Q2699" s="12" t="s">
        <v>8334</v>
      </c>
      <c r="R2699" t="s">
        <v>8335</v>
      </c>
      <c r="S2699" s="11">
        <f t="shared" si="170"/>
        <v>42187.940081018518</v>
      </c>
      <c r="T2699" s="11">
        <f t="shared" si="171"/>
        <v>42218.916666666672</v>
      </c>
    </row>
    <row r="2700" spans="1:20" ht="49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 s="11">
        <f t="shared" si="169"/>
        <v>13.01</v>
      </c>
      <c r="Q2700" s="12" t="s">
        <v>8334</v>
      </c>
      <c r="R2700" t="s">
        <v>8335</v>
      </c>
      <c r="S2700" s="11">
        <f t="shared" si="170"/>
        <v>41787.898240740738</v>
      </c>
      <c r="T2700" s="11">
        <f t="shared" si="171"/>
        <v>41817.898240740738</v>
      </c>
    </row>
    <row r="2701" spans="1:20" ht="49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 s="11">
        <f t="shared" si="169"/>
        <v>0</v>
      </c>
      <c r="Q2701" s="12" t="s">
        <v>8334</v>
      </c>
      <c r="R2701" t="s">
        <v>8335</v>
      </c>
      <c r="S2701" s="11">
        <f t="shared" si="170"/>
        <v>41829.896562499998</v>
      </c>
      <c r="T2701" s="11">
        <f t="shared" si="171"/>
        <v>41859.896562499998</v>
      </c>
    </row>
    <row r="2702" spans="1:20" ht="49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 s="11">
        <f t="shared" si="169"/>
        <v>17.5</v>
      </c>
      <c r="Q2702" s="12" t="s">
        <v>8334</v>
      </c>
      <c r="R2702" t="s">
        <v>8335</v>
      </c>
      <c r="S2702" s="11">
        <f t="shared" si="170"/>
        <v>41870.87467592593</v>
      </c>
      <c r="T2702" s="11">
        <f t="shared" si="171"/>
        <v>41900.87467592593</v>
      </c>
    </row>
    <row r="2703" spans="1:20" ht="49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 s="11">
        <f t="shared" si="169"/>
        <v>34.130000000000003</v>
      </c>
      <c r="Q2703" s="12" t="s">
        <v>8315</v>
      </c>
      <c r="R2703" t="s">
        <v>8355</v>
      </c>
      <c r="S2703" s="11">
        <f t="shared" si="170"/>
        <v>42801.774699074071</v>
      </c>
      <c r="T2703" s="11">
        <f t="shared" si="171"/>
        <v>42832.733032407406</v>
      </c>
    </row>
    <row r="2704" spans="1:20" ht="49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 s="11">
        <f t="shared" si="169"/>
        <v>132.35</v>
      </c>
      <c r="Q2704" s="12" t="s">
        <v>8315</v>
      </c>
      <c r="R2704" t="s">
        <v>8355</v>
      </c>
      <c r="S2704" s="11">
        <f t="shared" si="170"/>
        <v>42800.801817129628</v>
      </c>
      <c r="T2704" s="11">
        <f t="shared" si="171"/>
        <v>42830.760150462964</v>
      </c>
    </row>
    <row r="2705" spans="1:20" ht="33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 s="11">
        <f t="shared" si="169"/>
        <v>922.22</v>
      </c>
      <c r="Q2705" s="12" t="s">
        <v>8315</v>
      </c>
      <c r="R2705" t="s">
        <v>8355</v>
      </c>
      <c r="S2705" s="11">
        <f t="shared" si="170"/>
        <v>42756.690162037034</v>
      </c>
      <c r="T2705" s="11">
        <f t="shared" si="171"/>
        <v>42816.648495370369</v>
      </c>
    </row>
    <row r="2706" spans="1:20" ht="49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 s="11">
        <f t="shared" si="169"/>
        <v>163.57</v>
      </c>
      <c r="Q2706" s="12" t="s">
        <v>8315</v>
      </c>
      <c r="R2706" t="s">
        <v>8355</v>
      </c>
      <c r="S2706" s="11">
        <f t="shared" si="170"/>
        <v>42787.862430555557</v>
      </c>
      <c r="T2706" s="11">
        <f t="shared" si="171"/>
        <v>42830.820763888885</v>
      </c>
    </row>
    <row r="2707" spans="1:20" ht="33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 s="11">
        <f t="shared" si="169"/>
        <v>217.38</v>
      </c>
      <c r="Q2707" s="12" t="s">
        <v>8315</v>
      </c>
      <c r="R2707" t="s">
        <v>8355</v>
      </c>
      <c r="S2707" s="11">
        <f t="shared" si="170"/>
        <v>42773.916180555556</v>
      </c>
      <c r="T2707" s="11">
        <f t="shared" si="171"/>
        <v>42818.874513888892</v>
      </c>
    </row>
    <row r="2708" spans="1:20" ht="49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 s="11">
        <f t="shared" si="169"/>
        <v>149.44</v>
      </c>
      <c r="Q2708" s="12" t="s">
        <v>8315</v>
      </c>
      <c r="R2708" t="s">
        <v>8355</v>
      </c>
      <c r="S2708" s="11">
        <f t="shared" si="170"/>
        <v>41899.294942129629</v>
      </c>
      <c r="T2708" s="11">
        <f t="shared" si="171"/>
        <v>41928.290972222225</v>
      </c>
    </row>
    <row r="2709" spans="1:20" ht="49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 s="11">
        <f t="shared" si="169"/>
        <v>71.239999999999995</v>
      </c>
      <c r="Q2709" s="12" t="s">
        <v>8315</v>
      </c>
      <c r="R2709" t="s">
        <v>8355</v>
      </c>
      <c r="S2709" s="11">
        <f t="shared" si="170"/>
        <v>41391.782905092594</v>
      </c>
      <c r="T2709" s="11">
        <f t="shared" si="171"/>
        <v>41421.290972222225</v>
      </c>
    </row>
    <row r="2710" spans="1:20" ht="49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 s="11">
        <f t="shared" si="169"/>
        <v>44.46</v>
      </c>
      <c r="Q2710" s="12" t="s">
        <v>8315</v>
      </c>
      <c r="R2710" t="s">
        <v>8355</v>
      </c>
      <c r="S2710" s="11">
        <f t="shared" si="170"/>
        <v>42512.698217592595</v>
      </c>
      <c r="T2710" s="11">
        <f t="shared" si="171"/>
        <v>42572.698217592595</v>
      </c>
    </row>
    <row r="2711" spans="1:20" ht="49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 s="11">
        <f t="shared" si="169"/>
        <v>164.94</v>
      </c>
      <c r="Q2711" s="12" t="s">
        <v>8315</v>
      </c>
      <c r="R2711" t="s">
        <v>8355</v>
      </c>
      <c r="S2711" s="11">
        <f t="shared" si="170"/>
        <v>42612.149780092594</v>
      </c>
      <c r="T2711" s="11">
        <f t="shared" si="171"/>
        <v>42647.165972222225</v>
      </c>
    </row>
    <row r="2712" spans="1:20" ht="33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 s="11">
        <f t="shared" si="169"/>
        <v>84.87</v>
      </c>
      <c r="Q2712" s="12" t="s">
        <v>8315</v>
      </c>
      <c r="R2712" t="s">
        <v>8355</v>
      </c>
      <c r="S2712" s="11">
        <f t="shared" si="170"/>
        <v>41828.229490740741</v>
      </c>
      <c r="T2712" s="11">
        <f t="shared" si="171"/>
        <v>41860.083333333336</v>
      </c>
    </row>
    <row r="2713" spans="1:20" ht="49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 s="11">
        <f t="shared" si="169"/>
        <v>53.95</v>
      </c>
      <c r="Q2713" s="12" t="s">
        <v>8315</v>
      </c>
      <c r="R2713" t="s">
        <v>8355</v>
      </c>
      <c r="S2713" s="11">
        <f t="shared" si="170"/>
        <v>41780.745254629634</v>
      </c>
      <c r="T2713" s="11">
        <f t="shared" si="171"/>
        <v>41810.917361111111</v>
      </c>
    </row>
    <row r="2714" spans="1:20" ht="49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 s="11">
        <f t="shared" si="169"/>
        <v>50.53</v>
      </c>
      <c r="Q2714" s="12" t="s">
        <v>8315</v>
      </c>
      <c r="R2714" t="s">
        <v>8355</v>
      </c>
      <c r="S2714" s="11">
        <f t="shared" si="170"/>
        <v>41432.062037037038</v>
      </c>
      <c r="T2714" s="11">
        <f t="shared" si="171"/>
        <v>41468.75</v>
      </c>
    </row>
    <row r="2715" spans="1:20" ht="49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 s="11">
        <f t="shared" si="169"/>
        <v>108</v>
      </c>
      <c r="Q2715" s="12" t="s">
        <v>8315</v>
      </c>
      <c r="R2715" t="s">
        <v>8355</v>
      </c>
      <c r="S2715" s="11">
        <f t="shared" si="170"/>
        <v>42322.653749999998</v>
      </c>
      <c r="T2715" s="11">
        <f t="shared" si="171"/>
        <v>42362.653749999998</v>
      </c>
    </row>
    <row r="2716" spans="1:20" ht="33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 s="11">
        <f t="shared" si="169"/>
        <v>95.37</v>
      </c>
      <c r="Q2716" s="12" t="s">
        <v>8315</v>
      </c>
      <c r="R2716" t="s">
        <v>8355</v>
      </c>
      <c r="S2716" s="11">
        <f t="shared" si="170"/>
        <v>42629.655046296291</v>
      </c>
      <c r="T2716" s="11">
        <f t="shared" si="171"/>
        <v>42657.958333333328</v>
      </c>
    </row>
    <row r="2717" spans="1:20" ht="49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 s="11">
        <f t="shared" si="169"/>
        <v>57.63</v>
      </c>
      <c r="Q2717" s="12" t="s">
        <v>8315</v>
      </c>
      <c r="R2717" t="s">
        <v>8355</v>
      </c>
      <c r="S2717" s="11">
        <f t="shared" si="170"/>
        <v>42387.398472222223</v>
      </c>
      <c r="T2717" s="11">
        <f t="shared" si="171"/>
        <v>42421.398472222223</v>
      </c>
    </row>
    <row r="2718" spans="1:20" ht="6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 s="11">
        <f t="shared" si="169"/>
        <v>64.16</v>
      </c>
      <c r="Q2718" s="12" t="s">
        <v>8315</v>
      </c>
      <c r="R2718" t="s">
        <v>8355</v>
      </c>
      <c r="S2718" s="11">
        <f t="shared" si="170"/>
        <v>42255.333252314813</v>
      </c>
      <c r="T2718" s="11">
        <f t="shared" si="171"/>
        <v>42285.333252314813</v>
      </c>
    </row>
    <row r="2719" spans="1:20" ht="49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 s="11">
        <f t="shared" si="169"/>
        <v>92.39</v>
      </c>
      <c r="Q2719" s="12" t="s">
        <v>8315</v>
      </c>
      <c r="R2719" t="s">
        <v>8355</v>
      </c>
      <c r="S2719" s="11">
        <f t="shared" si="170"/>
        <v>41934.914918981485</v>
      </c>
      <c r="T2719" s="11">
        <f t="shared" si="171"/>
        <v>41979.956585648149</v>
      </c>
    </row>
    <row r="2720" spans="1:20" ht="49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 s="11">
        <f t="shared" si="169"/>
        <v>125.98</v>
      </c>
      <c r="Q2720" s="12" t="s">
        <v>8315</v>
      </c>
      <c r="R2720" t="s">
        <v>8355</v>
      </c>
      <c r="S2720" s="11">
        <f t="shared" si="170"/>
        <v>42465.596585648149</v>
      </c>
      <c r="T2720" s="11">
        <f t="shared" si="171"/>
        <v>42493.958333333328</v>
      </c>
    </row>
    <row r="2721" spans="1:20" ht="49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 s="11">
        <f t="shared" si="169"/>
        <v>94.64</v>
      </c>
      <c r="Q2721" s="12" t="s">
        <v>8315</v>
      </c>
      <c r="R2721" t="s">
        <v>8355</v>
      </c>
      <c r="S2721" s="11">
        <f t="shared" si="170"/>
        <v>42418.031180555554</v>
      </c>
      <c r="T2721" s="11">
        <f t="shared" si="171"/>
        <v>42477.989513888882</v>
      </c>
    </row>
    <row r="2722" spans="1:20" ht="49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 s="11">
        <f t="shared" si="169"/>
        <v>170.7</v>
      </c>
      <c r="Q2722" s="12" t="s">
        <v>8315</v>
      </c>
      <c r="R2722" t="s">
        <v>8355</v>
      </c>
      <c r="S2722" s="11">
        <f t="shared" si="170"/>
        <v>42655.465891203698</v>
      </c>
      <c r="T2722" s="11">
        <f t="shared" si="171"/>
        <v>42685.507557870369</v>
      </c>
    </row>
    <row r="2723" spans="1:20" ht="49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 s="11">
        <f t="shared" si="169"/>
        <v>40.76</v>
      </c>
      <c r="Q2723" s="12" t="s">
        <v>8317</v>
      </c>
      <c r="R2723" t="s">
        <v>8347</v>
      </c>
      <c r="S2723" s="11">
        <f t="shared" si="170"/>
        <v>41493.543958333335</v>
      </c>
      <c r="T2723" s="11">
        <f t="shared" si="171"/>
        <v>41523.791666666664</v>
      </c>
    </row>
    <row r="2724" spans="1:20" ht="49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 s="11">
        <f t="shared" si="169"/>
        <v>68.25</v>
      </c>
      <c r="Q2724" s="12" t="s">
        <v>8317</v>
      </c>
      <c r="R2724" t="s">
        <v>8347</v>
      </c>
      <c r="S2724" s="11">
        <f t="shared" si="170"/>
        <v>42704.857094907406</v>
      </c>
      <c r="T2724" s="11">
        <f t="shared" si="171"/>
        <v>42764.857094907406</v>
      </c>
    </row>
    <row r="2725" spans="1:20" ht="49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 s="11">
        <f t="shared" si="169"/>
        <v>95.49</v>
      </c>
      <c r="Q2725" s="12" t="s">
        <v>8317</v>
      </c>
      <c r="R2725" t="s">
        <v>8347</v>
      </c>
      <c r="S2725" s="11">
        <f t="shared" si="170"/>
        <v>41944.83898148148</v>
      </c>
      <c r="T2725" s="11">
        <f t="shared" si="171"/>
        <v>42004.880648148144</v>
      </c>
    </row>
    <row r="2726" spans="1:20" ht="49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 s="11">
        <f t="shared" si="169"/>
        <v>7.19</v>
      </c>
      <c r="Q2726" s="12" t="s">
        <v>8317</v>
      </c>
      <c r="R2726" t="s">
        <v>8347</v>
      </c>
      <c r="S2726" s="11">
        <f t="shared" si="170"/>
        <v>42199.32707175926</v>
      </c>
      <c r="T2726" s="11">
        <f t="shared" si="171"/>
        <v>42231.32707175926</v>
      </c>
    </row>
    <row r="2727" spans="1:20" ht="33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 s="11">
        <f t="shared" si="169"/>
        <v>511.65</v>
      </c>
      <c r="Q2727" s="12" t="s">
        <v>8317</v>
      </c>
      <c r="R2727" t="s">
        <v>8347</v>
      </c>
      <c r="S2727" s="11">
        <f t="shared" si="170"/>
        <v>42745.744618055556</v>
      </c>
      <c r="T2727" s="11">
        <f t="shared" si="171"/>
        <v>42795.744618055556</v>
      </c>
    </row>
    <row r="2728" spans="1:20" ht="17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 s="11">
        <f t="shared" si="169"/>
        <v>261.75</v>
      </c>
      <c r="Q2728" s="12" t="s">
        <v>8317</v>
      </c>
      <c r="R2728" t="s">
        <v>8347</v>
      </c>
      <c r="S2728" s="11">
        <f t="shared" si="170"/>
        <v>42452.579988425925</v>
      </c>
      <c r="T2728" s="11">
        <f t="shared" si="171"/>
        <v>42482.579988425925</v>
      </c>
    </row>
    <row r="2729" spans="1:20" ht="49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 s="11">
        <f t="shared" si="169"/>
        <v>69.760000000000005</v>
      </c>
      <c r="Q2729" s="12" t="s">
        <v>8317</v>
      </c>
      <c r="R2729" t="s">
        <v>8347</v>
      </c>
      <c r="S2729" s="11">
        <f t="shared" si="170"/>
        <v>42198.676655092597</v>
      </c>
      <c r="T2729" s="11">
        <f t="shared" si="171"/>
        <v>42223.676655092597</v>
      </c>
    </row>
    <row r="2730" spans="1:20" ht="33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 s="11">
        <f t="shared" si="169"/>
        <v>77.23</v>
      </c>
      <c r="Q2730" s="12" t="s">
        <v>8317</v>
      </c>
      <c r="R2730" t="s">
        <v>8347</v>
      </c>
      <c r="S2730" s="11">
        <f t="shared" si="170"/>
        <v>42333.59993055556</v>
      </c>
      <c r="T2730" s="11">
        <f t="shared" si="171"/>
        <v>42368.59993055556</v>
      </c>
    </row>
    <row r="2731" spans="1:20" ht="33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 s="11">
        <f t="shared" si="169"/>
        <v>340.57</v>
      </c>
      <c r="Q2731" s="12" t="s">
        <v>8317</v>
      </c>
      <c r="R2731" t="s">
        <v>8347</v>
      </c>
      <c r="S2731" s="11">
        <f t="shared" si="170"/>
        <v>42095.240706018521</v>
      </c>
      <c r="T2731" s="11">
        <f t="shared" si="171"/>
        <v>42125.240706018521</v>
      </c>
    </row>
    <row r="2732" spans="1:20" ht="33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 s="11">
        <f t="shared" si="169"/>
        <v>67.42</v>
      </c>
      <c r="Q2732" s="12" t="s">
        <v>8317</v>
      </c>
      <c r="R2732" t="s">
        <v>8347</v>
      </c>
      <c r="S2732" s="11">
        <f t="shared" si="170"/>
        <v>41351.541377314818</v>
      </c>
      <c r="T2732" s="11">
        <f t="shared" si="171"/>
        <v>41386.541377314818</v>
      </c>
    </row>
    <row r="2733" spans="1:20" ht="49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 s="11">
        <f t="shared" si="169"/>
        <v>845.7</v>
      </c>
      <c r="Q2733" s="12" t="s">
        <v>8317</v>
      </c>
      <c r="R2733" t="s">
        <v>8347</v>
      </c>
      <c r="S2733" s="11">
        <f t="shared" si="170"/>
        <v>41872.525717592594</v>
      </c>
      <c r="T2733" s="11">
        <f t="shared" si="171"/>
        <v>41930.166666666664</v>
      </c>
    </row>
    <row r="2734" spans="1:20" ht="49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 s="11">
        <f t="shared" si="169"/>
        <v>97.19</v>
      </c>
      <c r="Q2734" s="12" t="s">
        <v>8317</v>
      </c>
      <c r="R2734" t="s">
        <v>8347</v>
      </c>
      <c r="S2734" s="11">
        <f t="shared" si="170"/>
        <v>41389.808194444442</v>
      </c>
      <c r="T2734" s="11">
        <f t="shared" si="171"/>
        <v>41422</v>
      </c>
    </row>
    <row r="2735" spans="1:20" ht="49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 s="11">
        <f t="shared" si="169"/>
        <v>451.84</v>
      </c>
      <c r="Q2735" s="12" t="s">
        <v>8317</v>
      </c>
      <c r="R2735" t="s">
        <v>8347</v>
      </c>
      <c r="S2735" s="11">
        <f t="shared" si="170"/>
        <v>42044.272847222222</v>
      </c>
      <c r="T2735" s="11">
        <f t="shared" si="171"/>
        <v>42104.231180555551</v>
      </c>
    </row>
    <row r="2736" spans="1:20" ht="49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 s="11">
        <f t="shared" si="169"/>
        <v>138.66999999999999</v>
      </c>
      <c r="Q2736" s="12" t="s">
        <v>8317</v>
      </c>
      <c r="R2736" t="s">
        <v>8347</v>
      </c>
      <c r="S2736" s="11">
        <f t="shared" si="170"/>
        <v>42626.668888888889</v>
      </c>
      <c r="T2736" s="11">
        <f t="shared" si="171"/>
        <v>42656.915972222225</v>
      </c>
    </row>
    <row r="2737" spans="1:20" ht="49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 s="11">
        <f t="shared" si="169"/>
        <v>21.64</v>
      </c>
      <c r="Q2737" s="12" t="s">
        <v>8317</v>
      </c>
      <c r="R2737" t="s">
        <v>8347</v>
      </c>
      <c r="S2737" s="11">
        <f t="shared" si="170"/>
        <v>41316.120949074073</v>
      </c>
      <c r="T2737" s="11">
        <f t="shared" si="171"/>
        <v>41346.833333333336</v>
      </c>
    </row>
    <row r="2738" spans="1:20" ht="6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 s="11">
        <f t="shared" si="169"/>
        <v>169.52</v>
      </c>
      <c r="Q2738" s="12" t="s">
        <v>8317</v>
      </c>
      <c r="R2738" t="s">
        <v>8347</v>
      </c>
      <c r="S2738" s="11">
        <f t="shared" si="170"/>
        <v>41722.666354166664</v>
      </c>
      <c r="T2738" s="11">
        <f t="shared" si="171"/>
        <v>41752.666354166664</v>
      </c>
    </row>
    <row r="2739" spans="1:20" ht="49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 s="11">
        <f t="shared" si="169"/>
        <v>161.88</v>
      </c>
      <c r="Q2739" s="12" t="s">
        <v>8317</v>
      </c>
      <c r="R2739" t="s">
        <v>8347</v>
      </c>
      <c r="S2739" s="11">
        <f t="shared" si="170"/>
        <v>41611.917673611111</v>
      </c>
      <c r="T2739" s="11">
        <f t="shared" si="171"/>
        <v>41654.791666666664</v>
      </c>
    </row>
    <row r="2740" spans="1:20" ht="49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 s="11">
        <f t="shared" si="169"/>
        <v>493.13</v>
      </c>
      <c r="Q2740" s="12" t="s">
        <v>8317</v>
      </c>
      <c r="R2740" t="s">
        <v>8347</v>
      </c>
      <c r="S2740" s="11">
        <f t="shared" si="170"/>
        <v>42620.143564814818</v>
      </c>
      <c r="T2740" s="11">
        <f t="shared" si="171"/>
        <v>42680.143564814818</v>
      </c>
    </row>
    <row r="2741" spans="1:20" ht="49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 s="11">
        <f t="shared" si="169"/>
        <v>22.12</v>
      </c>
      <c r="Q2741" s="12" t="s">
        <v>8317</v>
      </c>
      <c r="R2741" t="s">
        <v>8347</v>
      </c>
      <c r="S2741" s="11">
        <f t="shared" si="170"/>
        <v>41719.887928240743</v>
      </c>
      <c r="T2741" s="11">
        <f t="shared" si="171"/>
        <v>41764.887928240743</v>
      </c>
    </row>
    <row r="2742" spans="1:20" ht="33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 s="11">
        <f t="shared" si="169"/>
        <v>18.239999999999998</v>
      </c>
      <c r="Q2742" s="12" t="s">
        <v>8317</v>
      </c>
      <c r="R2742" t="s">
        <v>8347</v>
      </c>
      <c r="S2742" s="11">
        <f t="shared" si="170"/>
        <v>42045.031851851847</v>
      </c>
      <c r="T2742" s="11">
        <f t="shared" si="171"/>
        <v>42074.99018518519</v>
      </c>
    </row>
    <row r="2743" spans="1:20" ht="33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 s="11">
        <f t="shared" si="169"/>
        <v>8.75</v>
      </c>
      <c r="Q2743" s="12" t="s">
        <v>8320</v>
      </c>
      <c r="R2743" t="s">
        <v>8356</v>
      </c>
      <c r="S2743" s="11">
        <f t="shared" si="170"/>
        <v>41911.657430555555</v>
      </c>
      <c r="T2743" s="11">
        <f t="shared" si="171"/>
        <v>41932.088194444441</v>
      </c>
    </row>
    <row r="2744" spans="1:20" ht="49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 s="11">
        <f t="shared" si="169"/>
        <v>40.61</v>
      </c>
      <c r="Q2744" s="12" t="s">
        <v>8320</v>
      </c>
      <c r="R2744" t="s">
        <v>8356</v>
      </c>
      <c r="S2744" s="11">
        <f t="shared" si="170"/>
        <v>41030.719756944447</v>
      </c>
      <c r="T2744" s="11">
        <f t="shared" si="171"/>
        <v>41044.719756944447</v>
      </c>
    </row>
    <row r="2745" spans="1:20" ht="65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 s="11">
        <f t="shared" si="169"/>
        <v>0</v>
      </c>
      <c r="Q2745" s="12" t="s">
        <v>8320</v>
      </c>
      <c r="R2745" t="s">
        <v>8356</v>
      </c>
      <c r="S2745" s="11">
        <f t="shared" si="170"/>
        <v>42632.328784722224</v>
      </c>
      <c r="T2745" s="11">
        <f t="shared" si="171"/>
        <v>42662.328784722224</v>
      </c>
    </row>
    <row r="2746" spans="1:20" ht="49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 s="11">
        <f t="shared" si="169"/>
        <v>37.950000000000003</v>
      </c>
      <c r="Q2746" s="12" t="s">
        <v>8320</v>
      </c>
      <c r="R2746" t="s">
        <v>8356</v>
      </c>
      <c r="S2746" s="11">
        <f t="shared" si="170"/>
        <v>40938.062476851854</v>
      </c>
      <c r="T2746" s="11">
        <f t="shared" si="171"/>
        <v>40968.062476851854</v>
      </c>
    </row>
    <row r="2747" spans="1:20" ht="49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 s="11">
        <f t="shared" si="169"/>
        <v>35.729999999999997</v>
      </c>
      <c r="Q2747" s="12" t="s">
        <v>8320</v>
      </c>
      <c r="R2747" t="s">
        <v>8356</v>
      </c>
      <c r="S2747" s="11">
        <f t="shared" si="170"/>
        <v>41044.988055555557</v>
      </c>
      <c r="T2747" s="11">
        <f t="shared" si="171"/>
        <v>41104.988055555557</v>
      </c>
    </row>
    <row r="2748" spans="1:20" ht="49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 s="11">
        <f t="shared" si="169"/>
        <v>42.16</v>
      </c>
      <c r="Q2748" s="12" t="s">
        <v>8320</v>
      </c>
      <c r="R2748" t="s">
        <v>8356</v>
      </c>
      <c r="S2748" s="11">
        <f t="shared" si="170"/>
        <v>41850.781377314815</v>
      </c>
      <c r="T2748" s="11">
        <f t="shared" si="171"/>
        <v>41880.781377314815</v>
      </c>
    </row>
    <row r="2749" spans="1:20" ht="49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 s="11">
        <f t="shared" si="169"/>
        <v>35</v>
      </c>
      <c r="Q2749" s="12" t="s">
        <v>8320</v>
      </c>
      <c r="R2749" t="s">
        <v>8356</v>
      </c>
      <c r="S2749" s="11">
        <f t="shared" si="170"/>
        <v>41044.64811342593</v>
      </c>
      <c r="T2749" s="11">
        <f t="shared" si="171"/>
        <v>41076.131944444445</v>
      </c>
    </row>
    <row r="2750" spans="1:20" ht="33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 s="11">
        <f t="shared" si="169"/>
        <v>13.25</v>
      </c>
      <c r="Q2750" s="12" t="s">
        <v>8320</v>
      </c>
      <c r="R2750" t="s">
        <v>8356</v>
      </c>
      <c r="S2750" s="11">
        <f t="shared" si="170"/>
        <v>42585.7106712963</v>
      </c>
      <c r="T2750" s="11">
        <f t="shared" si="171"/>
        <v>42615.7106712963</v>
      </c>
    </row>
    <row r="2751" spans="1:20" ht="33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 s="11">
        <f t="shared" si="169"/>
        <v>55</v>
      </c>
      <c r="Q2751" s="12" t="s">
        <v>8320</v>
      </c>
      <c r="R2751" t="s">
        <v>8356</v>
      </c>
      <c r="S2751" s="11">
        <f t="shared" si="170"/>
        <v>42068.799039351856</v>
      </c>
      <c r="T2751" s="11">
        <f t="shared" si="171"/>
        <v>42098.757372685184</v>
      </c>
    </row>
    <row r="2752" spans="1:20" ht="49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 s="11">
        <f t="shared" si="169"/>
        <v>0</v>
      </c>
      <c r="Q2752" s="12" t="s">
        <v>8320</v>
      </c>
      <c r="R2752" t="s">
        <v>8356</v>
      </c>
      <c r="S2752" s="11">
        <f t="shared" si="170"/>
        <v>41078.899826388886</v>
      </c>
      <c r="T2752" s="11">
        <f t="shared" si="171"/>
        <v>41090.833333333336</v>
      </c>
    </row>
    <row r="2753" spans="1:20" ht="49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 s="11">
        <f t="shared" si="169"/>
        <v>0</v>
      </c>
      <c r="Q2753" s="12" t="s">
        <v>8320</v>
      </c>
      <c r="R2753" t="s">
        <v>8356</v>
      </c>
      <c r="S2753" s="11">
        <f t="shared" si="170"/>
        <v>41747.887060185189</v>
      </c>
      <c r="T2753" s="11">
        <f t="shared" si="171"/>
        <v>41807.887060185189</v>
      </c>
    </row>
    <row r="2754" spans="1:20" ht="49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8"/>
        <v>11</v>
      </c>
      <c r="P2754" s="11">
        <f t="shared" si="169"/>
        <v>39.29</v>
      </c>
      <c r="Q2754" s="12" t="s">
        <v>8320</v>
      </c>
      <c r="R2754" t="s">
        <v>8356</v>
      </c>
      <c r="S2754" s="11">
        <f t="shared" si="170"/>
        <v>40855.765092592592</v>
      </c>
      <c r="T2754" s="11">
        <f t="shared" si="171"/>
        <v>40895.765092592592</v>
      </c>
    </row>
    <row r="2755" spans="1:20" ht="49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2">ROUND(E2755/D2755*100,0)</f>
        <v>19</v>
      </c>
      <c r="P2755" s="11">
        <f t="shared" ref="P2755:P2818" si="173">IFERROR(ROUND(E2755/L2755,2),0)</f>
        <v>47.5</v>
      </c>
      <c r="Q2755" s="12" t="s">
        <v>8320</v>
      </c>
      <c r="R2755" t="s">
        <v>8356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9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 s="11">
        <f t="shared" si="173"/>
        <v>0</v>
      </c>
      <c r="Q2756" s="12" t="s">
        <v>8320</v>
      </c>
      <c r="R2756" t="s">
        <v>8356</v>
      </c>
      <c r="S2756" s="11">
        <f t="shared" si="174"/>
        <v>41863.636006944449</v>
      </c>
      <c r="T2756" s="11">
        <f t="shared" si="175"/>
        <v>41893.636006944449</v>
      </c>
    </row>
    <row r="2757" spans="1:20" ht="33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 s="11">
        <f t="shared" si="173"/>
        <v>17.329999999999998</v>
      </c>
      <c r="Q2757" s="12" t="s">
        <v>8320</v>
      </c>
      <c r="R2757" t="s">
        <v>8356</v>
      </c>
      <c r="S2757" s="11">
        <f t="shared" si="174"/>
        <v>42072.790821759263</v>
      </c>
      <c r="T2757" s="11">
        <f t="shared" si="175"/>
        <v>42102.790821759263</v>
      </c>
    </row>
    <row r="2758" spans="1:20" ht="49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 s="11">
        <f t="shared" si="173"/>
        <v>31.76</v>
      </c>
      <c r="Q2758" s="12" t="s">
        <v>8320</v>
      </c>
      <c r="R2758" t="s">
        <v>8356</v>
      </c>
      <c r="S2758" s="11">
        <f t="shared" si="174"/>
        <v>41620.90047453704</v>
      </c>
      <c r="T2758" s="11">
        <f t="shared" si="175"/>
        <v>41650.90047453704</v>
      </c>
    </row>
    <row r="2759" spans="1:20" ht="33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 s="11">
        <f t="shared" si="173"/>
        <v>5</v>
      </c>
      <c r="Q2759" s="12" t="s">
        <v>8320</v>
      </c>
      <c r="R2759" t="s">
        <v>8356</v>
      </c>
      <c r="S2759" s="11">
        <f t="shared" si="174"/>
        <v>42573.65662037037</v>
      </c>
      <c r="T2759" s="11">
        <f t="shared" si="175"/>
        <v>42588.65662037037</v>
      </c>
    </row>
    <row r="2760" spans="1:20" ht="49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 s="11">
        <f t="shared" si="173"/>
        <v>39</v>
      </c>
      <c r="Q2760" s="12" t="s">
        <v>8320</v>
      </c>
      <c r="R2760" t="s">
        <v>8356</v>
      </c>
      <c r="S2760" s="11">
        <f t="shared" si="174"/>
        <v>42639.441932870366</v>
      </c>
      <c r="T2760" s="11">
        <f t="shared" si="175"/>
        <v>42653.441932870366</v>
      </c>
    </row>
    <row r="2761" spans="1:20" ht="49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 s="11">
        <f t="shared" si="173"/>
        <v>52.5</v>
      </c>
      <c r="Q2761" s="12" t="s">
        <v>8320</v>
      </c>
      <c r="R2761" t="s">
        <v>8356</v>
      </c>
      <c r="S2761" s="11">
        <f t="shared" si="174"/>
        <v>42524.36650462963</v>
      </c>
      <c r="T2761" s="11">
        <f t="shared" si="175"/>
        <v>42567.36650462963</v>
      </c>
    </row>
    <row r="2762" spans="1:20" ht="49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 s="11">
        <f t="shared" si="173"/>
        <v>0</v>
      </c>
      <c r="Q2762" s="12" t="s">
        <v>8320</v>
      </c>
      <c r="R2762" t="s">
        <v>8356</v>
      </c>
      <c r="S2762" s="11">
        <f t="shared" si="174"/>
        <v>41415.461319444446</v>
      </c>
      <c r="T2762" s="11">
        <f t="shared" si="175"/>
        <v>41445.461319444446</v>
      </c>
    </row>
    <row r="2763" spans="1:20" ht="33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 s="11">
        <f t="shared" si="173"/>
        <v>9</v>
      </c>
      <c r="Q2763" s="12" t="s">
        <v>8320</v>
      </c>
      <c r="R2763" t="s">
        <v>8356</v>
      </c>
      <c r="S2763" s="11">
        <f t="shared" si="174"/>
        <v>41247.063576388886</v>
      </c>
      <c r="T2763" s="11">
        <f t="shared" si="175"/>
        <v>41277.063576388886</v>
      </c>
    </row>
    <row r="2764" spans="1:20" ht="49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 s="11">
        <f t="shared" si="173"/>
        <v>25</v>
      </c>
      <c r="Q2764" s="12" t="s">
        <v>8320</v>
      </c>
      <c r="R2764" t="s">
        <v>8356</v>
      </c>
      <c r="S2764" s="11">
        <f t="shared" si="174"/>
        <v>40927.036979166667</v>
      </c>
      <c r="T2764" s="11">
        <f t="shared" si="175"/>
        <v>40986.995312500003</v>
      </c>
    </row>
    <row r="2765" spans="1:20" ht="33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 s="11">
        <f t="shared" si="173"/>
        <v>30</v>
      </c>
      <c r="Q2765" s="12" t="s">
        <v>8320</v>
      </c>
      <c r="R2765" t="s">
        <v>8356</v>
      </c>
      <c r="S2765" s="11">
        <f t="shared" si="174"/>
        <v>41373.579675925925</v>
      </c>
      <c r="T2765" s="11">
        <f t="shared" si="175"/>
        <v>41418.579675925925</v>
      </c>
    </row>
    <row r="2766" spans="1:20" ht="49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 s="11">
        <f t="shared" si="173"/>
        <v>11.25</v>
      </c>
      <c r="Q2766" s="12" t="s">
        <v>8320</v>
      </c>
      <c r="R2766" t="s">
        <v>8356</v>
      </c>
      <c r="S2766" s="11">
        <f t="shared" si="174"/>
        <v>41030.292025462964</v>
      </c>
      <c r="T2766" s="11">
        <f t="shared" si="175"/>
        <v>41059.791666666664</v>
      </c>
    </row>
    <row r="2767" spans="1:20" ht="49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 s="11">
        <f t="shared" si="173"/>
        <v>0</v>
      </c>
      <c r="Q2767" s="12" t="s">
        <v>8320</v>
      </c>
      <c r="R2767" t="s">
        <v>8356</v>
      </c>
      <c r="S2767" s="11">
        <f t="shared" si="174"/>
        <v>41194.579027777778</v>
      </c>
      <c r="T2767" s="11">
        <f t="shared" si="175"/>
        <v>41210.579027777778</v>
      </c>
    </row>
    <row r="2768" spans="1:20" ht="49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 s="11">
        <f t="shared" si="173"/>
        <v>25</v>
      </c>
      <c r="Q2768" s="12" t="s">
        <v>8320</v>
      </c>
      <c r="R2768" t="s">
        <v>8356</v>
      </c>
      <c r="S2768" s="11">
        <f t="shared" si="174"/>
        <v>40736.668032407404</v>
      </c>
      <c r="T2768" s="11">
        <f t="shared" si="175"/>
        <v>40766.668032407404</v>
      </c>
    </row>
    <row r="2769" spans="1:20" ht="49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 s="11">
        <f t="shared" si="173"/>
        <v>11.33</v>
      </c>
      <c r="Q2769" s="12" t="s">
        <v>8320</v>
      </c>
      <c r="R2769" t="s">
        <v>8356</v>
      </c>
      <c r="S2769" s="11">
        <f t="shared" si="174"/>
        <v>42172.958912037036</v>
      </c>
      <c r="T2769" s="11">
        <f t="shared" si="175"/>
        <v>42232.958912037036</v>
      </c>
    </row>
    <row r="2770" spans="1:20" ht="49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 s="11">
        <f t="shared" si="173"/>
        <v>29.47</v>
      </c>
      <c r="Q2770" s="12" t="s">
        <v>8320</v>
      </c>
      <c r="R2770" t="s">
        <v>8356</v>
      </c>
      <c r="S2770" s="11">
        <f t="shared" si="174"/>
        <v>40967.614849537036</v>
      </c>
      <c r="T2770" s="11">
        <f t="shared" si="175"/>
        <v>40997.573182870372</v>
      </c>
    </row>
    <row r="2771" spans="1:20" ht="49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 s="11">
        <f t="shared" si="173"/>
        <v>1</v>
      </c>
      <c r="Q2771" s="12" t="s">
        <v>8320</v>
      </c>
      <c r="R2771" t="s">
        <v>8356</v>
      </c>
      <c r="S2771" s="11">
        <f t="shared" si="174"/>
        <v>41745.826273148145</v>
      </c>
      <c r="T2771" s="11">
        <f t="shared" si="175"/>
        <v>41795.826273148145</v>
      </c>
    </row>
    <row r="2772" spans="1:20" ht="49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 s="11">
        <f t="shared" si="173"/>
        <v>63.1</v>
      </c>
      <c r="Q2772" s="12" t="s">
        <v>8320</v>
      </c>
      <c r="R2772" t="s">
        <v>8356</v>
      </c>
      <c r="S2772" s="11">
        <f t="shared" si="174"/>
        <v>41686.705208333333</v>
      </c>
      <c r="T2772" s="11">
        <f t="shared" si="175"/>
        <v>41716.663541666669</v>
      </c>
    </row>
    <row r="2773" spans="1:20" ht="49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 s="11">
        <f t="shared" si="173"/>
        <v>0</v>
      </c>
      <c r="Q2773" s="12" t="s">
        <v>8320</v>
      </c>
      <c r="R2773" t="s">
        <v>8356</v>
      </c>
      <c r="S2773" s="11">
        <f t="shared" si="174"/>
        <v>41257.531712962962</v>
      </c>
      <c r="T2773" s="11">
        <f t="shared" si="175"/>
        <v>41306.708333333336</v>
      </c>
    </row>
    <row r="2774" spans="1:20" ht="49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 s="11">
        <f t="shared" si="173"/>
        <v>0</v>
      </c>
      <c r="Q2774" s="12" t="s">
        <v>8320</v>
      </c>
      <c r="R2774" t="s">
        <v>8356</v>
      </c>
      <c r="S2774" s="11">
        <f t="shared" si="174"/>
        <v>41537.869143518517</v>
      </c>
      <c r="T2774" s="11">
        <f t="shared" si="175"/>
        <v>41552.869143518517</v>
      </c>
    </row>
    <row r="2775" spans="1:20" ht="49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 s="11">
        <f t="shared" si="173"/>
        <v>1</v>
      </c>
      <c r="Q2775" s="12" t="s">
        <v>8320</v>
      </c>
      <c r="R2775" t="s">
        <v>8356</v>
      </c>
      <c r="S2775" s="11">
        <f t="shared" si="174"/>
        <v>42474.86482638889</v>
      </c>
      <c r="T2775" s="11">
        <f t="shared" si="175"/>
        <v>42484.86482638889</v>
      </c>
    </row>
    <row r="2776" spans="1:20" ht="49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 s="11">
        <f t="shared" si="173"/>
        <v>43.85</v>
      </c>
      <c r="Q2776" s="12" t="s">
        <v>8320</v>
      </c>
      <c r="R2776" t="s">
        <v>8356</v>
      </c>
      <c r="S2776" s="11">
        <f t="shared" si="174"/>
        <v>41311.126481481479</v>
      </c>
      <c r="T2776" s="11">
        <f t="shared" si="175"/>
        <v>41341.126481481479</v>
      </c>
    </row>
    <row r="2777" spans="1:20" ht="49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 s="11">
        <f t="shared" si="173"/>
        <v>75</v>
      </c>
      <c r="Q2777" s="12" t="s">
        <v>8320</v>
      </c>
      <c r="R2777" t="s">
        <v>8356</v>
      </c>
      <c r="S2777" s="11">
        <f t="shared" si="174"/>
        <v>40863.013356481482</v>
      </c>
      <c r="T2777" s="11">
        <f t="shared" si="175"/>
        <v>40893.013356481482</v>
      </c>
    </row>
    <row r="2778" spans="1:20" ht="49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 s="11">
        <f t="shared" si="173"/>
        <v>45.97</v>
      </c>
      <c r="Q2778" s="12" t="s">
        <v>8320</v>
      </c>
      <c r="R2778" t="s">
        <v>8356</v>
      </c>
      <c r="S2778" s="11">
        <f t="shared" si="174"/>
        <v>42136.297175925924</v>
      </c>
      <c r="T2778" s="11">
        <f t="shared" si="175"/>
        <v>42167.297175925924</v>
      </c>
    </row>
    <row r="2779" spans="1:20" ht="49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 s="11">
        <f t="shared" si="173"/>
        <v>10</v>
      </c>
      <c r="Q2779" s="12" t="s">
        <v>8320</v>
      </c>
      <c r="R2779" t="s">
        <v>8356</v>
      </c>
      <c r="S2779" s="11">
        <f t="shared" si="174"/>
        <v>42172.669027777782</v>
      </c>
      <c r="T2779" s="11">
        <f t="shared" si="175"/>
        <v>42202.669027777782</v>
      </c>
    </row>
    <row r="2780" spans="1:20" ht="65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 s="11">
        <f t="shared" si="173"/>
        <v>93.67</v>
      </c>
      <c r="Q2780" s="12" t="s">
        <v>8320</v>
      </c>
      <c r="R2780" t="s">
        <v>8356</v>
      </c>
      <c r="S2780" s="11">
        <f t="shared" si="174"/>
        <v>41846.978078703702</v>
      </c>
      <c r="T2780" s="11">
        <f t="shared" si="175"/>
        <v>41876.978078703702</v>
      </c>
    </row>
    <row r="2781" spans="1:20" ht="49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 s="11">
        <f t="shared" si="173"/>
        <v>53</v>
      </c>
      <c r="Q2781" s="12" t="s">
        <v>8320</v>
      </c>
      <c r="R2781" t="s">
        <v>8356</v>
      </c>
      <c r="S2781" s="11">
        <f t="shared" si="174"/>
        <v>42300.585891203707</v>
      </c>
      <c r="T2781" s="11">
        <f t="shared" si="175"/>
        <v>42330.627557870372</v>
      </c>
    </row>
    <row r="2782" spans="1:20" ht="33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 s="11">
        <f t="shared" si="173"/>
        <v>0</v>
      </c>
      <c r="Q2782" s="12" t="s">
        <v>8320</v>
      </c>
      <c r="R2782" t="s">
        <v>8356</v>
      </c>
      <c r="S2782" s="11">
        <f t="shared" si="174"/>
        <v>42774.447777777779</v>
      </c>
      <c r="T2782" s="11">
        <f t="shared" si="175"/>
        <v>42804.447777777779</v>
      </c>
    </row>
    <row r="2783" spans="1:20" ht="33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 s="11">
        <f t="shared" si="173"/>
        <v>47</v>
      </c>
      <c r="Q2783" s="12" t="s">
        <v>8315</v>
      </c>
      <c r="R2783" t="s">
        <v>8316</v>
      </c>
      <c r="S2783" s="11">
        <f t="shared" si="174"/>
        <v>42018.94159722222</v>
      </c>
      <c r="T2783" s="11">
        <f t="shared" si="175"/>
        <v>42047.291666666672</v>
      </c>
    </row>
    <row r="2784" spans="1:20" ht="33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 s="11">
        <f t="shared" si="173"/>
        <v>66.67</v>
      </c>
      <c r="Q2784" s="12" t="s">
        <v>8315</v>
      </c>
      <c r="R2784" t="s">
        <v>8316</v>
      </c>
      <c r="S2784" s="11">
        <f t="shared" si="174"/>
        <v>42026.924976851849</v>
      </c>
      <c r="T2784" s="11">
        <f t="shared" si="175"/>
        <v>42052.207638888889</v>
      </c>
    </row>
    <row r="2785" spans="1:20" ht="49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 s="11">
        <f t="shared" si="173"/>
        <v>18.77</v>
      </c>
      <c r="Q2785" s="12" t="s">
        <v>8315</v>
      </c>
      <c r="R2785" t="s">
        <v>8316</v>
      </c>
      <c r="S2785" s="11">
        <f t="shared" si="174"/>
        <v>42103.535254629634</v>
      </c>
      <c r="T2785" s="11">
        <f t="shared" si="175"/>
        <v>42117.535254629634</v>
      </c>
    </row>
    <row r="2786" spans="1:20" ht="49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 s="11">
        <f t="shared" si="173"/>
        <v>66.11</v>
      </c>
      <c r="Q2786" s="12" t="s">
        <v>8315</v>
      </c>
      <c r="R2786" t="s">
        <v>8316</v>
      </c>
      <c r="S2786" s="11">
        <f t="shared" si="174"/>
        <v>41920.787534722222</v>
      </c>
      <c r="T2786" s="11">
        <f t="shared" si="175"/>
        <v>41941.787534722222</v>
      </c>
    </row>
    <row r="2787" spans="1:20" ht="49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 s="11">
        <f t="shared" si="173"/>
        <v>36.86</v>
      </c>
      <c r="Q2787" s="12" t="s">
        <v>8315</v>
      </c>
      <c r="R2787" t="s">
        <v>8316</v>
      </c>
      <c r="S2787" s="11">
        <f t="shared" si="174"/>
        <v>42558.189432870371</v>
      </c>
      <c r="T2787" s="11">
        <f t="shared" si="175"/>
        <v>42587.875</v>
      </c>
    </row>
    <row r="2788" spans="1:20" ht="33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 s="11">
        <f t="shared" si="173"/>
        <v>39.81</v>
      </c>
      <c r="Q2788" s="12" t="s">
        <v>8315</v>
      </c>
      <c r="R2788" t="s">
        <v>8316</v>
      </c>
      <c r="S2788" s="11">
        <f t="shared" si="174"/>
        <v>41815.569212962961</v>
      </c>
      <c r="T2788" s="11">
        <f t="shared" si="175"/>
        <v>41829.569212962961</v>
      </c>
    </row>
    <row r="2789" spans="1:20" ht="49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 s="11">
        <f t="shared" si="173"/>
        <v>31.5</v>
      </c>
      <c r="Q2789" s="12" t="s">
        <v>8315</v>
      </c>
      <c r="R2789" t="s">
        <v>8316</v>
      </c>
      <c r="S2789" s="11">
        <f t="shared" si="174"/>
        <v>41808.198518518519</v>
      </c>
      <c r="T2789" s="11">
        <f t="shared" si="175"/>
        <v>41838.198518518519</v>
      </c>
    </row>
    <row r="2790" spans="1:20" ht="33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 s="11">
        <f t="shared" si="173"/>
        <v>102.5</v>
      </c>
      <c r="Q2790" s="12" t="s">
        <v>8315</v>
      </c>
      <c r="R2790" t="s">
        <v>8316</v>
      </c>
      <c r="S2790" s="11">
        <f t="shared" si="174"/>
        <v>42550.701886574068</v>
      </c>
      <c r="T2790" s="11">
        <f t="shared" si="175"/>
        <v>42580.701886574068</v>
      </c>
    </row>
    <row r="2791" spans="1:20" ht="33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 s="11">
        <f t="shared" si="173"/>
        <v>126.46</v>
      </c>
      <c r="Q2791" s="12" t="s">
        <v>8315</v>
      </c>
      <c r="R2791" t="s">
        <v>8316</v>
      </c>
      <c r="S2791" s="11">
        <f t="shared" si="174"/>
        <v>42056.013124999998</v>
      </c>
      <c r="T2791" s="11">
        <f t="shared" si="175"/>
        <v>42075.166666666672</v>
      </c>
    </row>
    <row r="2792" spans="1:20" ht="49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 s="11">
        <f t="shared" si="173"/>
        <v>47.88</v>
      </c>
      <c r="Q2792" s="12" t="s">
        <v>8315</v>
      </c>
      <c r="R2792" t="s">
        <v>8316</v>
      </c>
      <c r="S2792" s="11">
        <f t="shared" si="174"/>
        <v>42016.938692129625</v>
      </c>
      <c r="T2792" s="11">
        <f t="shared" si="175"/>
        <v>42046.938692129625</v>
      </c>
    </row>
    <row r="2793" spans="1:20" ht="49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 s="11">
        <f t="shared" si="173"/>
        <v>73.209999999999994</v>
      </c>
      <c r="Q2793" s="12" t="s">
        <v>8315</v>
      </c>
      <c r="R2793" t="s">
        <v>8316</v>
      </c>
      <c r="S2793" s="11">
        <f t="shared" si="174"/>
        <v>42591.899988425925</v>
      </c>
      <c r="T2793" s="11">
        <f t="shared" si="175"/>
        <v>42622.166666666672</v>
      </c>
    </row>
    <row r="2794" spans="1:20" ht="49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 s="11">
        <f t="shared" si="173"/>
        <v>89.67</v>
      </c>
      <c r="Q2794" s="12" t="s">
        <v>8315</v>
      </c>
      <c r="R2794" t="s">
        <v>8316</v>
      </c>
      <c r="S2794" s="11">
        <f t="shared" si="174"/>
        <v>42183.231006944443</v>
      </c>
      <c r="T2794" s="11">
        <f t="shared" si="175"/>
        <v>42228.231006944443</v>
      </c>
    </row>
    <row r="2795" spans="1:20" ht="65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 s="11">
        <f t="shared" si="173"/>
        <v>151.46</v>
      </c>
      <c r="Q2795" s="12" t="s">
        <v>8315</v>
      </c>
      <c r="R2795" t="s">
        <v>8316</v>
      </c>
      <c r="S2795" s="11">
        <f t="shared" si="174"/>
        <v>42176.419039351851</v>
      </c>
      <c r="T2795" s="11">
        <f t="shared" si="175"/>
        <v>42206.419039351851</v>
      </c>
    </row>
    <row r="2796" spans="1:20" ht="49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 s="11">
        <f t="shared" si="173"/>
        <v>25</v>
      </c>
      <c r="Q2796" s="12" t="s">
        <v>8315</v>
      </c>
      <c r="R2796" t="s">
        <v>8316</v>
      </c>
      <c r="S2796" s="11">
        <f t="shared" si="174"/>
        <v>42416.691655092596</v>
      </c>
      <c r="T2796" s="11">
        <f t="shared" si="175"/>
        <v>42432.791666666672</v>
      </c>
    </row>
    <row r="2797" spans="1:20" ht="49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 s="11">
        <f t="shared" si="173"/>
        <v>36.5</v>
      </c>
      <c r="Q2797" s="12" t="s">
        <v>8315</v>
      </c>
      <c r="R2797" t="s">
        <v>8316</v>
      </c>
      <c r="S2797" s="11">
        <f t="shared" si="174"/>
        <v>41780.525937500002</v>
      </c>
      <c r="T2797" s="11">
        <f t="shared" si="175"/>
        <v>41796.958333333336</v>
      </c>
    </row>
    <row r="2798" spans="1:20" ht="49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 s="11">
        <f t="shared" si="173"/>
        <v>44</v>
      </c>
      <c r="Q2798" s="12" t="s">
        <v>8315</v>
      </c>
      <c r="R2798" t="s">
        <v>8316</v>
      </c>
      <c r="S2798" s="11">
        <f t="shared" si="174"/>
        <v>41795.528101851851</v>
      </c>
      <c r="T2798" s="11">
        <f t="shared" si="175"/>
        <v>41825.528101851851</v>
      </c>
    </row>
    <row r="2799" spans="1:20" ht="49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 s="11">
        <f t="shared" si="173"/>
        <v>87.36</v>
      </c>
      <c r="Q2799" s="12" t="s">
        <v>8315</v>
      </c>
      <c r="R2799" t="s">
        <v>8316</v>
      </c>
      <c r="S2799" s="11">
        <f t="shared" si="174"/>
        <v>41798.94027777778</v>
      </c>
      <c r="T2799" s="11">
        <f t="shared" si="175"/>
        <v>41828.94027777778</v>
      </c>
    </row>
    <row r="2800" spans="1:20" ht="49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 s="11">
        <f t="shared" si="173"/>
        <v>36.47</v>
      </c>
      <c r="Q2800" s="12" t="s">
        <v>8315</v>
      </c>
      <c r="R2800" t="s">
        <v>8316</v>
      </c>
      <c r="S2800" s="11">
        <f t="shared" si="174"/>
        <v>42201.675011574072</v>
      </c>
      <c r="T2800" s="11">
        <f t="shared" si="175"/>
        <v>42216.666666666672</v>
      </c>
    </row>
    <row r="2801" spans="1:20" ht="49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 s="11">
        <f t="shared" si="173"/>
        <v>44.86</v>
      </c>
      <c r="Q2801" s="12" t="s">
        <v>8315</v>
      </c>
      <c r="R2801" t="s">
        <v>8316</v>
      </c>
      <c r="S2801" s="11">
        <f t="shared" si="174"/>
        <v>42507.264699074076</v>
      </c>
      <c r="T2801" s="11">
        <f t="shared" si="175"/>
        <v>42538.666666666672</v>
      </c>
    </row>
    <row r="2802" spans="1:20" ht="49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 s="11">
        <f t="shared" si="173"/>
        <v>42.9</v>
      </c>
      <c r="Q2802" s="12" t="s">
        <v>8315</v>
      </c>
      <c r="R2802" t="s">
        <v>8316</v>
      </c>
      <c r="S2802" s="11">
        <f t="shared" si="174"/>
        <v>41948.552847222221</v>
      </c>
      <c r="T2802" s="11">
        <f t="shared" si="175"/>
        <v>42008.552847222221</v>
      </c>
    </row>
    <row r="2803" spans="1:20" ht="49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 s="11">
        <f t="shared" si="173"/>
        <v>51.23</v>
      </c>
      <c r="Q2803" s="12" t="s">
        <v>8315</v>
      </c>
      <c r="R2803" t="s">
        <v>8316</v>
      </c>
      <c r="S2803" s="11">
        <f t="shared" si="174"/>
        <v>41900.243159722224</v>
      </c>
      <c r="T2803" s="11">
        <f t="shared" si="175"/>
        <v>41922.458333333336</v>
      </c>
    </row>
    <row r="2804" spans="1:20" ht="49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 s="11">
        <f t="shared" si="173"/>
        <v>33.94</v>
      </c>
      <c r="Q2804" s="12" t="s">
        <v>8315</v>
      </c>
      <c r="R2804" t="s">
        <v>8316</v>
      </c>
      <c r="S2804" s="11">
        <f t="shared" si="174"/>
        <v>42192.64707175926</v>
      </c>
      <c r="T2804" s="11">
        <f t="shared" si="175"/>
        <v>42222.64707175926</v>
      </c>
    </row>
    <row r="2805" spans="1:20" ht="49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 s="11">
        <f t="shared" si="173"/>
        <v>90.74</v>
      </c>
      <c r="Q2805" s="12" t="s">
        <v>8315</v>
      </c>
      <c r="R2805" t="s">
        <v>8316</v>
      </c>
      <c r="S2805" s="11">
        <f t="shared" si="174"/>
        <v>42158.065694444449</v>
      </c>
      <c r="T2805" s="11">
        <f t="shared" si="175"/>
        <v>42201</v>
      </c>
    </row>
    <row r="2806" spans="1:20" ht="49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 s="11">
        <f t="shared" si="173"/>
        <v>50</v>
      </c>
      <c r="Q2806" s="12" t="s">
        <v>8315</v>
      </c>
      <c r="R2806" t="s">
        <v>8316</v>
      </c>
      <c r="S2806" s="11">
        <f t="shared" si="174"/>
        <v>41881.453587962962</v>
      </c>
      <c r="T2806" s="11">
        <f t="shared" si="175"/>
        <v>41911.453587962962</v>
      </c>
    </row>
    <row r="2807" spans="1:20" ht="65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 s="11">
        <f t="shared" si="173"/>
        <v>24.44</v>
      </c>
      <c r="Q2807" s="12" t="s">
        <v>8315</v>
      </c>
      <c r="R2807" t="s">
        <v>8316</v>
      </c>
      <c r="S2807" s="11">
        <f t="shared" si="174"/>
        <v>42213.505474537036</v>
      </c>
      <c r="T2807" s="11">
        <f t="shared" si="175"/>
        <v>42238.505474537036</v>
      </c>
    </row>
    <row r="2808" spans="1:20" ht="49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 s="11">
        <f t="shared" si="173"/>
        <v>44.25</v>
      </c>
      <c r="Q2808" s="12" t="s">
        <v>8315</v>
      </c>
      <c r="R2808" t="s">
        <v>8316</v>
      </c>
      <c r="S2808" s="11">
        <f t="shared" si="174"/>
        <v>42185.267245370371</v>
      </c>
      <c r="T2808" s="11">
        <f t="shared" si="175"/>
        <v>42221.458333333328</v>
      </c>
    </row>
    <row r="2809" spans="1:20" ht="17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 s="11">
        <f t="shared" si="173"/>
        <v>67.739999999999995</v>
      </c>
      <c r="Q2809" s="12" t="s">
        <v>8315</v>
      </c>
      <c r="R2809" t="s">
        <v>8316</v>
      </c>
      <c r="S2809" s="11">
        <f t="shared" si="174"/>
        <v>42154.873124999998</v>
      </c>
      <c r="T2809" s="11">
        <f t="shared" si="175"/>
        <v>42184.873124999998</v>
      </c>
    </row>
    <row r="2810" spans="1:20" ht="49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 s="11">
        <f t="shared" si="173"/>
        <v>65.38</v>
      </c>
      <c r="Q2810" s="12" t="s">
        <v>8315</v>
      </c>
      <c r="R2810" t="s">
        <v>8316</v>
      </c>
      <c r="S2810" s="11">
        <f t="shared" si="174"/>
        <v>42208.84646990741</v>
      </c>
      <c r="T2810" s="11">
        <f t="shared" si="175"/>
        <v>42238.84646990741</v>
      </c>
    </row>
    <row r="2811" spans="1:20" ht="49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 s="11">
        <f t="shared" si="173"/>
        <v>121.9</v>
      </c>
      <c r="Q2811" s="12" t="s">
        <v>8315</v>
      </c>
      <c r="R2811" t="s">
        <v>8316</v>
      </c>
      <c r="S2811" s="11">
        <f t="shared" si="174"/>
        <v>42451.496817129635</v>
      </c>
      <c r="T2811" s="11">
        <f t="shared" si="175"/>
        <v>42459.610416666663</v>
      </c>
    </row>
    <row r="2812" spans="1:20" ht="49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 s="11">
        <f t="shared" si="173"/>
        <v>47.46</v>
      </c>
      <c r="Q2812" s="12" t="s">
        <v>8315</v>
      </c>
      <c r="R2812" t="s">
        <v>8316</v>
      </c>
      <c r="S2812" s="11">
        <f t="shared" si="174"/>
        <v>41759.13962962963</v>
      </c>
      <c r="T2812" s="11">
        <f t="shared" si="175"/>
        <v>41791.165972222225</v>
      </c>
    </row>
    <row r="2813" spans="1:20" ht="49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 s="11">
        <f t="shared" si="173"/>
        <v>92.84</v>
      </c>
      <c r="Q2813" s="12" t="s">
        <v>8315</v>
      </c>
      <c r="R2813" t="s">
        <v>8316</v>
      </c>
      <c r="S2813" s="11">
        <f t="shared" si="174"/>
        <v>42028.496562500004</v>
      </c>
      <c r="T2813" s="11">
        <f t="shared" si="175"/>
        <v>42058.496562500004</v>
      </c>
    </row>
    <row r="2814" spans="1:20" ht="49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 s="11">
        <f t="shared" si="173"/>
        <v>68.25</v>
      </c>
      <c r="Q2814" s="12" t="s">
        <v>8315</v>
      </c>
      <c r="R2814" t="s">
        <v>8316</v>
      </c>
      <c r="S2814" s="11">
        <f t="shared" si="174"/>
        <v>42054.74418981481</v>
      </c>
      <c r="T2814" s="11">
        <f t="shared" si="175"/>
        <v>42100.166666666672</v>
      </c>
    </row>
    <row r="2815" spans="1:20" ht="49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 s="11">
        <f t="shared" si="173"/>
        <v>37.21</v>
      </c>
      <c r="Q2815" s="12" t="s">
        <v>8315</v>
      </c>
      <c r="R2815" t="s">
        <v>8316</v>
      </c>
      <c r="S2815" s="11">
        <f t="shared" si="174"/>
        <v>42693.742604166662</v>
      </c>
      <c r="T2815" s="11">
        <f t="shared" si="175"/>
        <v>42718.742604166662</v>
      </c>
    </row>
    <row r="2816" spans="1:20" ht="49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 s="11">
        <f t="shared" si="173"/>
        <v>25.25</v>
      </c>
      <c r="Q2816" s="12" t="s">
        <v>8315</v>
      </c>
      <c r="R2816" t="s">
        <v>8316</v>
      </c>
      <c r="S2816" s="11">
        <f t="shared" si="174"/>
        <v>42103.399479166663</v>
      </c>
      <c r="T2816" s="11">
        <f t="shared" si="175"/>
        <v>42133.399479166663</v>
      </c>
    </row>
    <row r="2817" spans="1:20" ht="49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 s="11">
        <f t="shared" si="173"/>
        <v>43.21</v>
      </c>
      <c r="Q2817" s="12" t="s">
        <v>8315</v>
      </c>
      <c r="R2817" t="s">
        <v>8316</v>
      </c>
      <c r="S2817" s="11">
        <f t="shared" si="174"/>
        <v>42559.776724537034</v>
      </c>
      <c r="T2817" s="11">
        <f t="shared" si="175"/>
        <v>42589.776724537034</v>
      </c>
    </row>
    <row r="2818" spans="1:20" ht="49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2"/>
        <v>142</v>
      </c>
      <c r="P2818" s="11">
        <f t="shared" si="173"/>
        <v>25.13</v>
      </c>
      <c r="Q2818" s="12" t="s">
        <v>8315</v>
      </c>
      <c r="R2818" t="s">
        <v>8316</v>
      </c>
      <c r="S2818" s="11">
        <f t="shared" si="174"/>
        <v>42188.467499999999</v>
      </c>
      <c r="T2818" s="11">
        <f t="shared" si="175"/>
        <v>42218.666666666672</v>
      </c>
    </row>
    <row r="2819" spans="1:20" ht="49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6">ROUND(E2819/D2819*100,0)</f>
        <v>130</v>
      </c>
      <c r="P2819" s="11">
        <f t="shared" ref="P2819:P2882" si="177">IFERROR(ROUND(E2819/L2819,2),0)</f>
        <v>23.64</v>
      </c>
      <c r="Q2819" s="12" t="s">
        <v>8315</v>
      </c>
      <c r="R2819" t="s">
        <v>8316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9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 s="11">
        <f t="shared" si="177"/>
        <v>103.95</v>
      </c>
      <c r="Q2820" s="12" t="s">
        <v>8315</v>
      </c>
      <c r="R2820" t="s">
        <v>8316</v>
      </c>
      <c r="S2820" s="11">
        <f t="shared" si="178"/>
        <v>42250.598217592589</v>
      </c>
      <c r="T2820" s="11">
        <f t="shared" si="179"/>
        <v>42270.598217592589</v>
      </c>
    </row>
    <row r="2821" spans="1:20" ht="49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 s="11">
        <f t="shared" si="177"/>
        <v>50.38</v>
      </c>
      <c r="Q2821" s="12" t="s">
        <v>8315</v>
      </c>
      <c r="R2821" t="s">
        <v>8316</v>
      </c>
      <c r="S2821" s="11">
        <f t="shared" si="178"/>
        <v>42139.525567129633</v>
      </c>
      <c r="T2821" s="11">
        <f t="shared" si="179"/>
        <v>42169.525567129633</v>
      </c>
    </row>
    <row r="2822" spans="1:20" ht="49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 s="11">
        <f t="shared" si="177"/>
        <v>13.6</v>
      </c>
      <c r="Q2822" s="12" t="s">
        <v>8315</v>
      </c>
      <c r="R2822" t="s">
        <v>8316</v>
      </c>
      <c r="S2822" s="11">
        <f t="shared" si="178"/>
        <v>42401.610983796301</v>
      </c>
      <c r="T2822" s="11">
        <f t="shared" si="179"/>
        <v>42426</v>
      </c>
    </row>
    <row r="2823" spans="1:20" ht="49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 s="11">
        <f t="shared" si="177"/>
        <v>28.57</v>
      </c>
      <c r="Q2823" s="12" t="s">
        <v>8315</v>
      </c>
      <c r="R2823" t="s">
        <v>8316</v>
      </c>
      <c r="S2823" s="11">
        <f t="shared" si="178"/>
        <v>41875.922858796301</v>
      </c>
      <c r="T2823" s="11">
        <f t="shared" si="179"/>
        <v>41905.922858796301</v>
      </c>
    </row>
    <row r="2824" spans="1:20" ht="49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 s="11">
        <f t="shared" si="177"/>
        <v>63.83</v>
      </c>
      <c r="Q2824" s="12" t="s">
        <v>8315</v>
      </c>
      <c r="R2824" t="s">
        <v>8316</v>
      </c>
      <c r="S2824" s="11">
        <f t="shared" si="178"/>
        <v>42060.683935185181</v>
      </c>
      <c r="T2824" s="11">
        <f t="shared" si="179"/>
        <v>42090.642268518524</v>
      </c>
    </row>
    <row r="2825" spans="1:20" ht="49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 s="11">
        <f t="shared" si="177"/>
        <v>8.86</v>
      </c>
      <c r="Q2825" s="12" t="s">
        <v>8315</v>
      </c>
      <c r="R2825" t="s">
        <v>8316</v>
      </c>
      <c r="S2825" s="11">
        <f t="shared" si="178"/>
        <v>42067.011643518519</v>
      </c>
      <c r="T2825" s="11">
        <f t="shared" si="179"/>
        <v>42094.957638888889</v>
      </c>
    </row>
    <row r="2826" spans="1:20" ht="33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 s="11">
        <f t="shared" si="177"/>
        <v>50.67</v>
      </c>
      <c r="Q2826" s="12" t="s">
        <v>8315</v>
      </c>
      <c r="R2826" t="s">
        <v>8316</v>
      </c>
      <c r="S2826" s="11">
        <f t="shared" si="178"/>
        <v>42136.270787037036</v>
      </c>
      <c r="T2826" s="11">
        <f t="shared" si="179"/>
        <v>42168.071527777778</v>
      </c>
    </row>
    <row r="2827" spans="1:20" ht="49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 s="11">
        <f t="shared" si="177"/>
        <v>60.78</v>
      </c>
      <c r="Q2827" s="12" t="s">
        <v>8315</v>
      </c>
      <c r="R2827" t="s">
        <v>8316</v>
      </c>
      <c r="S2827" s="11">
        <f t="shared" si="178"/>
        <v>42312.792662037042</v>
      </c>
      <c r="T2827" s="11">
        <f t="shared" si="179"/>
        <v>42342.792662037042</v>
      </c>
    </row>
    <row r="2828" spans="1:20" ht="49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 s="11">
        <f t="shared" si="177"/>
        <v>113.42</v>
      </c>
      <c r="Q2828" s="12" t="s">
        <v>8315</v>
      </c>
      <c r="R2828" t="s">
        <v>8316</v>
      </c>
      <c r="S2828" s="11">
        <f t="shared" si="178"/>
        <v>42171.034861111111</v>
      </c>
      <c r="T2828" s="11">
        <f t="shared" si="179"/>
        <v>42195.291666666672</v>
      </c>
    </row>
    <row r="2829" spans="1:20" ht="49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 s="11">
        <f t="shared" si="177"/>
        <v>104.57</v>
      </c>
      <c r="Q2829" s="12" t="s">
        <v>8315</v>
      </c>
      <c r="R2829" t="s">
        <v>8316</v>
      </c>
      <c r="S2829" s="11">
        <f t="shared" si="178"/>
        <v>42494.683634259258</v>
      </c>
      <c r="T2829" s="11">
        <f t="shared" si="179"/>
        <v>42524.6875</v>
      </c>
    </row>
    <row r="2830" spans="1:20" ht="49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 s="11">
        <f t="shared" si="177"/>
        <v>98.31</v>
      </c>
      <c r="Q2830" s="12" t="s">
        <v>8315</v>
      </c>
      <c r="R2830" t="s">
        <v>8316</v>
      </c>
      <c r="S2830" s="11">
        <f t="shared" si="178"/>
        <v>42254.264687499999</v>
      </c>
      <c r="T2830" s="11">
        <f t="shared" si="179"/>
        <v>42279.958333333328</v>
      </c>
    </row>
    <row r="2831" spans="1:20" ht="49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 s="11">
        <f t="shared" si="177"/>
        <v>35.04</v>
      </c>
      <c r="Q2831" s="12" t="s">
        <v>8315</v>
      </c>
      <c r="R2831" t="s">
        <v>8316</v>
      </c>
      <c r="S2831" s="11">
        <f t="shared" si="178"/>
        <v>42495.434236111112</v>
      </c>
      <c r="T2831" s="11">
        <f t="shared" si="179"/>
        <v>42523.434236111112</v>
      </c>
    </row>
    <row r="2832" spans="1:20" ht="33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 s="11">
        <f t="shared" si="177"/>
        <v>272.73</v>
      </c>
      <c r="Q2832" s="12" t="s">
        <v>8315</v>
      </c>
      <c r="R2832" t="s">
        <v>8316</v>
      </c>
      <c r="S2832" s="11">
        <f t="shared" si="178"/>
        <v>41758.839675925927</v>
      </c>
      <c r="T2832" s="11">
        <f t="shared" si="179"/>
        <v>41771.165972222225</v>
      </c>
    </row>
    <row r="2833" spans="1:20" ht="33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 s="11">
        <f t="shared" si="177"/>
        <v>63.85</v>
      </c>
      <c r="Q2833" s="12" t="s">
        <v>8315</v>
      </c>
      <c r="R2833" t="s">
        <v>8316</v>
      </c>
      <c r="S2833" s="11">
        <f t="shared" si="178"/>
        <v>42171.824884259258</v>
      </c>
      <c r="T2833" s="11">
        <f t="shared" si="179"/>
        <v>42201.824884259258</v>
      </c>
    </row>
    <row r="2834" spans="1:20" ht="49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 s="11">
        <f t="shared" si="177"/>
        <v>30.19</v>
      </c>
      <c r="Q2834" s="12" t="s">
        <v>8315</v>
      </c>
      <c r="R2834" t="s">
        <v>8316</v>
      </c>
      <c r="S2834" s="11">
        <f t="shared" si="178"/>
        <v>41938.709421296298</v>
      </c>
      <c r="T2834" s="11">
        <f t="shared" si="179"/>
        <v>41966.916666666672</v>
      </c>
    </row>
    <row r="2835" spans="1:20" ht="17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 s="11">
        <f t="shared" si="177"/>
        <v>83.51</v>
      </c>
      <c r="Q2835" s="12" t="s">
        <v>8315</v>
      </c>
      <c r="R2835" t="s">
        <v>8316</v>
      </c>
      <c r="S2835" s="11">
        <f t="shared" si="178"/>
        <v>42268.127696759257</v>
      </c>
      <c r="T2835" s="11">
        <f t="shared" si="179"/>
        <v>42288.083333333328</v>
      </c>
    </row>
    <row r="2836" spans="1:20" ht="49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 s="11">
        <f t="shared" si="177"/>
        <v>64.760000000000005</v>
      </c>
      <c r="Q2836" s="12" t="s">
        <v>8315</v>
      </c>
      <c r="R2836" t="s">
        <v>8316</v>
      </c>
      <c r="S2836" s="11">
        <f t="shared" si="178"/>
        <v>42019.959837962961</v>
      </c>
      <c r="T2836" s="11">
        <f t="shared" si="179"/>
        <v>42034.959837962961</v>
      </c>
    </row>
    <row r="2837" spans="1:20" ht="49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 s="11">
        <f t="shared" si="177"/>
        <v>20.12</v>
      </c>
      <c r="Q2837" s="12" t="s">
        <v>8315</v>
      </c>
      <c r="R2837" t="s">
        <v>8316</v>
      </c>
      <c r="S2837" s="11">
        <f t="shared" si="178"/>
        <v>42313.703900462962</v>
      </c>
      <c r="T2837" s="11">
        <f t="shared" si="179"/>
        <v>42343</v>
      </c>
    </row>
    <row r="2838" spans="1:20" ht="49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 s="11">
        <f t="shared" si="177"/>
        <v>44.09</v>
      </c>
      <c r="Q2838" s="12" t="s">
        <v>8315</v>
      </c>
      <c r="R2838" t="s">
        <v>8316</v>
      </c>
      <c r="S2838" s="11">
        <f t="shared" si="178"/>
        <v>42746.261782407411</v>
      </c>
      <c r="T2838" s="11">
        <f t="shared" si="179"/>
        <v>42784.207638888889</v>
      </c>
    </row>
    <row r="2839" spans="1:20" ht="65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 s="11">
        <f t="shared" si="177"/>
        <v>40.479999999999997</v>
      </c>
      <c r="Q2839" s="12" t="s">
        <v>8315</v>
      </c>
      <c r="R2839" t="s">
        <v>8316</v>
      </c>
      <c r="S2839" s="11">
        <f t="shared" si="178"/>
        <v>42307.908379629633</v>
      </c>
      <c r="T2839" s="11">
        <f t="shared" si="179"/>
        <v>42347.950046296297</v>
      </c>
    </row>
    <row r="2840" spans="1:20" ht="49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 s="11">
        <f t="shared" si="177"/>
        <v>44.54</v>
      </c>
      <c r="Q2840" s="12" t="s">
        <v>8315</v>
      </c>
      <c r="R2840" t="s">
        <v>8316</v>
      </c>
      <c r="S2840" s="11">
        <f t="shared" si="178"/>
        <v>41842.607592592591</v>
      </c>
      <c r="T2840" s="11">
        <f t="shared" si="179"/>
        <v>41864.916666666664</v>
      </c>
    </row>
    <row r="2841" spans="1:20" ht="49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 s="11">
        <f t="shared" si="177"/>
        <v>125.81</v>
      </c>
      <c r="Q2841" s="12" t="s">
        <v>8315</v>
      </c>
      <c r="R2841" t="s">
        <v>8316</v>
      </c>
      <c r="S2841" s="11">
        <f t="shared" si="178"/>
        <v>41853.240208333329</v>
      </c>
      <c r="T2841" s="11">
        <f t="shared" si="179"/>
        <v>41876.207638888889</v>
      </c>
    </row>
    <row r="2842" spans="1:20" ht="49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 s="11">
        <f t="shared" si="177"/>
        <v>19.7</v>
      </c>
      <c r="Q2842" s="12" t="s">
        <v>8315</v>
      </c>
      <c r="R2842" t="s">
        <v>8316</v>
      </c>
      <c r="S2842" s="11">
        <f t="shared" si="178"/>
        <v>42060.035636574074</v>
      </c>
      <c r="T2842" s="11">
        <f t="shared" si="179"/>
        <v>42081.708333333328</v>
      </c>
    </row>
    <row r="2843" spans="1:20" ht="49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 s="11">
        <f t="shared" si="177"/>
        <v>10</v>
      </c>
      <c r="Q2843" s="12" t="s">
        <v>8315</v>
      </c>
      <c r="R2843" t="s">
        <v>8316</v>
      </c>
      <c r="S2843" s="11">
        <f t="shared" si="178"/>
        <v>42291.739548611105</v>
      </c>
      <c r="T2843" s="11">
        <f t="shared" si="179"/>
        <v>42351.781215277777</v>
      </c>
    </row>
    <row r="2844" spans="1:20" ht="49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s="11">
        <f t="shared" si="177"/>
        <v>0</v>
      </c>
      <c r="Q2844" s="12" t="s">
        <v>8315</v>
      </c>
      <c r="R2844" t="s">
        <v>8316</v>
      </c>
      <c r="S2844" s="11">
        <f t="shared" si="178"/>
        <v>41784.952488425923</v>
      </c>
      <c r="T2844" s="11">
        <f t="shared" si="179"/>
        <v>41811.458333333336</v>
      </c>
    </row>
    <row r="2845" spans="1:20" ht="49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s="11">
        <f t="shared" si="177"/>
        <v>0</v>
      </c>
      <c r="Q2845" s="12" t="s">
        <v>8315</v>
      </c>
      <c r="R2845" t="s">
        <v>8316</v>
      </c>
      <c r="S2845" s="11">
        <f t="shared" si="178"/>
        <v>42492.737847222219</v>
      </c>
      <c r="T2845" s="11">
        <f t="shared" si="179"/>
        <v>42534.166666666672</v>
      </c>
    </row>
    <row r="2846" spans="1:20" ht="49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 s="11">
        <f t="shared" si="177"/>
        <v>30</v>
      </c>
      <c r="Q2846" s="12" t="s">
        <v>8315</v>
      </c>
      <c r="R2846" t="s">
        <v>8316</v>
      </c>
      <c r="S2846" s="11">
        <f t="shared" si="178"/>
        <v>42709.546064814815</v>
      </c>
      <c r="T2846" s="11">
        <f t="shared" si="179"/>
        <v>42739.546064814815</v>
      </c>
    </row>
    <row r="2847" spans="1:20" ht="49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 s="11">
        <f t="shared" si="177"/>
        <v>60.67</v>
      </c>
      <c r="Q2847" s="12" t="s">
        <v>8315</v>
      </c>
      <c r="R2847" t="s">
        <v>8316</v>
      </c>
      <c r="S2847" s="11">
        <f t="shared" si="178"/>
        <v>42103.016585648147</v>
      </c>
      <c r="T2847" s="11">
        <f t="shared" si="179"/>
        <v>42163.016585648147</v>
      </c>
    </row>
    <row r="2848" spans="1:20" ht="49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s="11">
        <f t="shared" si="177"/>
        <v>0</v>
      </c>
      <c r="Q2848" s="12" t="s">
        <v>8315</v>
      </c>
      <c r="R2848" t="s">
        <v>8316</v>
      </c>
      <c r="S2848" s="11">
        <f t="shared" si="178"/>
        <v>42108.692060185189</v>
      </c>
      <c r="T2848" s="11">
        <f t="shared" si="179"/>
        <v>42153.692060185189</v>
      </c>
    </row>
    <row r="2849" spans="1:20" ht="49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s="11">
        <f t="shared" si="177"/>
        <v>0</v>
      </c>
      <c r="Q2849" s="12" t="s">
        <v>8315</v>
      </c>
      <c r="R2849" t="s">
        <v>8316</v>
      </c>
      <c r="S2849" s="11">
        <f t="shared" si="178"/>
        <v>42453.806307870371</v>
      </c>
      <c r="T2849" s="11">
        <f t="shared" si="179"/>
        <v>42513.806307870371</v>
      </c>
    </row>
    <row r="2850" spans="1:20" ht="49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 s="11">
        <f t="shared" si="177"/>
        <v>23.33</v>
      </c>
      <c r="Q2850" s="12" t="s">
        <v>8315</v>
      </c>
      <c r="R2850" t="s">
        <v>8316</v>
      </c>
      <c r="S2850" s="11">
        <f t="shared" si="178"/>
        <v>42123.648831018523</v>
      </c>
      <c r="T2850" s="11">
        <f t="shared" si="179"/>
        <v>42153.648831018523</v>
      </c>
    </row>
    <row r="2851" spans="1:20" ht="49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 s="11">
        <f t="shared" si="177"/>
        <v>5</v>
      </c>
      <c r="Q2851" s="12" t="s">
        <v>8315</v>
      </c>
      <c r="R2851" t="s">
        <v>8316</v>
      </c>
      <c r="S2851" s="11">
        <f t="shared" si="178"/>
        <v>42453.428240740745</v>
      </c>
      <c r="T2851" s="11">
        <f t="shared" si="179"/>
        <v>42483.428240740745</v>
      </c>
    </row>
    <row r="2852" spans="1:20" ht="49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 s="11">
        <f t="shared" si="177"/>
        <v>23.92</v>
      </c>
      <c r="Q2852" s="12" t="s">
        <v>8315</v>
      </c>
      <c r="R2852" t="s">
        <v>8316</v>
      </c>
      <c r="S2852" s="11">
        <f t="shared" si="178"/>
        <v>41858.007071759261</v>
      </c>
      <c r="T2852" s="11">
        <f t="shared" si="179"/>
        <v>41888.007071759261</v>
      </c>
    </row>
    <row r="2853" spans="1:20" ht="49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s="11">
        <f t="shared" si="177"/>
        <v>0</v>
      </c>
      <c r="Q2853" s="12" t="s">
        <v>8315</v>
      </c>
      <c r="R2853" t="s">
        <v>8316</v>
      </c>
      <c r="S2853" s="11">
        <f t="shared" si="178"/>
        <v>42390.002650462964</v>
      </c>
      <c r="T2853" s="11">
        <f t="shared" si="179"/>
        <v>42398.970138888893</v>
      </c>
    </row>
    <row r="2854" spans="1:20" ht="49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 s="11">
        <f t="shared" si="177"/>
        <v>15.83</v>
      </c>
      <c r="Q2854" s="12" t="s">
        <v>8315</v>
      </c>
      <c r="R2854" t="s">
        <v>8316</v>
      </c>
      <c r="S2854" s="11">
        <f t="shared" si="178"/>
        <v>41781.045173611114</v>
      </c>
      <c r="T2854" s="11">
        <f t="shared" si="179"/>
        <v>41811.045173611114</v>
      </c>
    </row>
    <row r="2855" spans="1:20" ht="49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 s="11">
        <f t="shared" si="177"/>
        <v>0</v>
      </c>
      <c r="Q2855" s="12" t="s">
        <v>8315</v>
      </c>
      <c r="R2855" t="s">
        <v>8316</v>
      </c>
      <c r="S2855" s="11">
        <f t="shared" si="178"/>
        <v>41836.190937499996</v>
      </c>
      <c r="T2855" s="11">
        <f t="shared" si="179"/>
        <v>41896.190937499996</v>
      </c>
    </row>
    <row r="2856" spans="1:20" ht="49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 s="11">
        <f t="shared" si="177"/>
        <v>29.79</v>
      </c>
      <c r="Q2856" s="12" t="s">
        <v>8315</v>
      </c>
      <c r="R2856" t="s">
        <v>8316</v>
      </c>
      <c r="S2856" s="11">
        <f t="shared" si="178"/>
        <v>42111.71665509259</v>
      </c>
      <c r="T2856" s="11">
        <f t="shared" si="179"/>
        <v>42131.71665509259</v>
      </c>
    </row>
    <row r="2857" spans="1:20" ht="49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 s="11">
        <f t="shared" si="177"/>
        <v>60</v>
      </c>
      <c r="Q2857" s="12" t="s">
        <v>8315</v>
      </c>
      <c r="R2857" t="s">
        <v>8316</v>
      </c>
      <c r="S2857" s="11">
        <f t="shared" si="178"/>
        <v>42370.007766203707</v>
      </c>
      <c r="T2857" s="11">
        <f t="shared" si="179"/>
        <v>42398.981944444444</v>
      </c>
    </row>
    <row r="2858" spans="1:20" ht="49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 s="11">
        <f t="shared" si="177"/>
        <v>24.33</v>
      </c>
      <c r="Q2858" s="12" t="s">
        <v>8315</v>
      </c>
      <c r="R2858" t="s">
        <v>8316</v>
      </c>
      <c r="S2858" s="11">
        <f t="shared" si="178"/>
        <v>42165.037581018521</v>
      </c>
      <c r="T2858" s="11">
        <f t="shared" si="179"/>
        <v>42224.898611111115</v>
      </c>
    </row>
    <row r="2859" spans="1:20" ht="65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 s="11">
        <f t="shared" si="177"/>
        <v>500</v>
      </c>
      <c r="Q2859" s="12" t="s">
        <v>8315</v>
      </c>
      <c r="R2859" t="s">
        <v>8316</v>
      </c>
      <c r="S2859" s="11">
        <f t="shared" si="178"/>
        <v>42726.920081018514</v>
      </c>
      <c r="T2859" s="11">
        <f t="shared" si="179"/>
        <v>42786.75</v>
      </c>
    </row>
    <row r="2860" spans="1:20" ht="49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s="11">
        <f t="shared" si="177"/>
        <v>0</v>
      </c>
      <c r="Q2860" s="12" t="s">
        <v>8315</v>
      </c>
      <c r="R2860" t="s">
        <v>8316</v>
      </c>
      <c r="S2860" s="11">
        <f t="shared" si="178"/>
        <v>41954.545081018514</v>
      </c>
      <c r="T2860" s="11">
        <f t="shared" si="179"/>
        <v>41978.477777777778</v>
      </c>
    </row>
    <row r="2861" spans="1:20" ht="33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 s="11">
        <f t="shared" si="177"/>
        <v>35</v>
      </c>
      <c r="Q2861" s="12" t="s">
        <v>8315</v>
      </c>
      <c r="R2861" t="s">
        <v>8316</v>
      </c>
      <c r="S2861" s="11">
        <f t="shared" si="178"/>
        <v>42233.362314814818</v>
      </c>
      <c r="T2861" s="11">
        <f t="shared" si="179"/>
        <v>42293.362314814818</v>
      </c>
    </row>
    <row r="2862" spans="1:20" ht="49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 s="11">
        <f t="shared" si="177"/>
        <v>29.56</v>
      </c>
      <c r="Q2862" s="12" t="s">
        <v>8315</v>
      </c>
      <c r="R2862" t="s">
        <v>8316</v>
      </c>
      <c r="S2862" s="11">
        <f t="shared" si="178"/>
        <v>42480.800648148142</v>
      </c>
      <c r="T2862" s="11">
        <f t="shared" si="179"/>
        <v>42540.800648148142</v>
      </c>
    </row>
    <row r="2863" spans="1:20" ht="49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 s="11">
        <f t="shared" si="177"/>
        <v>26.67</v>
      </c>
      <c r="Q2863" s="12" t="s">
        <v>8315</v>
      </c>
      <c r="R2863" t="s">
        <v>8316</v>
      </c>
      <c r="S2863" s="11">
        <f t="shared" si="178"/>
        <v>42257.590833333335</v>
      </c>
      <c r="T2863" s="11">
        <f t="shared" si="179"/>
        <v>42271.590833333335</v>
      </c>
    </row>
    <row r="2864" spans="1:20" ht="49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 s="11">
        <f t="shared" si="177"/>
        <v>18.329999999999998</v>
      </c>
      <c r="Q2864" s="12" t="s">
        <v>8315</v>
      </c>
      <c r="R2864" t="s">
        <v>8316</v>
      </c>
      <c r="S2864" s="11">
        <f t="shared" si="178"/>
        <v>41784.789687500001</v>
      </c>
      <c r="T2864" s="11">
        <f t="shared" si="179"/>
        <v>41814.789687500001</v>
      </c>
    </row>
    <row r="2865" spans="1:20" ht="49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 s="11">
        <f t="shared" si="177"/>
        <v>20</v>
      </c>
      <c r="Q2865" s="12" t="s">
        <v>8315</v>
      </c>
      <c r="R2865" t="s">
        <v>8316</v>
      </c>
      <c r="S2865" s="11">
        <f t="shared" si="178"/>
        <v>41831.675034722226</v>
      </c>
      <c r="T2865" s="11">
        <f t="shared" si="179"/>
        <v>41891.675034722226</v>
      </c>
    </row>
    <row r="2866" spans="1:20" ht="17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 s="11">
        <f t="shared" si="177"/>
        <v>13.33</v>
      </c>
      <c r="Q2866" s="12" t="s">
        <v>8315</v>
      </c>
      <c r="R2866" t="s">
        <v>8316</v>
      </c>
      <c r="S2866" s="11">
        <f t="shared" si="178"/>
        <v>42172.613506944443</v>
      </c>
      <c r="T2866" s="11">
        <f t="shared" si="179"/>
        <v>42202.554166666669</v>
      </c>
    </row>
    <row r="2867" spans="1:20" ht="49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s="11">
        <f t="shared" si="177"/>
        <v>0</v>
      </c>
      <c r="Q2867" s="12" t="s">
        <v>8315</v>
      </c>
      <c r="R2867" t="s">
        <v>8316</v>
      </c>
      <c r="S2867" s="11">
        <f t="shared" si="178"/>
        <v>41950.114108796297</v>
      </c>
      <c r="T2867" s="11">
        <f t="shared" si="179"/>
        <v>42010.114108796297</v>
      </c>
    </row>
    <row r="2868" spans="1:20" ht="49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 s="11">
        <f t="shared" si="177"/>
        <v>22.5</v>
      </c>
      <c r="Q2868" s="12" t="s">
        <v>8315</v>
      </c>
      <c r="R2868" t="s">
        <v>8316</v>
      </c>
      <c r="S2868" s="11">
        <f t="shared" si="178"/>
        <v>42627.955104166671</v>
      </c>
      <c r="T2868" s="11">
        <f t="shared" si="179"/>
        <v>42657.916666666672</v>
      </c>
    </row>
    <row r="2869" spans="1:20" ht="49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 s="11">
        <f t="shared" si="177"/>
        <v>50.4</v>
      </c>
      <c r="Q2869" s="12" t="s">
        <v>8315</v>
      </c>
      <c r="R2869" t="s">
        <v>8316</v>
      </c>
      <c r="S2869" s="11">
        <f t="shared" si="178"/>
        <v>42531.195277777777</v>
      </c>
      <c r="T2869" s="11">
        <f t="shared" si="179"/>
        <v>42555.166666666672</v>
      </c>
    </row>
    <row r="2870" spans="1:20" ht="49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 s="11">
        <f t="shared" si="177"/>
        <v>105.03</v>
      </c>
      <c r="Q2870" s="12" t="s">
        <v>8315</v>
      </c>
      <c r="R2870" t="s">
        <v>8316</v>
      </c>
      <c r="S2870" s="11">
        <f t="shared" si="178"/>
        <v>42618.827013888891</v>
      </c>
      <c r="T2870" s="11">
        <f t="shared" si="179"/>
        <v>42648.827013888891</v>
      </c>
    </row>
    <row r="2871" spans="1:20" ht="49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 s="11">
        <f t="shared" si="177"/>
        <v>35.4</v>
      </c>
      <c r="Q2871" s="12" t="s">
        <v>8315</v>
      </c>
      <c r="R2871" t="s">
        <v>8316</v>
      </c>
      <c r="S2871" s="11">
        <f t="shared" si="178"/>
        <v>42540.593530092592</v>
      </c>
      <c r="T2871" s="11">
        <f t="shared" si="179"/>
        <v>42570.593530092592</v>
      </c>
    </row>
    <row r="2872" spans="1:20" ht="49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 s="11">
        <f t="shared" si="177"/>
        <v>83.33</v>
      </c>
      <c r="Q2872" s="12" t="s">
        <v>8315</v>
      </c>
      <c r="R2872" t="s">
        <v>8316</v>
      </c>
      <c r="S2872" s="11">
        <f t="shared" si="178"/>
        <v>41746.189409722225</v>
      </c>
      <c r="T2872" s="11">
        <f t="shared" si="179"/>
        <v>41776.189409722225</v>
      </c>
    </row>
    <row r="2873" spans="1:20" ht="49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 s="11">
        <f t="shared" si="177"/>
        <v>35.92</v>
      </c>
      <c r="Q2873" s="12" t="s">
        <v>8315</v>
      </c>
      <c r="R2873" t="s">
        <v>8316</v>
      </c>
      <c r="S2873" s="11">
        <f t="shared" si="178"/>
        <v>41974.738576388889</v>
      </c>
      <c r="T2873" s="11">
        <f t="shared" si="179"/>
        <v>41994.738576388889</v>
      </c>
    </row>
    <row r="2874" spans="1:20" ht="33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s="11">
        <f t="shared" si="177"/>
        <v>0</v>
      </c>
      <c r="Q2874" s="12" t="s">
        <v>8315</v>
      </c>
      <c r="R2874" t="s">
        <v>8316</v>
      </c>
      <c r="S2874" s="11">
        <f t="shared" si="178"/>
        <v>42115.11618055556</v>
      </c>
      <c r="T2874" s="11">
        <f t="shared" si="179"/>
        <v>42175.11618055556</v>
      </c>
    </row>
    <row r="2875" spans="1:20" ht="49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 s="11">
        <f t="shared" si="177"/>
        <v>119.13</v>
      </c>
      <c r="Q2875" s="12" t="s">
        <v>8315</v>
      </c>
      <c r="R2875" t="s">
        <v>8316</v>
      </c>
      <c r="S2875" s="11">
        <f t="shared" si="178"/>
        <v>42002.817488425921</v>
      </c>
      <c r="T2875" s="11">
        <f t="shared" si="179"/>
        <v>42032.817488425921</v>
      </c>
    </row>
    <row r="2876" spans="1:20" ht="49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 s="11">
        <f t="shared" si="177"/>
        <v>90.33</v>
      </c>
      <c r="Q2876" s="12" t="s">
        <v>8315</v>
      </c>
      <c r="R2876" t="s">
        <v>8316</v>
      </c>
      <c r="S2876" s="11">
        <f t="shared" si="178"/>
        <v>42722.84474537037</v>
      </c>
      <c r="T2876" s="11">
        <f t="shared" si="179"/>
        <v>42752.84474537037</v>
      </c>
    </row>
    <row r="2877" spans="1:20" ht="49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 s="11">
        <f t="shared" si="177"/>
        <v>2.33</v>
      </c>
      <c r="Q2877" s="12" t="s">
        <v>8315</v>
      </c>
      <c r="R2877" t="s">
        <v>8316</v>
      </c>
      <c r="S2877" s="11">
        <f t="shared" si="178"/>
        <v>42465.128391203703</v>
      </c>
      <c r="T2877" s="11">
        <f t="shared" si="179"/>
        <v>42495.128391203703</v>
      </c>
    </row>
    <row r="2878" spans="1:20" ht="49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s="11">
        <f t="shared" si="177"/>
        <v>0</v>
      </c>
      <c r="Q2878" s="12" t="s">
        <v>8315</v>
      </c>
      <c r="R2878" t="s">
        <v>8316</v>
      </c>
      <c r="S2878" s="11">
        <f t="shared" si="178"/>
        <v>42171.743969907402</v>
      </c>
      <c r="T2878" s="11">
        <f t="shared" si="179"/>
        <v>42201.743969907402</v>
      </c>
    </row>
    <row r="2879" spans="1:20" ht="49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 s="11">
        <f t="shared" si="177"/>
        <v>108.33</v>
      </c>
      <c r="Q2879" s="12" t="s">
        <v>8315</v>
      </c>
      <c r="R2879" t="s">
        <v>8316</v>
      </c>
      <c r="S2879" s="11">
        <f t="shared" si="178"/>
        <v>42672.955138888887</v>
      </c>
      <c r="T2879" s="11">
        <f t="shared" si="179"/>
        <v>42704.708333333328</v>
      </c>
    </row>
    <row r="2880" spans="1:20" ht="49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 s="11">
        <f t="shared" si="177"/>
        <v>15.75</v>
      </c>
      <c r="Q2880" s="12" t="s">
        <v>8315</v>
      </c>
      <c r="R2880" t="s">
        <v>8316</v>
      </c>
      <c r="S2880" s="11">
        <f t="shared" si="178"/>
        <v>42128.615682870368</v>
      </c>
      <c r="T2880" s="11">
        <f t="shared" si="179"/>
        <v>42188.615682870368</v>
      </c>
    </row>
    <row r="2881" spans="1:20" ht="49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 s="11">
        <f t="shared" si="177"/>
        <v>29</v>
      </c>
      <c r="Q2881" s="12" t="s">
        <v>8315</v>
      </c>
      <c r="R2881" t="s">
        <v>8316</v>
      </c>
      <c r="S2881" s="11">
        <f t="shared" si="178"/>
        <v>42359.725243055553</v>
      </c>
      <c r="T2881" s="11">
        <f t="shared" si="179"/>
        <v>42389.725243055553</v>
      </c>
    </row>
    <row r="2882" spans="1:20" ht="49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6"/>
        <v>23</v>
      </c>
      <c r="P2882" s="11">
        <f t="shared" si="177"/>
        <v>96.55</v>
      </c>
      <c r="Q2882" s="12" t="s">
        <v>8315</v>
      </c>
      <c r="R2882" t="s">
        <v>8316</v>
      </c>
      <c r="S2882" s="11">
        <f t="shared" si="178"/>
        <v>42192.905694444446</v>
      </c>
      <c r="T2882" s="11">
        <f t="shared" si="179"/>
        <v>42236.711805555555</v>
      </c>
    </row>
    <row r="2883" spans="1:20" ht="49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0">ROUND(E2883/D2883*100,0)</f>
        <v>0</v>
      </c>
      <c r="P2883" s="11">
        <f t="shared" ref="P2883:P2946" si="181">IFERROR(ROUND(E2883/L2883,2),0)</f>
        <v>0</v>
      </c>
      <c r="Q2883" s="12" t="s">
        <v>8315</v>
      </c>
      <c r="R2883" t="s">
        <v>8316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9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 s="11">
        <f t="shared" si="181"/>
        <v>63</v>
      </c>
      <c r="Q2884" s="12" t="s">
        <v>8315</v>
      </c>
      <c r="R2884" t="s">
        <v>8316</v>
      </c>
      <c r="S2884" s="11">
        <f t="shared" si="182"/>
        <v>42461.596273148149</v>
      </c>
      <c r="T2884" s="11">
        <f t="shared" si="183"/>
        <v>42491.596273148149</v>
      </c>
    </row>
    <row r="2885" spans="1:20" ht="49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 s="11">
        <f t="shared" si="181"/>
        <v>381.6</v>
      </c>
      <c r="Q2885" s="12" t="s">
        <v>8315</v>
      </c>
      <c r="R2885" t="s">
        <v>8316</v>
      </c>
      <c r="S2885" s="11">
        <f t="shared" si="182"/>
        <v>42370.90320601852</v>
      </c>
      <c r="T2885" s="11">
        <f t="shared" si="183"/>
        <v>42406.207638888889</v>
      </c>
    </row>
    <row r="2886" spans="1:20" ht="33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 s="11">
        <f t="shared" si="181"/>
        <v>46.25</v>
      </c>
      <c r="Q2886" s="12" t="s">
        <v>8315</v>
      </c>
      <c r="R2886" t="s">
        <v>8316</v>
      </c>
      <c r="S2886" s="11">
        <f t="shared" si="182"/>
        <v>41948.727256944447</v>
      </c>
      <c r="T2886" s="11">
        <f t="shared" si="183"/>
        <v>41978.727256944447</v>
      </c>
    </row>
    <row r="2887" spans="1:20" ht="33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 s="11">
        <f t="shared" si="181"/>
        <v>26</v>
      </c>
      <c r="Q2887" s="12" t="s">
        <v>8315</v>
      </c>
      <c r="R2887" t="s">
        <v>8316</v>
      </c>
      <c r="S2887" s="11">
        <f t="shared" si="182"/>
        <v>42047.07640046296</v>
      </c>
      <c r="T2887" s="11">
        <f t="shared" si="183"/>
        <v>42077.034733796296</v>
      </c>
    </row>
    <row r="2888" spans="1:20" ht="49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 s="11">
        <f t="shared" si="181"/>
        <v>10</v>
      </c>
      <c r="Q2888" s="12" t="s">
        <v>8315</v>
      </c>
      <c r="R2888" t="s">
        <v>8316</v>
      </c>
      <c r="S2888" s="11">
        <f t="shared" si="182"/>
        <v>42261.632916666669</v>
      </c>
      <c r="T2888" s="11">
        <f t="shared" si="183"/>
        <v>42266.165972222225</v>
      </c>
    </row>
    <row r="2889" spans="1:20" ht="49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 s="11">
        <f t="shared" si="181"/>
        <v>5</v>
      </c>
      <c r="Q2889" s="12" t="s">
        <v>8315</v>
      </c>
      <c r="R2889" t="s">
        <v>8316</v>
      </c>
      <c r="S2889" s="11">
        <f t="shared" si="182"/>
        <v>41985.427361111113</v>
      </c>
      <c r="T2889" s="11">
        <f t="shared" si="183"/>
        <v>42015.427361111113</v>
      </c>
    </row>
    <row r="2890" spans="1:20" ht="49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s="11">
        <f t="shared" si="181"/>
        <v>0</v>
      </c>
      <c r="Q2890" s="12" t="s">
        <v>8315</v>
      </c>
      <c r="R2890" t="s">
        <v>8316</v>
      </c>
      <c r="S2890" s="11">
        <f t="shared" si="182"/>
        <v>41922.535185185188</v>
      </c>
      <c r="T2890" s="11">
        <f t="shared" si="183"/>
        <v>41930.207638888889</v>
      </c>
    </row>
    <row r="2891" spans="1:20" ht="49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 s="11">
        <f t="shared" si="181"/>
        <v>81.569999999999993</v>
      </c>
      <c r="Q2891" s="12" t="s">
        <v>8315</v>
      </c>
      <c r="R2891" t="s">
        <v>8316</v>
      </c>
      <c r="S2891" s="11">
        <f t="shared" si="182"/>
        <v>41850.863252314812</v>
      </c>
      <c r="T2891" s="11">
        <f t="shared" si="183"/>
        <v>41880.863252314812</v>
      </c>
    </row>
    <row r="2892" spans="1:20" ht="49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 s="11">
        <f t="shared" si="181"/>
        <v>7</v>
      </c>
      <c r="Q2892" s="12" t="s">
        <v>8315</v>
      </c>
      <c r="R2892" t="s">
        <v>8316</v>
      </c>
      <c r="S2892" s="11">
        <f t="shared" si="182"/>
        <v>41831.742962962962</v>
      </c>
      <c r="T2892" s="11">
        <f t="shared" si="183"/>
        <v>41860.125</v>
      </c>
    </row>
    <row r="2893" spans="1:20" ht="49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 s="11">
        <f t="shared" si="181"/>
        <v>27.3</v>
      </c>
      <c r="Q2893" s="12" t="s">
        <v>8315</v>
      </c>
      <c r="R2893" t="s">
        <v>8316</v>
      </c>
      <c r="S2893" s="11">
        <f t="shared" si="182"/>
        <v>42415.883425925931</v>
      </c>
      <c r="T2893" s="11">
        <f t="shared" si="183"/>
        <v>42475.84175925926</v>
      </c>
    </row>
    <row r="2894" spans="1:20" ht="49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 s="11">
        <f t="shared" si="181"/>
        <v>29.41</v>
      </c>
      <c r="Q2894" s="12" t="s">
        <v>8315</v>
      </c>
      <c r="R2894" t="s">
        <v>8316</v>
      </c>
      <c r="S2894" s="11">
        <f t="shared" si="182"/>
        <v>41869.714166666665</v>
      </c>
      <c r="T2894" s="11">
        <f t="shared" si="183"/>
        <v>41876.875</v>
      </c>
    </row>
    <row r="2895" spans="1:20" ht="17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 s="11">
        <f t="shared" si="181"/>
        <v>12.5</v>
      </c>
      <c r="Q2895" s="12" t="s">
        <v>8315</v>
      </c>
      <c r="R2895" t="s">
        <v>8316</v>
      </c>
      <c r="S2895" s="11">
        <f t="shared" si="182"/>
        <v>41953.773090277777</v>
      </c>
      <c r="T2895" s="11">
        <f t="shared" si="183"/>
        <v>42013.083333333328</v>
      </c>
    </row>
    <row r="2896" spans="1:20" ht="33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s="11">
        <f t="shared" si="181"/>
        <v>0</v>
      </c>
      <c r="Q2896" s="12" t="s">
        <v>8315</v>
      </c>
      <c r="R2896" t="s">
        <v>8316</v>
      </c>
      <c r="S2896" s="11">
        <f t="shared" si="182"/>
        <v>42037.986284722225</v>
      </c>
      <c r="T2896" s="11">
        <f t="shared" si="183"/>
        <v>42097.944618055553</v>
      </c>
    </row>
    <row r="2897" spans="1:20" ht="49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 s="11">
        <f t="shared" si="181"/>
        <v>5.75</v>
      </c>
      <c r="Q2897" s="12" t="s">
        <v>8315</v>
      </c>
      <c r="R2897" t="s">
        <v>8316</v>
      </c>
      <c r="S2897" s="11">
        <f t="shared" si="182"/>
        <v>41811.555462962962</v>
      </c>
      <c r="T2897" s="11">
        <f t="shared" si="183"/>
        <v>41812.875</v>
      </c>
    </row>
    <row r="2898" spans="1:20" ht="49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 s="11">
        <f t="shared" si="181"/>
        <v>52.08</v>
      </c>
      <c r="Q2898" s="12" t="s">
        <v>8315</v>
      </c>
      <c r="R2898" t="s">
        <v>8316</v>
      </c>
      <c r="S2898" s="11">
        <f t="shared" si="182"/>
        <v>42701.908807870372</v>
      </c>
      <c r="T2898" s="11">
        <f t="shared" si="183"/>
        <v>42716.25</v>
      </c>
    </row>
    <row r="2899" spans="1:20" ht="49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 s="11">
        <f t="shared" si="181"/>
        <v>183.33</v>
      </c>
      <c r="Q2899" s="12" t="s">
        <v>8315</v>
      </c>
      <c r="R2899" t="s">
        <v>8316</v>
      </c>
      <c r="S2899" s="11">
        <f t="shared" si="182"/>
        <v>42258.646504629629</v>
      </c>
      <c r="T2899" s="11">
        <f t="shared" si="183"/>
        <v>42288.645196759258</v>
      </c>
    </row>
    <row r="2900" spans="1:20" ht="49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 s="11">
        <f t="shared" si="181"/>
        <v>26.33</v>
      </c>
      <c r="Q2900" s="12" t="s">
        <v>8315</v>
      </c>
      <c r="R2900" t="s">
        <v>8316</v>
      </c>
      <c r="S2900" s="11">
        <f t="shared" si="182"/>
        <v>42278.664965277778</v>
      </c>
      <c r="T2900" s="11">
        <f t="shared" si="183"/>
        <v>42308.664965277778</v>
      </c>
    </row>
    <row r="2901" spans="1:20" ht="49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s="11">
        <f t="shared" si="181"/>
        <v>0</v>
      </c>
      <c r="Q2901" s="12" t="s">
        <v>8315</v>
      </c>
      <c r="R2901" t="s">
        <v>8316</v>
      </c>
      <c r="S2901" s="11">
        <f t="shared" si="182"/>
        <v>42515.078217592592</v>
      </c>
      <c r="T2901" s="11">
        <f t="shared" si="183"/>
        <v>42575.078217592592</v>
      </c>
    </row>
    <row r="2902" spans="1:20" ht="49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 s="11">
        <f t="shared" si="181"/>
        <v>486.43</v>
      </c>
      <c r="Q2902" s="12" t="s">
        <v>8315</v>
      </c>
      <c r="R2902" t="s">
        <v>8316</v>
      </c>
      <c r="S2902" s="11">
        <f t="shared" si="182"/>
        <v>41830.234166666669</v>
      </c>
      <c r="T2902" s="11">
        <f t="shared" si="183"/>
        <v>41860.234166666669</v>
      </c>
    </row>
    <row r="2903" spans="1:20" ht="49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 s="11">
        <f t="shared" si="181"/>
        <v>3</v>
      </c>
      <c r="Q2903" s="12" t="s">
        <v>8315</v>
      </c>
      <c r="R2903" t="s">
        <v>8316</v>
      </c>
      <c r="S2903" s="11">
        <f t="shared" si="182"/>
        <v>41982.904386574075</v>
      </c>
      <c r="T2903" s="11">
        <f t="shared" si="183"/>
        <v>42042.904386574075</v>
      </c>
    </row>
    <row r="2904" spans="1:20" ht="33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 s="11">
        <f t="shared" si="181"/>
        <v>25</v>
      </c>
      <c r="Q2904" s="12" t="s">
        <v>8315</v>
      </c>
      <c r="R2904" t="s">
        <v>8316</v>
      </c>
      <c r="S2904" s="11">
        <f t="shared" si="182"/>
        <v>42210.439768518518</v>
      </c>
      <c r="T2904" s="11">
        <f t="shared" si="183"/>
        <v>42240.439768518518</v>
      </c>
    </row>
    <row r="2905" spans="1:20" ht="49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 s="11">
        <f t="shared" si="181"/>
        <v>9.75</v>
      </c>
      <c r="Q2905" s="12" t="s">
        <v>8315</v>
      </c>
      <c r="R2905" t="s">
        <v>8316</v>
      </c>
      <c r="S2905" s="11">
        <f t="shared" si="182"/>
        <v>42196.166874999995</v>
      </c>
      <c r="T2905" s="11">
        <f t="shared" si="183"/>
        <v>42256.166874999995</v>
      </c>
    </row>
    <row r="2906" spans="1:20" ht="49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 s="11">
        <f t="shared" si="181"/>
        <v>18.75</v>
      </c>
      <c r="Q2906" s="12" t="s">
        <v>8315</v>
      </c>
      <c r="R2906" t="s">
        <v>8316</v>
      </c>
      <c r="S2906" s="11">
        <f t="shared" si="182"/>
        <v>41940.967951388891</v>
      </c>
      <c r="T2906" s="11">
        <f t="shared" si="183"/>
        <v>41952.5</v>
      </c>
    </row>
    <row r="2907" spans="1:20" ht="49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 s="11">
        <f t="shared" si="181"/>
        <v>36.590000000000003</v>
      </c>
      <c r="Q2907" s="12" t="s">
        <v>8315</v>
      </c>
      <c r="R2907" t="s">
        <v>8316</v>
      </c>
      <c r="S2907" s="11">
        <f t="shared" si="182"/>
        <v>42606.056863425925</v>
      </c>
      <c r="T2907" s="11">
        <f t="shared" si="183"/>
        <v>42620.056863425925</v>
      </c>
    </row>
    <row r="2908" spans="1:20" ht="49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 s="11">
        <f t="shared" si="181"/>
        <v>80.709999999999994</v>
      </c>
      <c r="Q2908" s="12" t="s">
        <v>8315</v>
      </c>
      <c r="R2908" t="s">
        <v>8316</v>
      </c>
      <c r="S2908" s="11">
        <f t="shared" si="182"/>
        <v>42199.648912037039</v>
      </c>
      <c r="T2908" s="11">
        <f t="shared" si="183"/>
        <v>42217.041666666672</v>
      </c>
    </row>
    <row r="2909" spans="1:20" ht="49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 s="11">
        <f t="shared" si="181"/>
        <v>1</v>
      </c>
      <c r="Q2909" s="12" t="s">
        <v>8315</v>
      </c>
      <c r="R2909" t="s">
        <v>8316</v>
      </c>
      <c r="S2909" s="11">
        <f t="shared" si="182"/>
        <v>42444.877743055549</v>
      </c>
      <c r="T2909" s="11">
        <f t="shared" si="183"/>
        <v>42504.877743055549</v>
      </c>
    </row>
    <row r="2910" spans="1:20" ht="65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 s="11">
        <f t="shared" si="181"/>
        <v>52.8</v>
      </c>
      <c r="Q2910" s="12" t="s">
        <v>8315</v>
      </c>
      <c r="R2910" t="s">
        <v>8316</v>
      </c>
      <c r="S2910" s="11">
        <f t="shared" si="182"/>
        <v>42499.731701388882</v>
      </c>
      <c r="T2910" s="11">
        <f t="shared" si="183"/>
        <v>42529.731701388882</v>
      </c>
    </row>
    <row r="2911" spans="1:20" ht="49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 s="11">
        <f t="shared" si="181"/>
        <v>20</v>
      </c>
      <c r="Q2911" s="12" t="s">
        <v>8315</v>
      </c>
      <c r="R2911" t="s">
        <v>8316</v>
      </c>
      <c r="S2911" s="11">
        <f t="shared" si="182"/>
        <v>41929.266215277778</v>
      </c>
      <c r="T2911" s="11">
        <f t="shared" si="183"/>
        <v>41968.823611111111</v>
      </c>
    </row>
    <row r="2912" spans="1:20" ht="49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 s="11">
        <f t="shared" si="181"/>
        <v>1</v>
      </c>
      <c r="Q2912" s="12" t="s">
        <v>8315</v>
      </c>
      <c r="R2912" t="s">
        <v>8316</v>
      </c>
      <c r="S2912" s="11">
        <f t="shared" si="182"/>
        <v>42107.841284722221</v>
      </c>
      <c r="T2912" s="11">
        <f t="shared" si="183"/>
        <v>42167.841284722221</v>
      </c>
    </row>
    <row r="2913" spans="1:20" ht="49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 s="11">
        <f t="shared" si="181"/>
        <v>46.93</v>
      </c>
      <c r="Q2913" s="12" t="s">
        <v>8315</v>
      </c>
      <c r="R2913" t="s">
        <v>8316</v>
      </c>
      <c r="S2913" s="11">
        <f t="shared" si="182"/>
        <v>42142.768819444449</v>
      </c>
      <c r="T2913" s="11">
        <f t="shared" si="183"/>
        <v>42182.768819444449</v>
      </c>
    </row>
    <row r="2914" spans="1:20" ht="49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 s="11">
        <f t="shared" si="181"/>
        <v>78.08</v>
      </c>
      <c r="Q2914" s="12" t="s">
        <v>8315</v>
      </c>
      <c r="R2914" t="s">
        <v>8316</v>
      </c>
      <c r="S2914" s="11">
        <f t="shared" si="182"/>
        <v>42354.131643518514</v>
      </c>
      <c r="T2914" s="11">
        <f t="shared" si="183"/>
        <v>42384.131643518514</v>
      </c>
    </row>
    <row r="2915" spans="1:20" ht="49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 s="11">
        <f t="shared" si="181"/>
        <v>1</v>
      </c>
      <c r="Q2915" s="12" t="s">
        <v>8315</v>
      </c>
      <c r="R2915" t="s">
        <v>8316</v>
      </c>
      <c r="S2915" s="11">
        <f t="shared" si="182"/>
        <v>41828.922905092593</v>
      </c>
      <c r="T2915" s="11">
        <f t="shared" si="183"/>
        <v>41888.922905092593</v>
      </c>
    </row>
    <row r="2916" spans="1:20" ht="33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 s="11">
        <f t="shared" si="181"/>
        <v>1</v>
      </c>
      <c r="Q2916" s="12" t="s">
        <v>8315</v>
      </c>
      <c r="R2916" t="s">
        <v>8316</v>
      </c>
      <c r="S2916" s="11">
        <f t="shared" si="182"/>
        <v>42017.907337962963</v>
      </c>
      <c r="T2916" s="11">
        <f t="shared" si="183"/>
        <v>42077.865671296298</v>
      </c>
    </row>
    <row r="2917" spans="1:20" ht="49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 s="11">
        <f t="shared" si="181"/>
        <v>203.67</v>
      </c>
      <c r="Q2917" s="12" t="s">
        <v>8315</v>
      </c>
      <c r="R2917" t="s">
        <v>8316</v>
      </c>
      <c r="S2917" s="11">
        <f t="shared" si="182"/>
        <v>42415.398032407407</v>
      </c>
      <c r="T2917" s="11">
        <f t="shared" si="183"/>
        <v>42445.356365740736</v>
      </c>
    </row>
    <row r="2918" spans="1:20" ht="33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 s="11">
        <f t="shared" si="181"/>
        <v>20.71</v>
      </c>
      <c r="Q2918" s="12" t="s">
        <v>8315</v>
      </c>
      <c r="R2918" t="s">
        <v>8316</v>
      </c>
      <c r="S2918" s="11">
        <f t="shared" si="182"/>
        <v>41755.476724537039</v>
      </c>
      <c r="T2918" s="11">
        <f t="shared" si="183"/>
        <v>41778.476724537039</v>
      </c>
    </row>
    <row r="2919" spans="1:20" ht="49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 s="11">
        <f t="shared" si="181"/>
        <v>48.56</v>
      </c>
      <c r="Q2919" s="12" t="s">
        <v>8315</v>
      </c>
      <c r="R2919" t="s">
        <v>8316</v>
      </c>
      <c r="S2919" s="11">
        <f t="shared" si="182"/>
        <v>42245.234340277777</v>
      </c>
      <c r="T2919" s="11">
        <f t="shared" si="183"/>
        <v>42263.234340277777</v>
      </c>
    </row>
    <row r="2920" spans="1:20" ht="49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 s="11">
        <f t="shared" si="181"/>
        <v>68.099999999999994</v>
      </c>
      <c r="Q2920" s="12" t="s">
        <v>8315</v>
      </c>
      <c r="R2920" t="s">
        <v>8316</v>
      </c>
      <c r="S2920" s="11">
        <f t="shared" si="182"/>
        <v>42278.629710648151</v>
      </c>
      <c r="T2920" s="11">
        <f t="shared" si="183"/>
        <v>42306.629710648151</v>
      </c>
    </row>
    <row r="2921" spans="1:20" ht="49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 s="11">
        <f t="shared" si="181"/>
        <v>8.5</v>
      </c>
      <c r="Q2921" s="12" t="s">
        <v>8315</v>
      </c>
      <c r="R2921" t="s">
        <v>8316</v>
      </c>
      <c r="S2921" s="11">
        <f t="shared" si="182"/>
        <v>41826.61954861111</v>
      </c>
      <c r="T2921" s="11">
        <f t="shared" si="183"/>
        <v>41856.61954861111</v>
      </c>
    </row>
    <row r="2922" spans="1:20" ht="49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 s="11">
        <f t="shared" si="181"/>
        <v>51.62</v>
      </c>
      <c r="Q2922" s="12" t="s">
        <v>8315</v>
      </c>
      <c r="R2922" t="s">
        <v>8316</v>
      </c>
      <c r="S2922" s="11">
        <f t="shared" si="182"/>
        <v>42058.792476851857</v>
      </c>
      <c r="T2922" s="11">
        <f t="shared" si="183"/>
        <v>42088.750810185185</v>
      </c>
    </row>
    <row r="2923" spans="1:20" ht="33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 s="11">
        <f t="shared" si="181"/>
        <v>43</v>
      </c>
      <c r="Q2923" s="12" t="s">
        <v>8315</v>
      </c>
      <c r="R2923" t="s">
        <v>8357</v>
      </c>
      <c r="S2923" s="11">
        <f t="shared" si="182"/>
        <v>41877.886620370373</v>
      </c>
      <c r="T2923" s="11">
        <f t="shared" si="183"/>
        <v>41907.886620370373</v>
      </c>
    </row>
    <row r="2924" spans="1:20" ht="49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 s="11">
        <f t="shared" si="181"/>
        <v>83.33</v>
      </c>
      <c r="Q2924" s="12" t="s">
        <v>8315</v>
      </c>
      <c r="R2924" t="s">
        <v>8357</v>
      </c>
      <c r="S2924" s="11">
        <f t="shared" si="182"/>
        <v>42097.874155092592</v>
      </c>
      <c r="T2924" s="11">
        <f t="shared" si="183"/>
        <v>42142.874155092592</v>
      </c>
    </row>
    <row r="2925" spans="1:20" ht="49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 s="11">
        <f t="shared" si="181"/>
        <v>30</v>
      </c>
      <c r="Q2925" s="12" t="s">
        <v>8315</v>
      </c>
      <c r="R2925" t="s">
        <v>8357</v>
      </c>
      <c r="S2925" s="11">
        <f t="shared" si="182"/>
        <v>42013.15253472222</v>
      </c>
      <c r="T2925" s="11">
        <f t="shared" si="183"/>
        <v>42028.125</v>
      </c>
    </row>
    <row r="2926" spans="1:20" ht="49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 s="11">
        <f t="shared" si="181"/>
        <v>175.51</v>
      </c>
      <c r="Q2926" s="12" t="s">
        <v>8315</v>
      </c>
      <c r="R2926" t="s">
        <v>8357</v>
      </c>
      <c r="S2926" s="11">
        <f t="shared" si="182"/>
        <v>42103.556828703702</v>
      </c>
      <c r="T2926" s="11">
        <f t="shared" si="183"/>
        <v>42133.165972222225</v>
      </c>
    </row>
    <row r="2927" spans="1:20" ht="49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 s="11">
        <f t="shared" si="181"/>
        <v>231.66</v>
      </c>
      <c r="Q2927" s="12" t="s">
        <v>8315</v>
      </c>
      <c r="R2927" t="s">
        <v>8357</v>
      </c>
      <c r="S2927" s="11">
        <f t="shared" si="182"/>
        <v>41863.584120370368</v>
      </c>
      <c r="T2927" s="11">
        <f t="shared" si="183"/>
        <v>41893.584120370368</v>
      </c>
    </row>
    <row r="2928" spans="1:20" ht="49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 s="11">
        <f t="shared" si="181"/>
        <v>75</v>
      </c>
      <c r="Q2928" s="12" t="s">
        <v>8315</v>
      </c>
      <c r="R2928" t="s">
        <v>8357</v>
      </c>
      <c r="S2928" s="11">
        <f t="shared" si="182"/>
        <v>42044.765960648147</v>
      </c>
      <c r="T2928" s="11">
        <f t="shared" si="183"/>
        <v>42058.765960648147</v>
      </c>
    </row>
    <row r="2929" spans="1:20" ht="49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 s="11">
        <f t="shared" si="181"/>
        <v>112.14</v>
      </c>
      <c r="Q2929" s="12" t="s">
        <v>8315</v>
      </c>
      <c r="R2929" t="s">
        <v>8357</v>
      </c>
      <c r="S2929" s="11">
        <f t="shared" si="182"/>
        <v>41806.669317129628</v>
      </c>
      <c r="T2929" s="11">
        <f t="shared" si="183"/>
        <v>41835.208333333336</v>
      </c>
    </row>
    <row r="2930" spans="1:20" ht="33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 s="11">
        <f t="shared" si="181"/>
        <v>41.67</v>
      </c>
      <c r="Q2930" s="12" t="s">
        <v>8315</v>
      </c>
      <c r="R2930" t="s">
        <v>8357</v>
      </c>
      <c r="S2930" s="11">
        <f t="shared" si="182"/>
        <v>42403.998217592598</v>
      </c>
      <c r="T2930" s="11">
        <f t="shared" si="183"/>
        <v>42433.998217592598</v>
      </c>
    </row>
    <row r="2931" spans="1:20" ht="49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 s="11">
        <f t="shared" si="181"/>
        <v>255.17</v>
      </c>
      <c r="Q2931" s="12" t="s">
        <v>8315</v>
      </c>
      <c r="R2931" t="s">
        <v>8357</v>
      </c>
      <c r="S2931" s="11">
        <f t="shared" si="182"/>
        <v>41754.564328703702</v>
      </c>
      <c r="T2931" s="11">
        <f t="shared" si="183"/>
        <v>41784.564328703702</v>
      </c>
    </row>
    <row r="2932" spans="1:20" ht="49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 s="11">
        <f t="shared" si="181"/>
        <v>162.77000000000001</v>
      </c>
      <c r="Q2932" s="12" t="s">
        <v>8315</v>
      </c>
      <c r="R2932" t="s">
        <v>8357</v>
      </c>
      <c r="S2932" s="11">
        <f t="shared" si="182"/>
        <v>42101.584074074075</v>
      </c>
      <c r="T2932" s="11">
        <f t="shared" si="183"/>
        <v>42131.584074074075</v>
      </c>
    </row>
    <row r="2933" spans="1:20" ht="49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 s="11">
        <f t="shared" si="181"/>
        <v>88.33</v>
      </c>
      <c r="Q2933" s="12" t="s">
        <v>8315</v>
      </c>
      <c r="R2933" t="s">
        <v>8357</v>
      </c>
      <c r="S2933" s="11">
        <f t="shared" si="182"/>
        <v>41872.291238425925</v>
      </c>
      <c r="T2933" s="11">
        <f t="shared" si="183"/>
        <v>41897.255555555559</v>
      </c>
    </row>
    <row r="2934" spans="1:20" ht="49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 s="11">
        <f t="shared" si="181"/>
        <v>85.74</v>
      </c>
      <c r="Q2934" s="12" t="s">
        <v>8315</v>
      </c>
      <c r="R2934" t="s">
        <v>8357</v>
      </c>
      <c r="S2934" s="11">
        <f t="shared" si="182"/>
        <v>42025.164780092593</v>
      </c>
      <c r="T2934" s="11">
        <f t="shared" si="183"/>
        <v>42056.458333333328</v>
      </c>
    </row>
    <row r="2935" spans="1:20" ht="49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 s="11">
        <f t="shared" si="181"/>
        <v>47.57</v>
      </c>
      <c r="Q2935" s="12" t="s">
        <v>8315</v>
      </c>
      <c r="R2935" t="s">
        <v>8357</v>
      </c>
      <c r="S2935" s="11">
        <f t="shared" si="182"/>
        <v>42495.956631944442</v>
      </c>
      <c r="T2935" s="11">
        <f t="shared" si="183"/>
        <v>42525.956631944442</v>
      </c>
    </row>
    <row r="2936" spans="1:20" ht="49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 s="11">
        <f t="shared" si="181"/>
        <v>72.97</v>
      </c>
      <c r="Q2936" s="12" t="s">
        <v>8315</v>
      </c>
      <c r="R2936" t="s">
        <v>8357</v>
      </c>
      <c r="S2936" s="11">
        <f t="shared" si="182"/>
        <v>41775.636157407411</v>
      </c>
      <c r="T2936" s="11">
        <f t="shared" si="183"/>
        <v>41805.636157407411</v>
      </c>
    </row>
    <row r="2937" spans="1:20" ht="49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 s="11">
        <f t="shared" si="181"/>
        <v>90.54</v>
      </c>
      <c r="Q2937" s="12" t="s">
        <v>8315</v>
      </c>
      <c r="R2937" t="s">
        <v>8357</v>
      </c>
      <c r="S2937" s="11">
        <f t="shared" si="182"/>
        <v>42553.583425925928</v>
      </c>
      <c r="T2937" s="11">
        <f t="shared" si="183"/>
        <v>42611.708333333328</v>
      </c>
    </row>
    <row r="2938" spans="1:20" ht="49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 s="11">
        <f t="shared" si="181"/>
        <v>37.65</v>
      </c>
      <c r="Q2938" s="12" t="s">
        <v>8315</v>
      </c>
      <c r="R2938" t="s">
        <v>8357</v>
      </c>
      <c r="S2938" s="11">
        <f t="shared" si="182"/>
        <v>41912.650729166664</v>
      </c>
      <c r="T2938" s="11">
        <f t="shared" si="183"/>
        <v>41925.207638888889</v>
      </c>
    </row>
    <row r="2939" spans="1:20" ht="33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 s="11">
        <f t="shared" si="181"/>
        <v>36.36</v>
      </c>
      <c r="Q2939" s="12" t="s">
        <v>8315</v>
      </c>
      <c r="R2939" t="s">
        <v>8357</v>
      </c>
      <c r="S2939" s="11">
        <f t="shared" si="182"/>
        <v>41803.457326388889</v>
      </c>
      <c r="T2939" s="11">
        <f t="shared" si="183"/>
        <v>41833.457326388889</v>
      </c>
    </row>
    <row r="2940" spans="1:20" ht="49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 s="11">
        <f t="shared" si="181"/>
        <v>126.72</v>
      </c>
      <c r="Q2940" s="12" t="s">
        <v>8315</v>
      </c>
      <c r="R2940" t="s">
        <v>8357</v>
      </c>
      <c r="S2940" s="11">
        <f t="shared" si="182"/>
        <v>42004.703865740739</v>
      </c>
      <c r="T2940" s="11">
        <f t="shared" si="183"/>
        <v>42034.703865740739</v>
      </c>
    </row>
    <row r="2941" spans="1:20" ht="49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 s="11">
        <f t="shared" si="181"/>
        <v>329.2</v>
      </c>
      <c r="Q2941" s="12" t="s">
        <v>8315</v>
      </c>
      <c r="R2941" t="s">
        <v>8357</v>
      </c>
      <c r="S2941" s="11">
        <f t="shared" si="182"/>
        <v>41845.809166666666</v>
      </c>
      <c r="T2941" s="11">
        <f t="shared" si="183"/>
        <v>41879.041666666664</v>
      </c>
    </row>
    <row r="2942" spans="1:20" ht="49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 s="11">
        <f t="shared" si="181"/>
        <v>81.239999999999995</v>
      </c>
      <c r="Q2942" s="12" t="s">
        <v>8315</v>
      </c>
      <c r="R2942" t="s">
        <v>8357</v>
      </c>
      <c r="S2942" s="11">
        <f t="shared" si="182"/>
        <v>41982.773356481484</v>
      </c>
      <c r="T2942" s="11">
        <f t="shared" si="183"/>
        <v>42022.773356481484</v>
      </c>
    </row>
    <row r="2943" spans="1:20" ht="49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 s="11">
        <f t="shared" si="181"/>
        <v>1</v>
      </c>
      <c r="Q2943" s="12" t="s">
        <v>8315</v>
      </c>
      <c r="R2943" t="s">
        <v>8355</v>
      </c>
      <c r="S2943" s="11">
        <f t="shared" si="182"/>
        <v>42034.960127314815</v>
      </c>
      <c r="T2943" s="11">
        <f t="shared" si="183"/>
        <v>42064.960127314815</v>
      </c>
    </row>
    <row r="2944" spans="1:20" ht="49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 s="11">
        <f t="shared" si="181"/>
        <v>202.23</v>
      </c>
      <c r="Q2944" s="12" t="s">
        <v>8315</v>
      </c>
      <c r="R2944" t="s">
        <v>8355</v>
      </c>
      <c r="S2944" s="11">
        <f t="shared" si="182"/>
        <v>42334.803923611107</v>
      </c>
      <c r="T2944" s="11">
        <f t="shared" si="183"/>
        <v>42354.845833333333</v>
      </c>
    </row>
    <row r="2945" spans="1:20" ht="49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 s="11">
        <f t="shared" si="181"/>
        <v>0</v>
      </c>
      <c r="Q2945" s="12" t="s">
        <v>8315</v>
      </c>
      <c r="R2945" t="s">
        <v>8355</v>
      </c>
      <c r="S2945" s="11">
        <f t="shared" si="182"/>
        <v>42077.129398148143</v>
      </c>
      <c r="T2945" s="11">
        <f t="shared" si="183"/>
        <v>42107.129398148143</v>
      </c>
    </row>
    <row r="2946" spans="1:20" ht="33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0"/>
        <v>1</v>
      </c>
      <c r="P2946" s="11">
        <f t="shared" si="181"/>
        <v>100</v>
      </c>
      <c r="Q2946" s="12" t="s">
        <v>8315</v>
      </c>
      <c r="R2946" t="s">
        <v>8355</v>
      </c>
      <c r="S2946" s="11">
        <f t="shared" si="182"/>
        <v>42132.9143287037</v>
      </c>
      <c r="T2946" s="11">
        <f t="shared" si="183"/>
        <v>42162.9143287037</v>
      </c>
    </row>
    <row r="2947" spans="1:20" ht="49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4">ROUND(E2947/D2947*100,0)</f>
        <v>0</v>
      </c>
      <c r="P2947" s="11">
        <f t="shared" ref="P2947:P3010" si="185">IFERROR(ROUND(E2947/L2947,2),0)</f>
        <v>0</v>
      </c>
      <c r="Q2947" s="12" t="s">
        <v>8315</v>
      </c>
      <c r="R2947" t="s">
        <v>8355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9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 s="11">
        <f t="shared" si="185"/>
        <v>1</v>
      </c>
      <c r="Q2948" s="12" t="s">
        <v>8315</v>
      </c>
      <c r="R2948" t="s">
        <v>8355</v>
      </c>
      <c r="S2948" s="11">
        <f t="shared" si="186"/>
        <v>42567.531157407408</v>
      </c>
      <c r="T2948" s="11">
        <f t="shared" si="187"/>
        <v>42597.531157407408</v>
      </c>
    </row>
    <row r="2949" spans="1:20" ht="49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 s="11">
        <f t="shared" si="185"/>
        <v>82.46</v>
      </c>
      <c r="Q2949" s="12" t="s">
        <v>8315</v>
      </c>
      <c r="R2949" t="s">
        <v>8355</v>
      </c>
      <c r="S2949" s="11">
        <f t="shared" si="186"/>
        <v>42649.562118055561</v>
      </c>
      <c r="T2949" s="11">
        <f t="shared" si="187"/>
        <v>42698.715972222228</v>
      </c>
    </row>
    <row r="2950" spans="1:20" ht="49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 s="11">
        <f t="shared" si="185"/>
        <v>2.67</v>
      </c>
      <c r="Q2950" s="12" t="s">
        <v>8315</v>
      </c>
      <c r="R2950" t="s">
        <v>8355</v>
      </c>
      <c r="S2950" s="11">
        <f t="shared" si="186"/>
        <v>42097.649224537032</v>
      </c>
      <c r="T2950" s="11">
        <f t="shared" si="187"/>
        <v>42157.649224537032</v>
      </c>
    </row>
    <row r="2951" spans="1:20" ht="49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 s="11">
        <f t="shared" si="185"/>
        <v>12.5</v>
      </c>
      <c r="Q2951" s="12" t="s">
        <v>8315</v>
      </c>
      <c r="R2951" t="s">
        <v>8355</v>
      </c>
      <c r="S2951" s="11">
        <f t="shared" si="186"/>
        <v>42297.823113425926</v>
      </c>
      <c r="T2951" s="11">
        <f t="shared" si="187"/>
        <v>42327.864780092597</v>
      </c>
    </row>
    <row r="2952" spans="1:20" ht="49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 s="11">
        <f t="shared" si="185"/>
        <v>0</v>
      </c>
      <c r="Q2952" s="12" t="s">
        <v>8315</v>
      </c>
      <c r="R2952" t="s">
        <v>8355</v>
      </c>
      <c r="S2952" s="11">
        <f t="shared" si="186"/>
        <v>42362.36518518519</v>
      </c>
      <c r="T2952" s="11">
        <f t="shared" si="187"/>
        <v>42392.36518518519</v>
      </c>
    </row>
    <row r="2953" spans="1:20" ht="65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 s="11">
        <f t="shared" si="185"/>
        <v>18.899999999999999</v>
      </c>
      <c r="Q2953" s="12" t="s">
        <v>8315</v>
      </c>
      <c r="R2953" t="s">
        <v>8355</v>
      </c>
      <c r="S2953" s="11">
        <f t="shared" si="186"/>
        <v>41872.802928240737</v>
      </c>
      <c r="T2953" s="11">
        <f t="shared" si="187"/>
        <v>41917.802928240737</v>
      </c>
    </row>
    <row r="2954" spans="1:20" ht="49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 s="11">
        <f t="shared" si="185"/>
        <v>200.63</v>
      </c>
      <c r="Q2954" s="12" t="s">
        <v>8315</v>
      </c>
      <c r="R2954" t="s">
        <v>8355</v>
      </c>
      <c r="S2954" s="11">
        <f t="shared" si="186"/>
        <v>42628.690266203703</v>
      </c>
      <c r="T2954" s="11">
        <f t="shared" si="187"/>
        <v>42660.166666666672</v>
      </c>
    </row>
    <row r="2955" spans="1:20" ht="49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 s="11">
        <f t="shared" si="185"/>
        <v>201.67</v>
      </c>
      <c r="Q2955" s="12" t="s">
        <v>8315</v>
      </c>
      <c r="R2955" t="s">
        <v>8355</v>
      </c>
      <c r="S2955" s="11">
        <f t="shared" si="186"/>
        <v>42255.791909722218</v>
      </c>
      <c r="T2955" s="11">
        <f t="shared" si="187"/>
        <v>42285.791909722218</v>
      </c>
    </row>
    <row r="2956" spans="1:20" ht="49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 s="11">
        <f t="shared" si="185"/>
        <v>0</v>
      </c>
      <c r="Q2956" s="12" t="s">
        <v>8315</v>
      </c>
      <c r="R2956" t="s">
        <v>8355</v>
      </c>
      <c r="S2956" s="11">
        <f t="shared" si="186"/>
        <v>42790.583368055552</v>
      </c>
      <c r="T2956" s="11">
        <f t="shared" si="187"/>
        <v>42810.541701388895</v>
      </c>
    </row>
    <row r="2957" spans="1:20" ht="33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 s="11">
        <f t="shared" si="185"/>
        <v>65</v>
      </c>
      <c r="Q2957" s="12" t="s">
        <v>8315</v>
      </c>
      <c r="R2957" t="s">
        <v>8355</v>
      </c>
      <c r="S2957" s="11">
        <f t="shared" si="186"/>
        <v>42141.741307870368</v>
      </c>
      <c r="T2957" s="11">
        <f t="shared" si="187"/>
        <v>42171.741307870368</v>
      </c>
    </row>
    <row r="2958" spans="1:20" ht="49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 s="11">
        <f t="shared" si="185"/>
        <v>66.099999999999994</v>
      </c>
      <c r="Q2958" s="12" t="s">
        <v>8315</v>
      </c>
      <c r="R2958" t="s">
        <v>8355</v>
      </c>
      <c r="S2958" s="11">
        <f t="shared" si="186"/>
        <v>42464.958912037036</v>
      </c>
      <c r="T2958" s="11">
        <f t="shared" si="187"/>
        <v>42494.958912037036</v>
      </c>
    </row>
    <row r="2959" spans="1:20" ht="49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 s="11">
        <f t="shared" si="185"/>
        <v>93.33</v>
      </c>
      <c r="Q2959" s="12" t="s">
        <v>8315</v>
      </c>
      <c r="R2959" t="s">
        <v>8355</v>
      </c>
      <c r="S2959" s="11">
        <f t="shared" si="186"/>
        <v>42031.011249999996</v>
      </c>
      <c r="T2959" s="11">
        <f t="shared" si="187"/>
        <v>42090.969583333332</v>
      </c>
    </row>
    <row r="2960" spans="1:20" ht="49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 s="11">
        <f t="shared" si="185"/>
        <v>0</v>
      </c>
      <c r="Q2960" s="12" t="s">
        <v>8315</v>
      </c>
      <c r="R2960" t="s">
        <v>8355</v>
      </c>
      <c r="S2960" s="11">
        <f t="shared" si="186"/>
        <v>42438.779131944444</v>
      </c>
      <c r="T2960" s="11">
        <f t="shared" si="187"/>
        <v>42498.73746527778</v>
      </c>
    </row>
    <row r="2961" spans="1:20" ht="49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 s="11">
        <f t="shared" si="185"/>
        <v>0</v>
      </c>
      <c r="Q2961" s="12" t="s">
        <v>8315</v>
      </c>
      <c r="R2961" t="s">
        <v>8355</v>
      </c>
      <c r="S2961" s="11">
        <f t="shared" si="186"/>
        <v>42498.008391203708</v>
      </c>
      <c r="T2961" s="11">
        <f t="shared" si="187"/>
        <v>42528.008391203708</v>
      </c>
    </row>
    <row r="2962" spans="1:20" ht="49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 s="11">
        <f t="shared" si="185"/>
        <v>0</v>
      </c>
      <c r="Q2962" s="12" t="s">
        <v>8315</v>
      </c>
      <c r="R2962" t="s">
        <v>8355</v>
      </c>
      <c r="S2962" s="11">
        <f t="shared" si="186"/>
        <v>41863.757210648146</v>
      </c>
      <c r="T2962" s="11">
        <f t="shared" si="187"/>
        <v>41893.757210648146</v>
      </c>
    </row>
    <row r="2963" spans="1:20" ht="49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 s="11">
        <f t="shared" si="185"/>
        <v>50.75</v>
      </c>
      <c r="Q2963" s="12" t="s">
        <v>8315</v>
      </c>
      <c r="R2963" t="s">
        <v>8316</v>
      </c>
      <c r="S2963" s="11">
        <f t="shared" si="186"/>
        <v>42061.212488425925</v>
      </c>
      <c r="T2963" s="11">
        <f t="shared" si="187"/>
        <v>42089.166666666672</v>
      </c>
    </row>
    <row r="2964" spans="1:20" ht="49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 s="11">
        <f t="shared" si="185"/>
        <v>60.9</v>
      </c>
      <c r="Q2964" s="12" t="s">
        <v>8315</v>
      </c>
      <c r="R2964" t="s">
        <v>8316</v>
      </c>
      <c r="S2964" s="11">
        <f t="shared" si="186"/>
        <v>42036.24428240741</v>
      </c>
      <c r="T2964" s="11">
        <f t="shared" si="187"/>
        <v>42064.290972222225</v>
      </c>
    </row>
    <row r="2965" spans="1:20" ht="65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 s="11">
        <f t="shared" si="185"/>
        <v>109.03</v>
      </c>
      <c r="Q2965" s="12" t="s">
        <v>8315</v>
      </c>
      <c r="R2965" t="s">
        <v>8316</v>
      </c>
      <c r="S2965" s="11">
        <f t="shared" si="186"/>
        <v>42157.470185185186</v>
      </c>
      <c r="T2965" s="11">
        <f t="shared" si="187"/>
        <v>42187.470185185186</v>
      </c>
    </row>
    <row r="2966" spans="1:20" ht="49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 s="11">
        <f t="shared" si="185"/>
        <v>25.69</v>
      </c>
      <c r="Q2966" s="12" t="s">
        <v>8315</v>
      </c>
      <c r="R2966" t="s">
        <v>8316</v>
      </c>
      <c r="S2966" s="11">
        <f t="shared" si="186"/>
        <v>41827.909942129627</v>
      </c>
      <c r="T2966" s="11">
        <f t="shared" si="187"/>
        <v>41857.897222222222</v>
      </c>
    </row>
    <row r="2967" spans="1:20" ht="49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 s="11">
        <f t="shared" si="185"/>
        <v>41.92</v>
      </c>
      <c r="Q2967" s="12" t="s">
        <v>8315</v>
      </c>
      <c r="R2967" t="s">
        <v>8316</v>
      </c>
      <c r="S2967" s="11">
        <f t="shared" si="186"/>
        <v>42162.729548611111</v>
      </c>
      <c r="T2967" s="11">
        <f t="shared" si="187"/>
        <v>42192.729548611111</v>
      </c>
    </row>
    <row r="2968" spans="1:20" ht="49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 s="11">
        <f t="shared" si="185"/>
        <v>88.77</v>
      </c>
      <c r="Q2968" s="12" t="s">
        <v>8315</v>
      </c>
      <c r="R2968" t="s">
        <v>8316</v>
      </c>
      <c r="S2968" s="11">
        <f t="shared" si="186"/>
        <v>42233.738564814819</v>
      </c>
      <c r="T2968" s="11">
        <f t="shared" si="187"/>
        <v>42263.738564814819</v>
      </c>
    </row>
    <row r="2969" spans="1:20" ht="49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 s="11">
        <f t="shared" si="185"/>
        <v>80.23</v>
      </c>
      <c r="Q2969" s="12" t="s">
        <v>8315</v>
      </c>
      <c r="R2969" t="s">
        <v>8316</v>
      </c>
      <c r="S2969" s="11">
        <f t="shared" si="186"/>
        <v>42042.197824074072</v>
      </c>
      <c r="T2969" s="11">
        <f t="shared" si="187"/>
        <v>42072.156157407408</v>
      </c>
    </row>
    <row r="2970" spans="1:20" ht="33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 s="11">
        <f t="shared" si="185"/>
        <v>78.94</v>
      </c>
      <c r="Q2970" s="12" t="s">
        <v>8315</v>
      </c>
      <c r="R2970" t="s">
        <v>8316</v>
      </c>
      <c r="S2970" s="11">
        <f t="shared" si="186"/>
        <v>42585.523842592593</v>
      </c>
      <c r="T2970" s="11">
        <f t="shared" si="187"/>
        <v>42599.165972222225</v>
      </c>
    </row>
    <row r="2971" spans="1:20" ht="49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 s="11">
        <f t="shared" si="185"/>
        <v>95.59</v>
      </c>
      <c r="Q2971" s="12" t="s">
        <v>8315</v>
      </c>
      <c r="R2971" t="s">
        <v>8316</v>
      </c>
      <c r="S2971" s="11">
        <f t="shared" si="186"/>
        <v>42097.786493055552</v>
      </c>
      <c r="T2971" s="11">
        <f t="shared" si="187"/>
        <v>42127.952083333337</v>
      </c>
    </row>
    <row r="2972" spans="1:20" ht="49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 s="11">
        <f t="shared" si="185"/>
        <v>69.89</v>
      </c>
      <c r="Q2972" s="12" t="s">
        <v>8315</v>
      </c>
      <c r="R2972" t="s">
        <v>8316</v>
      </c>
      <c r="S2972" s="11">
        <f t="shared" si="186"/>
        <v>41808.669571759259</v>
      </c>
      <c r="T2972" s="11">
        <f t="shared" si="187"/>
        <v>41838.669571759259</v>
      </c>
    </row>
    <row r="2973" spans="1:20" ht="49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 s="11">
        <f t="shared" si="185"/>
        <v>74.53</v>
      </c>
      <c r="Q2973" s="12" t="s">
        <v>8315</v>
      </c>
      <c r="R2973" t="s">
        <v>8316</v>
      </c>
      <c r="S2973" s="11">
        <f t="shared" si="186"/>
        <v>41852.658310185187</v>
      </c>
      <c r="T2973" s="11">
        <f t="shared" si="187"/>
        <v>41882.658310185187</v>
      </c>
    </row>
    <row r="2974" spans="1:20" ht="33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 s="11">
        <f t="shared" si="185"/>
        <v>123.94</v>
      </c>
      <c r="Q2974" s="12" t="s">
        <v>8315</v>
      </c>
      <c r="R2974" t="s">
        <v>8316</v>
      </c>
      <c r="S2974" s="11">
        <f t="shared" si="186"/>
        <v>42694.110185185185</v>
      </c>
      <c r="T2974" s="11">
        <f t="shared" si="187"/>
        <v>42709.041666666672</v>
      </c>
    </row>
    <row r="2975" spans="1:20" ht="49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 s="11">
        <f t="shared" si="185"/>
        <v>264.85000000000002</v>
      </c>
      <c r="Q2975" s="12" t="s">
        <v>8315</v>
      </c>
      <c r="R2975" t="s">
        <v>8316</v>
      </c>
      <c r="S2975" s="11">
        <f t="shared" si="186"/>
        <v>42341.818379629629</v>
      </c>
      <c r="T2975" s="11">
        <f t="shared" si="187"/>
        <v>42370.166666666672</v>
      </c>
    </row>
    <row r="2976" spans="1:20" ht="49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 s="11">
        <f t="shared" si="185"/>
        <v>58.62</v>
      </c>
      <c r="Q2976" s="12" t="s">
        <v>8315</v>
      </c>
      <c r="R2976" t="s">
        <v>8316</v>
      </c>
      <c r="S2976" s="11">
        <f t="shared" si="186"/>
        <v>41880.061006944445</v>
      </c>
      <c r="T2976" s="11">
        <f t="shared" si="187"/>
        <v>41908.065972222219</v>
      </c>
    </row>
    <row r="2977" spans="1:20" ht="49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 s="11">
        <f t="shared" si="185"/>
        <v>70.88</v>
      </c>
      <c r="Q2977" s="12" t="s">
        <v>8315</v>
      </c>
      <c r="R2977" t="s">
        <v>8316</v>
      </c>
      <c r="S2977" s="11">
        <f t="shared" si="186"/>
        <v>41941.683865740742</v>
      </c>
      <c r="T2977" s="11">
        <f t="shared" si="187"/>
        <v>41970.125</v>
      </c>
    </row>
    <row r="2978" spans="1:20" ht="49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 s="11">
        <f t="shared" si="185"/>
        <v>8.57</v>
      </c>
      <c r="Q2978" s="12" t="s">
        <v>8315</v>
      </c>
      <c r="R2978" t="s">
        <v>8316</v>
      </c>
      <c r="S2978" s="11">
        <f t="shared" si="186"/>
        <v>42425.730671296296</v>
      </c>
      <c r="T2978" s="11">
        <f t="shared" si="187"/>
        <v>42442.5</v>
      </c>
    </row>
    <row r="2979" spans="1:20" ht="65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 s="11">
        <f t="shared" si="185"/>
        <v>113.57</v>
      </c>
      <c r="Q2979" s="12" t="s">
        <v>8315</v>
      </c>
      <c r="R2979" t="s">
        <v>8316</v>
      </c>
      <c r="S2979" s="11">
        <f t="shared" si="186"/>
        <v>42026.88118055556</v>
      </c>
      <c r="T2979" s="11">
        <f t="shared" si="187"/>
        <v>42086.093055555553</v>
      </c>
    </row>
    <row r="2980" spans="1:20" ht="49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 s="11">
        <f t="shared" si="185"/>
        <v>60.69</v>
      </c>
      <c r="Q2980" s="12" t="s">
        <v>8315</v>
      </c>
      <c r="R2980" t="s">
        <v>8316</v>
      </c>
      <c r="S2980" s="11">
        <f t="shared" si="186"/>
        <v>41922.640590277777</v>
      </c>
      <c r="T2980" s="11">
        <f t="shared" si="187"/>
        <v>41932.249305555553</v>
      </c>
    </row>
    <row r="2981" spans="1:20" ht="49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 s="11">
        <f t="shared" si="185"/>
        <v>110.22</v>
      </c>
      <c r="Q2981" s="12" t="s">
        <v>8315</v>
      </c>
      <c r="R2981" t="s">
        <v>8316</v>
      </c>
      <c r="S2981" s="11">
        <f t="shared" si="186"/>
        <v>41993.824340277773</v>
      </c>
      <c r="T2981" s="11">
        <f t="shared" si="187"/>
        <v>42010.25</v>
      </c>
    </row>
    <row r="2982" spans="1:20" ht="49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 s="11">
        <f t="shared" si="185"/>
        <v>136.46</v>
      </c>
      <c r="Q2982" s="12" t="s">
        <v>8315</v>
      </c>
      <c r="R2982" t="s">
        <v>8316</v>
      </c>
      <c r="S2982" s="11">
        <f t="shared" si="186"/>
        <v>42219.915856481486</v>
      </c>
      <c r="T2982" s="11">
        <f t="shared" si="187"/>
        <v>42240.083333333328</v>
      </c>
    </row>
    <row r="2983" spans="1:20" ht="49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 s="11">
        <f t="shared" si="185"/>
        <v>53.16</v>
      </c>
      <c r="Q2983" s="12" t="s">
        <v>8315</v>
      </c>
      <c r="R2983" t="s">
        <v>8355</v>
      </c>
      <c r="S2983" s="11">
        <f t="shared" si="186"/>
        <v>42225.559675925921</v>
      </c>
      <c r="T2983" s="11">
        <f t="shared" si="187"/>
        <v>42270.559675925921</v>
      </c>
    </row>
    <row r="2984" spans="1:20" ht="33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 s="11">
        <f t="shared" si="185"/>
        <v>86.49</v>
      </c>
      <c r="Q2984" s="12" t="s">
        <v>8315</v>
      </c>
      <c r="R2984" t="s">
        <v>8355</v>
      </c>
      <c r="S2984" s="11">
        <f t="shared" si="186"/>
        <v>42381.686840277776</v>
      </c>
      <c r="T2984" s="11">
        <f t="shared" si="187"/>
        <v>42411.686840277776</v>
      </c>
    </row>
    <row r="2985" spans="1:20" ht="49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 s="11">
        <f t="shared" si="185"/>
        <v>155.24</v>
      </c>
      <c r="Q2985" s="12" t="s">
        <v>8315</v>
      </c>
      <c r="R2985" t="s">
        <v>8355</v>
      </c>
      <c r="S2985" s="11">
        <f t="shared" si="186"/>
        <v>41894.632361111115</v>
      </c>
      <c r="T2985" s="11">
        <f t="shared" si="187"/>
        <v>41954.674027777779</v>
      </c>
    </row>
    <row r="2986" spans="1:20" ht="49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 s="11">
        <f t="shared" si="185"/>
        <v>115.08</v>
      </c>
      <c r="Q2986" s="12" t="s">
        <v>8315</v>
      </c>
      <c r="R2986" t="s">
        <v>8355</v>
      </c>
      <c r="S2986" s="11">
        <f t="shared" si="186"/>
        <v>42576.278715277775</v>
      </c>
      <c r="T2986" s="11">
        <f t="shared" si="187"/>
        <v>42606.278715277775</v>
      </c>
    </row>
    <row r="2987" spans="1:20" ht="49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 s="11">
        <f t="shared" si="185"/>
        <v>109.59</v>
      </c>
      <c r="Q2987" s="12" t="s">
        <v>8315</v>
      </c>
      <c r="R2987" t="s">
        <v>8355</v>
      </c>
      <c r="S2987" s="11">
        <f t="shared" si="186"/>
        <v>42654.973703703698</v>
      </c>
      <c r="T2987" s="11">
        <f t="shared" si="187"/>
        <v>42674.166666666672</v>
      </c>
    </row>
    <row r="2988" spans="1:20" ht="49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 s="11">
        <f t="shared" si="185"/>
        <v>45.21</v>
      </c>
      <c r="Q2988" s="12" t="s">
        <v>8315</v>
      </c>
      <c r="R2988" t="s">
        <v>8355</v>
      </c>
      <c r="S2988" s="11">
        <f t="shared" si="186"/>
        <v>42431.500069444446</v>
      </c>
      <c r="T2988" s="11">
        <f t="shared" si="187"/>
        <v>42491.458402777775</v>
      </c>
    </row>
    <row r="2989" spans="1:20" ht="49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 s="11">
        <f t="shared" si="185"/>
        <v>104.15</v>
      </c>
      <c r="Q2989" s="12" t="s">
        <v>8315</v>
      </c>
      <c r="R2989" t="s">
        <v>8355</v>
      </c>
      <c r="S2989" s="11">
        <f t="shared" si="186"/>
        <v>42627.307303240741</v>
      </c>
      <c r="T2989" s="11">
        <f t="shared" si="187"/>
        <v>42656</v>
      </c>
    </row>
    <row r="2990" spans="1:20" ht="49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 s="11">
        <f t="shared" si="185"/>
        <v>35.71</v>
      </c>
      <c r="Q2990" s="12" t="s">
        <v>8315</v>
      </c>
      <c r="R2990" t="s">
        <v>8355</v>
      </c>
      <c r="S2990" s="11">
        <f t="shared" si="186"/>
        <v>42511.362048611118</v>
      </c>
      <c r="T2990" s="11">
        <f t="shared" si="187"/>
        <v>42541.362048611118</v>
      </c>
    </row>
    <row r="2991" spans="1:20" ht="17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 s="11">
        <f t="shared" si="185"/>
        <v>97</v>
      </c>
      <c r="Q2991" s="12" t="s">
        <v>8315</v>
      </c>
      <c r="R2991" t="s">
        <v>8355</v>
      </c>
      <c r="S2991" s="11">
        <f t="shared" si="186"/>
        <v>42337.02039351852</v>
      </c>
      <c r="T2991" s="11">
        <f t="shared" si="187"/>
        <v>42359.207638888889</v>
      </c>
    </row>
    <row r="2992" spans="1:20" ht="49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 s="11">
        <f t="shared" si="185"/>
        <v>370.37</v>
      </c>
      <c r="Q2992" s="12" t="s">
        <v>8315</v>
      </c>
      <c r="R2992" t="s">
        <v>8355</v>
      </c>
      <c r="S2992" s="11">
        <f t="shared" si="186"/>
        <v>42341.57430555555</v>
      </c>
      <c r="T2992" s="11">
        <f t="shared" si="187"/>
        <v>42376.57430555555</v>
      </c>
    </row>
    <row r="2993" spans="1:20" ht="49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 s="11">
        <f t="shared" si="185"/>
        <v>94.41</v>
      </c>
      <c r="Q2993" s="12" t="s">
        <v>8315</v>
      </c>
      <c r="R2993" t="s">
        <v>8355</v>
      </c>
      <c r="S2993" s="11">
        <f t="shared" si="186"/>
        <v>42740.837152777778</v>
      </c>
      <c r="T2993" s="11">
        <f t="shared" si="187"/>
        <v>42762.837152777778</v>
      </c>
    </row>
    <row r="2994" spans="1:20" ht="49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 s="11">
        <f t="shared" si="185"/>
        <v>48.98</v>
      </c>
      <c r="Q2994" s="12" t="s">
        <v>8315</v>
      </c>
      <c r="R2994" t="s">
        <v>8355</v>
      </c>
      <c r="S2994" s="11">
        <f t="shared" si="186"/>
        <v>42622.767476851848</v>
      </c>
      <c r="T2994" s="11">
        <f t="shared" si="187"/>
        <v>42652.767476851848</v>
      </c>
    </row>
    <row r="2995" spans="1:20" ht="17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 s="11">
        <f t="shared" si="185"/>
        <v>45.59</v>
      </c>
      <c r="Q2995" s="12" t="s">
        <v>8315</v>
      </c>
      <c r="R2995" t="s">
        <v>8355</v>
      </c>
      <c r="S2995" s="11">
        <f t="shared" si="186"/>
        <v>42390.838738425926</v>
      </c>
      <c r="T2995" s="11">
        <f t="shared" si="187"/>
        <v>42420.838738425926</v>
      </c>
    </row>
    <row r="2996" spans="1:20" ht="49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 s="11">
        <f t="shared" si="185"/>
        <v>23.28</v>
      </c>
      <c r="Q2996" s="12" t="s">
        <v>8315</v>
      </c>
      <c r="R2996" t="s">
        <v>8355</v>
      </c>
      <c r="S2996" s="11">
        <f t="shared" si="186"/>
        <v>41885.478842592594</v>
      </c>
      <c r="T2996" s="11">
        <f t="shared" si="187"/>
        <v>41915.478842592594</v>
      </c>
    </row>
    <row r="2997" spans="1:20" ht="49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 s="11">
        <f t="shared" si="185"/>
        <v>63.23</v>
      </c>
      <c r="Q2997" s="12" t="s">
        <v>8315</v>
      </c>
      <c r="R2997" t="s">
        <v>8355</v>
      </c>
      <c r="S2997" s="11">
        <f t="shared" si="186"/>
        <v>42724.665173611109</v>
      </c>
      <c r="T2997" s="11">
        <f t="shared" si="187"/>
        <v>42754.665173611109</v>
      </c>
    </row>
    <row r="2998" spans="1:20" ht="33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 s="11">
        <f t="shared" si="185"/>
        <v>153.52000000000001</v>
      </c>
      <c r="Q2998" s="12" t="s">
        <v>8315</v>
      </c>
      <c r="R2998" t="s">
        <v>8355</v>
      </c>
      <c r="S2998" s="11">
        <f t="shared" si="186"/>
        <v>42090.912500000006</v>
      </c>
      <c r="T2998" s="11">
        <f t="shared" si="187"/>
        <v>42150.912500000006</v>
      </c>
    </row>
    <row r="2999" spans="1:20" ht="49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 s="11">
        <f t="shared" si="185"/>
        <v>90.2</v>
      </c>
      <c r="Q2999" s="12" t="s">
        <v>8315</v>
      </c>
      <c r="R2999" t="s">
        <v>8355</v>
      </c>
      <c r="S2999" s="11">
        <f t="shared" si="186"/>
        <v>42775.733715277776</v>
      </c>
      <c r="T2999" s="11">
        <f t="shared" si="187"/>
        <v>42793.207638888889</v>
      </c>
    </row>
    <row r="3000" spans="1:20" ht="49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 s="11">
        <f t="shared" si="185"/>
        <v>118.97</v>
      </c>
      <c r="Q3000" s="12" t="s">
        <v>8315</v>
      </c>
      <c r="R3000" t="s">
        <v>8355</v>
      </c>
      <c r="S3000" s="11">
        <f t="shared" si="186"/>
        <v>41778.193622685183</v>
      </c>
      <c r="T3000" s="11">
        <f t="shared" si="187"/>
        <v>41806.184027777781</v>
      </c>
    </row>
    <row r="3001" spans="1:20" ht="49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 s="11">
        <f t="shared" si="185"/>
        <v>80.25</v>
      </c>
      <c r="Q3001" s="12" t="s">
        <v>8315</v>
      </c>
      <c r="R3001" t="s">
        <v>8355</v>
      </c>
      <c r="S3001" s="11">
        <f t="shared" si="186"/>
        <v>42780.740277777775</v>
      </c>
      <c r="T3001" s="11">
        <f t="shared" si="187"/>
        <v>42795.083333333328</v>
      </c>
    </row>
    <row r="3002" spans="1:20" ht="49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 s="11">
        <f t="shared" si="185"/>
        <v>62.5</v>
      </c>
      <c r="Q3002" s="12" t="s">
        <v>8315</v>
      </c>
      <c r="R3002" t="s">
        <v>8355</v>
      </c>
      <c r="S3002" s="11">
        <f t="shared" si="186"/>
        <v>42752.827199074076</v>
      </c>
      <c r="T3002" s="11">
        <f t="shared" si="187"/>
        <v>42766.75</v>
      </c>
    </row>
    <row r="3003" spans="1:20" ht="49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 s="11">
        <f t="shared" si="185"/>
        <v>131.38</v>
      </c>
      <c r="Q3003" s="12" t="s">
        <v>8315</v>
      </c>
      <c r="R3003" t="s">
        <v>8355</v>
      </c>
      <c r="S3003" s="11">
        <f t="shared" si="186"/>
        <v>42534.895625000005</v>
      </c>
      <c r="T3003" s="11">
        <f t="shared" si="187"/>
        <v>42564.895625000005</v>
      </c>
    </row>
    <row r="3004" spans="1:20" ht="33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 s="11">
        <f t="shared" si="185"/>
        <v>73.03</v>
      </c>
      <c r="Q3004" s="12" t="s">
        <v>8315</v>
      </c>
      <c r="R3004" t="s">
        <v>8355</v>
      </c>
      <c r="S3004" s="11">
        <f t="shared" si="186"/>
        <v>41239.83625</v>
      </c>
      <c r="T3004" s="11">
        <f t="shared" si="187"/>
        <v>41269.83625</v>
      </c>
    </row>
    <row r="3005" spans="1:20" ht="49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 s="11">
        <f t="shared" si="185"/>
        <v>178.53</v>
      </c>
      <c r="Q3005" s="12" t="s">
        <v>8315</v>
      </c>
      <c r="R3005" t="s">
        <v>8355</v>
      </c>
      <c r="S3005" s="11">
        <f t="shared" si="186"/>
        <v>42398.849259259259</v>
      </c>
      <c r="T3005" s="11">
        <f t="shared" si="187"/>
        <v>42430.249305555553</v>
      </c>
    </row>
    <row r="3006" spans="1:20" ht="49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 s="11">
        <f t="shared" si="185"/>
        <v>162.91</v>
      </c>
      <c r="Q3006" s="12" t="s">
        <v>8315</v>
      </c>
      <c r="R3006" t="s">
        <v>8355</v>
      </c>
      <c r="S3006" s="11">
        <f t="shared" si="186"/>
        <v>41928.881064814814</v>
      </c>
      <c r="T3006" s="11">
        <f t="shared" si="187"/>
        <v>41958.922731481478</v>
      </c>
    </row>
    <row r="3007" spans="1:20" ht="49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 s="11">
        <f t="shared" si="185"/>
        <v>108.24</v>
      </c>
      <c r="Q3007" s="12" t="s">
        <v>8315</v>
      </c>
      <c r="R3007" t="s">
        <v>8355</v>
      </c>
      <c r="S3007" s="11">
        <f t="shared" si="186"/>
        <v>41888.674826388888</v>
      </c>
      <c r="T3007" s="11">
        <f t="shared" si="187"/>
        <v>41918.674826388888</v>
      </c>
    </row>
    <row r="3008" spans="1:20" ht="33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 s="11">
        <f t="shared" si="185"/>
        <v>88.87</v>
      </c>
      <c r="Q3008" s="12" t="s">
        <v>8315</v>
      </c>
      <c r="R3008" t="s">
        <v>8355</v>
      </c>
      <c r="S3008" s="11">
        <f t="shared" si="186"/>
        <v>41957.756840277783</v>
      </c>
      <c r="T3008" s="11">
        <f t="shared" si="187"/>
        <v>41987.756840277783</v>
      </c>
    </row>
    <row r="3009" spans="1:20" ht="33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 s="11">
        <f t="shared" si="185"/>
        <v>54</v>
      </c>
      <c r="Q3009" s="12" t="s">
        <v>8315</v>
      </c>
      <c r="R3009" t="s">
        <v>8355</v>
      </c>
      <c r="S3009" s="11">
        <f t="shared" si="186"/>
        <v>42098.216238425928</v>
      </c>
      <c r="T3009" s="11">
        <f t="shared" si="187"/>
        <v>42119.216238425928</v>
      </c>
    </row>
    <row r="3010" spans="1:20" ht="49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4"/>
        <v>101</v>
      </c>
      <c r="P3010" s="11">
        <f t="shared" si="185"/>
        <v>116.73</v>
      </c>
      <c r="Q3010" s="12" t="s">
        <v>8315</v>
      </c>
      <c r="R3010" t="s">
        <v>8355</v>
      </c>
      <c r="S3010" s="11">
        <f t="shared" si="186"/>
        <v>42360.212025462963</v>
      </c>
      <c r="T3010" s="11">
        <f t="shared" si="187"/>
        <v>42390.212025462963</v>
      </c>
    </row>
    <row r="3011" spans="1:20" ht="49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8">ROUND(E3011/D3011*100,0)</f>
        <v>120</v>
      </c>
      <c r="P3011" s="11">
        <f t="shared" ref="P3011:P3074" si="189">IFERROR(ROUND(E3011/L3011,2),0)</f>
        <v>233.9</v>
      </c>
      <c r="Q3011" s="12" t="s">
        <v>8315</v>
      </c>
      <c r="R3011" t="s">
        <v>8355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9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 s="11">
        <f t="shared" si="189"/>
        <v>158</v>
      </c>
      <c r="Q3012" s="12" t="s">
        <v>8315</v>
      </c>
      <c r="R3012" t="s">
        <v>8355</v>
      </c>
      <c r="S3012" s="11">
        <f t="shared" si="190"/>
        <v>41996.832395833335</v>
      </c>
      <c r="T3012" s="11">
        <f t="shared" si="191"/>
        <v>42056.832395833335</v>
      </c>
    </row>
    <row r="3013" spans="1:20" ht="49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 s="11">
        <f t="shared" si="189"/>
        <v>14.84</v>
      </c>
      <c r="Q3013" s="12" t="s">
        <v>8315</v>
      </c>
      <c r="R3013" t="s">
        <v>8355</v>
      </c>
      <c r="S3013" s="11">
        <f t="shared" si="190"/>
        <v>42334.468935185185</v>
      </c>
      <c r="T3013" s="11">
        <f t="shared" si="191"/>
        <v>42361.957638888889</v>
      </c>
    </row>
    <row r="3014" spans="1:20" ht="49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 s="11">
        <f t="shared" si="189"/>
        <v>85.18</v>
      </c>
      <c r="Q3014" s="12" t="s">
        <v>8315</v>
      </c>
      <c r="R3014" t="s">
        <v>8355</v>
      </c>
      <c r="S3014" s="11">
        <f t="shared" si="190"/>
        <v>42024.702893518523</v>
      </c>
      <c r="T3014" s="11">
        <f t="shared" si="191"/>
        <v>42045.702893518523</v>
      </c>
    </row>
    <row r="3015" spans="1:20" ht="49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 s="11">
        <f t="shared" si="189"/>
        <v>146.69</v>
      </c>
      <c r="Q3015" s="12" t="s">
        <v>8315</v>
      </c>
      <c r="R3015" t="s">
        <v>8355</v>
      </c>
      <c r="S3015" s="11">
        <f t="shared" si="190"/>
        <v>42146.836215277777</v>
      </c>
      <c r="T3015" s="11">
        <f t="shared" si="191"/>
        <v>42176.836215277777</v>
      </c>
    </row>
    <row r="3016" spans="1:20" ht="49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 s="11">
        <f t="shared" si="189"/>
        <v>50.76</v>
      </c>
      <c r="Q3016" s="12" t="s">
        <v>8315</v>
      </c>
      <c r="R3016" t="s">
        <v>8355</v>
      </c>
      <c r="S3016" s="11">
        <f t="shared" si="190"/>
        <v>41920.123611111114</v>
      </c>
      <c r="T3016" s="11">
        <f t="shared" si="191"/>
        <v>41948.208333333336</v>
      </c>
    </row>
    <row r="3017" spans="1:20" ht="49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 s="11">
        <f t="shared" si="189"/>
        <v>87.7</v>
      </c>
      <c r="Q3017" s="12" t="s">
        <v>8315</v>
      </c>
      <c r="R3017" t="s">
        <v>8355</v>
      </c>
      <c r="S3017" s="11">
        <f t="shared" si="190"/>
        <v>41785.72729166667</v>
      </c>
      <c r="T3017" s="11">
        <f t="shared" si="191"/>
        <v>41801.166666666664</v>
      </c>
    </row>
    <row r="3018" spans="1:20" ht="49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 s="11">
        <f t="shared" si="189"/>
        <v>242.28</v>
      </c>
      <c r="Q3018" s="12" t="s">
        <v>8315</v>
      </c>
      <c r="R3018" t="s">
        <v>8355</v>
      </c>
      <c r="S3018" s="11">
        <f t="shared" si="190"/>
        <v>41778.548055555555</v>
      </c>
      <c r="T3018" s="11">
        <f t="shared" si="191"/>
        <v>41838.548055555555</v>
      </c>
    </row>
    <row r="3019" spans="1:20" ht="49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 s="11">
        <f t="shared" si="189"/>
        <v>146.44999999999999</v>
      </c>
      <c r="Q3019" s="12" t="s">
        <v>8315</v>
      </c>
      <c r="R3019" t="s">
        <v>8355</v>
      </c>
      <c r="S3019" s="11">
        <f t="shared" si="190"/>
        <v>41841.850034722222</v>
      </c>
      <c r="T3019" s="11">
        <f t="shared" si="191"/>
        <v>41871.850034722222</v>
      </c>
    </row>
    <row r="3020" spans="1:20" ht="49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 s="11">
        <f t="shared" si="189"/>
        <v>103.17</v>
      </c>
      <c r="Q3020" s="12" t="s">
        <v>8315</v>
      </c>
      <c r="R3020" t="s">
        <v>8355</v>
      </c>
      <c r="S3020" s="11">
        <f t="shared" si="190"/>
        <v>42163.29833333334</v>
      </c>
      <c r="T3020" s="11">
        <f t="shared" si="191"/>
        <v>42205.916666666672</v>
      </c>
    </row>
    <row r="3021" spans="1:20" ht="49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 s="11">
        <f t="shared" si="189"/>
        <v>80.459999999999994</v>
      </c>
      <c r="Q3021" s="12" t="s">
        <v>8315</v>
      </c>
      <c r="R3021" t="s">
        <v>8355</v>
      </c>
      <c r="S3021" s="11">
        <f t="shared" si="190"/>
        <v>41758.833564814813</v>
      </c>
      <c r="T3021" s="11">
        <f t="shared" si="191"/>
        <v>41786.125</v>
      </c>
    </row>
    <row r="3022" spans="1:20" ht="49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 s="11">
        <f t="shared" si="189"/>
        <v>234.67</v>
      </c>
      <c r="Q3022" s="12" t="s">
        <v>8315</v>
      </c>
      <c r="R3022" t="s">
        <v>8355</v>
      </c>
      <c r="S3022" s="11">
        <f t="shared" si="190"/>
        <v>42170.846446759257</v>
      </c>
      <c r="T3022" s="11">
        <f t="shared" si="191"/>
        <v>42230.846446759257</v>
      </c>
    </row>
    <row r="3023" spans="1:20" ht="49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 s="11">
        <f t="shared" si="189"/>
        <v>50.69</v>
      </c>
      <c r="Q3023" s="12" t="s">
        <v>8315</v>
      </c>
      <c r="R3023" t="s">
        <v>8355</v>
      </c>
      <c r="S3023" s="11">
        <f t="shared" si="190"/>
        <v>42660.618854166663</v>
      </c>
      <c r="T3023" s="11">
        <f t="shared" si="191"/>
        <v>42696.249305555553</v>
      </c>
    </row>
    <row r="3024" spans="1:20" ht="49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 s="11">
        <f t="shared" si="189"/>
        <v>162.71</v>
      </c>
      <c r="Q3024" s="12" t="s">
        <v>8315</v>
      </c>
      <c r="R3024" t="s">
        <v>8355</v>
      </c>
      <c r="S3024" s="11">
        <f t="shared" si="190"/>
        <v>42564.95380787037</v>
      </c>
      <c r="T3024" s="11">
        <f t="shared" si="191"/>
        <v>42609.95380787037</v>
      </c>
    </row>
    <row r="3025" spans="1:20" ht="49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 s="11">
        <f t="shared" si="189"/>
        <v>120.17</v>
      </c>
      <c r="Q3025" s="12" t="s">
        <v>8315</v>
      </c>
      <c r="R3025" t="s">
        <v>8355</v>
      </c>
      <c r="S3025" s="11">
        <f t="shared" si="190"/>
        <v>42121.675763888896</v>
      </c>
      <c r="T3025" s="11">
        <f t="shared" si="191"/>
        <v>42166.675763888896</v>
      </c>
    </row>
    <row r="3026" spans="1:20" ht="49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 s="11">
        <f t="shared" si="189"/>
        <v>67.7</v>
      </c>
      <c r="Q3026" s="12" t="s">
        <v>8315</v>
      </c>
      <c r="R3026" t="s">
        <v>8355</v>
      </c>
      <c r="S3026" s="11">
        <f t="shared" si="190"/>
        <v>41158.993923611109</v>
      </c>
      <c r="T3026" s="11">
        <f t="shared" si="191"/>
        <v>41188.993923611109</v>
      </c>
    </row>
    <row r="3027" spans="1:20" ht="49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 s="11">
        <f t="shared" si="189"/>
        <v>52.1</v>
      </c>
      <c r="Q3027" s="12" t="s">
        <v>8315</v>
      </c>
      <c r="R3027" t="s">
        <v>8355</v>
      </c>
      <c r="S3027" s="11">
        <f t="shared" si="190"/>
        <v>41761.509409722225</v>
      </c>
      <c r="T3027" s="11">
        <f t="shared" si="191"/>
        <v>41789.666666666664</v>
      </c>
    </row>
    <row r="3028" spans="1:20" ht="49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 s="11">
        <f t="shared" si="189"/>
        <v>51.6</v>
      </c>
      <c r="Q3028" s="12" t="s">
        <v>8315</v>
      </c>
      <c r="R3028" t="s">
        <v>8355</v>
      </c>
      <c r="S3028" s="11">
        <f t="shared" si="190"/>
        <v>42783.459398148145</v>
      </c>
      <c r="T3028" s="11">
        <f t="shared" si="191"/>
        <v>42797.459398148145</v>
      </c>
    </row>
    <row r="3029" spans="1:20" ht="33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 s="11">
        <f t="shared" si="189"/>
        <v>164.3</v>
      </c>
      <c r="Q3029" s="12" t="s">
        <v>8315</v>
      </c>
      <c r="R3029" t="s">
        <v>8355</v>
      </c>
      <c r="S3029" s="11">
        <f t="shared" si="190"/>
        <v>42053.704293981486</v>
      </c>
      <c r="T3029" s="11">
        <f t="shared" si="191"/>
        <v>42083.662627314814</v>
      </c>
    </row>
    <row r="3030" spans="1:20" ht="33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 s="11">
        <f t="shared" si="189"/>
        <v>84.86</v>
      </c>
      <c r="Q3030" s="12" t="s">
        <v>8315</v>
      </c>
      <c r="R3030" t="s">
        <v>8355</v>
      </c>
      <c r="S3030" s="11">
        <f t="shared" si="190"/>
        <v>42567.264178240745</v>
      </c>
      <c r="T3030" s="11">
        <f t="shared" si="191"/>
        <v>42597.264178240745</v>
      </c>
    </row>
    <row r="3031" spans="1:20" ht="49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 s="11">
        <f t="shared" si="189"/>
        <v>94.55</v>
      </c>
      <c r="Q3031" s="12" t="s">
        <v>8315</v>
      </c>
      <c r="R3031" t="s">
        <v>8355</v>
      </c>
      <c r="S3031" s="11">
        <f t="shared" si="190"/>
        <v>41932.708877314813</v>
      </c>
      <c r="T3031" s="11">
        <f t="shared" si="191"/>
        <v>41961.190972222219</v>
      </c>
    </row>
    <row r="3032" spans="1:20" ht="49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 s="11">
        <f t="shared" si="189"/>
        <v>45.54</v>
      </c>
      <c r="Q3032" s="12" t="s">
        <v>8315</v>
      </c>
      <c r="R3032" t="s">
        <v>8355</v>
      </c>
      <c r="S3032" s="11">
        <f t="shared" si="190"/>
        <v>42233.747349537036</v>
      </c>
      <c r="T3032" s="11">
        <f t="shared" si="191"/>
        <v>42263.747349537036</v>
      </c>
    </row>
    <row r="3033" spans="1:20" ht="81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 s="11">
        <f t="shared" si="189"/>
        <v>51.72</v>
      </c>
      <c r="Q3033" s="12" t="s">
        <v>8315</v>
      </c>
      <c r="R3033" t="s">
        <v>8355</v>
      </c>
      <c r="S3033" s="11">
        <f t="shared" si="190"/>
        <v>42597.882488425923</v>
      </c>
      <c r="T3033" s="11">
        <f t="shared" si="191"/>
        <v>42657.882488425923</v>
      </c>
    </row>
    <row r="3034" spans="1:20" ht="49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 s="11">
        <f t="shared" si="189"/>
        <v>50.88</v>
      </c>
      <c r="Q3034" s="12" t="s">
        <v>8315</v>
      </c>
      <c r="R3034" t="s">
        <v>8355</v>
      </c>
      <c r="S3034" s="11">
        <f t="shared" si="190"/>
        <v>42228.044664351852</v>
      </c>
      <c r="T3034" s="11">
        <f t="shared" si="191"/>
        <v>42258.044664351852</v>
      </c>
    </row>
    <row r="3035" spans="1:20" ht="49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 s="11">
        <f t="shared" si="189"/>
        <v>191.13</v>
      </c>
      <c r="Q3035" s="12" t="s">
        <v>8315</v>
      </c>
      <c r="R3035" t="s">
        <v>8355</v>
      </c>
      <c r="S3035" s="11">
        <f t="shared" si="190"/>
        <v>42570.110243055555</v>
      </c>
      <c r="T3035" s="11">
        <f t="shared" si="191"/>
        <v>42600.110243055555</v>
      </c>
    </row>
    <row r="3036" spans="1:20" ht="6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 s="11">
        <f t="shared" si="189"/>
        <v>89.31</v>
      </c>
      <c r="Q3036" s="12" t="s">
        <v>8315</v>
      </c>
      <c r="R3036" t="s">
        <v>8355</v>
      </c>
      <c r="S3036" s="11">
        <f t="shared" si="190"/>
        <v>42644.535358796296</v>
      </c>
      <c r="T3036" s="11">
        <f t="shared" si="191"/>
        <v>42675.165972222225</v>
      </c>
    </row>
    <row r="3037" spans="1:20" ht="33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 s="11">
        <f t="shared" si="189"/>
        <v>88.59</v>
      </c>
      <c r="Q3037" s="12" t="s">
        <v>8315</v>
      </c>
      <c r="R3037" t="s">
        <v>8355</v>
      </c>
      <c r="S3037" s="11">
        <f t="shared" si="190"/>
        <v>41368.560289351852</v>
      </c>
      <c r="T3037" s="11">
        <f t="shared" si="191"/>
        <v>41398.560289351852</v>
      </c>
    </row>
    <row r="3038" spans="1:20" ht="49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 s="11">
        <f t="shared" si="189"/>
        <v>96.3</v>
      </c>
      <c r="Q3038" s="12" t="s">
        <v>8315</v>
      </c>
      <c r="R3038" t="s">
        <v>8355</v>
      </c>
      <c r="S3038" s="11">
        <f t="shared" si="190"/>
        <v>41466.785231481481</v>
      </c>
      <c r="T3038" s="11">
        <f t="shared" si="191"/>
        <v>41502.499305555553</v>
      </c>
    </row>
    <row r="3039" spans="1:20" ht="65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 s="11">
        <f t="shared" si="189"/>
        <v>33.31</v>
      </c>
      <c r="Q3039" s="12" t="s">
        <v>8315</v>
      </c>
      <c r="R3039" t="s">
        <v>8355</v>
      </c>
      <c r="S3039" s="11">
        <f t="shared" si="190"/>
        <v>40378.893206018518</v>
      </c>
      <c r="T3039" s="11">
        <f t="shared" si="191"/>
        <v>40453.207638888889</v>
      </c>
    </row>
    <row r="3040" spans="1:20" ht="49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 s="11">
        <f t="shared" si="189"/>
        <v>37.22</v>
      </c>
      <c r="Q3040" s="12" t="s">
        <v>8315</v>
      </c>
      <c r="R3040" t="s">
        <v>8355</v>
      </c>
      <c r="S3040" s="11">
        <f t="shared" si="190"/>
        <v>42373.252280092594</v>
      </c>
      <c r="T3040" s="11">
        <f t="shared" si="191"/>
        <v>42433.252280092594</v>
      </c>
    </row>
    <row r="3041" spans="1:20" ht="49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 s="11">
        <f t="shared" si="189"/>
        <v>92.13</v>
      </c>
      <c r="Q3041" s="12" t="s">
        <v>8315</v>
      </c>
      <c r="R3041" t="s">
        <v>8355</v>
      </c>
      <c r="S3041" s="11">
        <f t="shared" si="190"/>
        <v>41610.794421296298</v>
      </c>
      <c r="T3041" s="11">
        <f t="shared" si="191"/>
        <v>41637.332638888889</v>
      </c>
    </row>
    <row r="3042" spans="1:20" ht="49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 s="11">
        <f t="shared" si="189"/>
        <v>76.790000000000006</v>
      </c>
      <c r="Q3042" s="12" t="s">
        <v>8315</v>
      </c>
      <c r="R3042" t="s">
        <v>8355</v>
      </c>
      <c r="S3042" s="11">
        <f t="shared" si="190"/>
        <v>42177.791909722218</v>
      </c>
      <c r="T3042" s="11">
        <f t="shared" si="191"/>
        <v>42181.958333333328</v>
      </c>
    </row>
    <row r="3043" spans="1:20" ht="33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 s="11">
        <f t="shared" si="189"/>
        <v>96.53</v>
      </c>
      <c r="Q3043" s="12" t="s">
        <v>8315</v>
      </c>
      <c r="R3043" t="s">
        <v>8355</v>
      </c>
      <c r="S3043" s="11">
        <f t="shared" si="190"/>
        <v>42359.868611111116</v>
      </c>
      <c r="T3043" s="11">
        <f t="shared" si="191"/>
        <v>42389.868611111116</v>
      </c>
    </row>
    <row r="3044" spans="1:20" ht="49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 s="11">
        <f t="shared" si="189"/>
        <v>51.89</v>
      </c>
      <c r="Q3044" s="12" t="s">
        <v>8315</v>
      </c>
      <c r="R3044" t="s">
        <v>8355</v>
      </c>
      <c r="S3044" s="11">
        <f t="shared" si="190"/>
        <v>42253.688043981485</v>
      </c>
      <c r="T3044" s="11">
        <f t="shared" si="191"/>
        <v>42283.688043981485</v>
      </c>
    </row>
    <row r="3045" spans="1:20" ht="49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 s="11">
        <f t="shared" si="189"/>
        <v>128.91</v>
      </c>
      <c r="Q3045" s="12" t="s">
        <v>8315</v>
      </c>
      <c r="R3045" t="s">
        <v>8355</v>
      </c>
      <c r="S3045" s="11">
        <f t="shared" si="190"/>
        <v>42083.070590277777</v>
      </c>
      <c r="T3045" s="11">
        <f t="shared" si="191"/>
        <v>42110.118055555555</v>
      </c>
    </row>
    <row r="3046" spans="1:20" ht="49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 s="11">
        <f t="shared" si="189"/>
        <v>84.11</v>
      </c>
      <c r="Q3046" s="12" t="s">
        <v>8315</v>
      </c>
      <c r="R3046" t="s">
        <v>8355</v>
      </c>
      <c r="S3046" s="11">
        <f t="shared" si="190"/>
        <v>42387.7268287037</v>
      </c>
      <c r="T3046" s="11">
        <f t="shared" si="191"/>
        <v>42402.7268287037</v>
      </c>
    </row>
    <row r="3047" spans="1:20" ht="49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 s="11">
        <f t="shared" si="189"/>
        <v>82.94</v>
      </c>
      <c r="Q3047" s="12" t="s">
        <v>8315</v>
      </c>
      <c r="R3047" t="s">
        <v>8355</v>
      </c>
      <c r="S3047" s="11">
        <f t="shared" si="190"/>
        <v>41843.155729166669</v>
      </c>
      <c r="T3047" s="11">
        <f t="shared" si="191"/>
        <v>41873.155729166669</v>
      </c>
    </row>
    <row r="3048" spans="1:20" ht="49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 s="11">
        <f t="shared" si="189"/>
        <v>259.95</v>
      </c>
      <c r="Q3048" s="12" t="s">
        <v>8315</v>
      </c>
      <c r="R3048" t="s">
        <v>8355</v>
      </c>
      <c r="S3048" s="11">
        <f t="shared" si="190"/>
        <v>41862.803078703706</v>
      </c>
      <c r="T3048" s="11">
        <f t="shared" si="191"/>
        <v>41892.202777777777</v>
      </c>
    </row>
    <row r="3049" spans="1:20" ht="49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 s="11">
        <f t="shared" si="189"/>
        <v>37.25</v>
      </c>
      <c r="Q3049" s="12" t="s">
        <v>8315</v>
      </c>
      <c r="R3049" t="s">
        <v>8355</v>
      </c>
      <c r="S3049" s="11">
        <f t="shared" si="190"/>
        <v>42443.989050925928</v>
      </c>
      <c r="T3049" s="11">
        <f t="shared" si="191"/>
        <v>42487.552777777775</v>
      </c>
    </row>
    <row r="3050" spans="1:20" ht="49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 s="11">
        <f t="shared" si="189"/>
        <v>177.02</v>
      </c>
      <c r="Q3050" s="12" t="s">
        <v>8315</v>
      </c>
      <c r="R3050" t="s">
        <v>8355</v>
      </c>
      <c r="S3050" s="11">
        <f t="shared" si="190"/>
        <v>41975.901180555549</v>
      </c>
      <c r="T3050" s="11">
        <f t="shared" si="191"/>
        <v>42004.890277777777</v>
      </c>
    </row>
    <row r="3051" spans="1:20" ht="49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 s="11">
        <f t="shared" si="189"/>
        <v>74.069999999999993</v>
      </c>
      <c r="Q3051" s="12" t="s">
        <v>8315</v>
      </c>
      <c r="R3051" t="s">
        <v>8355</v>
      </c>
      <c r="S3051" s="11">
        <f t="shared" si="190"/>
        <v>42139.014525462961</v>
      </c>
      <c r="T3051" s="11">
        <f t="shared" si="191"/>
        <v>42169.014525462961</v>
      </c>
    </row>
    <row r="3052" spans="1:20" ht="33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 s="11">
        <f t="shared" si="189"/>
        <v>70.67</v>
      </c>
      <c r="Q3052" s="12" t="s">
        <v>8315</v>
      </c>
      <c r="R3052" t="s">
        <v>8355</v>
      </c>
      <c r="S3052" s="11">
        <f t="shared" si="190"/>
        <v>42465.16851851852</v>
      </c>
      <c r="T3052" s="11">
        <f t="shared" si="191"/>
        <v>42495.16851851852</v>
      </c>
    </row>
    <row r="3053" spans="1:20" ht="49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 s="11">
        <f t="shared" si="189"/>
        <v>23.63</v>
      </c>
      <c r="Q3053" s="12" t="s">
        <v>8315</v>
      </c>
      <c r="R3053" t="s">
        <v>8355</v>
      </c>
      <c r="S3053" s="11">
        <f t="shared" si="190"/>
        <v>42744.416030092587</v>
      </c>
      <c r="T3053" s="11">
        <f t="shared" si="191"/>
        <v>42774.416030092587</v>
      </c>
    </row>
    <row r="3054" spans="1:20" ht="33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 s="11">
        <f t="shared" si="189"/>
        <v>37.5</v>
      </c>
      <c r="Q3054" s="12" t="s">
        <v>8315</v>
      </c>
      <c r="R3054" t="s">
        <v>8355</v>
      </c>
      <c r="S3054" s="11">
        <f t="shared" si="190"/>
        <v>42122.670069444444</v>
      </c>
      <c r="T3054" s="11">
        <f t="shared" si="191"/>
        <v>42152.665972222225</v>
      </c>
    </row>
    <row r="3055" spans="1:20" ht="49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 s="11">
        <f t="shared" si="189"/>
        <v>13.33</v>
      </c>
      <c r="Q3055" s="12" t="s">
        <v>8315</v>
      </c>
      <c r="R3055" t="s">
        <v>8355</v>
      </c>
      <c r="S3055" s="11">
        <f t="shared" si="190"/>
        <v>41862.761724537035</v>
      </c>
      <c r="T3055" s="11">
        <f t="shared" si="191"/>
        <v>41914.165972222225</v>
      </c>
    </row>
    <row r="3056" spans="1:20" ht="49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 s="11">
        <f t="shared" si="189"/>
        <v>0</v>
      </c>
      <c r="Q3056" s="12" t="s">
        <v>8315</v>
      </c>
      <c r="R3056" t="s">
        <v>8355</v>
      </c>
      <c r="S3056" s="11">
        <f t="shared" si="190"/>
        <v>42027.832800925928</v>
      </c>
      <c r="T3056" s="11">
        <f t="shared" si="191"/>
        <v>42065.044444444444</v>
      </c>
    </row>
    <row r="3057" spans="1:20" ht="49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 s="11">
        <f t="shared" si="189"/>
        <v>1</v>
      </c>
      <c r="Q3057" s="12" t="s">
        <v>8315</v>
      </c>
      <c r="R3057" t="s">
        <v>8355</v>
      </c>
      <c r="S3057" s="11">
        <f t="shared" si="190"/>
        <v>41953.95821759259</v>
      </c>
      <c r="T3057" s="11">
        <f t="shared" si="191"/>
        <v>42013.95821759259</v>
      </c>
    </row>
    <row r="3058" spans="1:20" ht="49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 s="11">
        <f t="shared" si="189"/>
        <v>0</v>
      </c>
      <c r="Q3058" s="12" t="s">
        <v>8315</v>
      </c>
      <c r="R3058" t="s">
        <v>8355</v>
      </c>
      <c r="S3058" s="11">
        <f t="shared" si="190"/>
        <v>41851.636388888888</v>
      </c>
      <c r="T3058" s="11">
        <f t="shared" si="191"/>
        <v>41911.636388888888</v>
      </c>
    </row>
    <row r="3059" spans="1:20" ht="49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 s="11">
        <f t="shared" si="189"/>
        <v>0</v>
      </c>
      <c r="Q3059" s="12" t="s">
        <v>8315</v>
      </c>
      <c r="R3059" t="s">
        <v>8355</v>
      </c>
      <c r="S3059" s="11">
        <f t="shared" si="190"/>
        <v>42433.650590277779</v>
      </c>
      <c r="T3059" s="11">
        <f t="shared" si="191"/>
        <v>42463.608923611115</v>
      </c>
    </row>
    <row r="3060" spans="1:20" ht="49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 s="11">
        <f t="shared" si="189"/>
        <v>1</v>
      </c>
      <c r="Q3060" s="12" t="s">
        <v>8315</v>
      </c>
      <c r="R3060" t="s">
        <v>8355</v>
      </c>
      <c r="S3060" s="11">
        <f t="shared" si="190"/>
        <v>42460.374305555553</v>
      </c>
      <c r="T3060" s="11">
        <f t="shared" si="191"/>
        <v>42510.374305555553</v>
      </c>
    </row>
    <row r="3061" spans="1:20" ht="49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 s="11">
        <f t="shared" si="189"/>
        <v>41</v>
      </c>
      <c r="Q3061" s="12" t="s">
        <v>8315</v>
      </c>
      <c r="R3061" t="s">
        <v>8355</v>
      </c>
      <c r="S3061" s="11">
        <f t="shared" si="190"/>
        <v>41829.935717592591</v>
      </c>
      <c r="T3061" s="11">
        <f t="shared" si="191"/>
        <v>41859.935717592591</v>
      </c>
    </row>
    <row r="3062" spans="1:20" ht="33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 s="11">
        <f t="shared" si="189"/>
        <v>55.83</v>
      </c>
      <c r="Q3062" s="12" t="s">
        <v>8315</v>
      </c>
      <c r="R3062" t="s">
        <v>8355</v>
      </c>
      <c r="S3062" s="11">
        <f t="shared" si="190"/>
        <v>42245.274699074071</v>
      </c>
      <c r="T3062" s="11">
        <f t="shared" si="191"/>
        <v>42275.274699074071</v>
      </c>
    </row>
    <row r="3063" spans="1:20" ht="17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 s="11">
        <f t="shared" si="189"/>
        <v>0</v>
      </c>
      <c r="Q3063" s="12" t="s">
        <v>8315</v>
      </c>
      <c r="R3063" t="s">
        <v>8355</v>
      </c>
      <c r="S3063" s="11">
        <f t="shared" si="190"/>
        <v>41834.784120370372</v>
      </c>
      <c r="T3063" s="11">
        <f t="shared" si="191"/>
        <v>41864.784120370372</v>
      </c>
    </row>
    <row r="3064" spans="1:20" ht="49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 s="11">
        <f t="shared" si="189"/>
        <v>99.76</v>
      </c>
      <c r="Q3064" s="12" t="s">
        <v>8315</v>
      </c>
      <c r="R3064" t="s">
        <v>8355</v>
      </c>
      <c r="S3064" s="11">
        <f t="shared" si="190"/>
        <v>42248.535787037035</v>
      </c>
      <c r="T3064" s="11">
        <f t="shared" si="191"/>
        <v>42277.75</v>
      </c>
    </row>
    <row r="3065" spans="1:20" ht="33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 s="11">
        <f t="shared" si="189"/>
        <v>25.52</v>
      </c>
      <c r="Q3065" s="12" t="s">
        <v>8315</v>
      </c>
      <c r="R3065" t="s">
        <v>8355</v>
      </c>
      <c r="S3065" s="11">
        <f t="shared" si="190"/>
        <v>42630.922893518517</v>
      </c>
      <c r="T3065" s="11">
        <f t="shared" si="191"/>
        <v>42665.922893518517</v>
      </c>
    </row>
    <row r="3066" spans="1:20" ht="33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 s="11">
        <f t="shared" si="189"/>
        <v>117.65</v>
      </c>
      <c r="Q3066" s="12" t="s">
        <v>8315</v>
      </c>
      <c r="R3066" t="s">
        <v>8355</v>
      </c>
      <c r="S3066" s="11">
        <f t="shared" si="190"/>
        <v>42299.130162037036</v>
      </c>
      <c r="T3066" s="11">
        <f t="shared" si="191"/>
        <v>42330.290972222225</v>
      </c>
    </row>
    <row r="3067" spans="1:20" ht="49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 s="11">
        <f t="shared" si="189"/>
        <v>5</v>
      </c>
      <c r="Q3067" s="12" t="s">
        <v>8315</v>
      </c>
      <c r="R3067" t="s">
        <v>8355</v>
      </c>
      <c r="S3067" s="11">
        <f t="shared" si="190"/>
        <v>41825.055231481485</v>
      </c>
      <c r="T3067" s="11">
        <f t="shared" si="191"/>
        <v>41850.055231481485</v>
      </c>
    </row>
    <row r="3068" spans="1:20" ht="49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 s="11">
        <f t="shared" si="189"/>
        <v>2796.67</v>
      </c>
      <c r="Q3068" s="12" t="s">
        <v>8315</v>
      </c>
      <c r="R3068" t="s">
        <v>8355</v>
      </c>
      <c r="S3068" s="11">
        <f t="shared" si="190"/>
        <v>42531.228437500002</v>
      </c>
      <c r="T3068" s="11">
        <f t="shared" si="191"/>
        <v>42561.228437500002</v>
      </c>
    </row>
    <row r="3069" spans="1:20" ht="49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 s="11">
        <f t="shared" si="189"/>
        <v>200</v>
      </c>
      <c r="Q3069" s="12" t="s">
        <v>8315</v>
      </c>
      <c r="R3069" t="s">
        <v>8355</v>
      </c>
      <c r="S3069" s="11">
        <f t="shared" si="190"/>
        <v>42226.938414351855</v>
      </c>
      <c r="T3069" s="11">
        <f t="shared" si="191"/>
        <v>42256.938414351855</v>
      </c>
    </row>
    <row r="3070" spans="1:20" ht="49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 s="11">
        <f t="shared" si="189"/>
        <v>87.5</v>
      </c>
      <c r="Q3070" s="12" t="s">
        <v>8315</v>
      </c>
      <c r="R3070" t="s">
        <v>8355</v>
      </c>
      <c r="S3070" s="11">
        <f t="shared" si="190"/>
        <v>42263.691574074073</v>
      </c>
      <c r="T3070" s="11">
        <f t="shared" si="191"/>
        <v>42293.691574074073</v>
      </c>
    </row>
    <row r="3071" spans="1:20" ht="49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 s="11">
        <f t="shared" si="189"/>
        <v>20.14</v>
      </c>
      <c r="Q3071" s="12" t="s">
        <v>8315</v>
      </c>
      <c r="R3071" t="s">
        <v>8355</v>
      </c>
      <c r="S3071" s="11">
        <f t="shared" si="190"/>
        <v>41957.833726851852</v>
      </c>
      <c r="T3071" s="11">
        <f t="shared" si="191"/>
        <v>41987.833726851852</v>
      </c>
    </row>
    <row r="3072" spans="1:20" ht="49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 s="11">
        <f t="shared" si="189"/>
        <v>20.88</v>
      </c>
      <c r="Q3072" s="12" t="s">
        <v>8315</v>
      </c>
      <c r="R3072" t="s">
        <v>8355</v>
      </c>
      <c r="S3072" s="11">
        <f t="shared" si="190"/>
        <v>42690.733437499999</v>
      </c>
      <c r="T3072" s="11">
        <f t="shared" si="191"/>
        <v>42711.733437499999</v>
      </c>
    </row>
    <row r="3073" spans="1:20" ht="49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 s="11">
        <f t="shared" si="189"/>
        <v>61.31</v>
      </c>
      <c r="Q3073" s="12" t="s">
        <v>8315</v>
      </c>
      <c r="R3073" t="s">
        <v>8355</v>
      </c>
      <c r="S3073" s="11">
        <f t="shared" si="190"/>
        <v>42097.732418981483</v>
      </c>
      <c r="T3073" s="11">
        <f t="shared" si="191"/>
        <v>42115.249305555553</v>
      </c>
    </row>
    <row r="3074" spans="1:20" ht="49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8"/>
        <v>0</v>
      </c>
      <c r="P3074" s="11">
        <f t="shared" si="189"/>
        <v>1</v>
      </c>
      <c r="Q3074" s="12" t="s">
        <v>8315</v>
      </c>
      <c r="R3074" t="s">
        <v>8355</v>
      </c>
      <c r="S3074" s="11">
        <f t="shared" si="190"/>
        <v>42658.690532407403</v>
      </c>
      <c r="T3074" s="11">
        <f t="shared" si="191"/>
        <v>42673.073611111111</v>
      </c>
    </row>
    <row r="3075" spans="1:20" ht="49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2">ROUND(E3075/D3075*100,0)</f>
        <v>0</v>
      </c>
      <c r="P3075" s="11">
        <f t="shared" ref="P3075:P3138" si="193">IFERROR(ROUND(E3075/L3075,2),0)</f>
        <v>92.14</v>
      </c>
      <c r="Q3075" s="12" t="s">
        <v>8315</v>
      </c>
      <c r="R3075" t="s">
        <v>8355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 s="11">
        <f t="shared" si="193"/>
        <v>7.33</v>
      </c>
      <c r="Q3076" s="12" t="s">
        <v>8315</v>
      </c>
      <c r="R3076" t="s">
        <v>8355</v>
      </c>
      <c r="S3076" s="11">
        <f t="shared" si="194"/>
        <v>42409.571284722217</v>
      </c>
      <c r="T3076" s="11">
        <f t="shared" si="195"/>
        <v>42439.571284722217</v>
      </c>
    </row>
    <row r="3077" spans="1:20" ht="49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 s="11">
        <f t="shared" si="193"/>
        <v>64.8</v>
      </c>
      <c r="Q3077" s="12" t="s">
        <v>8315</v>
      </c>
      <c r="R3077" t="s">
        <v>8355</v>
      </c>
      <c r="S3077" s="11">
        <f t="shared" si="194"/>
        <v>42551.102314814809</v>
      </c>
      <c r="T3077" s="11">
        <f t="shared" si="195"/>
        <v>42601.102314814809</v>
      </c>
    </row>
    <row r="3078" spans="1:20" ht="33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 s="11">
        <f t="shared" si="193"/>
        <v>30.12</v>
      </c>
      <c r="Q3078" s="12" t="s">
        <v>8315</v>
      </c>
      <c r="R3078" t="s">
        <v>8355</v>
      </c>
      <c r="S3078" s="11">
        <f t="shared" si="194"/>
        <v>42226.651886574073</v>
      </c>
      <c r="T3078" s="11">
        <f t="shared" si="195"/>
        <v>42286.651886574073</v>
      </c>
    </row>
    <row r="3079" spans="1:20" ht="49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 s="11">
        <f t="shared" si="193"/>
        <v>52.5</v>
      </c>
      <c r="Q3079" s="12" t="s">
        <v>8315</v>
      </c>
      <c r="R3079" t="s">
        <v>8355</v>
      </c>
      <c r="S3079" s="11">
        <f t="shared" si="194"/>
        <v>42766.956921296296</v>
      </c>
      <c r="T3079" s="11">
        <f t="shared" si="195"/>
        <v>42796.956921296296</v>
      </c>
    </row>
    <row r="3080" spans="1:20" ht="49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 s="11">
        <f t="shared" si="193"/>
        <v>23.67</v>
      </c>
      <c r="Q3080" s="12" t="s">
        <v>8315</v>
      </c>
      <c r="R3080" t="s">
        <v>8355</v>
      </c>
      <c r="S3080" s="11">
        <f t="shared" si="194"/>
        <v>42031.138831018514</v>
      </c>
      <c r="T3080" s="11">
        <f t="shared" si="195"/>
        <v>42061.138831018514</v>
      </c>
    </row>
    <row r="3081" spans="1:20" ht="49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 s="11">
        <f t="shared" si="193"/>
        <v>415.78</v>
      </c>
      <c r="Q3081" s="12" t="s">
        <v>8315</v>
      </c>
      <c r="R3081" t="s">
        <v>8355</v>
      </c>
      <c r="S3081" s="11">
        <f t="shared" si="194"/>
        <v>42055.713368055556</v>
      </c>
      <c r="T3081" s="11">
        <f t="shared" si="195"/>
        <v>42085.671701388885</v>
      </c>
    </row>
    <row r="3082" spans="1:20" ht="49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 s="11">
        <f t="shared" si="193"/>
        <v>53.71</v>
      </c>
      <c r="Q3082" s="12" t="s">
        <v>8315</v>
      </c>
      <c r="R3082" t="s">
        <v>8355</v>
      </c>
      <c r="S3082" s="11">
        <f t="shared" si="194"/>
        <v>41940.028287037036</v>
      </c>
      <c r="T3082" s="11">
        <f t="shared" si="195"/>
        <v>42000.0699537037</v>
      </c>
    </row>
    <row r="3083" spans="1:20" ht="49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 s="11">
        <f t="shared" si="193"/>
        <v>420.6</v>
      </c>
      <c r="Q3083" s="12" t="s">
        <v>8315</v>
      </c>
      <c r="R3083" t="s">
        <v>8355</v>
      </c>
      <c r="S3083" s="11">
        <f t="shared" si="194"/>
        <v>42237.181608796294</v>
      </c>
      <c r="T3083" s="11">
        <f t="shared" si="195"/>
        <v>42267.181608796294</v>
      </c>
    </row>
    <row r="3084" spans="1:20" ht="49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 s="11">
        <f t="shared" si="193"/>
        <v>0</v>
      </c>
      <c r="Q3084" s="12" t="s">
        <v>8315</v>
      </c>
      <c r="R3084" t="s">
        <v>8355</v>
      </c>
      <c r="S3084" s="11">
        <f t="shared" si="194"/>
        <v>42293.922986111109</v>
      </c>
      <c r="T3084" s="11">
        <f t="shared" si="195"/>
        <v>42323.96465277778</v>
      </c>
    </row>
    <row r="3085" spans="1:20" ht="6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 s="11">
        <f t="shared" si="193"/>
        <v>18.670000000000002</v>
      </c>
      <c r="Q3085" s="12" t="s">
        <v>8315</v>
      </c>
      <c r="R3085" t="s">
        <v>8355</v>
      </c>
      <c r="S3085" s="11">
        <f t="shared" si="194"/>
        <v>41853.563402777778</v>
      </c>
      <c r="T3085" s="11">
        <f t="shared" si="195"/>
        <v>41883.208333333336</v>
      </c>
    </row>
    <row r="3086" spans="1:20" ht="49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 s="11">
        <f t="shared" si="193"/>
        <v>78.33</v>
      </c>
      <c r="Q3086" s="12" t="s">
        <v>8315</v>
      </c>
      <c r="R3086" t="s">
        <v>8355</v>
      </c>
      <c r="S3086" s="11">
        <f t="shared" si="194"/>
        <v>42100.723738425921</v>
      </c>
      <c r="T3086" s="11">
        <f t="shared" si="195"/>
        <v>42129.783333333333</v>
      </c>
    </row>
    <row r="3087" spans="1:20" ht="49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 s="11">
        <f t="shared" si="193"/>
        <v>67.78</v>
      </c>
      <c r="Q3087" s="12" t="s">
        <v>8315</v>
      </c>
      <c r="R3087" t="s">
        <v>8355</v>
      </c>
      <c r="S3087" s="11">
        <f t="shared" si="194"/>
        <v>42246.883784722217</v>
      </c>
      <c r="T3087" s="11">
        <f t="shared" si="195"/>
        <v>42276.883784722217</v>
      </c>
    </row>
    <row r="3088" spans="1:20" ht="49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 s="11">
        <f t="shared" si="193"/>
        <v>16.670000000000002</v>
      </c>
      <c r="Q3088" s="12" t="s">
        <v>8315</v>
      </c>
      <c r="R3088" t="s">
        <v>8355</v>
      </c>
      <c r="S3088" s="11">
        <f t="shared" si="194"/>
        <v>42173.67082175926</v>
      </c>
      <c r="T3088" s="11">
        <f t="shared" si="195"/>
        <v>42233.67082175926</v>
      </c>
    </row>
    <row r="3089" spans="1:20" ht="49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 s="11">
        <f t="shared" si="193"/>
        <v>62.5</v>
      </c>
      <c r="Q3089" s="12" t="s">
        <v>8315</v>
      </c>
      <c r="R3089" t="s">
        <v>8355</v>
      </c>
      <c r="S3089" s="11">
        <f t="shared" si="194"/>
        <v>42665.150347222225</v>
      </c>
      <c r="T3089" s="11">
        <f t="shared" si="195"/>
        <v>42725.192013888889</v>
      </c>
    </row>
    <row r="3090" spans="1:20" ht="33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 s="11">
        <f t="shared" si="193"/>
        <v>42</v>
      </c>
      <c r="Q3090" s="12" t="s">
        <v>8315</v>
      </c>
      <c r="R3090" t="s">
        <v>8355</v>
      </c>
      <c r="S3090" s="11">
        <f t="shared" si="194"/>
        <v>41981.57230324074</v>
      </c>
      <c r="T3090" s="11">
        <f t="shared" si="195"/>
        <v>42012.570138888885</v>
      </c>
    </row>
    <row r="3091" spans="1:20" ht="33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 s="11">
        <f t="shared" si="193"/>
        <v>130.09</v>
      </c>
      <c r="Q3091" s="12" t="s">
        <v>8315</v>
      </c>
      <c r="R3091" t="s">
        <v>8355</v>
      </c>
      <c r="S3091" s="11">
        <f t="shared" si="194"/>
        <v>42528.542627314819</v>
      </c>
      <c r="T3091" s="11">
        <f t="shared" si="195"/>
        <v>42560.082638888889</v>
      </c>
    </row>
    <row r="3092" spans="1:20" ht="49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 s="11">
        <f t="shared" si="193"/>
        <v>1270.22</v>
      </c>
      <c r="Q3092" s="12" t="s">
        <v>8315</v>
      </c>
      <c r="R3092" t="s">
        <v>8355</v>
      </c>
      <c r="S3092" s="11">
        <f t="shared" si="194"/>
        <v>42065.818807870368</v>
      </c>
      <c r="T3092" s="11">
        <f t="shared" si="195"/>
        <v>42125.777141203704</v>
      </c>
    </row>
    <row r="3093" spans="1:20" ht="49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 s="11">
        <f t="shared" si="193"/>
        <v>88.44</v>
      </c>
      <c r="Q3093" s="12" t="s">
        <v>8315</v>
      </c>
      <c r="R3093" t="s">
        <v>8355</v>
      </c>
      <c r="S3093" s="11">
        <f t="shared" si="194"/>
        <v>42566.948414351849</v>
      </c>
      <c r="T3093" s="11">
        <f t="shared" si="195"/>
        <v>42596.948414351849</v>
      </c>
    </row>
    <row r="3094" spans="1:20" ht="49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 s="11">
        <f t="shared" si="193"/>
        <v>56.34</v>
      </c>
      <c r="Q3094" s="12" t="s">
        <v>8315</v>
      </c>
      <c r="R3094" t="s">
        <v>8355</v>
      </c>
      <c r="S3094" s="11">
        <f t="shared" si="194"/>
        <v>42255.619351851856</v>
      </c>
      <c r="T3094" s="11">
        <f t="shared" si="195"/>
        <v>42292.916666666672</v>
      </c>
    </row>
    <row r="3095" spans="1:20" ht="49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 s="11">
        <f t="shared" si="193"/>
        <v>53.53</v>
      </c>
      <c r="Q3095" s="12" t="s">
        <v>8315</v>
      </c>
      <c r="R3095" t="s">
        <v>8355</v>
      </c>
      <c r="S3095" s="11">
        <f t="shared" si="194"/>
        <v>41760.909039351849</v>
      </c>
      <c r="T3095" s="11">
        <f t="shared" si="195"/>
        <v>41791.165972222225</v>
      </c>
    </row>
    <row r="3096" spans="1:20" ht="33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 s="11">
        <f t="shared" si="193"/>
        <v>25</v>
      </c>
      <c r="Q3096" s="12" t="s">
        <v>8315</v>
      </c>
      <c r="R3096" t="s">
        <v>8355</v>
      </c>
      <c r="S3096" s="11">
        <f t="shared" si="194"/>
        <v>42207.795787037037</v>
      </c>
      <c r="T3096" s="11">
        <f t="shared" si="195"/>
        <v>42267.795787037037</v>
      </c>
    </row>
    <row r="3097" spans="1:20" ht="49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 s="11">
        <f t="shared" si="193"/>
        <v>50</v>
      </c>
      <c r="Q3097" s="12" t="s">
        <v>8315</v>
      </c>
      <c r="R3097" t="s">
        <v>8355</v>
      </c>
      <c r="S3097" s="11">
        <f t="shared" si="194"/>
        <v>42523.025231481486</v>
      </c>
      <c r="T3097" s="11">
        <f t="shared" si="195"/>
        <v>42583.025231481486</v>
      </c>
    </row>
    <row r="3098" spans="1:20" ht="49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 s="11">
        <f t="shared" si="193"/>
        <v>56.79</v>
      </c>
      <c r="Q3098" s="12" t="s">
        <v>8315</v>
      </c>
      <c r="R3098" t="s">
        <v>8355</v>
      </c>
      <c r="S3098" s="11">
        <f t="shared" si="194"/>
        <v>42114.825532407413</v>
      </c>
      <c r="T3098" s="11">
        <f t="shared" si="195"/>
        <v>42144.825532407413</v>
      </c>
    </row>
    <row r="3099" spans="1:20" ht="49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 s="11">
        <f t="shared" si="193"/>
        <v>40.83</v>
      </c>
      <c r="Q3099" s="12" t="s">
        <v>8315</v>
      </c>
      <c r="R3099" t="s">
        <v>8355</v>
      </c>
      <c r="S3099" s="11">
        <f t="shared" si="194"/>
        <v>42629.503483796296</v>
      </c>
      <c r="T3099" s="11">
        <f t="shared" si="195"/>
        <v>42650.583333333328</v>
      </c>
    </row>
    <row r="3100" spans="1:20" ht="49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 s="11">
        <f t="shared" si="193"/>
        <v>65.11</v>
      </c>
      <c r="Q3100" s="12" t="s">
        <v>8315</v>
      </c>
      <c r="R3100" t="s">
        <v>8355</v>
      </c>
      <c r="S3100" s="11">
        <f t="shared" si="194"/>
        <v>42359.792233796295</v>
      </c>
      <c r="T3100" s="11">
        <f t="shared" si="195"/>
        <v>42408.01180555555</v>
      </c>
    </row>
    <row r="3101" spans="1:20" ht="49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 s="11">
        <f t="shared" si="193"/>
        <v>55.6</v>
      </c>
      <c r="Q3101" s="12" t="s">
        <v>8315</v>
      </c>
      <c r="R3101" t="s">
        <v>8355</v>
      </c>
      <c r="S3101" s="11">
        <f t="shared" si="194"/>
        <v>42382.189710648148</v>
      </c>
      <c r="T3101" s="11">
        <f t="shared" si="195"/>
        <v>42412.189710648148</v>
      </c>
    </row>
    <row r="3102" spans="1:20" ht="49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 s="11">
        <f t="shared" si="193"/>
        <v>140.54</v>
      </c>
      <c r="Q3102" s="12" t="s">
        <v>8315</v>
      </c>
      <c r="R3102" t="s">
        <v>8355</v>
      </c>
      <c r="S3102" s="11">
        <f t="shared" si="194"/>
        <v>41902.622395833336</v>
      </c>
      <c r="T3102" s="11">
        <f t="shared" si="195"/>
        <v>41932.622395833336</v>
      </c>
    </row>
    <row r="3103" spans="1:20" ht="49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 s="11">
        <f t="shared" si="193"/>
        <v>25</v>
      </c>
      <c r="Q3103" s="12" t="s">
        <v>8315</v>
      </c>
      <c r="R3103" t="s">
        <v>8355</v>
      </c>
      <c r="S3103" s="11">
        <f t="shared" si="194"/>
        <v>42171.383530092593</v>
      </c>
      <c r="T3103" s="11">
        <f t="shared" si="195"/>
        <v>42201.330555555556</v>
      </c>
    </row>
    <row r="3104" spans="1:20" ht="49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 s="11">
        <f t="shared" si="193"/>
        <v>69.53</v>
      </c>
      <c r="Q3104" s="12" t="s">
        <v>8315</v>
      </c>
      <c r="R3104" t="s">
        <v>8355</v>
      </c>
      <c r="S3104" s="11">
        <f t="shared" si="194"/>
        <v>42555.340486111112</v>
      </c>
      <c r="T3104" s="11">
        <f t="shared" si="195"/>
        <v>42605.340486111112</v>
      </c>
    </row>
    <row r="3105" spans="1:20" ht="33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 s="11">
        <f t="shared" si="193"/>
        <v>5.5</v>
      </c>
      <c r="Q3105" s="12" t="s">
        <v>8315</v>
      </c>
      <c r="R3105" t="s">
        <v>8355</v>
      </c>
      <c r="S3105" s="11">
        <f t="shared" si="194"/>
        <v>42107.156319444446</v>
      </c>
      <c r="T3105" s="11">
        <f t="shared" si="195"/>
        <v>42167.156319444446</v>
      </c>
    </row>
    <row r="3106" spans="1:20" ht="49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 s="11">
        <f t="shared" si="193"/>
        <v>237</v>
      </c>
      <c r="Q3106" s="12" t="s">
        <v>8315</v>
      </c>
      <c r="R3106" t="s">
        <v>8355</v>
      </c>
      <c r="S3106" s="11">
        <f t="shared" si="194"/>
        <v>42006.908692129626</v>
      </c>
      <c r="T3106" s="11">
        <f t="shared" si="195"/>
        <v>42038.083333333328</v>
      </c>
    </row>
    <row r="3107" spans="1:20" ht="49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 s="11">
        <f t="shared" si="193"/>
        <v>79.87</v>
      </c>
      <c r="Q3107" s="12" t="s">
        <v>8315</v>
      </c>
      <c r="R3107" t="s">
        <v>8355</v>
      </c>
      <c r="S3107" s="11">
        <f t="shared" si="194"/>
        <v>41876.718935185185</v>
      </c>
      <c r="T3107" s="11">
        <f t="shared" si="195"/>
        <v>41931.208333333336</v>
      </c>
    </row>
    <row r="3108" spans="1:20" ht="49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 s="11">
        <f t="shared" si="193"/>
        <v>10.25</v>
      </c>
      <c r="Q3108" s="12" t="s">
        <v>8315</v>
      </c>
      <c r="R3108" t="s">
        <v>8355</v>
      </c>
      <c r="S3108" s="11">
        <f t="shared" si="194"/>
        <v>42241.429120370376</v>
      </c>
      <c r="T3108" s="11">
        <f t="shared" si="195"/>
        <v>42263.916666666672</v>
      </c>
    </row>
    <row r="3109" spans="1:20" ht="49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 s="11">
        <f t="shared" si="193"/>
        <v>272.58999999999997</v>
      </c>
      <c r="Q3109" s="12" t="s">
        <v>8315</v>
      </c>
      <c r="R3109" t="s">
        <v>8355</v>
      </c>
      <c r="S3109" s="11">
        <f t="shared" si="194"/>
        <v>42128.814247685179</v>
      </c>
      <c r="T3109" s="11">
        <f t="shared" si="195"/>
        <v>42135.814247685179</v>
      </c>
    </row>
    <row r="3110" spans="1:20" ht="17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 s="11">
        <f t="shared" si="193"/>
        <v>13</v>
      </c>
      <c r="Q3110" s="12" t="s">
        <v>8315</v>
      </c>
      <c r="R3110" t="s">
        <v>8355</v>
      </c>
      <c r="S3110" s="11">
        <f t="shared" si="194"/>
        <v>42062.680486111116</v>
      </c>
      <c r="T3110" s="11">
        <f t="shared" si="195"/>
        <v>42122.638819444444</v>
      </c>
    </row>
    <row r="3111" spans="1:20" ht="49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 s="11">
        <f t="shared" si="193"/>
        <v>58.18</v>
      </c>
      <c r="Q3111" s="12" t="s">
        <v>8315</v>
      </c>
      <c r="R3111" t="s">
        <v>8355</v>
      </c>
      <c r="S3111" s="11">
        <f t="shared" si="194"/>
        <v>41844.125115740739</v>
      </c>
      <c r="T3111" s="11">
        <f t="shared" si="195"/>
        <v>41879.125115740739</v>
      </c>
    </row>
    <row r="3112" spans="1:20" ht="49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 s="11">
        <f t="shared" si="193"/>
        <v>10</v>
      </c>
      <c r="Q3112" s="12" t="s">
        <v>8315</v>
      </c>
      <c r="R3112" t="s">
        <v>8355</v>
      </c>
      <c r="S3112" s="11">
        <f t="shared" si="194"/>
        <v>42745.031469907408</v>
      </c>
      <c r="T3112" s="11">
        <f t="shared" si="195"/>
        <v>42785.031469907408</v>
      </c>
    </row>
    <row r="3113" spans="1:20" ht="33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 s="11">
        <f t="shared" si="193"/>
        <v>70.11</v>
      </c>
      <c r="Q3113" s="12" t="s">
        <v>8315</v>
      </c>
      <c r="R3113" t="s">
        <v>8355</v>
      </c>
      <c r="S3113" s="11">
        <f t="shared" si="194"/>
        <v>41885.595138888886</v>
      </c>
      <c r="T3113" s="11">
        <f t="shared" si="195"/>
        <v>41916.595138888886</v>
      </c>
    </row>
    <row r="3114" spans="1:20" ht="49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 s="11">
        <f t="shared" si="193"/>
        <v>57.89</v>
      </c>
      <c r="Q3114" s="12" t="s">
        <v>8315</v>
      </c>
      <c r="R3114" t="s">
        <v>8355</v>
      </c>
      <c r="S3114" s="11">
        <f t="shared" si="194"/>
        <v>42615.121921296297</v>
      </c>
      <c r="T3114" s="11">
        <f t="shared" si="195"/>
        <v>42675.121921296297</v>
      </c>
    </row>
    <row r="3115" spans="1:20" ht="49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 s="11">
        <f t="shared" si="193"/>
        <v>125.27</v>
      </c>
      <c r="Q3115" s="12" t="s">
        <v>8315</v>
      </c>
      <c r="R3115" t="s">
        <v>8355</v>
      </c>
      <c r="S3115" s="11">
        <f t="shared" si="194"/>
        <v>42081.731273148151</v>
      </c>
      <c r="T3115" s="11">
        <f t="shared" si="195"/>
        <v>42111.731273148151</v>
      </c>
    </row>
    <row r="3116" spans="1:20" ht="49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 s="11">
        <f t="shared" si="193"/>
        <v>0</v>
      </c>
      <c r="Q3116" s="12" t="s">
        <v>8315</v>
      </c>
      <c r="R3116" t="s">
        <v>8355</v>
      </c>
      <c r="S3116" s="11">
        <f t="shared" si="194"/>
        <v>41843.632523148146</v>
      </c>
      <c r="T3116" s="11">
        <f t="shared" si="195"/>
        <v>41903.632523148146</v>
      </c>
    </row>
    <row r="3117" spans="1:20" ht="49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 s="11">
        <f t="shared" si="193"/>
        <v>300</v>
      </c>
      <c r="Q3117" s="12" t="s">
        <v>8315</v>
      </c>
      <c r="R3117" t="s">
        <v>8355</v>
      </c>
      <c r="S3117" s="11">
        <f t="shared" si="194"/>
        <v>42496.447071759263</v>
      </c>
      <c r="T3117" s="11">
        <f t="shared" si="195"/>
        <v>42526.447071759263</v>
      </c>
    </row>
    <row r="3118" spans="1:20" ht="49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 s="11">
        <f t="shared" si="193"/>
        <v>43</v>
      </c>
      <c r="Q3118" s="12" t="s">
        <v>8315</v>
      </c>
      <c r="R3118" t="s">
        <v>8355</v>
      </c>
      <c r="S3118" s="11">
        <f t="shared" si="194"/>
        <v>42081.515335648146</v>
      </c>
      <c r="T3118" s="11">
        <f t="shared" si="195"/>
        <v>42095.515335648146</v>
      </c>
    </row>
    <row r="3119" spans="1:20" ht="49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 s="11">
        <f t="shared" si="193"/>
        <v>1</v>
      </c>
      <c r="Q3119" s="12" t="s">
        <v>8315</v>
      </c>
      <c r="R3119" t="s">
        <v>8355</v>
      </c>
      <c r="S3119" s="11">
        <f t="shared" si="194"/>
        <v>42509.374537037031</v>
      </c>
      <c r="T3119" s="11">
        <f t="shared" si="195"/>
        <v>42517.55</v>
      </c>
    </row>
    <row r="3120" spans="1:20" ht="33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 s="11">
        <f t="shared" si="193"/>
        <v>775</v>
      </c>
      <c r="Q3120" s="12" t="s">
        <v>8315</v>
      </c>
      <c r="R3120" t="s">
        <v>8355</v>
      </c>
      <c r="S3120" s="11">
        <f t="shared" si="194"/>
        <v>42534.649571759262</v>
      </c>
      <c r="T3120" s="11">
        <f t="shared" si="195"/>
        <v>42553.649571759262</v>
      </c>
    </row>
    <row r="3121" spans="1:20" ht="49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 s="11">
        <f t="shared" si="193"/>
        <v>5</v>
      </c>
      <c r="Q3121" s="12" t="s">
        <v>8315</v>
      </c>
      <c r="R3121" t="s">
        <v>8355</v>
      </c>
      <c r="S3121" s="11">
        <f t="shared" si="194"/>
        <v>42060.04550925926</v>
      </c>
      <c r="T3121" s="11">
        <f t="shared" si="195"/>
        <v>42090.003842592589</v>
      </c>
    </row>
    <row r="3122" spans="1:20" ht="49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 s="11">
        <f t="shared" si="193"/>
        <v>12.8</v>
      </c>
      <c r="Q3122" s="12" t="s">
        <v>8315</v>
      </c>
      <c r="R3122" t="s">
        <v>8355</v>
      </c>
      <c r="S3122" s="11">
        <f t="shared" si="194"/>
        <v>42435.942083333335</v>
      </c>
      <c r="T3122" s="11">
        <f t="shared" si="195"/>
        <v>42495.900416666671</v>
      </c>
    </row>
    <row r="3123" spans="1:20" ht="33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 s="11">
        <f t="shared" si="193"/>
        <v>10</v>
      </c>
      <c r="Q3123" s="12" t="s">
        <v>8315</v>
      </c>
      <c r="R3123" t="s">
        <v>8355</v>
      </c>
      <c r="S3123" s="11">
        <f t="shared" si="194"/>
        <v>41848.679803240739</v>
      </c>
      <c r="T3123" s="11">
        <f t="shared" si="195"/>
        <v>41908.679803240739</v>
      </c>
    </row>
    <row r="3124" spans="1:20" ht="17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 s="11">
        <f t="shared" si="193"/>
        <v>58</v>
      </c>
      <c r="Q3124" s="12" t="s">
        <v>8315</v>
      </c>
      <c r="R3124" t="s">
        <v>8355</v>
      </c>
      <c r="S3124" s="11">
        <f t="shared" si="194"/>
        <v>42678.932083333333</v>
      </c>
      <c r="T3124" s="11">
        <f t="shared" si="195"/>
        <v>42683.973750000005</v>
      </c>
    </row>
    <row r="3125" spans="1:20" ht="49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 s="11">
        <f t="shared" si="193"/>
        <v>244.8</v>
      </c>
      <c r="Q3125" s="12" t="s">
        <v>8315</v>
      </c>
      <c r="R3125" t="s">
        <v>8355</v>
      </c>
      <c r="S3125" s="11">
        <f t="shared" si="194"/>
        <v>42530.993032407408</v>
      </c>
      <c r="T3125" s="11">
        <f t="shared" si="195"/>
        <v>42560.993032407408</v>
      </c>
    </row>
    <row r="3126" spans="1:20" ht="33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 s="11">
        <f t="shared" si="193"/>
        <v>6.5</v>
      </c>
      <c r="Q3126" s="12" t="s">
        <v>8315</v>
      </c>
      <c r="R3126" t="s">
        <v>8355</v>
      </c>
      <c r="S3126" s="11">
        <f t="shared" si="194"/>
        <v>41977.780104166668</v>
      </c>
      <c r="T3126" s="11">
        <f t="shared" si="195"/>
        <v>42037.780104166668</v>
      </c>
    </row>
    <row r="3127" spans="1:20" ht="17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 s="11">
        <f t="shared" si="193"/>
        <v>0</v>
      </c>
      <c r="Q3127" s="12" t="s">
        <v>8315</v>
      </c>
      <c r="R3127" t="s">
        <v>8355</v>
      </c>
      <c r="S3127" s="11">
        <f t="shared" si="194"/>
        <v>42346.20685185185</v>
      </c>
      <c r="T3127" s="11">
        <f t="shared" si="195"/>
        <v>42376.20685185185</v>
      </c>
    </row>
    <row r="3128" spans="1:20" ht="81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 s="11">
        <f t="shared" si="193"/>
        <v>61.18</v>
      </c>
      <c r="Q3128" s="12" t="s">
        <v>8315</v>
      </c>
      <c r="R3128" t="s">
        <v>8355</v>
      </c>
      <c r="S3128" s="11">
        <f t="shared" si="194"/>
        <v>42427.01807870371</v>
      </c>
      <c r="T3128" s="11">
        <f t="shared" si="195"/>
        <v>42456.976412037038</v>
      </c>
    </row>
    <row r="3129" spans="1:20" ht="49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 s="11">
        <f t="shared" si="193"/>
        <v>0</v>
      </c>
      <c r="Q3129" s="12" t="s">
        <v>8315</v>
      </c>
      <c r="R3129" t="s">
        <v>8355</v>
      </c>
      <c r="S3129" s="11">
        <f t="shared" si="194"/>
        <v>42034.856817129628</v>
      </c>
      <c r="T3129" s="11">
        <f t="shared" si="195"/>
        <v>42064.856817129628</v>
      </c>
    </row>
    <row r="3130" spans="1:20" ht="49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 s="11">
        <f t="shared" si="193"/>
        <v>139.24</v>
      </c>
      <c r="Q3130" s="12" t="s">
        <v>8315</v>
      </c>
      <c r="R3130" t="s">
        <v>8316</v>
      </c>
      <c r="S3130" s="11">
        <f t="shared" si="194"/>
        <v>42780.825706018513</v>
      </c>
      <c r="T3130" s="11">
        <f t="shared" si="195"/>
        <v>42810.784039351856</v>
      </c>
    </row>
    <row r="3131" spans="1:20" ht="49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 s="11">
        <f t="shared" si="193"/>
        <v>10</v>
      </c>
      <c r="Q3131" s="12" t="s">
        <v>8315</v>
      </c>
      <c r="R3131" t="s">
        <v>8316</v>
      </c>
      <c r="S3131" s="11">
        <f t="shared" si="194"/>
        <v>42803.842812499999</v>
      </c>
      <c r="T3131" s="11">
        <f t="shared" si="195"/>
        <v>42843.801145833335</v>
      </c>
    </row>
    <row r="3132" spans="1:20" ht="33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 s="11">
        <f t="shared" si="193"/>
        <v>93.75</v>
      </c>
      <c r="Q3132" s="12" t="s">
        <v>8315</v>
      </c>
      <c r="R3132" t="s">
        <v>8316</v>
      </c>
      <c r="S3132" s="11">
        <f t="shared" si="194"/>
        <v>42808.640231481477</v>
      </c>
      <c r="T3132" s="11">
        <f t="shared" si="195"/>
        <v>42839.207638888889</v>
      </c>
    </row>
    <row r="3133" spans="1:20" ht="33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 s="11">
        <f t="shared" si="193"/>
        <v>53.75</v>
      </c>
      <c r="Q3133" s="12" t="s">
        <v>8315</v>
      </c>
      <c r="R3133" t="s">
        <v>8316</v>
      </c>
      <c r="S3133" s="11">
        <f t="shared" si="194"/>
        <v>42803.579224537039</v>
      </c>
      <c r="T3133" s="11">
        <f t="shared" si="195"/>
        <v>42833.537557870368</v>
      </c>
    </row>
    <row r="3134" spans="1:20" ht="33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 s="11">
        <f t="shared" si="193"/>
        <v>10</v>
      </c>
      <c r="Q3134" s="12" t="s">
        <v>8315</v>
      </c>
      <c r="R3134" t="s">
        <v>8316</v>
      </c>
      <c r="S3134" s="11">
        <f t="shared" si="194"/>
        <v>42786.350231481483</v>
      </c>
      <c r="T3134" s="11">
        <f t="shared" si="195"/>
        <v>42846.308564814812</v>
      </c>
    </row>
    <row r="3135" spans="1:20" ht="49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 s="11">
        <f t="shared" si="193"/>
        <v>33.75</v>
      </c>
      <c r="Q3135" s="12" t="s">
        <v>8315</v>
      </c>
      <c r="R3135" t="s">
        <v>8316</v>
      </c>
      <c r="S3135" s="11">
        <f t="shared" si="194"/>
        <v>42788.565208333333</v>
      </c>
      <c r="T3135" s="11">
        <f t="shared" si="195"/>
        <v>42818.523541666669</v>
      </c>
    </row>
    <row r="3136" spans="1:20" ht="49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 s="11">
        <f t="shared" si="193"/>
        <v>18.75</v>
      </c>
      <c r="Q3136" s="12" t="s">
        <v>8315</v>
      </c>
      <c r="R3136" t="s">
        <v>8316</v>
      </c>
      <c r="S3136" s="11">
        <f t="shared" si="194"/>
        <v>42800.720127314817</v>
      </c>
      <c r="T3136" s="11">
        <f t="shared" si="195"/>
        <v>42821.678460648152</v>
      </c>
    </row>
    <row r="3137" spans="1:20" ht="49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 s="11">
        <f t="shared" si="193"/>
        <v>23.14</v>
      </c>
      <c r="Q3137" s="12" t="s">
        <v>8315</v>
      </c>
      <c r="R3137" t="s">
        <v>8316</v>
      </c>
      <c r="S3137" s="11">
        <f t="shared" si="194"/>
        <v>42807.151863425926</v>
      </c>
      <c r="T3137" s="11">
        <f t="shared" si="195"/>
        <v>42829.151863425926</v>
      </c>
    </row>
    <row r="3138" spans="1:20" ht="49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2"/>
        <v>128</v>
      </c>
      <c r="P3138" s="11">
        <f t="shared" si="193"/>
        <v>29.05</v>
      </c>
      <c r="Q3138" s="12" t="s">
        <v>8315</v>
      </c>
      <c r="R3138" t="s">
        <v>8316</v>
      </c>
      <c r="S3138" s="11">
        <f t="shared" si="194"/>
        <v>42789.462430555555</v>
      </c>
      <c r="T3138" s="11">
        <f t="shared" si="195"/>
        <v>42825.957638888889</v>
      </c>
    </row>
    <row r="3139" spans="1:20" ht="33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6">ROUND(E3139/D3139*100,0)</f>
        <v>3</v>
      </c>
      <c r="P3139" s="11">
        <f t="shared" ref="P3139:P3202" si="197">IFERROR(ROUND(E3139/L3139,2),0)</f>
        <v>50</v>
      </c>
      <c r="Q3139" s="12" t="s">
        <v>8315</v>
      </c>
      <c r="R3139" t="s">
        <v>8316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5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s="11">
        <f t="shared" si="197"/>
        <v>0</v>
      </c>
      <c r="Q3140" s="12" t="s">
        <v>8315</v>
      </c>
      <c r="R3140" t="s">
        <v>8316</v>
      </c>
      <c r="S3140" s="11">
        <f t="shared" si="198"/>
        <v>42809.645914351851</v>
      </c>
      <c r="T3140" s="11">
        <f t="shared" si="199"/>
        <v>42828.645914351851</v>
      </c>
    </row>
    <row r="3141" spans="1:20" ht="49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 s="11">
        <f t="shared" si="197"/>
        <v>450</v>
      </c>
      <c r="Q3141" s="12" t="s">
        <v>8315</v>
      </c>
      <c r="R3141" t="s">
        <v>8316</v>
      </c>
      <c r="S3141" s="11">
        <f t="shared" si="198"/>
        <v>42785.270370370374</v>
      </c>
      <c r="T3141" s="11">
        <f t="shared" si="199"/>
        <v>42819.189583333333</v>
      </c>
    </row>
    <row r="3142" spans="1:20" ht="49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 s="11">
        <f t="shared" si="197"/>
        <v>24</v>
      </c>
      <c r="Q3142" s="12" t="s">
        <v>8315</v>
      </c>
      <c r="R3142" t="s">
        <v>8316</v>
      </c>
      <c r="S3142" s="11">
        <f t="shared" si="198"/>
        <v>42802.718784722223</v>
      </c>
      <c r="T3142" s="11">
        <f t="shared" si="199"/>
        <v>42832.677118055552</v>
      </c>
    </row>
    <row r="3143" spans="1:20" ht="65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 s="11">
        <f t="shared" si="197"/>
        <v>32.25</v>
      </c>
      <c r="Q3143" s="12" t="s">
        <v>8315</v>
      </c>
      <c r="R3143" t="s">
        <v>8316</v>
      </c>
      <c r="S3143" s="11">
        <f t="shared" si="198"/>
        <v>42800.753333333334</v>
      </c>
      <c r="T3143" s="11">
        <f t="shared" si="199"/>
        <v>42841.833333333328</v>
      </c>
    </row>
    <row r="3144" spans="1:20" ht="49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 s="11">
        <f t="shared" si="197"/>
        <v>15</v>
      </c>
      <c r="Q3144" s="12" t="s">
        <v>8315</v>
      </c>
      <c r="R3144" t="s">
        <v>8316</v>
      </c>
      <c r="S3144" s="11">
        <f t="shared" si="198"/>
        <v>42783.513182870374</v>
      </c>
      <c r="T3144" s="11">
        <f t="shared" si="199"/>
        <v>42813.471516203703</v>
      </c>
    </row>
    <row r="3145" spans="1:20" ht="65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s="11">
        <f t="shared" si="197"/>
        <v>0</v>
      </c>
      <c r="Q3145" s="12" t="s">
        <v>8315</v>
      </c>
      <c r="R3145" t="s">
        <v>8316</v>
      </c>
      <c r="S3145" s="11">
        <f t="shared" si="198"/>
        <v>42808.358287037037</v>
      </c>
      <c r="T3145" s="11">
        <f t="shared" si="199"/>
        <v>42834.358287037037</v>
      </c>
    </row>
    <row r="3146" spans="1:20" ht="65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 s="11">
        <f t="shared" si="197"/>
        <v>251.33</v>
      </c>
      <c r="Q3146" s="12" t="s">
        <v>8315</v>
      </c>
      <c r="R3146" t="s">
        <v>8316</v>
      </c>
      <c r="S3146" s="11">
        <f t="shared" si="198"/>
        <v>42796.538275462968</v>
      </c>
      <c r="T3146" s="11">
        <f t="shared" si="199"/>
        <v>42813.25</v>
      </c>
    </row>
    <row r="3147" spans="1:20" ht="33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s="11">
        <f t="shared" si="197"/>
        <v>0</v>
      </c>
      <c r="Q3147" s="12" t="s">
        <v>8315</v>
      </c>
      <c r="R3147" t="s">
        <v>8316</v>
      </c>
      <c r="S3147" s="11">
        <f t="shared" si="198"/>
        <v>42762.040902777779</v>
      </c>
      <c r="T3147" s="11">
        <f t="shared" si="199"/>
        <v>42821.999236111107</v>
      </c>
    </row>
    <row r="3148" spans="1:20" ht="33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 s="11">
        <f t="shared" si="197"/>
        <v>437.5</v>
      </c>
      <c r="Q3148" s="12" t="s">
        <v>8315</v>
      </c>
      <c r="R3148" t="s">
        <v>8316</v>
      </c>
      <c r="S3148" s="11">
        <f t="shared" si="198"/>
        <v>42796.682476851856</v>
      </c>
      <c r="T3148" s="11">
        <f t="shared" si="199"/>
        <v>42841.640810185185</v>
      </c>
    </row>
    <row r="3149" spans="1:20" ht="49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 s="11">
        <f t="shared" si="197"/>
        <v>110.35</v>
      </c>
      <c r="Q3149" s="12" t="s">
        <v>8315</v>
      </c>
      <c r="R3149" t="s">
        <v>8316</v>
      </c>
      <c r="S3149" s="11">
        <f t="shared" si="198"/>
        <v>41909.969386574077</v>
      </c>
      <c r="T3149" s="11">
        <f t="shared" si="199"/>
        <v>41950.011053240742</v>
      </c>
    </row>
    <row r="3150" spans="1:20" ht="33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 s="11">
        <f t="shared" si="197"/>
        <v>41.42</v>
      </c>
      <c r="Q3150" s="12" t="s">
        <v>8315</v>
      </c>
      <c r="R3150" t="s">
        <v>8316</v>
      </c>
      <c r="S3150" s="11">
        <f t="shared" si="198"/>
        <v>41891.665324074071</v>
      </c>
      <c r="T3150" s="11">
        <f t="shared" si="199"/>
        <v>41913.166666666664</v>
      </c>
    </row>
    <row r="3151" spans="1:20" ht="49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 s="11">
        <f t="shared" si="197"/>
        <v>52</v>
      </c>
      <c r="Q3151" s="12" t="s">
        <v>8315</v>
      </c>
      <c r="R3151" t="s">
        <v>8316</v>
      </c>
      <c r="S3151" s="11">
        <f t="shared" si="198"/>
        <v>41226.017361111109</v>
      </c>
      <c r="T3151" s="11">
        <f t="shared" si="199"/>
        <v>41250.083333333336</v>
      </c>
    </row>
    <row r="3152" spans="1:20" ht="65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 s="11">
        <f t="shared" si="197"/>
        <v>33.99</v>
      </c>
      <c r="Q3152" s="12" t="s">
        <v>8315</v>
      </c>
      <c r="R3152" t="s">
        <v>8316</v>
      </c>
      <c r="S3152" s="11">
        <f t="shared" si="198"/>
        <v>40478.263923611114</v>
      </c>
      <c r="T3152" s="11">
        <f t="shared" si="199"/>
        <v>40568.166666666664</v>
      </c>
    </row>
    <row r="3153" spans="1:20" ht="33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 s="11">
        <f t="shared" si="197"/>
        <v>103.35</v>
      </c>
      <c r="Q3153" s="12" t="s">
        <v>8315</v>
      </c>
      <c r="R3153" t="s">
        <v>8316</v>
      </c>
      <c r="S3153" s="11">
        <f t="shared" si="198"/>
        <v>41862.83997685185</v>
      </c>
      <c r="T3153" s="11">
        <f t="shared" si="199"/>
        <v>41892.83997685185</v>
      </c>
    </row>
    <row r="3154" spans="1:20" ht="49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 s="11">
        <f t="shared" si="197"/>
        <v>34.79</v>
      </c>
      <c r="Q3154" s="12" t="s">
        <v>8315</v>
      </c>
      <c r="R3154" t="s">
        <v>8316</v>
      </c>
      <c r="S3154" s="11">
        <f t="shared" si="198"/>
        <v>41550.867673611108</v>
      </c>
      <c r="T3154" s="11">
        <f t="shared" si="199"/>
        <v>41580.867673611108</v>
      </c>
    </row>
    <row r="3155" spans="1:20" ht="49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 s="11">
        <f t="shared" si="197"/>
        <v>41.77</v>
      </c>
      <c r="Q3155" s="12" t="s">
        <v>8315</v>
      </c>
      <c r="R3155" t="s">
        <v>8316</v>
      </c>
      <c r="S3155" s="11">
        <f t="shared" si="198"/>
        <v>40633.154363425929</v>
      </c>
      <c r="T3155" s="11">
        <f t="shared" si="199"/>
        <v>40664.207638888889</v>
      </c>
    </row>
    <row r="3156" spans="1:20" ht="49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 s="11">
        <f t="shared" si="197"/>
        <v>64.27</v>
      </c>
      <c r="Q3156" s="12" t="s">
        <v>8315</v>
      </c>
      <c r="R3156" t="s">
        <v>8316</v>
      </c>
      <c r="S3156" s="11">
        <f t="shared" si="198"/>
        <v>40970.875671296293</v>
      </c>
      <c r="T3156" s="11">
        <f t="shared" si="199"/>
        <v>41000.834004629629</v>
      </c>
    </row>
    <row r="3157" spans="1:20" ht="49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 s="11">
        <f t="shared" si="197"/>
        <v>31.21</v>
      </c>
      <c r="Q3157" s="12" t="s">
        <v>8315</v>
      </c>
      <c r="R3157" t="s">
        <v>8316</v>
      </c>
      <c r="S3157" s="11">
        <f t="shared" si="198"/>
        <v>41233.499131944445</v>
      </c>
      <c r="T3157" s="11">
        <f t="shared" si="199"/>
        <v>41263.499131944445</v>
      </c>
    </row>
    <row r="3158" spans="1:20" ht="49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 s="11">
        <f t="shared" si="197"/>
        <v>62.92</v>
      </c>
      <c r="Q3158" s="12" t="s">
        <v>8315</v>
      </c>
      <c r="R3158" t="s">
        <v>8316</v>
      </c>
      <c r="S3158" s="11">
        <f t="shared" si="198"/>
        <v>41026.953055555554</v>
      </c>
      <c r="T3158" s="11">
        <f t="shared" si="199"/>
        <v>41061.953055555554</v>
      </c>
    </row>
    <row r="3159" spans="1:20" ht="33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 s="11">
        <f t="shared" si="197"/>
        <v>98.54</v>
      </c>
      <c r="Q3159" s="12" t="s">
        <v>8315</v>
      </c>
      <c r="R3159" t="s">
        <v>8316</v>
      </c>
      <c r="S3159" s="11">
        <f t="shared" si="198"/>
        <v>41829.788252314815</v>
      </c>
      <c r="T3159" s="11">
        <f t="shared" si="199"/>
        <v>41839.208333333336</v>
      </c>
    </row>
    <row r="3160" spans="1:20" ht="33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 s="11">
        <f t="shared" si="197"/>
        <v>82.61</v>
      </c>
      <c r="Q3160" s="12" t="s">
        <v>8315</v>
      </c>
      <c r="R3160" t="s">
        <v>8316</v>
      </c>
      <c r="S3160" s="11">
        <f t="shared" si="198"/>
        <v>41447.839722222219</v>
      </c>
      <c r="T3160" s="11">
        <f t="shared" si="199"/>
        <v>41477.839722222219</v>
      </c>
    </row>
    <row r="3161" spans="1:20" ht="33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 s="11">
        <f t="shared" si="197"/>
        <v>38.5</v>
      </c>
      <c r="Q3161" s="12" t="s">
        <v>8315</v>
      </c>
      <c r="R3161" t="s">
        <v>8316</v>
      </c>
      <c r="S3161" s="11">
        <f t="shared" si="198"/>
        <v>40884.066678240742</v>
      </c>
      <c r="T3161" s="11">
        <f t="shared" si="199"/>
        <v>40926.958333333336</v>
      </c>
    </row>
    <row r="3162" spans="1:20" ht="49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 s="11">
        <f t="shared" si="197"/>
        <v>80.16</v>
      </c>
      <c r="Q3162" s="12" t="s">
        <v>8315</v>
      </c>
      <c r="R3162" t="s">
        <v>8316</v>
      </c>
      <c r="S3162" s="11">
        <f t="shared" si="198"/>
        <v>41841.26489583333</v>
      </c>
      <c r="T3162" s="11">
        <f t="shared" si="199"/>
        <v>41864.207638888889</v>
      </c>
    </row>
    <row r="3163" spans="1:20" ht="49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 s="11">
        <f t="shared" si="197"/>
        <v>28.41</v>
      </c>
      <c r="Q3163" s="12" t="s">
        <v>8315</v>
      </c>
      <c r="R3163" t="s">
        <v>8316</v>
      </c>
      <c r="S3163" s="11">
        <f t="shared" si="198"/>
        <v>41897.536134259259</v>
      </c>
      <c r="T3163" s="11">
        <f t="shared" si="199"/>
        <v>41927.536134259259</v>
      </c>
    </row>
    <row r="3164" spans="1:20" ht="49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 s="11">
        <f t="shared" si="197"/>
        <v>80.73</v>
      </c>
      <c r="Q3164" s="12" t="s">
        <v>8315</v>
      </c>
      <c r="R3164" t="s">
        <v>8316</v>
      </c>
      <c r="S3164" s="11">
        <f t="shared" si="198"/>
        <v>41799.685902777775</v>
      </c>
      <c r="T3164" s="11">
        <f t="shared" si="199"/>
        <v>41827.083333333336</v>
      </c>
    </row>
    <row r="3165" spans="1:20" ht="49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 s="11">
        <f t="shared" si="197"/>
        <v>200.69</v>
      </c>
      <c r="Q3165" s="12" t="s">
        <v>8315</v>
      </c>
      <c r="R3165" t="s">
        <v>8316</v>
      </c>
      <c r="S3165" s="11">
        <f t="shared" si="198"/>
        <v>41775.753761574073</v>
      </c>
      <c r="T3165" s="11">
        <f t="shared" si="199"/>
        <v>41805.753761574073</v>
      </c>
    </row>
    <row r="3166" spans="1:20" ht="49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 s="11">
        <f t="shared" si="197"/>
        <v>37.590000000000003</v>
      </c>
      <c r="Q3166" s="12" t="s">
        <v>8315</v>
      </c>
      <c r="R3166" t="s">
        <v>8316</v>
      </c>
      <c r="S3166" s="11">
        <f t="shared" si="198"/>
        <v>41766.80572916667</v>
      </c>
      <c r="T3166" s="11">
        <f t="shared" si="199"/>
        <v>41799.80572916667</v>
      </c>
    </row>
    <row r="3167" spans="1:20" ht="49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 s="11">
        <f t="shared" si="197"/>
        <v>58.1</v>
      </c>
      <c r="Q3167" s="12" t="s">
        <v>8315</v>
      </c>
      <c r="R3167" t="s">
        <v>8316</v>
      </c>
      <c r="S3167" s="11">
        <f t="shared" si="198"/>
        <v>40644.159259259257</v>
      </c>
      <c r="T3167" s="11">
        <f t="shared" si="199"/>
        <v>40666.165972222225</v>
      </c>
    </row>
    <row r="3168" spans="1:20" ht="49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 s="11">
        <f t="shared" si="197"/>
        <v>60.3</v>
      </c>
      <c r="Q3168" s="12" t="s">
        <v>8315</v>
      </c>
      <c r="R3168" t="s">
        <v>8316</v>
      </c>
      <c r="S3168" s="11">
        <f t="shared" si="198"/>
        <v>41940.69158564815</v>
      </c>
      <c r="T3168" s="11">
        <f t="shared" si="199"/>
        <v>41969.332638888889</v>
      </c>
    </row>
    <row r="3169" spans="1:20" ht="33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 s="11">
        <f t="shared" si="197"/>
        <v>63.36</v>
      </c>
      <c r="Q3169" s="12" t="s">
        <v>8315</v>
      </c>
      <c r="R3169" t="s">
        <v>8316</v>
      </c>
      <c r="S3169" s="11">
        <f t="shared" si="198"/>
        <v>41839.175706018519</v>
      </c>
      <c r="T3169" s="11">
        <f t="shared" si="199"/>
        <v>41853.175706018519</v>
      </c>
    </row>
    <row r="3170" spans="1:20" ht="49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 s="11">
        <f t="shared" si="197"/>
        <v>50.9</v>
      </c>
      <c r="Q3170" s="12" t="s">
        <v>8315</v>
      </c>
      <c r="R3170" t="s">
        <v>8316</v>
      </c>
      <c r="S3170" s="11">
        <f t="shared" si="198"/>
        <v>41772.105937500004</v>
      </c>
      <c r="T3170" s="11">
        <f t="shared" si="199"/>
        <v>41803.916666666664</v>
      </c>
    </row>
    <row r="3171" spans="1:20" ht="33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 s="11">
        <f t="shared" si="197"/>
        <v>100.5</v>
      </c>
      <c r="Q3171" s="12" t="s">
        <v>8315</v>
      </c>
      <c r="R3171" t="s">
        <v>8316</v>
      </c>
      <c r="S3171" s="11">
        <f t="shared" si="198"/>
        <v>41591.737974537034</v>
      </c>
      <c r="T3171" s="11">
        <f t="shared" si="199"/>
        <v>41621.207638888889</v>
      </c>
    </row>
    <row r="3172" spans="1:20" ht="33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 s="11">
        <f t="shared" si="197"/>
        <v>31.62</v>
      </c>
      <c r="Q3172" s="12" t="s">
        <v>8315</v>
      </c>
      <c r="R3172" t="s">
        <v>8316</v>
      </c>
      <c r="S3172" s="11">
        <f t="shared" si="198"/>
        <v>41789.080370370371</v>
      </c>
      <c r="T3172" s="11">
        <f t="shared" si="199"/>
        <v>41822.166666666664</v>
      </c>
    </row>
    <row r="3173" spans="1:20" ht="49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 s="11">
        <f t="shared" si="197"/>
        <v>65.099999999999994</v>
      </c>
      <c r="Q3173" s="12" t="s">
        <v>8315</v>
      </c>
      <c r="R3173" t="s">
        <v>8316</v>
      </c>
      <c r="S3173" s="11">
        <f t="shared" si="198"/>
        <v>42466.608310185184</v>
      </c>
      <c r="T3173" s="11">
        <f t="shared" si="199"/>
        <v>42496.608310185184</v>
      </c>
    </row>
    <row r="3174" spans="1:20" ht="49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 s="11">
        <f t="shared" si="197"/>
        <v>79.31</v>
      </c>
      <c r="Q3174" s="12" t="s">
        <v>8315</v>
      </c>
      <c r="R3174" t="s">
        <v>8316</v>
      </c>
      <c r="S3174" s="11">
        <f t="shared" si="198"/>
        <v>40923.729953703703</v>
      </c>
      <c r="T3174" s="11">
        <f t="shared" si="199"/>
        <v>40953.729953703703</v>
      </c>
    </row>
    <row r="3175" spans="1:20" ht="49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 s="11">
        <f t="shared" si="197"/>
        <v>139.19</v>
      </c>
      <c r="Q3175" s="12" t="s">
        <v>8315</v>
      </c>
      <c r="R3175" t="s">
        <v>8316</v>
      </c>
      <c r="S3175" s="11">
        <f t="shared" si="198"/>
        <v>41878.878379629627</v>
      </c>
      <c r="T3175" s="11">
        <f t="shared" si="199"/>
        <v>41908.878379629627</v>
      </c>
    </row>
    <row r="3176" spans="1:20" ht="49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 s="11">
        <f t="shared" si="197"/>
        <v>131.91</v>
      </c>
      <c r="Q3176" s="12" t="s">
        <v>8315</v>
      </c>
      <c r="R3176" t="s">
        <v>8316</v>
      </c>
      <c r="S3176" s="11">
        <f t="shared" si="198"/>
        <v>41862.864675925928</v>
      </c>
      <c r="T3176" s="11">
        <f t="shared" si="199"/>
        <v>41876.864675925928</v>
      </c>
    </row>
    <row r="3177" spans="1:20" ht="49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 s="11">
        <f t="shared" si="197"/>
        <v>91.3</v>
      </c>
      <c r="Q3177" s="12" t="s">
        <v>8315</v>
      </c>
      <c r="R3177" t="s">
        <v>8316</v>
      </c>
      <c r="S3177" s="11">
        <f t="shared" si="198"/>
        <v>40531.886886574073</v>
      </c>
      <c r="T3177" s="11">
        <f t="shared" si="199"/>
        <v>40591.886886574073</v>
      </c>
    </row>
    <row r="3178" spans="1:20" ht="49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 s="11">
        <f t="shared" si="197"/>
        <v>39.67</v>
      </c>
      <c r="Q3178" s="12" t="s">
        <v>8315</v>
      </c>
      <c r="R3178" t="s">
        <v>8316</v>
      </c>
      <c r="S3178" s="11">
        <f t="shared" si="198"/>
        <v>41477.930914351848</v>
      </c>
      <c r="T3178" s="11">
        <f t="shared" si="199"/>
        <v>41504.625</v>
      </c>
    </row>
    <row r="3179" spans="1:20" ht="49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 s="11">
        <f t="shared" si="197"/>
        <v>57.55</v>
      </c>
      <c r="Q3179" s="12" t="s">
        <v>8315</v>
      </c>
      <c r="R3179" t="s">
        <v>8316</v>
      </c>
      <c r="S3179" s="11">
        <f t="shared" si="198"/>
        <v>41781.666770833333</v>
      </c>
      <c r="T3179" s="11">
        <f t="shared" si="199"/>
        <v>41811.666770833333</v>
      </c>
    </row>
    <row r="3180" spans="1:20" ht="49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 s="11">
        <f t="shared" si="197"/>
        <v>33.03</v>
      </c>
      <c r="Q3180" s="12" t="s">
        <v>8315</v>
      </c>
      <c r="R3180" t="s">
        <v>8316</v>
      </c>
      <c r="S3180" s="11">
        <f t="shared" si="198"/>
        <v>41806.605034722219</v>
      </c>
      <c r="T3180" s="11">
        <f t="shared" si="199"/>
        <v>41836.605034722219</v>
      </c>
    </row>
    <row r="3181" spans="1:20" ht="33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 s="11">
        <f t="shared" si="197"/>
        <v>77.34</v>
      </c>
      <c r="Q3181" s="12" t="s">
        <v>8315</v>
      </c>
      <c r="R3181" t="s">
        <v>8316</v>
      </c>
      <c r="S3181" s="11">
        <f t="shared" si="198"/>
        <v>41375.702210648145</v>
      </c>
      <c r="T3181" s="11">
        <f t="shared" si="199"/>
        <v>41400.702210648145</v>
      </c>
    </row>
    <row r="3182" spans="1:20" ht="49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 s="11">
        <f t="shared" si="197"/>
        <v>31.93</v>
      </c>
      <c r="Q3182" s="12" t="s">
        <v>8315</v>
      </c>
      <c r="R3182" t="s">
        <v>8316</v>
      </c>
      <c r="S3182" s="11">
        <f t="shared" si="198"/>
        <v>41780.412604166668</v>
      </c>
      <c r="T3182" s="11">
        <f t="shared" si="199"/>
        <v>41810.412604166668</v>
      </c>
    </row>
    <row r="3183" spans="1:20" ht="49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 s="11">
        <f t="shared" si="197"/>
        <v>36.33</v>
      </c>
      <c r="Q3183" s="12" t="s">
        <v>8315</v>
      </c>
      <c r="R3183" t="s">
        <v>8316</v>
      </c>
      <c r="S3183" s="11">
        <f t="shared" si="198"/>
        <v>41779.310034722221</v>
      </c>
      <c r="T3183" s="11">
        <f t="shared" si="199"/>
        <v>41805.666666666664</v>
      </c>
    </row>
    <row r="3184" spans="1:20" ht="65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 s="11">
        <f t="shared" si="197"/>
        <v>46.77</v>
      </c>
      <c r="Q3184" s="12" t="s">
        <v>8315</v>
      </c>
      <c r="R3184" t="s">
        <v>8316</v>
      </c>
      <c r="S3184" s="11">
        <f t="shared" si="198"/>
        <v>40883.949317129627</v>
      </c>
      <c r="T3184" s="11">
        <f t="shared" si="199"/>
        <v>40939.708333333336</v>
      </c>
    </row>
    <row r="3185" spans="1:20" ht="49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 s="11">
        <f t="shared" si="197"/>
        <v>40.07</v>
      </c>
      <c r="Q3185" s="12" t="s">
        <v>8315</v>
      </c>
      <c r="R3185" t="s">
        <v>8316</v>
      </c>
      <c r="S3185" s="11">
        <f t="shared" si="198"/>
        <v>41491.79478009259</v>
      </c>
      <c r="T3185" s="11">
        <f t="shared" si="199"/>
        <v>41509.79478009259</v>
      </c>
    </row>
    <row r="3186" spans="1:20" ht="49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 s="11">
        <f t="shared" si="197"/>
        <v>100.22</v>
      </c>
      <c r="Q3186" s="12" t="s">
        <v>8315</v>
      </c>
      <c r="R3186" t="s">
        <v>8316</v>
      </c>
      <c r="S3186" s="11">
        <f t="shared" si="198"/>
        <v>41791.993414351848</v>
      </c>
      <c r="T3186" s="11">
        <f t="shared" si="199"/>
        <v>41821.993414351848</v>
      </c>
    </row>
    <row r="3187" spans="1:20" ht="49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 s="11">
        <f t="shared" si="197"/>
        <v>41.67</v>
      </c>
      <c r="Q3187" s="12" t="s">
        <v>8315</v>
      </c>
      <c r="R3187" t="s">
        <v>8316</v>
      </c>
      <c r="S3187" s="11">
        <f t="shared" si="198"/>
        <v>41829.977326388893</v>
      </c>
      <c r="T3187" s="11">
        <f t="shared" si="199"/>
        <v>41836.977326388893</v>
      </c>
    </row>
    <row r="3188" spans="1:20" ht="49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 s="11">
        <f t="shared" si="197"/>
        <v>46.71</v>
      </c>
      <c r="Q3188" s="12" t="s">
        <v>8315</v>
      </c>
      <c r="R3188" t="s">
        <v>8316</v>
      </c>
      <c r="S3188" s="11">
        <f t="shared" si="198"/>
        <v>41868.924050925925</v>
      </c>
      <c r="T3188" s="11">
        <f t="shared" si="199"/>
        <v>41898.875</v>
      </c>
    </row>
    <row r="3189" spans="1:20" ht="49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 s="11">
        <f t="shared" si="197"/>
        <v>71.489999999999995</v>
      </c>
      <c r="Q3189" s="12" t="s">
        <v>8315</v>
      </c>
      <c r="R3189" t="s">
        <v>8316</v>
      </c>
      <c r="S3189" s="11">
        <f t="shared" si="198"/>
        <v>41835.666354166664</v>
      </c>
      <c r="T3189" s="11">
        <f t="shared" si="199"/>
        <v>41855.666354166664</v>
      </c>
    </row>
    <row r="3190" spans="1:20" ht="49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 s="11">
        <f t="shared" si="197"/>
        <v>14.44</v>
      </c>
      <c r="Q3190" s="12" t="s">
        <v>8315</v>
      </c>
      <c r="R3190" t="s">
        <v>8357</v>
      </c>
      <c r="S3190" s="11">
        <f t="shared" si="198"/>
        <v>42144.415532407409</v>
      </c>
      <c r="T3190" s="11">
        <f t="shared" si="199"/>
        <v>42165.415532407409</v>
      </c>
    </row>
    <row r="3191" spans="1:20" ht="49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 s="11">
        <f t="shared" si="197"/>
        <v>356.84</v>
      </c>
      <c r="Q3191" s="12" t="s">
        <v>8315</v>
      </c>
      <c r="R3191" t="s">
        <v>8357</v>
      </c>
      <c r="S3191" s="11">
        <f t="shared" si="198"/>
        <v>42118.346435185187</v>
      </c>
      <c r="T3191" s="11">
        <f t="shared" si="199"/>
        <v>42148.346435185187</v>
      </c>
    </row>
    <row r="3192" spans="1:20" ht="49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 s="11">
        <f t="shared" si="197"/>
        <v>0</v>
      </c>
      <c r="Q3192" s="12" t="s">
        <v>8315</v>
      </c>
      <c r="R3192" t="s">
        <v>8357</v>
      </c>
      <c r="S3192" s="11">
        <f t="shared" si="198"/>
        <v>42683.151331018518</v>
      </c>
      <c r="T3192" s="11">
        <f t="shared" si="199"/>
        <v>42713.192997685182</v>
      </c>
    </row>
    <row r="3193" spans="1:20" ht="49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 s="11">
        <f t="shared" si="197"/>
        <v>37.75</v>
      </c>
      <c r="Q3193" s="12" t="s">
        <v>8315</v>
      </c>
      <c r="R3193" t="s">
        <v>8357</v>
      </c>
      <c r="S3193" s="11">
        <f t="shared" si="198"/>
        <v>42538.755428240736</v>
      </c>
      <c r="T3193" s="11">
        <f t="shared" si="199"/>
        <v>42598.755428240736</v>
      </c>
    </row>
    <row r="3194" spans="1:20" ht="49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 s="11">
        <f t="shared" si="197"/>
        <v>12.75</v>
      </c>
      <c r="Q3194" s="12" t="s">
        <v>8315</v>
      </c>
      <c r="R3194" t="s">
        <v>8357</v>
      </c>
      <c r="S3194" s="11">
        <f t="shared" si="198"/>
        <v>42018.94049768518</v>
      </c>
      <c r="T3194" s="11">
        <f t="shared" si="199"/>
        <v>42063.916666666672</v>
      </c>
    </row>
    <row r="3195" spans="1:20" ht="49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 s="11">
        <f t="shared" si="197"/>
        <v>24.46</v>
      </c>
      <c r="Q3195" s="12" t="s">
        <v>8315</v>
      </c>
      <c r="R3195" t="s">
        <v>8357</v>
      </c>
      <c r="S3195" s="11">
        <f t="shared" si="198"/>
        <v>42010.968240740738</v>
      </c>
      <c r="T3195" s="11">
        <f t="shared" si="199"/>
        <v>42055.968240740738</v>
      </c>
    </row>
    <row r="3196" spans="1:20" ht="49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 s="11">
        <f t="shared" si="197"/>
        <v>0</v>
      </c>
      <c r="Q3196" s="12" t="s">
        <v>8315</v>
      </c>
      <c r="R3196" t="s">
        <v>8357</v>
      </c>
      <c r="S3196" s="11">
        <f t="shared" si="198"/>
        <v>42182.062476851846</v>
      </c>
      <c r="T3196" s="11">
        <f t="shared" si="199"/>
        <v>42212.062476851846</v>
      </c>
    </row>
    <row r="3197" spans="1:20" ht="49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 s="11">
        <f t="shared" si="197"/>
        <v>53.08</v>
      </c>
      <c r="Q3197" s="12" t="s">
        <v>8315</v>
      </c>
      <c r="R3197" t="s">
        <v>8357</v>
      </c>
      <c r="S3197" s="11">
        <f t="shared" si="198"/>
        <v>42017.594236111108</v>
      </c>
      <c r="T3197" s="11">
        <f t="shared" si="199"/>
        <v>42047.594236111108</v>
      </c>
    </row>
    <row r="3198" spans="1:20" ht="49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 s="11">
        <f t="shared" si="197"/>
        <v>300</v>
      </c>
      <c r="Q3198" s="12" t="s">
        <v>8315</v>
      </c>
      <c r="R3198" t="s">
        <v>8357</v>
      </c>
      <c r="S3198" s="11">
        <f t="shared" si="198"/>
        <v>42157.598090277781</v>
      </c>
      <c r="T3198" s="11">
        <f t="shared" si="199"/>
        <v>42217.583333333328</v>
      </c>
    </row>
    <row r="3199" spans="1:20" ht="33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 s="11">
        <f t="shared" si="197"/>
        <v>286.25</v>
      </c>
      <c r="Q3199" s="12" t="s">
        <v>8315</v>
      </c>
      <c r="R3199" t="s">
        <v>8357</v>
      </c>
      <c r="S3199" s="11">
        <f t="shared" si="198"/>
        <v>42009.493263888886</v>
      </c>
      <c r="T3199" s="11">
        <f t="shared" si="199"/>
        <v>42039.493263888886</v>
      </c>
    </row>
    <row r="3200" spans="1:20" ht="49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 s="11">
        <f t="shared" si="197"/>
        <v>36.67</v>
      </c>
      <c r="Q3200" s="12" t="s">
        <v>8315</v>
      </c>
      <c r="R3200" t="s">
        <v>8357</v>
      </c>
      <c r="S3200" s="11">
        <f t="shared" si="198"/>
        <v>42013.424502314811</v>
      </c>
      <c r="T3200" s="11">
        <f t="shared" si="199"/>
        <v>42051.424502314811</v>
      </c>
    </row>
    <row r="3201" spans="1:20" ht="49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 s="11">
        <f t="shared" si="197"/>
        <v>49.21</v>
      </c>
      <c r="Q3201" s="12" t="s">
        <v>8315</v>
      </c>
      <c r="R3201" t="s">
        <v>8357</v>
      </c>
      <c r="S3201" s="11">
        <f t="shared" si="198"/>
        <v>41858.761782407404</v>
      </c>
      <c r="T3201" s="11">
        <f t="shared" si="199"/>
        <v>41888.875</v>
      </c>
    </row>
    <row r="3202" spans="1:20" ht="49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6"/>
        <v>0</v>
      </c>
      <c r="P3202" s="11">
        <f t="shared" si="197"/>
        <v>1</v>
      </c>
      <c r="Q3202" s="12" t="s">
        <v>8315</v>
      </c>
      <c r="R3202" t="s">
        <v>8357</v>
      </c>
      <c r="S3202" s="11">
        <f t="shared" si="198"/>
        <v>42460.320613425924</v>
      </c>
      <c r="T3202" s="11">
        <f t="shared" si="199"/>
        <v>42490.231944444444</v>
      </c>
    </row>
    <row r="3203" spans="1:20" ht="49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0">ROUND(E3203/D3203*100,0)</f>
        <v>1</v>
      </c>
      <c r="P3203" s="11">
        <f t="shared" ref="P3203:P3266" si="201">IFERROR(ROUND(E3203/L3203,2),0)</f>
        <v>12.5</v>
      </c>
      <c r="Q3203" s="12" t="s">
        <v>8315</v>
      </c>
      <c r="R3203" t="s">
        <v>8357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9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 s="11">
        <f t="shared" si="201"/>
        <v>109.04</v>
      </c>
      <c r="Q3204" s="12" t="s">
        <v>8315</v>
      </c>
      <c r="R3204" t="s">
        <v>8357</v>
      </c>
      <c r="S3204" s="11">
        <f t="shared" si="202"/>
        <v>42293.853541666671</v>
      </c>
      <c r="T3204" s="11">
        <f t="shared" si="203"/>
        <v>42352.249305555553</v>
      </c>
    </row>
    <row r="3205" spans="1:20" ht="33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 s="11">
        <f t="shared" si="201"/>
        <v>41.67</v>
      </c>
      <c r="Q3205" s="12" t="s">
        <v>8315</v>
      </c>
      <c r="R3205" t="s">
        <v>8357</v>
      </c>
      <c r="S3205" s="11">
        <f t="shared" si="202"/>
        <v>42242.988680555558</v>
      </c>
      <c r="T3205" s="11">
        <f t="shared" si="203"/>
        <v>42272.988680555558</v>
      </c>
    </row>
    <row r="3206" spans="1:20" ht="49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 s="11">
        <f t="shared" si="201"/>
        <v>0</v>
      </c>
      <c r="Q3206" s="12" t="s">
        <v>8315</v>
      </c>
      <c r="R3206" t="s">
        <v>8357</v>
      </c>
      <c r="S3206" s="11">
        <f t="shared" si="202"/>
        <v>42172.686099537037</v>
      </c>
      <c r="T3206" s="11">
        <f t="shared" si="203"/>
        <v>42202.676388888889</v>
      </c>
    </row>
    <row r="3207" spans="1:20" ht="49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 s="11">
        <f t="shared" si="201"/>
        <v>22.75</v>
      </c>
      <c r="Q3207" s="12" t="s">
        <v>8315</v>
      </c>
      <c r="R3207" t="s">
        <v>8357</v>
      </c>
      <c r="S3207" s="11">
        <f t="shared" si="202"/>
        <v>42095.374675925923</v>
      </c>
      <c r="T3207" s="11">
        <f t="shared" si="203"/>
        <v>42125.374675925923</v>
      </c>
    </row>
    <row r="3208" spans="1:20" ht="49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 s="11">
        <f t="shared" si="201"/>
        <v>0</v>
      </c>
      <c r="Q3208" s="12" t="s">
        <v>8315</v>
      </c>
      <c r="R3208" t="s">
        <v>8357</v>
      </c>
      <c r="S3208" s="11">
        <f t="shared" si="202"/>
        <v>42236.276053240741</v>
      </c>
      <c r="T3208" s="11">
        <f t="shared" si="203"/>
        <v>42266.276053240741</v>
      </c>
    </row>
    <row r="3209" spans="1:20" ht="49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 s="11">
        <f t="shared" si="201"/>
        <v>70.83</v>
      </c>
      <c r="Q3209" s="12" t="s">
        <v>8315</v>
      </c>
      <c r="R3209" t="s">
        <v>8357</v>
      </c>
      <c r="S3209" s="11">
        <f t="shared" si="202"/>
        <v>42057.277858796297</v>
      </c>
      <c r="T3209" s="11">
        <f t="shared" si="203"/>
        <v>42117.236192129625</v>
      </c>
    </row>
    <row r="3210" spans="1:20" ht="49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 s="11">
        <f t="shared" si="201"/>
        <v>63.11</v>
      </c>
      <c r="Q3210" s="12" t="s">
        <v>8315</v>
      </c>
      <c r="R3210" t="s">
        <v>8316</v>
      </c>
      <c r="S3210" s="11">
        <f t="shared" si="202"/>
        <v>41827.605057870373</v>
      </c>
      <c r="T3210" s="11">
        <f t="shared" si="203"/>
        <v>41848.605057870373</v>
      </c>
    </row>
    <row r="3211" spans="1:20" ht="49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 s="11">
        <f t="shared" si="201"/>
        <v>50.16</v>
      </c>
      <c r="Q3211" s="12" t="s">
        <v>8315</v>
      </c>
      <c r="R3211" t="s">
        <v>8316</v>
      </c>
      <c r="S3211" s="11">
        <f t="shared" si="202"/>
        <v>41778.637245370373</v>
      </c>
      <c r="T3211" s="11">
        <f t="shared" si="203"/>
        <v>41810.958333333336</v>
      </c>
    </row>
    <row r="3212" spans="1:20" ht="49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 s="11">
        <f t="shared" si="201"/>
        <v>62.88</v>
      </c>
      <c r="Q3212" s="12" t="s">
        <v>8315</v>
      </c>
      <c r="R3212" t="s">
        <v>8316</v>
      </c>
      <c r="S3212" s="11">
        <f t="shared" si="202"/>
        <v>41013.936562499999</v>
      </c>
      <c r="T3212" s="11">
        <f t="shared" si="203"/>
        <v>41061.165972222225</v>
      </c>
    </row>
    <row r="3213" spans="1:20" ht="49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 s="11">
        <f t="shared" si="201"/>
        <v>85.53</v>
      </c>
      <c r="Q3213" s="12" t="s">
        <v>8315</v>
      </c>
      <c r="R3213" t="s">
        <v>8316</v>
      </c>
      <c r="S3213" s="11">
        <f t="shared" si="202"/>
        <v>41834.586574074077</v>
      </c>
      <c r="T3213" s="11">
        <f t="shared" si="203"/>
        <v>41866.083333333336</v>
      </c>
    </row>
    <row r="3214" spans="1:20" ht="33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 s="11">
        <f t="shared" si="201"/>
        <v>53.72</v>
      </c>
      <c r="Q3214" s="12" t="s">
        <v>8315</v>
      </c>
      <c r="R3214" t="s">
        <v>8316</v>
      </c>
      <c r="S3214" s="11">
        <f t="shared" si="202"/>
        <v>41829.795729166668</v>
      </c>
      <c r="T3214" s="11">
        <f t="shared" si="203"/>
        <v>41859.795729166668</v>
      </c>
    </row>
    <row r="3215" spans="1:20" ht="49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 s="11">
        <f t="shared" si="201"/>
        <v>127.81</v>
      </c>
      <c r="Q3215" s="12" t="s">
        <v>8315</v>
      </c>
      <c r="R3215" t="s">
        <v>8316</v>
      </c>
      <c r="S3215" s="11">
        <f t="shared" si="202"/>
        <v>42171.763414351852</v>
      </c>
      <c r="T3215" s="11">
        <f t="shared" si="203"/>
        <v>42211.763414351852</v>
      </c>
    </row>
    <row r="3216" spans="1:20" ht="49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 s="11">
        <f t="shared" si="201"/>
        <v>106.57</v>
      </c>
      <c r="Q3216" s="12" t="s">
        <v>8315</v>
      </c>
      <c r="R3216" t="s">
        <v>8316</v>
      </c>
      <c r="S3216" s="11">
        <f t="shared" si="202"/>
        <v>42337.792511574073</v>
      </c>
      <c r="T3216" s="11">
        <f t="shared" si="203"/>
        <v>42374.996527777781</v>
      </c>
    </row>
    <row r="3217" spans="1:20" ht="65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 s="11">
        <f t="shared" si="201"/>
        <v>262.11</v>
      </c>
      <c r="Q3217" s="12" t="s">
        <v>8315</v>
      </c>
      <c r="R3217" t="s">
        <v>8316</v>
      </c>
      <c r="S3217" s="11">
        <f t="shared" si="202"/>
        <v>42219.665173611109</v>
      </c>
      <c r="T3217" s="11">
        <f t="shared" si="203"/>
        <v>42257.165972222225</v>
      </c>
    </row>
    <row r="3218" spans="1:20" ht="49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 s="11">
        <f t="shared" si="201"/>
        <v>57.17</v>
      </c>
      <c r="Q3218" s="12" t="s">
        <v>8315</v>
      </c>
      <c r="R3218" t="s">
        <v>8316</v>
      </c>
      <c r="S3218" s="11">
        <f t="shared" si="202"/>
        <v>42165.462627314817</v>
      </c>
      <c r="T3218" s="11">
        <f t="shared" si="203"/>
        <v>42196.604166666672</v>
      </c>
    </row>
    <row r="3219" spans="1:20" ht="33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 s="11">
        <f t="shared" si="201"/>
        <v>50.2</v>
      </c>
      <c r="Q3219" s="12" t="s">
        <v>8315</v>
      </c>
      <c r="R3219" t="s">
        <v>8316</v>
      </c>
      <c r="S3219" s="11">
        <f t="shared" si="202"/>
        <v>42648.546111111107</v>
      </c>
      <c r="T3219" s="11">
        <f t="shared" si="203"/>
        <v>42678.546111111107</v>
      </c>
    </row>
    <row r="3220" spans="1:20" ht="49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 s="11">
        <f t="shared" si="201"/>
        <v>66.59</v>
      </c>
      <c r="Q3220" s="12" t="s">
        <v>8315</v>
      </c>
      <c r="R3220" t="s">
        <v>8316</v>
      </c>
      <c r="S3220" s="11">
        <f t="shared" si="202"/>
        <v>41971.002152777779</v>
      </c>
      <c r="T3220" s="11">
        <f t="shared" si="203"/>
        <v>42004</v>
      </c>
    </row>
    <row r="3221" spans="1:20" ht="33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 s="11">
        <f t="shared" si="201"/>
        <v>168.25</v>
      </c>
      <c r="Q3221" s="12" t="s">
        <v>8315</v>
      </c>
      <c r="R3221" t="s">
        <v>8316</v>
      </c>
      <c r="S3221" s="11">
        <f t="shared" si="202"/>
        <v>42050.983182870375</v>
      </c>
      <c r="T3221" s="11">
        <f t="shared" si="203"/>
        <v>42085.941516203704</v>
      </c>
    </row>
    <row r="3222" spans="1:20" ht="33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 s="11">
        <f t="shared" si="201"/>
        <v>256.37</v>
      </c>
      <c r="Q3222" s="12" t="s">
        <v>8315</v>
      </c>
      <c r="R3222" t="s">
        <v>8316</v>
      </c>
      <c r="S3222" s="11">
        <f t="shared" si="202"/>
        <v>42772.833379629628</v>
      </c>
      <c r="T3222" s="11">
        <f t="shared" si="203"/>
        <v>42806.875</v>
      </c>
    </row>
    <row r="3223" spans="1:20" ht="49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 s="11">
        <f t="shared" si="201"/>
        <v>36.61</v>
      </c>
      <c r="Q3223" s="12" t="s">
        <v>8315</v>
      </c>
      <c r="R3223" t="s">
        <v>8316</v>
      </c>
      <c r="S3223" s="11">
        <f t="shared" si="202"/>
        <v>42155.696793981479</v>
      </c>
      <c r="T3223" s="11">
        <f t="shared" si="203"/>
        <v>42190.696793981479</v>
      </c>
    </row>
    <row r="3224" spans="1:20" ht="33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 s="11">
        <f t="shared" si="201"/>
        <v>37.14</v>
      </c>
      <c r="Q3224" s="12" t="s">
        <v>8315</v>
      </c>
      <c r="R3224" t="s">
        <v>8316</v>
      </c>
      <c r="S3224" s="11">
        <f t="shared" si="202"/>
        <v>42270.582141203704</v>
      </c>
      <c r="T3224" s="11">
        <f t="shared" si="203"/>
        <v>42301.895138888889</v>
      </c>
    </row>
    <row r="3225" spans="1:20" ht="33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 s="11">
        <f t="shared" si="201"/>
        <v>45.88</v>
      </c>
      <c r="Q3225" s="12" t="s">
        <v>8315</v>
      </c>
      <c r="R3225" t="s">
        <v>8316</v>
      </c>
      <c r="S3225" s="11">
        <f t="shared" si="202"/>
        <v>42206.835370370376</v>
      </c>
      <c r="T3225" s="11">
        <f t="shared" si="203"/>
        <v>42236.835370370376</v>
      </c>
    </row>
    <row r="3226" spans="1:20" ht="49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 s="11">
        <f t="shared" si="201"/>
        <v>141.71</v>
      </c>
      <c r="Q3226" s="12" t="s">
        <v>8315</v>
      </c>
      <c r="R3226" t="s">
        <v>8316</v>
      </c>
      <c r="S3226" s="11">
        <f t="shared" si="202"/>
        <v>42697.850844907407</v>
      </c>
      <c r="T3226" s="11">
        <f t="shared" si="203"/>
        <v>42745.208333333328</v>
      </c>
    </row>
    <row r="3227" spans="1:20" ht="49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 s="11">
        <f t="shared" si="201"/>
        <v>52.49</v>
      </c>
      <c r="Q3227" s="12" t="s">
        <v>8315</v>
      </c>
      <c r="R3227" t="s">
        <v>8316</v>
      </c>
      <c r="S3227" s="11">
        <f t="shared" si="202"/>
        <v>42503.559467592597</v>
      </c>
      <c r="T3227" s="11">
        <f t="shared" si="203"/>
        <v>42524.875</v>
      </c>
    </row>
    <row r="3228" spans="1:20" ht="49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 s="11">
        <f t="shared" si="201"/>
        <v>59.52</v>
      </c>
      <c r="Q3228" s="12" t="s">
        <v>8315</v>
      </c>
      <c r="R3228" t="s">
        <v>8316</v>
      </c>
      <c r="S3228" s="11">
        <f t="shared" si="202"/>
        <v>42277.583472222221</v>
      </c>
      <c r="T3228" s="11">
        <f t="shared" si="203"/>
        <v>42307.583472222221</v>
      </c>
    </row>
    <row r="3229" spans="1:20" ht="49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 s="11">
        <f t="shared" si="201"/>
        <v>50</v>
      </c>
      <c r="Q3229" s="12" t="s">
        <v>8315</v>
      </c>
      <c r="R3229" t="s">
        <v>8316</v>
      </c>
      <c r="S3229" s="11">
        <f t="shared" si="202"/>
        <v>42722.882361111115</v>
      </c>
      <c r="T3229" s="11">
        <f t="shared" si="203"/>
        <v>42752.882361111115</v>
      </c>
    </row>
    <row r="3230" spans="1:20" ht="17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 s="11">
        <f t="shared" si="201"/>
        <v>193.62</v>
      </c>
      <c r="Q3230" s="12" t="s">
        <v>8315</v>
      </c>
      <c r="R3230" t="s">
        <v>8316</v>
      </c>
      <c r="S3230" s="11">
        <f t="shared" si="202"/>
        <v>42323.70930555556</v>
      </c>
      <c r="T3230" s="11">
        <f t="shared" si="203"/>
        <v>42355.207638888889</v>
      </c>
    </row>
    <row r="3231" spans="1:20" ht="49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 s="11">
        <f t="shared" si="201"/>
        <v>106.8</v>
      </c>
      <c r="Q3231" s="12" t="s">
        <v>8315</v>
      </c>
      <c r="R3231" t="s">
        <v>8316</v>
      </c>
      <c r="S3231" s="11">
        <f t="shared" si="202"/>
        <v>41933.291643518518</v>
      </c>
      <c r="T3231" s="11">
        <f t="shared" si="203"/>
        <v>41963.333310185189</v>
      </c>
    </row>
    <row r="3232" spans="1:20" ht="49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 s="11">
        <f t="shared" si="201"/>
        <v>77.22</v>
      </c>
      <c r="Q3232" s="12" t="s">
        <v>8315</v>
      </c>
      <c r="R3232" t="s">
        <v>8316</v>
      </c>
      <c r="S3232" s="11">
        <f t="shared" si="202"/>
        <v>41898.168125000004</v>
      </c>
      <c r="T3232" s="11">
        <f t="shared" si="203"/>
        <v>41913.165972222225</v>
      </c>
    </row>
    <row r="3233" spans="1:20" ht="49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 s="11">
        <f t="shared" si="201"/>
        <v>57.5</v>
      </c>
      <c r="Q3233" s="12" t="s">
        <v>8315</v>
      </c>
      <c r="R3233" t="s">
        <v>8316</v>
      </c>
      <c r="S3233" s="11">
        <f t="shared" si="202"/>
        <v>42446.943831018521</v>
      </c>
      <c r="T3233" s="11">
        <f t="shared" si="203"/>
        <v>42476.943831018521</v>
      </c>
    </row>
    <row r="3234" spans="1:20" ht="49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 s="11">
        <f t="shared" si="201"/>
        <v>50.46</v>
      </c>
      <c r="Q3234" s="12" t="s">
        <v>8315</v>
      </c>
      <c r="R3234" t="s">
        <v>8316</v>
      </c>
      <c r="S3234" s="11">
        <f t="shared" si="202"/>
        <v>42463.81385416667</v>
      </c>
      <c r="T3234" s="11">
        <f t="shared" si="203"/>
        <v>42494.165972222225</v>
      </c>
    </row>
    <row r="3235" spans="1:20" ht="49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 s="11">
        <f t="shared" si="201"/>
        <v>97.38</v>
      </c>
      <c r="Q3235" s="12" t="s">
        <v>8315</v>
      </c>
      <c r="R3235" t="s">
        <v>8316</v>
      </c>
      <c r="S3235" s="11">
        <f t="shared" si="202"/>
        <v>42766.805034722223</v>
      </c>
      <c r="T3235" s="11">
        <f t="shared" si="203"/>
        <v>42796.805034722223</v>
      </c>
    </row>
    <row r="3236" spans="1:20" ht="49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 s="11">
        <f t="shared" si="201"/>
        <v>34.92</v>
      </c>
      <c r="Q3236" s="12" t="s">
        <v>8315</v>
      </c>
      <c r="R3236" t="s">
        <v>8316</v>
      </c>
      <c r="S3236" s="11">
        <f t="shared" si="202"/>
        <v>42734.789444444439</v>
      </c>
      <c r="T3236" s="11">
        <f t="shared" si="203"/>
        <v>42767.979861111111</v>
      </c>
    </row>
    <row r="3237" spans="1:20" ht="49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 s="11">
        <f t="shared" si="201"/>
        <v>85.53</v>
      </c>
      <c r="Q3237" s="12" t="s">
        <v>8315</v>
      </c>
      <c r="R3237" t="s">
        <v>8316</v>
      </c>
      <c r="S3237" s="11">
        <f t="shared" si="202"/>
        <v>42522.347812499997</v>
      </c>
      <c r="T3237" s="11">
        <f t="shared" si="203"/>
        <v>42552.347812499997</v>
      </c>
    </row>
    <row r="3238" spans="1:20" ht="49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 s="11">
        <f t="shared" si="201"/>
        <v>182.91</v>
      </c>
      <c r="Q3238" s="12" t="s">
        <v>8315</v>
      </c>
      <c r="R3238" t="s">
        <v>8316</v>
      </c>
      <c r="S3238" s="11">
        <f t="shared" si="202"/>
        <v>42702.917048611111</v>
      </c>
      <c r="T3238" s="11">
        <f t="shared" si="203"/>
        <v>42732.917048611111</v>
      </c>
    </row>
    <row r="3239" spans="1:20" ht="33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 s="11">
        <f t="shared" si="201"/>
        <v>131.13999999999999</v>
      </c>
      <c r="Q3239" s="12" t="s">
        <v>8315</v>
      </c>
      <c r="R3239" t="s">
        <v>8316</v>
      </c>
      <c r="S3239" s="11">
        <f t="shared" si="202"/>
        <v>42252.474351851852</v>
      </c>
      <c r="T3239" s="11">
        <f t="shared" si="203"/>
        <v>42276.165972222225</v>
      </c>
    </row>
    <row r="3240" spans="1:20" ht="49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 s="11">
        <f t="shared" si="201"/>
        <v>39.81</v>
      </c>
      <c r="Q3240" s="12" t="s">
        <v>8315</v>
      </c>
      <c r="R3240" t="s">
        <v>8316</v>
      </c>
      <c r="S3240" s="11">
        <f t="shared" si="202"/>
        <v>42156.510393518518</v>
      </c>
      <c r="T3240" s="11">
        <f t="shared" si="203"/>
        <v>42186.510393518518</v>
      </c>
    </row>
    <row r="3241" spans="1:20" ht="49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 s="11">
        <f t="shared" si="201"/>
        <v>59.7</v>
      </c>
      <c r="Q3241" s="12" t="s">
        <v>8315</v>
      </c>
      <c r="R3241" t="s">
        <v>8316</v>
      </c>
      <c r="S3241" s="11">
        <f t="shared" si="202"/>
        <v>42278.089039351849</v>
      </c>
      <c r="T3241" s="11">
        <f t="shared" si="203"/>
        <v>42302.999305555553</v>
      </c>
    </row>
    <row r="3242" spans="1:20" ht="49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 s="11">
        <f t="shared" si="201"/>
        <v>88.74</v>
      </c>
      <c r="Q3242" s="12" t="s">
        <v>8315</v>
      </c>
      <c r="R3242" t="s">
        <v>8316</v>
      </c>
      <c r="S3242" s="11">
        <f t="shared" si="202"/>
        <v>42754.693842592591</v>
      </c>
      <c r="T3242" s="11">
        <f t="shared" si="203"/>
        <v>42782.958333333328</v>
      </c>
    </row>
    <row r="3243" spans="1:20" ht="65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 s="11">
        <f t="shared" si="201"/>
        <v>58.69</v>
      </c>
      <c r="Q3243" s="12" t="s">
        <v>8315</v>
      </c>
      <c r="R3243" t="s">
        <v>8316</v>
      </c>
      <c r="S3243" s="11">
        <f t="shared" si="202"/>
        <v>41893.324884259258</v>
      </c>
      <c r="T3243" s="11">
        <f t="shared" si="203"/>
        <v>41926.290972222225</v>
      </c>
    </row>
    <row r="3244" spans="1:20" ht="33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 s="11">
        <f t="shared" si="201"/>
        <v>69.569999999999993</v>
      </c>
      <c r="Q3244" s="12" t="s">
        <v>8315</v>
      </c>
      <c r="R3244" t="s">
        <v>8316</v>
      </c>
      <c r="S3244" s="11">
        <f t="shared" si="202"/>
        <v>41871.755694444444</v>
      </c>
      <c r="T3244" s="11">
        <f t="shared" si="203"/>
        <v>41901.755694444444</v>
      </c>
    </row>
    <row r="3245" spans="1:20" ht="49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 s="11">
        <f t="shared" si="201"/>
        <v>115.87</v>
      </c>
      <c r="Q3245" s="12" t="s">
        <v>8315</v>
      </c>
      <c r="R3245" t="s">
        <v>8316</v>
      </c>
      <c r="S3245" s="11">
        <f t="shared" si="202"/>
        <v>42262.096782407403</v>
      </c>
      <c r="T3245" s="11">
        <f t="shared" si="203"/>
        <v>42286</v>
      </c>
    </row>
    <row r="3246" spans="1:20" ht="49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 s="11">
        <f t="shared" si="201"/>
        <v>23.87</v>
      </c>
      <c r="Q3246" s="12" t="s">
        <v>8315</v>
      </c>
      <c r="R3246" t="s">
        <v>8316</v>
      </c>
      <c r="S3246" s="11">
        <f t="shared" si="202"/>
        <v>42675.694236111114</v>
      </c>
      <c r="T3246" s="11">
        <f t="shared" si="203"/>
        <v>42705.735902777778</v>
      </c>
    </row>
    <row r="3247" spans="1:20" ht="49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 s="11">
        <f t="shared" si="201"/>
        <v>81.13</v>
      </c>
      <c r="Q3247" s="12" t="s">
        <v>8315</v>
      </c>
      <c r="R3247" t="s">
        <v>8316</v>
      </c>
      <c r="S3247" s="11">
        <f t="shared" si="202"/>
        <v>42135.60020833333</v>
      </c>
      <c r="T3247" s="11">
        <f t="shared" si="203"/>
        <v>42167.083333333328</v>
      </c>
    </row>
    <row r="3248" spans="1:20" ht="49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 s="11">
        <f t="shared" si="201"/>
        <v>57.63</v>
      </c>
      <c r="Q3248" s="12" t="s">
        <v>8315</v>
      </c>
      <c r="R3248" t="s">
        <v>8316</v>
      </c>
      <c r="S3248" s="11">
        <f t="shared" si="202"/>
        <v>42230.472222222219</v>
      </c>
      <c r="T3248" s="11">
        <f t="shared" si="203"/>
        <v>42259.165972222225</v>
      </c>
    </row>
    <row r="3249" spans="1:20" ht="49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 s="11">
        <f t="shared" si="201"/>
        <v>46.43</v>
      </c>
      <c r="Q3249" s="12" t="s">
        <v>8315</v>
      </c>
      <c r="R3249" t="s">
        <v>8316</v>
      </c>
      <c r="S3249" s="11">
        <f t="shared" si="202"/>
        <v>42167.434166666666</v>
      </c>
      <c r="T3249" s="11">
        <f t="shared" si="203"/>
        <v>42197.434166666666</v>
      </c>
    </row>
    <row r="3250" spans="1:20" ht="33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 s="11">
        <f t="shared" si="201"/>
        <v>60.48</v>
      </c>
      <c r="Q3250" s="12" t="s">
        <v>8315</v>
      </c>
      <c r="R3250" t="s">
        <v>8316</v>
      </c>
      <c r="S3250" s="11">
        <f t="shared" si="202"/>
        <v>42068.888391203705</v>
      </c>
      <c r="T3250" s="11">
        <f t="shared" si="203"/>
        <v>42098.846724537041</v>
      </c>
    </row>
    <row r="3251" spans="1:20" ht="49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 s="11">
        <f t="shared" si="201"/>
        <v>65.58</v>
      </c>
      <c r="Q3251" s="12" t="s">
        <v>8315</v>
      </c>
      <c r="R3251" t="s">
        <v>8316</v>
      </c>
      <c r="S3251" s="11">
        <f t="shared" si="202"/>
        <v>42145.746689814812</v>
      </c>
      <c r="T3251" s="11">
        <f t="shared" si="203"/>
        <v>42175.746689814812</v>
      </c>
    </row>
    <row r="3252" spans="1:20" ht="49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 s="11">
        <f t="shared" si="201"/>
        <v>119.19</v>
      </c>
      <c r="Q3252" s="12" t="s">
        <v>8315</v>
      </c>
      <c r="R3252" t="s">
        <v>8316</v>
      </c>
      <c r="S3252" s="11">
        <f t="shared" si="202"/>
        <v>41918.742175925923</v>
      </c>
      <c r="T3252" s="11">
        <f t="shared" si="203"/>
        <v>41948.783842592595</v>
      </c>
    </row>
    <row r="3253" spans="1:20" ht="49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 s="11">
        <f t="shared" si="201"/>
        <v>83.05</v>
      </c>
      <c r="Q3253" s="12" t="s">
        <v>8315</v>
      </c>
      <c r="R3253" t="s">
        <v>8316</v>
      </c>
      <c r="S3253" s="11">
        <f t="shared" si="202"/>
        <v>42146.731087962966</v>
      </c>
      <c r="T3253" s="11">
        <f t="shared" si="203"/>
        <v>42176.731087962966</v>
      </c>
    </row>
    <row r="3254" spans="1:20" ht="33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 s="11">
        <f t="shared" si="201"/>
        <v>57.52</v>
      </c>
      <c r="Q3254" s="12" t="s">
        <v>8315</v>
      </c>
      <c r="R3254" t="s">
        <v>8316</v>
      </c>
      <c r="S3254" s="11">
        <f t="shared" si="202"/>
        <v>42590.472685185188</v>
      </c>
      <c r="T3254" s="11">
        <f t="shared" si="203"/>
        <v>42620.472685185188</v>
      </c>
    </row>
    <row r="3255" spans="1:20" ht="49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 s="11">
        <f t="shared" si="201"/>
        <v>177.09</v>
      </c>
      <c r="Q3255" s="12" t="s">
        <v>8315</v>
      </c>
      <c r="R3255" t="s">
        <v>8316</v>
      </c>
      <c r="S3255" s="11">
        <f t="shared" si="202"/>
        <v>42602.576712962968</v>
      </c>
      <c r="T3255" s="11">
        <f t="shared" si="203"/>
        <v>42621.15625</v>
      </c>
    </row>
    <row r="3256" spans="1:20" ht="49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 s="11">
        <f t="shared" si="201"/>
        <v>70.77</v>
      </c>
      <c r="Q3256" s="12" t="s">
        <v>8315</v>
      </c>
      <c r="R3256" t="s">
        <v>8316</v>
      </c>
      <c r="S3256" s="11">
        <f t="shared" si="202"/>
        <v>42059.085752314815</v>
      </c>
      <c r="T3256" s="11">
        <f t="shared" si="203"/>
        <v>42089.044085648144</v>
      </c>
    </row>
    <row r="3257" spans="1:20" ht="49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 s="11">
        <f t="shared" si="201"/>
        <v>29.17</v>
      </c>
      <c r="Q3257" s="12" t="s">
        <v>8315</v>
      </c>
      <c r="R3257" t="s">
        <v>8316</v>
      </c>
      <c r="S3257" s="11">
        <f t="shared" si="202"/>
        <v>41889.768229166664</v>
      </c>
      <c r="T3257" s="11">
        <f t="shared" si="203"/>
        <v>41919.768229166664</v>
      </c>
    </row>
    <row r="3258" spans="1:20" ht="49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 s="11">
        <f t="shared" si="201"/>
        <v>72.760000000000005</v>
      </c>
      <c r="Q3258" s="12" t="s">
        <v>8315</v>
      </c>
      <c r="R3258" t="s">
        <v>8316</v>
      </c>
      <c r="S3258" s="11">
        <f t="shared" si="202"/>
        <v>42144.573807870373</v>
      </c>
      <c r="T3258" s="11">
        <f t="shared" si="203"/>
        <v>42166.165972222225</v>
      </c>
    </row>
    <row r="3259" spans="1:20" ht="49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 s="11">
        <f t="shared" si="201"/>
        <v>51.85</v>
      </c>
      <c r="Q3259" s="12" t="s">
        <v>8315</v>
      </c>
      <c r="R3259" t="s">
        <v>8316</v>
      </c>
      <c r="S3259" s="11">
        <f t="shared" si="202"/>
        <v>42758.559629629628</v>
      </c>
      <c r="T3259" s="11">
        <f t="shared" si="203"/>
        <v>42788.559629629628</v>
      </c>
    </row>
    <row r="3260" spans="1:20" ht="33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 s="11">
        <f t="shared" si="201"/>
        <v>98.2</v>
      </c>
      <c r="Q3260" s="12" t="s">
        <v>8315</v>
      </c>
      <c r="R3260" t="s">
        <v>8316</v>
      </c>
      <c r="S3260" s="11">
        <f t="shared" si="202"/>
        <v>41982.887280092589</v>
      </c>
      <c r="T3260" s="11">
        <f t="shared" si="203"/>
        <v>42012.887280092589</v>
      </c>
    </row>
    <row r="3261" spans="1:20" ht="49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 s="11">
        <f t="shared" si="201"/>
        <v>251.74</v>
      </c>
      <c r="Q3261" s="12" t="s">
        <v>8315</v>
      </c>
      <c r="R3261" t="s">
        <v>8316</v>
      </c>
      <c r="S3261" s="11">
        <f t="shared" si="202"/>
        <v>42614.760937500003</v>
      </c>
      <c r="T3261" s="11">
        <f t="shared" si="203"/>
        <v>42644.165972222225</v>
      </c>
    </row>
    <row r="3262" spans="1:20" ht="49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 s="11">
        <f t="shared" si="201"/>
        <v>74.819999999999993</v>
      </c>
      <c r="Q3262" s="12" t="s">
        <v>8315</v>
      </c>
      <c r="R3262" t="s">
        <v>8316</v>
      </c>
      <c r="S3262" s="11">
        <f t="shared" si="202"/>
        <v>42303.672662037032</v>
      </c>
      <c r="T3262" s="11">
        <f t="shared" si="203"/>
        <v>42338.714328703703</v>
      </c>
    </row>
    <row r="3263" spans="1:20" ht="49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 s="11">
        <f t="shared" si="201"/>
        <v>67.650000000000006</v>
      </c>
      <c r="Q3263" s="12" t="s">
        <v>8315</v>
      </c>
      <c r="R3263" t="s">
        <v>8316</v>
      </c>
      <c r="S3263" s="11">
        <f t="shared" si="202"/>
        <v>42171.725416666668</v>
      </c>
      <c r="T3263" s="11">
        <f t="shared" si="203"/>
        <v>42201.725416666668</v>
      </c>
    </row>
    <row r="3264" spans="1:20" ht="33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 s="11">
        <f t="shared" si="201"/>
        <v>93.81</v>
      </c>
      <c r="Q3264" s="12" t="s">
        <v>8315</v>
      </c>
      <c r="R3264" t="s">
        <v>8316</v>
      </c>
      <c r="S3264" s="11">
        <f t="shared" si="202"/>
        <v>41964.315532407403</v>
      </c>
      <c r="T3264" s="11">
        <f t="shared" si="203"/>
        <v>41995.166666666672</v>
      </c>
    </row>
    <row r="3265" spans="1:20" ht="33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 s="11">
        <f t="shared" si="201"/>
        <v>41.24</v>
      </c>
      <c r="Q3265" s="12" t="s">
        <v>8315</v>
      </c>
      <c r="R3265" t="s">
        <v>8316</v>
      </c>
      <c r="S3265" s="11">
        <f t="shared" si="202"/>
        <v>42284.516064814816</v>
      </c>
      <c r="T3265" s="11">
        <f t="shared" si="203"/>
        <v>42307.875</v>
      </c>
    </row>
    <row r="3266" spans="1:20" ht="33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0"/>
        <v>103</v>
      </c>
      <c r="P3266" s="11">
        <f t="shared" si="201"/>
        <v>52.55</v>
      </c>
      <c r="Q3266" s="12" t="s">
        <v>8315</v>
      </c>
      <c r="R3266" t="s">
        <v>8316</v>
      </c>
      <c r="S3266" s="11">
        <f t="shared" si="202"/>
        <v>42016.800208333334</v>
      </c>
      <c r="T3266" s="11">
        <f t="shared" si="203"/>
        <v>42032.916666666672</v>
      </c>
    </row>
    <row r="3267" spans="1:20" ht="49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4">ROUND(E3267/D3267*100,0)</f>
        <v>164</v>
      </c>
      <c r="P3267" s="11">
        <f t="shared" ref="P3267:P3330" si="205">IFERROR(ROUND(E3267/L3267,2),0)</f>
        <v>70.290000000000006</v>
      </c>
      <c r="Q3267" s="12" t="s">
        <v>8315</v>
      </c>
      <c r="R3267" t="s">
        <v>8316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9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 s="11">
        <f t="shared" si="205"/>
        <v>48.33</v>
      </c>
      <c r="Q3268" s="12" t="s">
        <v>8315</v>
      </c>
      <c r="R3268" t="s">
        <v>8316</v>
      </c>
      <c r="S3268" s="11">
        <f t="shared" si="206"/>
        <v>42136.536134259266</v>
      </c>
      <c r="T3268" s="11">
        <f t="shared" si="207"/>
        <v>42167.875</v>
      </c>
    </row>
    <row r="3269" spans="1:20" ht="49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 s="11">
        <f t="shared" si="205"/>
        <v>53.18</v>
      </c>
      <c r="Q3269" s="12" t="s">
        <v>8315</v>
      </c>
      <c r="R3269" t="s">
        <v>8316</v>
      </c>
      <c r="S3269" s="11">
        <f t="shared" si="206"/>
        <v>42172.757638888885</v>
      </c>
      <c r="T3269" s="11">
        <f t="shared" si="207"/>
        <v>42202.757638888885</v>
      </c>
    </row>
    <row r="3270" spans="1:20" ht="49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 s="11">
        <f t="shared" si="205"/>
        <v>60.95</v>
      </c>
      <c r="Q3270" s="12" t="s">
        <v>8315</v>
      </c>
      <c r="R3270" t="s">
        <v>8316</v>
      </c>
      <c r="S3270" s="11">
        <f t="shared" si="206"/>
        <v>42590.90425925926</v>
      </c>
      <c r="T3270" s="11">
        <f t="shared" si="207"/>
        <v>42606.90425925926</v>
      </c>
    </row>
    <row r="3271" spans="1:20" ht="49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 s="11">
        <f t="shared" si="205"/>
        <v>116</v>
      </c>
      <c r="Q3271" s="12" t="s">
        <v>8315</v>
      </c>
      <c r="R3271" t="s">
        <v>8316</v>
      </c>
      <c r="S3271" s="11">
        <f t="shared" si="206"/>
        <v>42137.395798611105</v>
      </c>
      <c r="T3271" s="11">
        <f t="shared" si="207"/>
        <v>42171.458333333328</v>
      </c>
    </row>
    <row r="3272" spans="1:20" ht="49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 s="11">
        <f t="shared" si="205"/>
        <v>61</v>
      </c>
      <c r="Q3272" s="12" t="s">
        <v>8315</v>
      </c>
      <c r="R3272" t="s">
        <v>8316</v>
      </c>
      <c r="S3272" s="11">
        <f t="shared" si="206"/>
        <v>42167.533159722225</v>
      </c>
      <c r="T3272" s="11">
        <f t="shared" si="207"/>
        <v>42197.533159722225</v>
      </c>
    </row>
    <row r="3273" spans="1:20" ht="17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 s="11">
        <f t="shared" si="205"/>
        <v>38.24</v>
      </c>
      <c r="Q3273" s="12" t="s">
        <v>8315</v>
      </c>
      <c r="R3273" t="s">
        <v>8316</v>
      </c>
      <c r="S3273" s="11">
        <f t="shared" si="206"/>
        <v>41915.437210648146</v>
      </c>
      <c r="T3273" s="11">
        <f t="shared" si="207"/>
        <v>41945.478877314818</v>
      </c>
    </row>
    <row r="3274" spans="1:20" ht="49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 s="11">
        <f t="shared" si="205"/>
        <v>106.5</v>
      </c>
      <c r="Q3274" s="12" t="s">
        <v>8315</v>
      </c>
      <c r="R3274" t="s">
        <v>8316</v>
      </c>
      <c r="S3274" s="11">
        <f t="shared" si="206"/>
        <v>42284.500104166669</v>
      </c>
      <c r="T3274" s="11">
        <f t="shared" si="207"/>
        <v>42314.541770833333</v>
      </c>
    </row>
    <row r="3275" spans="1:20" ht="49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 s="11">
        <f t="shared" si="205"/>
        <v>204.57</v>
      </c>
      <c r="Q3275" s="12" t="s">
        <v>8315</v>
      </c>
      <c r="R3275" t="s">
        <v>8316</v>
      </c>
      <c r="S3275" s="11">
        <f t="shared" si="206"/>
        <v>42611.801412037035</v>
      </c>
      <c r="T3275" s="11">
        <f t="shared" si="207"/>
        <v>42627.791666666672</v>
      </c>
    </row>
    <row r="3276" spans="1:20" ht="49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 s="11">
        <f t="shared" si="205"/>
        <v>54.91</v>
      </c>
      <c r="Q3276" s="12" t="s">
        <v>8315</v>
      </c>
      <c r="R3276" t="s">
        <v>8316</v>
      </c>
      <c r="S3276" s="11">
        <f t="shared" si="206"/>
        <v>42400.704537037032</v>
      </c>
      <c r="T3276" s="11">
        <f t="shared" si="207"/>
        <v>42444.875</v>
      </c>
    </row>
    <row r="3277" spans="1:20" ht="49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 s="11">
        <f t="shared" si="205"/>
        <v>150.41999999999999</v>
      </c>
      <c r="Q3277" s="12" t="s">
        <v>8315</v>
      </c>
      <c r="R3277" t="s">
        <v>8316</v>
      </c>
      <c r="S3277" s="11">
        <f t="shared" si="206"/>
        <v>42017.88045138889</v>
      </c>
      <c r="T3277" s="11">
        <f t="shared" si="207"/>
        <v>42044.1875</v>
      </c>
    </row>
    <row r="3278" spans="1:20" ht="49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 s="11">
        <f t="shared" si="205"/>
        <v>52.58</v>
      </c>
      <c r="Q3278" s="12" t="s">
        <v>8315</v>
      </c>
      <c r="R3278" t="s">
        <v>8316</v>
      </c>
      <c r="S3278" s="11">
        <f t="shared" si="206"/>
        <v>42426.949988425928</v>
      </c>
      <c r="T3278" s="11">
        <f t="shared" si="207"/>
        <v>42461.165972222225</v>
      </c>
    </row>
    <row r="3279" spans="1:20" ht="49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 s="11">
        <f t="shared" si="205"/>
        <v>54.3</v>
      </c>
      <c r="Q3279" s="12" t="s">
        <v>8315</v>
      </c>
      <c r="R3279" t="s">
        <v>8316</v>
      </c>
      <c r="S3279" s="11">
        <f t="shared" si="206"/>
        <v>41931.682939814818</v>
      </c>
      <c r="T3279" s="11">
        <f t="shared" si="207"/>
        <v>41961.724606481483</v>
      </c>
    </row>
    <row r="3280" spans="1:20" ht="49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 s="11">
        <f t="shared" si="205"/>
        <v>76.03</v>
      </c>
      <c r="Q3280" s="12" t="s">
        <v>8315</v>
      </c>
      <c r="R3280" t="s">
        <v>8316</v>
      </c>
      <c r="S3280" s="11">
        <f t="shared" si="206"/>
        <v>42124.848414351851</v>
      </c>
      <c r="T3280" s="11">
        <f t="shared" si="207"/>
        <v>42154.848414351851</v>
      </c>
    </row>
    <row r="3281" spans="1:20" ht="49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 s="11">
        <f t="shared" si="205"/>
        <v>105.21</v>
      </c>
      <c r="Q3281" s="12" t="s">
        <v>8315</v>
      </c>
      <c r="R3281" t="s">
        <v>8316</v>
      </c>
      <c r="S3281" s="11">
        <f t="shared" si="206"/>
        <v>42431.102534722217</v>
      </c>
      <c r="T3281" s="11">
        <f t="shared" si="207"/>
        <v>42461.06086805556</v>
      </c>
    </row>
    <row r="3282" spans="1:20" ht="49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 s="11">
        <f t="shared" si="205"/>
        <v>68.67</v>
      </c>
      <c r="Q3282" s="12" t="s">
        <v>8315</v>
      </c>
      <c r="R3282" t="s">
        <v>8316</v>
      </c>
      <c r="S3282" s="11">
        <f t="shared" si="206"/>
        <v>42121.756921296299</v>
      </c>
      <c r="T3282" s="11">
        <f t="shared" si="207"/>
        <v>42156.208333333328</v>
      </c>
    </row>
    <row r="3283" spans="1:20" ht="33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 s="11">
        <f t="shared" si="205"/>
        <v>129.36000000000001</v>
      </c>
      <c r="Q3283" s="12" t="s">
        <v>8315</v>
      </c>
      <c r="R3283" t="s">
        <v>8316</v>
      </c>
      <c r="S3283" s="11">
        <f t="shared" si="206"/>
        <v>42219.019733796296</v>
      </c>
      <c r="T3283" s="11">
        <f t="shared" si="207"/>
        <v>42249.019733796296</v>
      </c>
    </row>
    <row r="3284" spans="1:20" ht="49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 s="11">
        <f t="shared" si="205"/>
        <v>134.26</v>
      </c>
      <c r="Q3284" s="12" t="s">
        <v>8315</v>
      </c>
      <c r="R3284" t="s">
        <v>8316</v>
      </c>
      <c r="S3284" s="11">
        <f t="shared" si="206"/>
        <v>42445.19430555556</v>
      </c>
      <c r="T3284" s="11">
        <f t="shared" si="207"/>
        <v>42489.19430555556</v>
      </c>
    </row>
    <row r="3285" spans="1:20" ht="49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 s="11">
        <f t="shared" si="205"/>
        <v>17.829999999999998</v>
      </c>
      <c r="Q3285" s="12" t="s">
        <v>8315</v>
      </c>
      <c r="R3285" t="s">
        <v>8316</v>
      </c>
      <c r="S3285" s="11">
        <f t="shared" si="206"/>
        <v>42379.74418981481</v>
      </c>
      <c r="T3285" s="11">
        <f t="shared" si="207"/>
        <v>42410.875</v>
      </c>
    </row>
    <row r="3286" spans="1:20" ht="49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 s="11">
        <f t="shared" si="205"/>
        <v>203.2</v>
      </c>
      <c r="Q3286" s="12" t="s">
        <v>8315</v>
      </c>
      <c r="R3286" t="s">
        <v>8316</v>
      </c>
      <c r="S3286" s="11">
        <f t="shared" si="206"/>
        <v>42380.884872685187</v>
      </c>
      <c r="T3286" s="11">
        <f t="shared" si="207"/>
        <v>42398.249305555553</v>
      </c>
    </row>
    <row r="3287" spans="1:20" ht="17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 s="11">
        <f t="shared" si="205"/>
        <v>69.19</v>
      </c>
      <c r="Q3287" s="12" t="s">
        <v>8315</v>
      </c>
      <c r="R3287" t="s">
        <v>8316</v>
      </c>
      <c r="S3287" s="11">
        <f t="shared" si="206"/>
        <v>42762.942430555559</v>
      </c>
      <c r="T3287" s="11">
        <f t="shared" si="207"/>
        <v>42794.208333333328</v>
      </c>
    </row>
    <row r="3288" spans="1:20" ht="49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 s="11">
        <f t="shared" si="205"/>
        <v>125.12</v>
      </c>
      <c r="Q3288" s="12" t="s">
        <v>8315</v>
      </c>
      <c r="R3288" t="s">
        <v>8316</v>
      </c>
      <c r="S3288" s="11">
        <f t="shared" si="206"/>
        <v>42567.840069444443</v>
      </c>
      <c r="T3288" s="11">
        <f t="shared" si="207"/>
        <v>42597.840069444443</v>
      </c>
    </row>
    <row r="3289" spans="1:20" ht="33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 s="11">
        <f t="shared" si="205"/>
        <v>73.53</v>
      </c>
      <c r="Q3289" s="12" t="s">
        <v>8315</v>
      </c>
      <c r="R3289" t="s">
        <v>8316</v>
      </c>
      <c r="S3289" s="11">
        <f t="shared" si="206"/>
        <v>42311.750324074077</v>
      </c>
      <c r="T3289" s="11">
        <f t="shared" si="207"/>
        <v>42336.750324074077</v>
      </c>
    </row>
    <row r="3290" spans="1:20" ht="49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 s="11">
        <f t="shared" si="205"/>
        <v>48.44</v>
      </c>
      <c r="Q3290" s="12" t="s">
        <v>8315</v>
      </c>
      <c r="R3290" t="s">
        <v>8316</v>
      </c>
      <c r="S3290" s="11">
        <f t="shared" si="206"/>
        <v>42505.774479166663</v>
      </c>
      <c r="T3290" s="11">
        <f t="shared" si="207"/>
        <v>42541.958333333328</v>
      </c>
    </row>
    <row r="3291" spans="1:20" ht="49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 s="11">
        <f t="shared" si="205"/>
        <v>26.61</v>
      </c>
      <c r="Q3291" s="12" t="s">
        <v>8315</v>
      </c>
      <c r="R3291" t="s">
        <v>8316</v>
      </c>
      <c r="S3291" s="11">
        <f t="shared" si="206"/>
        <v>42758.368078703701</v>
      </c>
      <c r="T3291" s="11">
        <f t="shared" si="207"/>
        <v>42786.368078703701</v>
      </c>
    </row>
    <row r="3292" spans="1:20" ht="81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 s="11">
        <f t="shared" si="205"/>
        <v>33.67</v>
      </c>
      <c r="Q3292" s="12" t="s">
        <v>8315</v>
      </c>
      <c r="R3292" t="s">
        <v>8316</v>
      </c>
      <c r="S3292" s="11">
        <f t="shared" si="206"/>
        <v>42775.51494212963</v>
      </c>
      <c r="T3292" s="11">
        <f t="shared" si="207"/>
        <v>42805.51494212963</v>
      </c>
    </row>
    <row r="3293" spans="1:20" ht="49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 s="11">
        <f t="shared" si="205"/>
        <v>40.71</v>
      </c>
      <c r="Q3293" s="12" t="s">
        <v>8315</v>
      </c>
      <c r="R3293" t="s">
        <v>8316</v>
      </c>
      <c r="S3293" s="11">
        <f t="shared" si="206"/>
        <v>42232.702546296292</v>
      </c>
      <c r="T3293" s="11">
        <f t="shared" si="207"/>
        <v>42264.165972222225</v>
      </c>
    </row>
    <row r="3294" spans="1:20" ht="49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 s="11">
        <f t="shared" si="205"/>
        <v>19.27</v>
      </c>
      <c r="Q3294" s="12" t="s">
        <v>8315</v>
      </c>
      <c r="R3294" t="s">
        <v>8316</v>
      </c>
      <c r="S3294" s="11">
        <f t="shared" si="206"/>
        <v>42282.770231481481</v>
      </c>
      <c r="T3294" s="11">
        <f t="shared" si="207"/>
        <v>42342.811898148153</v>
      </c>
    </row>
    <row r="3295" spans="1:20" ht="49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 s="11">
        <f t="shared" si="205"/>
        <v>84.29</v>
      </c>
      <c r="Q3295" s="12" t="s">
        <v>8315</v>
      </c>
      <c r="R3295" t="s">
        <v>8316</v>
      </c>
      <c r="S3295" s="11">
        <f t="shared" si="206"/>
        <v>42768.425370370373</v>
      </c>
      <c r="T3295" s="11">
        <f t="shared" si="207"/>
        <v>42798.425370370373</v>
      </c>
    </row>
    <row r="3296" spans="1:20" ht="49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 s="11">
        <f t="shared" si="205"/>
        <v>29.58</v>
      </c>
      <c r="Q3296" s="12" t="s">
        <v>8315</v>
      </c>
      <c r="R3296" t="s">
        <v>8316</v>
      </c>
      <c r="S3296" s="11">
        <f t="shared" si="206"/>
        <v>42141.541134259256</v>
      </c>
      <c r="T3296" s="11">
        <f t="shared" si="207"/>
        <v>42171.541134259256</v>
      </c>
    </row>
    <row r="3297" spans="1:20" ht="49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 s="11">
        <f t="shared" si="205"/>
        <v>26.67</v>
      </c>
      <c r="Q3297" s="12" t="s">
        <v>8315</v>
      </c>
      <c r="R3297" t="s">
        <v>8316</v>
      </c>
      <c r="S3297" s="11">
        <f t="shared" si="206"/>
        <v>42609.442465277782</v>
      </c>
      <c r="T3297" s="11">
        <f t="shared" si="207"/>
        <v>42639.442465277782</v>
      </c>
    </row>
    <row r="3298" spans="1:20" ht="49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 s="11">
        <f t="shared" si="205"/>
        <v>45.98</v>
      </c>
      <c r="Q3298" s="12" t="s">
        <v>8315</v>
      </c>
      <c r="R3298" t="s">
        <v>8316</v>
      </c>
      <c r="S3298" s="11">
        <f t="shared" si="206"/>
        <v>42309.756620370375</v>
      </c>
      <c r="T3298" s="11">
        <f t="shared" si="207"/>
        <v>42330.916666666672</v>
      </c>
    </row>
    <row r="3299" spans="1:20" ht="49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 s="11">
        <f t="shared" si="205"/>
        <v>125.09</v>
      </c>
      <c r="Q3299" s="12" t="s">
        <v>8315</v>
      </c>
      <c r="R3299" t="s">
        <v>8316</v>
      </c>
      <c r="S3299" s="11">
        <f t="shared" si="206"/>
        <v>42193.771481481483</v>
      </c>
      <c r="T3299" s="11">
        <f t="shared" si="207"/>
        <v>42212.957638888889</v>
      </c>
    </row>
    <row r="3300" spans="1:20" ht="49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 s="11">
        <f t="shared" si="205"/>
        <v>141.29</v>
      </c>
      <c r="Q3300" s="12" t="s">
        <v>8315</v>
      </c>
      <c r="R3300" t="s">
        <v>8316</v>
      </c>
      <c r="S3300" s="11">
        <f t="shared" si="206"/>
        <v>42239.957962962959</v>
      </c>
      <c r="T3300" s="11">
        <f t="shared" si="207"/>
        <v>42260</v>
      </c>
    </row>
    <row r="3301" spans="1:20" ht="49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 s="11">
        <f t="shared" si="205"/>
        <v>55.33</v>
      </c>
      <c r="Q3301" s="12" t="s">
        <v>8315</v>
      </c>
      <c r="R3301" t="s">
        <v>8316</v>
      </c>
      <c r="S3301" s="11">
        <f t="shared" si="206"/>
        <v>42261.917395833334</v>
      </c>
      <c r="T3301" s="11">
        <f t="shared" si="207"/>
        <v>42291.917395833334</v>
      </c>
    </row>
    <row r="3302" spans="1:20" ht="49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 s="11">
        <f t="shared" si="205"/>
        <v>46.42</v>
      </c>
      <c r="Q3302" s="12" t="s">
        <v>8315</v>
      </c>
      <c r="R3302" t="s">
        <v>8316</v>
      </c>
      <c r="S3302" s="11">
        <f t="shared" si="206"/>
        <v>42102.743773148148</v>
      </c>
      <c r="T3302" s="11">
        <f t="shared" si="207"/>
        <v>42123.743773148148</v>
      </c>
    </row>
    <row r="3303" spans="1:20" ht="49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 s="11">
        <f t="shared" si="205"/>
        <v>57.2</v>
      </c>
      <c r="Q3303" s="12" t="s">
        <v>8315</v>
      </c>
      <c r="R3303" t="s">
        <v>8316</v>
      </c>
      <c r="S3303" s="11">
        <f t="shared" si="206"/>
        <v>42538.73583333334</v>
      </c>
      <c r="T3303" s="11">
        <f t="shared" si="207"/>
        <v>42583.290972222225</v>
      </c>
    </row>
    <row r="3304" spans="1:20" ht="17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 s="11">
        <f t="shared" si="205"/>
        <v>173.7</v>
      </c>
      <c r="Q3304" s="12" t="s">
        <v>8315</v>
      </c>
      <c r="R3304" t="s">
        <v>8316</v>
      </c>
      <c r="S3304" s="11">
        <f t="shared" si="206"/>
        <v>42681.35157407407</v>
      </c>
      <c r="T3304" s="11">
        <f t="shared" si="207"/>
        <v>42711.35157407407</v>
      </c>
    </row>
    <row r="3305" spans="1:20" ht="49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 s="11">
        <f t="shared" si="205"/>
        <v>59.6</v>
      </c>
      <c r="Q3305" s="12" t="s">
        <v>8315</v>
      </c>
      <c r="R3305" t="s">
        <v>8316</v>
      </c>
      <c r="S3305" s="11">
        <f t="shared" si="206"/>
        <v>42056.65143518518</v>
      </c>
      <c r="T3305" s="11">
        <f t="shared" si="207"/>
        <v>42091.609768518523</v>
      </c>
    </row>
    <row r="3306" spans="1:20" ht="49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 s="11">
        <f t="shared" si="205"/>
        <v>89.59</v>
      </c>
      <c r="Q3306" s="12" t="s">
        <v>8315</v>
      </c>
      <c r="R3306" t="s">
        <v>8316</v>
      </c>
      <c r="S3306" s="11">
        <f t="shared" si="206"/>
        <v>42696.624444444446</v>
      </c>
      <c r="T3306" s="11">
        <f t="shared" si="207"/>
        <v>42726.624444444446</v>
      </c>
    </row>
    <row r="3307" spans="1:20" ht="49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 s="11">
        <f t="shared" si="205"/>
        <v>204.05</v>
      </c>
      <c r="Q3307" s="12" t="s">
        <v>8315</v>
      </c>
      <c r="R3307" t="s">
        <v>8316</v>
      </c>
      <c r="S3307" s="11">
        <f t="shared" si="206"/>
        <v>42186.855879629627</v>
      </c>
      <c r="T3307" s="11">
        <f t="shared" si="207"/>
        <v>42216.855879629627</v>
      </c>
    </row>
    <row r="3308" spans="1:20" ht="49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 s="11">
        <f t="shared" si="205"/>
        <v>48.7</v>
      </c>
      <c r="Q3308" s="12" t="s">
        <v>8315</v>
      </c>
      <c r="R3308" t="s">
        <v>8316</v>
      </c>
      <c r="S3308" s="11">
        <f t="shared" si="206"/>
        <v>42493.219236111108</v>
      </c>
      <c r="T3308" s="11">
        <f t="shared" si="207"/>
        <v>42531.125</v>
      </c>
    </row>
    <row r="3309" spans="1:20" ht="49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 s="11">
        <f t="shared" si="205"/>
        <v>53.34</v>
      </c>
      <c r="Q3309" s="12" t="s">
        <v>8315</v>
      </c>
      <c r="R3309" t="s">
        <v>8316</v>
      </c>
      <c r="S3309" s="11">
        <f t="shared" si="206"/>
        <v>42475.057164351849</v>
      </c>
      <c r="T3309" s="11">
        <f t="shared" si="207"/>
        <v>42505.057164351849</v>
      </c>
    </row>
    <row r="3310" spans="1:20" ht="49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 s="11">
        <f t="shared" si="205"/>
        <v>75.09</v>
      </c>
      <c r="Q3310" s="12" t="s">
        <v>8315</v>
      </c>
      <c r="R3310" t="s">
        <v>8316</v>
      </c>
      <c r="S3310" s="11">
        <f t="shared" si="206"/>
        <v>42452.876909722225</v>
      </c>
      <c r="T3310" s="11">
        <f t="shared" si="207"/>
        <v>42473.876909722225</v>
      </c>
    </row>
    <row r="3311" spans="1:20" ht="33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 s="11">
        <f t="shared" si="205"/>
        <v>18</v>
      </c>
      <c r="Q3311" s="12" t="s">
        <v>8315</v>
      </c>
      <c r="R3311" t="s">
        <v>8316</v>
      </c>
      <c r="S3311" s="11">
        <f t="shared" si="206"/>
        <v>42628.650208333333</v>
      </c>
      <c r="T3311" s="11">
        <f t="shared" si="207"/>
        <v>42659.650208333333</v>
      </c>
    </row>
    <row r="3312" spans="1:20" ht="33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 s="11">
        <f t="shared" si="205"/>
        <v>209.84</v>
      </c>
      <c r="Q3312" s="12" t="s">
        <v>8315</v>
      </c>
      <c r="R3312" t="s">
        <v>8316</v>
      </c>
      <c r="S3312" s="11">
        <f t="shared" si="206"/>
        <v>42253.928530092591</v>
      </c>
      <c r="T3312" s="11">
        <f t="shared" si="207"/>
        <v>42283.928530092591</v>
      </c>
    </row>
    <row r="3313" spans="1:20" ht="49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 s="11">
        <f t="shared" si="205"/>
        <v>61.02</v>
      </c>
      <c r="Q3313" s="12" t="s">
        <v>8315</v>
      </c>
      <c r="R3313" t="s">
        <v>8316</v>
      </c>
      <c r="S3313" s="11">
        <f t="shared" si="206"/>
        <v>42264.29178240741</v>
      </c>
      <c r="T3313" s="11">
        <f t="shared" si="207"/>
        <v>42294.29178240741</v>
      </c>
    </row>
    <row r="3314" spans="1:20" ht="49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 s="11">
        <f t="shared" si="205"/>
        <v>61</v>
      </c>
      <c r="Q3314" s="12" t="s">
        <v>8315</v>
      </c>
      <c r="R3314" t="s">
        <v>8316</v>
      </c>
      <c r="S3314" s="11">
        <f t="shared" si="206"/>
        <v>42664.809560185182</v>
      </c>
      <c r="T3314" s="11">
        <f t="shared" si="207"/>
        <v>42685.916666666672</v>
      </c>
    </row>
    <row r="3315" spans="1:20" ht="49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 s="11">
        <f t="shared" si="205"/>
        <v>80.03</v>
      </c>
      <c r="Q3315" s="12" t="s">
        <v>8315</v>
      </c>
      <c r="R3315" t="s">
        <v>8316</v>
      </c>
      <c r="S3315" s="11">
        <f t="shared" si="206"/>
        <v>42382.244409722218</v>
      </c>
      <c r="T3315" s="11">
        <f t="shared" si="207"/>
        <v>42396.041666666672</v>
      </c>
    </row>
    <row r="3316" spans="1:20" ht="49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 s="11">
        <f t="shared" si="205"/>
        <v>29.07</v>
      </c>
      <c r="Q3316" s="12" t="s">
        <v>8315</v>
      </c>
      <c r="R3316" t="s">
        <v>8316</v>
      </c>
      <c r="S3316" s="11">
        <f t="shared" si="206"/>
        <v>42105.267488425925</v>
      </c>
      <c r="T3316" s="11">
        <f t="shared" si="207"/>
        <v>42132.836805555555</v>
      </c>
    </row>
    <row r="3317" spans="1:20" ht="49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 s="11">
        <f t="shared" si="205"/>
        <v>49.44</v>
      </c>
      <c r="Q3317" s="12" t="s">
        <v>8315</v>
      </c>
      <c r="R3317" t="s">
        <v>8316</v>
      </c>
      <c r="S3317" s="11">
        <f t="shared" si="206"/>
        <v>42466.303715277783</v>
      </c>
      <c r="T3317" s="11">
        <f t="shared" si="207"/>
        <v>42496.303715277783</v>
      </c>
    </row>
    <row r="3318" spans="1:20" ht="81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 s="11">
        <f t="shared" si="205"/>
        <v>93.98</v>
      </c>
      <c r="Q3318" s="12" t="s">
        <v>8315</v>
      </c>
      <c r="R3318" t="s">
        <v>8316</v>
      </c>
      <c r="S3318" s="11">
        <f t="shared" si="206"/>
        <v>41826.871238425927</v>
      </c>
      <c r="T3318" s="11">
        <f t="shared" si="207"/>
        <v>41859.57916666667</v>
      </c>
    </row>
    <row r="3319" spans="1:20" ht="49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 s="11">
        <f t="shared" si="205"/>
        <v>61.94</v>
      </c>
      <c r="Q3319" s="12" t="s">
        <v>8315</v>
      </c>
      <c r="R3319" t="s">
        <v>8316</v>
      </c>
      <c r="S3319" s="11">
        <f t="shared" si="206"/>
        <v>42499.039629629624</v>
      </c>
      <c r="T3319" s="11">
        <f t="shared" si="207"/>
        <v>42529.039629629624</v>
      </c>
    </row>
    <row r="3320" spans="1:20" ht="33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 s="11">
        <f t="shared" si="205"/>
        <v>78.5</v>
      </c>
      <c r="Q3320" s="12" t="s">
        <v>8315</v>
      </c>
      <c r="R3320" t="s">
        <v>8316</v>
      </c>
      <c r="S3320" s="11">
        <f t="shared" si="206"/>
        <v>42431.302002314813</v>
      </c>
      <c r="T3320" s="11">
        <f t="shared" si="207"/>
        <v>42471.104166666672</v>
      </c>
    </row>
    <row r="3321" spans="1:20" ht="49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 s="11">
        <f t="shared" si="205"/>
        <v>33.75</v>
      </c>
      <c r="Q3321" s="12" t="s">
        <v>8315</v>
      </c>
      <c r="R3321" t="s">
        <v>8316</v>
      </c>
      <c r="S3321" s="11">
        <f t="shared" si="206"/>
        <v>41990.585486111115</v>
      </c>
      <c r="T3321" s="11">
        <f t="shared" si="207"/>
        <v>42035.585486111115</v>
      </c>
    </row>
    <row r="3322" spans="1:20" ht="49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 s="11">
        <f t="shared" si="205"/>
        <v>66.45</v>
      </c>
      <c r="Q3322" s="12" t="s">
        <v>8315</v>
      </c>
      <c r="R3322" t="s">
        <v>8316</v>
      </c>
      <c r="S3322" s="11">
        <f t="shared" si="206"/>
        <v>42513.045798611114</v>
      </c>
      <c r="T3322" s="11">
        <f t="shared" si="207"/>
        <v>42543.045798611114</v>
      </c>
    </row>
    <row r="3323" spans="1:20" ht="49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 s="11">
        <f t="shared" si="205"/>
        <v>35.799999999999997</v>
      </c>
      <c r="Q3323" s="12" t="s">
        <v>8315</v>
      </c>
      <c r="R3323" t="s">
        <v>8316</v>
      </c>
      <c r="S3323" s="11">
        <f t="shared" si="206"/>
        <v>41914.100289351853</v>
      </c>
      <c r="T3323" s="11">
        <f t="shared" si="207"/>
        <v>41928.165972222225</v>
      </c>
    </row>
    <row r="3324" spans="1:20" ht="49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 s="11">
        <f t="shared" si="205"/>
        <v>145.65</v>
      </c>
      <c r="Q3324" s="12" t="s">
        <v>8315</v>
      </c>
      <c r="R3324" t="s">
        <v>8316</v>
      </c>
      <c r="S3324" s="11">
        <f t="shared" si="206"/>
        <v>42521.010370370372</v>
      </c>
      <c r="T3324" s="11">
        <f t="shared" si="207"/>
        <v>42543.163194444445</v>
      </c>
    </row>
    <row r="3325" spans="1:20" ht="49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 s="11">
        <f t="shared" si="205"/>
        <v>25.69</v>
      </c>
      <c r="Q3325" s="12" t="s">
        <v>8315</v>
      </c>
      <c r="R3325" t="s">
        <v>8316</v>
      </c>
      <c r="S3325" s="11">
        <f t="shared" si="206"/>
        <v>42608.36583333333</v>
      </c>
      <c r="T3325" s="11">
        <f t="shared" si="207"/>
        <v>42638.36583333333</v>
      </c>
    </row>
    <row r="3326" spans="1:20" ht="33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 s="11">
        <f t="shared" si="205"/>
        <v>152.5</v>
      </c>
      <c r="Q3326" s="12" t="s">
        <v>8315</v>
      </c>
      <c r="R3326" t="s">
        <v>8316</v>
      </c>
      <c r="S3326" s="11">
        <f t="shared" si="206"/>
        <v>42512.58321759259</v>
      </c>
      <c r="T3326" s="11">
        <f t="shared" si="207"/>
        <v>42526.58321759259</v>
      </c>
    </row>
    <row r="3327" spans="1:20" ht="49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 s="11">
        <f t="shared" si="205"/>
        <v>30</v>
      </c>
      <c r="Q3327" s="12" t="s">
        <v>8315</v>
      </c>
      <c r="R3327" t="s">
        <v>8316</v>
      </c>
      <c r="S3327" s="11">
        <f t="shared" si="206"/>
        <v>42064.785613425927</v>
      </c>
      <c r="T3327" s="11">
        <f t="shared" si="207"/>
        <v>42099.743946759263</v>
      </c>
    </row>
    <row r="3328" spans="1:20" ht="49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 s="11">
        <f t="shared" si="205"/>
        <v>142.28</v>
      </c>
      <c r="Q3328" s="12" t="s">
        <v>8315</v>
      </c>
      <c r="R3328" t="s">
        <v>8316</v>
      </c>
      <c r="S3328" s="11">
        <f t="shared" si="206"/>
        <v>42041.714178240742</v>
      </c>
      <c r="T3328" s="11">
        <f t="shared" si="207"/>
        <v>42071.67251157407</v>
      </c>
    </row>
    <row r="3329" spans="1:20" ht="49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 s="11">
        <f t="shared" si="205"/>
        <v>24.55</v>
      </c>
      <c r="Q3329" s="12" t="s">
        <v>8315</v>
      </c>
      <c r="R3329" t="s">
        <v>8316</v>
      </c>
      <c r="S3329" s="11">
        <f t="shared" si="206"/>
        <v>42468.374606481477</v>
      </c>
      <c r="T3329" s="11">
        <f t="shared" si="207"/>
        <v>42498.374606481477</v>
      </c>
    </row>
    <row r="3330" spans="1:20" ht="49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4"/>
        <v>146</v>
      </c>
      <c r="P3330" s="11">
        <f t="shared" si="205"/>
        <v>292.77999999999997</v>
      </c>
      <c r="Q3330" s="12" t="s">
        <v>8315</v>
      </c>
      <c r="R3330" t="s">
        <v>8316</v>
      </c>
      <c r="S3330" s="11">
        <f t="shared" si="206"/>
        <v>41822.57503472222</v>
      </c>
      <c r="T3330" s="11">
        <f t="shared" si="207"/>
        <v>41825.041666666664</v>
      </c>
    </row>
    <row r="3331" spans="1:20" ht="49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8">ROUND(E3331/D3331*100,0)</f>
        <v>117</v>
      </c>
      <c r="P3331" s="11">
        <f t="shared" ref="P3331:P3394" si="209">IFERROR(ROUND(E3331/L3331,2),0)</f>
        <v>44.92</v>
      </c>
      <c r="Q3331" s="12" t="s">
        <v>8315</v>
      </c>
      <c r="R3331" t="s">
        <v>8316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9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 s="11">
        <f t="shared" si="209"/>
        <v>23.1</v>
      </c>
      <c r="Q3332" s="12" t="s">
        <v>8315</v>
      </c>
      <c r="R3332" t="s">
        <v>8316</v>
      </c>
      <c r="S3332" s="11">
        <f t="shared" si="210"/>
        <v>42065.887361111112</v>
      </c>
      <c r="T3332" s="11">
        <f t="shared" si="211"/>
        <v>42095.845694444448</v>
      </c>
    </row>
    <row r="3333" spans="1:20" ht="49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 s="11">
        <f t="shared" si="209"/>
        <v>80.400000000000006</v>
      </c>
      <c r="Q3333" s="12" t="s">
        <v>8315</v>
      </c>
      <c r="R3333" t="s">
        <v>8316</v>
      </c>
      <c r="S3333" s="11">
        <f t="shared" si="210"/>
        <v>42248.697754629626</v>
      </c>
      <c r="T3333" s="11">
        <f t="shared" si="211"/>
        <v>42283.697754629626</v>
      </c>
    </row>
    <row r="3334" spans="1:20" ht="49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 s="11">
        <f t="shared" si="209"/>
        <v>72.290000000000006</v>
      </c>
      <c r="Q3334" s="12" t="s">
        <v>8315</v>
      </c>
      <c r="R3334" t="s">
        <v>8316</v>
      </c>
      <c r="S3334" s="11">
        <f t="shared" si="210"/>
        <v>41809.860300925924</v>
      </c>
      <c r="T3334" s="11">
        <f t="shared" si="211"/>
        <v>41839.860300925924</v>
      </c>
    </row>
    <row r="3335" spans="1:20" ht="49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 s="11">
        <f t="shared" si="209"/>
        <v>32.97</v>
      </c>
      <c r="Q3335" s="12" t="s">
        <v>8315</v>
      </c>
      <c r="R3335" t="s">
        <v>8316</v>
      </c>
      <c r="S3335" s="11">
        <f t="shared" si="210"/>
        <v>42148.676851851851</v>
      </c>
      <c r="T3335" s="11">
        <f t="shared" si="211"/>
        <v>42170.676851851851</v>
      </c>
    </row>
    <row r="3336" spans="1:20" ht="33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 s="11">
        <f t="shared" si="209"/>
        <v>116.65</v>
      </c>
      <c r="Q3336" s="12" t="s">
        <v>8315</v>
      </c>
      <c r="R3336" t="s">
        <v>8316</v>
      </c>
      <c r="S3336" s="11">
        <f t="shared" si="210"/>
        <v>42185.521087962959</v>
      </c>
      <c r="T3336" s="11">
        <f t="shared" si="211"/>
        <v>42215.521087962959</v>
      </c>
    </row>
    <row r="3337" spans="1:20" ht="49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 s="11">
        <f t="shared" si="209"/>
        <v>79.62</v>
      </c>
      <c r="Q3337" s="12" t="s">
        <v>8315</v>
      </c>
      <c r="R3337" t="s">
        <v>8316</v>
      </c>
      <c r="S3337" s="11">
        <f t="shared" si="210"/>
        <v>41827.674143518518</v>
      </c>
      <c r="T3337" s="11">
        <f t="shared" si="211"/>
        <v>41854.958333333336</v>
      </c>
    </row>
    <row r="3338" spans="1:20" ht="49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 s="11">
        <f t="shared" si="209"/>
        <v>27.78</v>
      </c>
      <c r="Q3338" s="12" t="s">
        <v>8315</v>
      </c>
      <c r="R3338" t="s">
        <v>8316</v>
      </c>
      <c r="S3338" s="11">
        <f t="shared" si="210"/>
        <v>42437.398680555561</v>
      </c>
      <c r="T3338" s="11">
        <f t="shared" si="211"/>
        <v>42465.35701388889</v>
      </c>
    </row>
    <row r="3339" spans="1:20" ht="49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 s="11">
        <f t="shared" si="209"/>
        <v>81.03</v>
      </c>
      <c r="Q3339" s="12" t="s">
        <v>8315</v>
      </c>
      <c r="R3339" t="s">
        <v>8316</v>
      </c>
      <c r="S3339" s="11">
        <f t="shared" si="210"/>
        <v>41901.282025462962</v>
      </c>
      <c r="T3339" s="11">
        <f t="shared" si="211"/>
        <v>41922.875</v>
      </c>
    </row>
    <row r="3340" spans="1:20" ht="33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 s="11">
        <f t="shared" si="209"/>
        <v>136.85</v>
      </c>
      <c r="Q3340" s="12" t="s">
        <v>8315</v>
      </c>
      <c r="R3340" t="s">
        <v>8316</v>
      </c>
      <c r="S3340" s="11">
        <f t="shared" si="210"/>
        <v>42769.574999999997</v>
      </c>
      <c r="T3340" s="11">
        <f t="shared" si="211"/>
        <v>42790.574999999997</v>
      </c>
    </row>
    <row r="3341" spans="1:20" ht="33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 s="11">
        <f t="shared" si="209"/>
        <v>177.62</v>
      </c>
      <c r="Q3341" s="12" t="s">
        <v>8315</v>
      </c>
      <c r="R3341" t="s">
        <v>8316</v>
      </c>
      <c r="S3341" s="11">
        <f t="shared" si="210"/>
        <v>42549.665717592594</v>
      </c>
      <c r="T3341" s="11">
        <f t="shared" si="211"/>
        <v>42579.665717592594</v>
      </c>
    </row>
    <row r="3342" spans="1:20" ht="49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 s="11">
        <f t="shared" si="209"/>
        <v>109.08</v>
      </c>
      <c r="Q3342" s="12" t="s">
        <v>8315</v>
      </c>
      <c r="R3342" t="s">
        <v>8316</v>
      </c>
      <c r="S3342" s="11">
        <f t="shared" si="210"/>
        <v>42685.974004629628</v>
      </c>
      <c r="T3342" s="11">
        <f t="shared" si="211"/>
        <v>42710.974004629628</v>
      </c>
    </row>
    <row r="3343" spans="1:20" ht="49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 s="11">
        <f t="shared" si="209"/>
        <v>119.64</v>
      </c>
      <c r="Q3343" s="12" t="s">
        <v>8315</v>
      </c>
      <c r="R3343" t="s">
        <v>8316</v>
      </c>
      <c r="S3343" s="11">
        <f t="shared" si="210"/>
        <v>42510.798854166671</v>
      </c>
      <c r="T3343" s="11">
        <f t="shared" si="211"/>
        <v>42533.708333333328</v>
      </c>
    </row>
    <row r="3344" spans="1:20" ht="33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 s="11">
        <f t="shared" si="209"/>
        <v>78.209999999999994</v>
      </c>
      <c r="Q3344" s="12" t="s">
        <v>8315</v>
      </c>
      <c r="R3344" t="s">
        <v>8316</v>
      </c>
      <c r="S3344" s="11">
        <f t="shared" si="210"/>
        <v>42062.296412037031</v>
      </c>
      <c r="T3344" s="11">
        <f t="shared" si="211"/>
        <v>42095.207638888889</v>
      </c>
    </row>
    <row r="3345" spans="1:20" ht="49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 s="11">
        <f t="shared" si="209"/>
        <v>52.17</v>
      </c>
      <c r="Q3345" s="12" t="s">
        <v>8315</v>
      </c>
      <c r="R3345" t="s">
        <v>8316</v>
      </c>
      <c r="S3345" s="11">
        <f t="shared" si="210"/>
        <v>42452.916481481487</v>
      </c>
      <c r="T3345" s="11">
        <f t="shared" si="211"/>
        <v>42473.554166666669</v>
      </c>
    </row>
    <row r="3346" spans="1:20" ht="49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 s="11">
        <f t="shared" si="209"/>
        <v>114.13</v>
      </c>
      <c r="Q3346" s="12" t="s">
        <v>8315</v>
      </c>
      <c r="R3346" t="s">
        <v>8316</v>
      </c>
      <c r="S3346" s="11">
        <f t="shared" si="210"/>
        <v>41851.200150462959</v>
      </c>
      <c r="T3346" s="11">
        <f t="shared" si="211"/>
        <v>41881.200150462959</v>
      </c>
    </row>
    <row r="3347" spans="1:20" ht="49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 s="11">
        <f t="shared" si="209"/>
        <v>50</v>
      </c>
      <c r="Q3347" s="12" t="s">
        <v>8315</v>
      </c>
      <c r="R3347" t="s">
        <v>8316</v>
      </c>
      <c r="S3347" s="11">
        <f t="shared" si="210"/>
        <v>42053.106111111112</v>
      </c>
      <c r="T3347" s="11">
        <f t="shared" si="211"/>
        <v>42112.025694444441</v>
      </c>
    </row>
    <row r="3348" spans="1:20" ht="49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 s="11">
        <f t="shared" si="209"/>
        <v>91.67</v>
      </c>
      <c r="Q3348" s="12" t="s">
        <v>8315</v>
      </c>
      <c r="R3348" t="s">
        <v>8316</v>
      </c>
      <c r="S3348" s="11">
        <f t="shared" si="210"/>
        <v>42054.024421296301</v>
      </c>
      <c r="T3348" s="11">
        <f t="shared" si="211"/>
        <v>42061.024421296301</v>
      </c>
    </row>
    <row r="3349" spans="1:20" ht="49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 s="11">
        <f t="shared" si="209"/>
        <v>108.59</v>
      </c>
      <c r="Q3349" s="12" t="s">
        <v>8315</v>
      </c>
      <c r="R3349" t="s">
        <v>8316</v>
      </c>
      <c r="S3349" s="11">
        <f t="shared" si="210"/>
        <v>42484.551550925928</v>
      </c>
      <c r="T3349" s="11">
        <f t="shared" si="211"/>
        <v>42498.875</v>
      </c>
    </row>
    <row r="3350" spans="1:20" ht="49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 s="11">
        <f t="shared" si="209"/>
        <v>69.819999999999993</v>
      </c>
      <c r="Q3350" s="12" t="s">
        <v>8315</v>
      </c>
      <c r="R3350" t="s">
        <v>8316</v>
      </c>
      <c r="S3350" s="11">
        <f t="shared" si="210"/>
        <v>42466.558796296296</v>
      </c>
      <c r="T3350" s="11">
        <f t="shared" si="211"/>
        <v>42490.165972222225</v>
      </c>
    </row>
    <row r="3351" spans="1:20" ht="49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 s="11">
        <f t="shared" si="209"/>
        <v>109.57</v>
      </c>
      <c r="Q3351" s="12" t="s">
        <v>8315</v>
      </c>
      <c r="R3351" t="s">
        <v>8316</v>
      </c>
      <c r="S3351" s="11">
        <f t="shared" si="210"/>
        <v>42513.110787037032</v>
      </c>
      <c r="T3351" s="11">
        <f t="shared" si="211"/>
        <v>42534.708333333328</v>
      </c>
    </row>
    <row r="3352" spans="1:20" ht="49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 s="11">
        <f t="shared" si="209"/>
        <v>71.67</v>
      </c>
      <c r="Q3352" s="12" t="s">
        <v>8315</v>
      </c>
      <c r="R3352" t="s">
        <v>8316</v>
      </c>
      <c r="S3352" s="11">
        <f t="shared" si="210"/>
        <v>42302.701516203699</v>
      </c>
      <c r="T3352" s="11">
        <f t="shared" si="211"/>
        <v>42337.958333333328</v>
      </c>
    </row>
    <row r="3353" spans="1:20" ht="49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 s="11">
        <f t="shared" si="209"/>
        <v>93.61</v>
      </c>
      <c r="Q3353" s="12" t="s">
        <v>8315</v>
      </c>
      <c r="R3353" t="s">
        <v>8316</v>
      </c>
      <c r="S3353" s="11">
        <f t="shared" si="210"/>
        <v>41806.395428240743</v>
      </c>
      <c r="T3353" s="11">
        <f t="shared" si="211"/>
        <v>41843.458333333336</v>
      </c>
    </row>
    <row r="3354" spans="1:20" ht="49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 s="11">
        <f t="shared" si="209"/>
        <v>76.8</v>
      </c>
      <c r="Q3354" s="12" t="s">
        <v>8315</v>
      </c>
      <c r="R3354" t="s">
        <v>8316</v>
      </c>
      <c r="S3354" s="11">
        <f t="shared" si="210"/>
        <v>42495.992800925931</v>
      </c>
      <c r="T3354" s="11">
        <f t="shared" si="211"/>
        <v>42552.958333333328</v>
      </c>
    </row>
    <row r="3355" spans="1:20" ht="49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 s="11">
        <f t="shared" si="209"/>
        <v>35.799999999999997</v>
      </c>
      <c r="Q3355" s="12" t="s">
        <v>8315</v>
      </c>
      <c r="R3355" t="s">
        <v>8316</v>
      </c>
      <c r="S3355" s="11">
        <f t="shared" si="210"/>
        <v>42479.432291666672</v>
      </c>
      <c r="T3355" s="11">
        <f t="shared" si="211"/>
        <v>42492.958333333328</v>
      </c>
    </row>
    <row r="3356" spans="1:20" ht="33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 s="11">
        <f t="shared" si="209"/>
        <v>55.6</v>
      </c>
      <c r="Q3356" s="12" t="s">
        <v>8315</v>
      </c>
      <c r="R3356" t="s">
        <v>8316</v>
      </c>
      <c r="S3356" s="11">
        <f t="shared" si="210"/>
        <v>42270.7269212963</v>
      </c>
      <c r="T3356" s="11">
        <f t="shared" si="211"/>
        <v>42306.167361111111</v>
      </c>
    </row>
    <row r="3357" spans="1:20" ht="49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 s="11">
        <f t="shared" si="209"/>
        <v>147.33000000000001</v>
      </c>
      <c r="Q3357" s="12" t="s">
        <v>8315</v>
      </c>
      <c r="R3357" t="s">
        <v>8316</v>
      </c>
      <c r="S3357" s="11">
        <f t="shared" si="210"/>
        <v>42489.619525462964</v>
      </c>
      <c r="T3357" s="11">
        <f t="shared" si="211"/>
        <v>42500.470138888893</v>
      </c>
    </row>
    <row r="3358" spans="1:20" ht="49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 s="11">
        <f t="shared" si="209"/>
        <v>56.33</v>
      </c>
      <c r="Q3358" s="12" t="s">
        <v>8315</v>
      </c>
      <c r="R3358" t="s">
        <v>8316</v>
      </c>
      <c r="S3358" s="11">
        <f t="shared" si="210"/>
        <v>42536.815648148149</v>
      </c>
      <c r="T3358" s="11">
        <f t="shared" si="211"/>
        <v>42566.815648148149</v>
      </c>
    </row>
    <row r="3359" spans="1:20" ht="49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 s="11">
        <f t="shared" si="209"/>
        <v>96.19</v>
      </c>
      <c r="Q3359" s="12" t="s">
        <v>8315</v>
      </c>
      <c r="R3359" t="s">
        <v>8316</v>
      </c>
      <c r="S3359" s="11">
        <f t="shared" si="210"/>
        <v>41822.417939814812</v>
      </c>
      <c r="T3359" s="11">
        <f t="shared" si="211"/>
        <v>41852.417939814812</v>
      </c>
    </row>
    <row r="3360" spans="1:20" ht="49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 s="11">
        <f t="shared" si="209"/>
        <v>63.57</v>
      </c>
      <c r="Q3360" s="12" t="s">
        <v>8315</v>
      </c>
      <c r="R3360" t="s">
        <v>8316</v>
      </c>
      <c r="S3360" s="11">
        <f t="shared" si="210"/>
        <v>41932.311099537037</v>
      </c>
      <c r="T3360" s="11">
        <f t="shared" si="211"/>
        <v>41962.352766203709</v>
      </c>
    </row>
    <row r="3361" spans="1:20" ht="33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 s="11">
        <f t="shared" si="209"/>
        <v>184.78</v>
      </c>
      <c r="Q3361" s="12" t="s">
        <v>8315</v>
      </c>
      <c r="R3361" t="s">
        <v>8316</v>
      </c>
      <c r="S3361" s="11">
        <f t="shared" si="210"/>
        <v>42746.057106481487</v>
      </c>
      <c r="T3361" s="11">
        <f t="shared" si="211"/>
        <v>42791.057106481487</v>
      </c>
    </row>
    <row r="3362" spans="1:20" ht="33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 s="11">
        <f t="shared" si="209"/>
        <v>126.72</v>
      </c>
      <c r="Q3362" s="12" t="s">
        <v>8315</v>
      </c>
      <c r="R3362" t="s">
        <v>8316</v>
      </c>
      <c r="S3362" s="11">
        <f t="shared" si="210"/>
        <v>42697.082673611112</v>
      </c>
      <c r="T3362" s="11">
        <f t="shared" si="211"/>
        <v>42718.665972222225</v>
      </c>
    </row>
    <row r="3363" spans="1:20" ht="49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 s="11">
        <f t="shared" si="209"/>
        <v>83.43</v>
      </c>
      <c r="Q3363" s="12" t="s">
        <v>8315</v>
      </c>
      <c r="R3363" t="s">
        <v>8316</v>
      </c>
      <c r="S3363" s="11">
        <f t="shared" si="210"/>
        <v>41866.025347222225</v>
      </c>
      <c r="T3363" s="11">
        <f t="shared" si="211"/>
        <v>41883.665972222225</v>
      </c>
    </row>
    <row r="3364" spans="1:20" ht="49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 s="11">
        <f t="shared" si="209"/>
        <v>54.5</v>
      </c>
      <c r="Q3364" s="12" t="s">
        <v>8315</v>
      </c>
      <c r="R3364" t="s">
        <v>8316</v>
      </c>
      <c r="S3364" s="11">
        <f t="shared" si="210"/>
        <v>42056.091631944444</v>
      </c>
      <c r="T3364" s="11">
        <f t="shared" si="211"/>
        <v>42070.204861111109</v>
      </c>
    </row>
    <row r="3365" spans="1:20" ht="49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 s="11">
        <f t="shared" si="209"/>
        <v>302.31</v>
      </c>
      <c r="Q3365" s="12" t="s">
        <v>8315</v>
      </c>
      <c r="R3365" t="s">
        <v>8316</v>
      </c>
      <c r="S3365" s="11">
        <f t="shared" si="210"/>
        <v>41851.771354166667</v>
      </c>
      <c r="T3365" s="11">
        <f t="shared" si="211"/>
        <v>41870.666666666664</v>
      </c>
    </row>
    <row r="3366" spans="1:20" ht="49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 s="11">
        <f t="shared" si="209"/>
        <v>44.14</v>
      </c>
      <c r="Q3366" s="12" t="s">
        <v>8315</v>
      </c>
      <c r="R3366" t="s">
        <v>8316</v>
      </c>
      <c r="S3366" s="11">
        <f t="shared" si="210"/>
        <v>42422.977418981478</v>
      </c>
      <c r="T3366" s="11">
        <f t="shared" si="211"/>
        <v>42444.875</v>
      </c>
    </row>
    <row r="3367" spans="1:20" ht="49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 s="11">
        <f t="shared" si="209"/>
        <v>866.67</v>
      </c>
      <c r="Q3367" s="12" t="s">
        <v>8315</v>
      </c>
      <c r="R3367" t="s">
        <v>8316</v>
      </c>
      <c r="S3367" s="11">
        <f t="shared" si="210"/>
        <v>42321.101759259262</v>
      </c>
      <c r="T3367" s="11">
        <f t="shared" si="211"/>
        <v>42351.101759259262</v>
      </c>
    </row>
    <row r="3368" spans="1:20" ht="49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 s="11">
        <f t="shared" si="209"/>
        <v>61.39</v>
      </c>
      <c r="Q3368" s="12" t="s">
        <v>8315</v>
      </c>
      <c r="R3368" t="s">
        <v>8316</v>
      </c>
      <c r="S3368" s="11">
        <f t="shared" si="210"/>
        <v>42107.067557870367</v>
      </c>
      <c r="T3368" s="11">
        <f t="shared" si="211"/>
        <v>42137.067557870367</v>
      </c>
    </row>
    <row r="3369" spans="1:20" ht="49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 s="11">
        <f t="shared" si="209"/>
        <v>29.67</v>
      </c>
      <c r="Q3369" s="12" t="s">
        <v>8315</v>
      </c>
      <c r="R3369" t="s">
        <v>8316</v>
      </c>
      <c r="S3369" s="11">
        <f t="shared" si="210"/>
        <v>42192.933958333335</v>
      </c>
      <c r="T3369" s="11">
        <f t="shared" si="211"/>
        <v>42217.933958333335</v>
      </c>
    </row>
    <row r="3370" spans="1:20" ht="49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 s="11">
        <f t="shared" si="209"/>
        <v>45.48</v>
      </c>
      <c r="Q3370" s="12" t="s">
        <v>8315</v>
      </c>
      <c r="R3370" t="s">
        <v>8316</v>
      </c>
      <c r="S3370" s="11">
        <f t="shared" si="210"/>
        <v>41969.199756944443</v>
      </c>
      <c r="T3370" s="11">
        <f t="shared" si="211"/>
        <v>42005.208333333328</v>
      </c>
    </row>
    <row r="3371" spans="1:20" ht="49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 s="11">
        <f t="shared" si="209"/>
        <v>96.2</v>
      </c>
      <c r="Q3371" s="12" t="s">
        <v>8315</v>
      </c>
      <c r="R3371" t="s">
        <v>8316</v>
      </c>
      <c r="S3371" s="11">
        <f t="shared" si="210"/>
        <v>42690.041435185187</v>
      </c>
      <c r="T3371" s="11">
        <f t="shared" si="211"/>
        <v>42750.041435185187</v>
      </c>
    </row>
    <row r="3372" spans="1:20" ht="33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 s="11">
        <f t="shared" si="209"/>
        <v>67.92</v>
      </c>
      <c r="Q3372" s="12" t="s">
        <v>8315</v>
      </c>
      <c r="R3372" t="s">
        <v>8316</v>
      </c>
      <c r="S3372" s="11">
        <f t="shared" si="210"/>
        <v>42690.334317129629</v>
      </c>
      <c r="T3372" s="11">
        <f t="shared" si="211"/>
        <v>42721.333333333328</v>
      </c>
    </row>
    <row r="3373" spans="1:20" ht="33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 s="11">
        <f t="shared" si="209"/>
        <v>30.78</v>
      </c>
      <c r="Q3373" s="12" t="s">
        <v>8315</v>
      </c>
      <c r="R3373" t="s">
        <v>8316</v>
      </c>
      <c r="S3373" s="11">
        <f t="shared" si="210"/>
        <v>42312.874594907407</v>
      </c>
      <c r="T3373" s="11">
        <f t="shared" si="211"/>
        <v>42340.874594907407</v>
      </c>
    </row>
    <row r="3374" spans="1:20" ht="49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 s="11">
        <f t="shared" si="209"/>
        <v>38.33</v>
      </c>
      <c r="Q3374" s="12" t="s">
        <v>8315</v>
      </c>
      <c r="R3374" t="s">
        <v>8316</v>
      </c>
      <c r="S3374" s="11">
        <f t="shared" si="210"/>
        <v>41855.548101851848</v>
      </c>
      <c r="T3374" s="11">
        <f t="shared" si="211"/>
        <v>41876.207638888889</v>
      </c>
    </row>
    <row r="3375" spans="1:20" ht="49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 s="11">
        <f t="shared" si="209"/>
        <v>66.83</v>
      </c>
      <c r="Q3375" s="12" t="s">
        <v>8315</v>
      </c>
      <c r="R3375" t="s">
        <v>8316</v>
      </c>
      <c r="S3375" s="11">
        <f t="shared" si="210"/>
        <v>42179.854629629626</v>
      </c>
      <c r="T3375" s="11">
        <f t="shared" si="211"/>
        <v>42203.666666666672</v>
      </c>
    </row>
    <row r="3376" spans="1:20" ht="49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 s="11">
        <f t="shared" si="209"/>
        <v>71.73</v>
      </c>
      <c r="Q3376" s="12" t="s">
        <v>8315</v>
      </c>
      <c r="R3376" t="s">
        <v>8316</v>
      </c>
      <c r="S3376" s="11">
        <f t="shared" si="210"/>
        <v>42275.731666666667</v>
      </c>
      <c r="T3376" s="11">
        <f t="shared" si="211"/>
        <v>42305.731666666667</v>
      </c>
    </row>
    <row r="3377" spans="1:20" ht="49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 s="11">
        <f t="shared" si="209"/>
        <v>176.47</v>
      </c>
      <c r="Q3377" s="12" t="s">
        <v>8315</v>
      </c>
      <c r="R3377" t="s">
        <v>8316</v>
      </c>
      <c r="S3377" s="11">
        <f t="shared" si="210"/>
        <v>41765.610798611109</v>
      </c>
      <c r="T3377" s="11">
        <f t="shared" si="211"/>
        <v>41777.610798611109</v>
      </c>
    </row>
    <row r="3378" spans="1:20" ht="49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 s="11">
        <f t="shared" si="209"/>
        <v>421.11</v>
      </c>
      <c r="Q3378" s="12" t="s">
        <v>8315</v>
      </c>
      <c r="R3378" t="s">
        <v>8316</v>
      </c>
      <c r="S3378" s="11">
        <f t="shared" si="210"/>
        <v>42059.701319444444</v>
      </c>
      <c r="T3378" s="11">
        <f t="shared" si="211"/>
        <v>42119.659652777773</v>
      </c>
    </row>
    <row r="3379" spans="1:20" ht="49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 s="11">
        <f t="shared" si="209"/>
        <v>104.99</v>
      </c>
      <c r="Q3379" s="12" t="s">
        <v>8315</v>
      </c>
      <c r="R3379" t="s">
        <v>8316</v>
      </c>
      <c r="S3379" s="11">
        <f t="shared" si="210"/>
        <v>42053.732627314821</v>
      </c>
      <c r="T3379" s="11">
        <f t="shared" si="211"/>
        <v>42083.705555555556</v>
      </c>
    </row>
    <row r="3380" spans="1:20" ht="49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 s="11">
        <f t="shared" si="209"/>
        <v>28.19</v>
      </c>
      <c r="Q3380" s="12" t="s">
        <v>8315</v>
      </c>
      <c r="R3380" t="s">
        <v>8316</v>
      </c>
      <c r="S3380" s="11">
        <f t="shared" si="210"/>
        <v>41858.355393518519</v>
      </c>
      <c r="T3380" s="11">
        <f t="shared" si="211"/>
        <v>41882.547222222223</v>
      </c>
    </row>
    <row r="3381" spans="1:20" ht="49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 s="11">
        <f t="shared" si="209"/>
        <v>54.55</v>
      </c>
      <c r="Q3381" s="12" t="s">
        <v>8315</v>
      </c>
      <c r="R3381" t="s">
        <v>8316</v>
      </c>
      <c r="S3381" s="11">
        <f t="shared" si="210"/>
        <v>42225.513888888891</v>
      </c>
      <c r="T3381" s="11">
        <f t="shared" si="211"/>
        <v>42242.958333333328</v>
      </c>
    </row>
    <row r="3382" spans="1:20" ht="49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 s="11">
        <f t="shared" si="209"/>
        <v>111.89</v>
      </c>
      <c r="Q3382" s="12" t="s">
        <v>8315</v>
      </c>
      <c r="R3382" t="s">
        <v>8316</v>
      </c>
      <c r="S3382" s="11">
        <f t="shared" si="210"/>
        <v>41937.95344907407</v>
      </c>
      <c r="T3382" s="11">
        <f t="shared" si="211"/>
        <v>41972.995115740734</v>
      </c>
    </row>
    <row r="3383" spans="1:20" ht="49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 s="11">
        <f t="shared" si="209"/>
        <v>85.21</v>
      </c>
      <c r="Q3383" s="12" t="s">
        <v>8315</v>
      </c>
      <c r="R3383" t="s">
        <v>8316</v>
      </c>
      <c r="S3383" s="11">
        <f t="shared" si="210"/>
        <v>42044.184988425928</v>
      </c>
      <c r="T3383" s="11">
        <f t="shared" si="211"/>
        <v>42074.143321759257</v>
      </c>
    </row>
    <row r="3384" spans="1:20" ht="49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 s="11">
        <f t="shared" si="209"/>
        <v>76.650000000000006</v>
      </c>
      <c r="Q3384" s="12" t="s">
        <v>8315</v>
      </c>
      <c r="R3384" t="s">
        <v>8316</v>
      </c>
      <c r="S3384" s="11">
        <f t="shared" si="210"/>
        <v>42559.431203703702</v>
      </c>
      <c r="T3384" s="11">
        <f t="shared" si="211"/>
        <v>42583.957638888889</v>
      </c>
    </row>
    <row r="3385" spans="1:20" ht="49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 s="11">
        <f t="shared" si="209"/>
        <v>65.17</v>
      </c>
      <c r="Q3385" s="12" t="s">
        <v>8315</v>
      </c>
      <c r="R3385" t="s">
        <v>8316</v>
      </c>
      <c r="S3385" s="11">
        <f t="shared" si="210"/>
        <v>42524.782638888893</v>
      </c>
      <c r="T3385" s="11">
        <f t="shared" si="211"/>
        <v>42544.782638888893</v>
      </c>
    </row>
    <row r="3386" spans="1:20" ht="49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 s="11">
        <f t="shared" si="209"/>
        <v>93.76</v>
      </c>
      <c r="Q3386" s="12" t="s">
        <v>8315</v>
      </c>
      <c r="R3386" t="s">
        <v>8316</v>
      </c>
      <c r="S3386" s="11">
        <f t="shared" si="210"/>
        <v>42292.087592592594</v>
      </c>
      <c r="T3386" s="11">
        <f t="shared" si="211"/>
        <v>42329.125</v>
      </c>
    </row>
    <row r="3387" spans="1:20" ht="49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 s="11">
        <f t="shared" si="209"/>
        <v>133.33000000000001</v>
      </c>
      <c r="Q3387" s="12" t="s">
        <v>8315</v>
      </c>
      <c r="R3387" t="s">
        <v>8316</v>
      </c>
      <c r="S3387" s="11">
        <f t="shared" si="210"/>
        <v>41953.8675</v>
      </c>
      <c r="T3387" s="11">
        <f t="shared" si="211"/>
        <v>41983.8675</v>
      </c>
    </row>
    <row r="3388" spans="1:20" ht="49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 s="11">
        <f t="shared" si="209"/>
        <v>51.22</v>
      </c>
      <c r="Q3388" s="12" t="s">
        <v>8315</v>
      </c>
      <c r="R3388" t="s">
        <v>8316</v>
      </c>
      <c r="S3388" s="11">
        <f t="shared" si="210"/>
        <v>41946.644745370373</v>
      </c>
      <c r="T3388" s="11">
        <f t="shared" si="211"/>
        <v>41976.644745370373</v>
      </c>
    </row>
    <row r="3389" spans="1:20" ht="49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 s="11">
        <f t="shared" si="209"/>
        <v>100.17</v>
      </c>
      <c r="Q3389" s="12" t="s">
        <v>8315</v>
      </c>
      <c r="R3389" t="s">
        <v>8316</v>
      </c>
      <c r="S3389" s="11">
        <f t="shared" si="210"/>
        <v>41947.762592592589</v>
      </c>
      <c r="T3389" s="11">
        <f t="shared" si="211"/>
        <v>41987.762592592597</v>
      </c>
    </row>
    <row r="3390" spans="1:20" ht="49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 s="11">
        <f t="shared" si="209"/>
        <v>34.6</v>
      </c>
      <c r="Q3390" s="12" t="s">
        <v>8315</v>
      </c>
      <c r="R3390" t="s">
        <v>8316</v>
      </c>
      <c r="S3390" s="11">
        <f t="shared" si="210"/>
        <v>42143.461122685185</v>
      </c>
      <c r="T3390" s="11">
        <f t="shared" si="211"/>
        <v>42173.461122685185</v>
      </c>
    </row>
    <row r="3391" spans="1:20" ht="49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 s="11">
        <f t="shared" si="209"/>
        <v>184.68</v>
      </c>
      <c r="Q3391" s="12" t="s">
        <v>8315</v>
      </c>
      <c r="R3391" t="s">
        <v>8316</v>
      </c>
      <c r="S3391" s="11">
        <f t="shared" si="210"/>
        <v>42494.563449074078</v>
      </c>
      <c r="T3391" s="11">
        <f t="shared" si="211"/>
        <v>42524.563449074078</v>
      </c>
    </row>
    <row r="3392" spans="1:20" ht="49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 s="11">
        <f t="shared" si="209"/>
        <v>69.819999999999993</v>
      </c>
      <c r="Q3392" s="12" t="s">
        <v>8315</v>
      </c>
      <c r="R3392" t="s">
        <v>8316</v>
      </c>
      <c r="S3392" s="11">
        <f t="shared" si="210"/>
        <v>41815.774826388886</v>
      </c>
      <c r="T3392" s="11">
        <f t="shared" si="211"/>
        <v>41830.774826388886</v>
      </c>
    </row>
    <row r="3393" spans="1:20" ht="49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 s="11">
        <f t="shared" si="209"/>
        <v>61.94</v>
      </c>
      <c r="Q3393" s="12" t="s">
        <v>8315</v>
      </c>
      <c r="R3393" t="s">
        <v>8316</v>
      </c>
      <c r="S3393" s="11">
        <f t="shared" si="210"/>
        <v>41830.545694444445</v>
      </c>
      <c r="T3393" s="11">
        <f t="shared" si="211"/>
        <v>41859.936111111114</v>
      </c>
    </row>
    <row r="3394" spans="1:20" ht="49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8"/>
        <v>100</v>
      </c>
      <c r="P3394" s="11">
        <f t="shared" si="209"/>
        <v>41.67</v>
      </c>
      <c r="Q3394" s="12" t="s">
        <v>8315</v>
      </c>
      <c r="R3394" t="s">
        <v>8316</v>
      </c>
      <c r="S3394" s="11">
        <f t="shared" si="210"/>
        <v>42446.845543981486</v>
      </c>
      <c r="T3394" s="11">
        <f t="shared" si="211"/>
        <v>42496.845543981486</v>
      </c>
    </row>
    <row r="3395" spans="1:20" ht="49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2">ROUND(E3395/D3395*100,0)</f>
        <v>106</v>
      </c>
      <c r="P3395" s="11">
        <f t="shared" ref="P3395:P3458" si="213">IFERROR(ROUND(E3395/L3395,2),0)</f>
        <v>36.07</v>
      </c>
      <c r="Q3395" s="12" t="s">
        <v>8315</v>
      </c>
      <c r="R3395" t="s">
        <v>8316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9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 s="11">
        <f t="shared" si="213"/>
        <v>29</v>
      </c>
      <c r="Q3396" s="12" t="s">
        <v>8315</v>
      </c>
      <c r="R3396" t="s">
        <v>8316</v>
      </c>
      <c r="S3396" s="11">
        <f t="shared" si="214"/>
        <v>41817.59542824074</v>
      </c>
      <c r="T3396" s="11">
        <f t="shared" si="215"/>
        <v>41847.59542824074</v>
      </c>
    </row>
    <row r="3397" spans="1:20" ht="33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 s="11">
        <f t="shared" si="213"/>
        <v>24.21</v>
      </c>
      <c r="Q3397" s="12" t="s">
        <v>8315</v>
      </c>
      <c r="R3397" t="s">
        <v>8316</v>
      </c>
      <c r="S3397" s="11">
        <f t="shared" si="214"/>
        <v>42140.712314814817</v>
      </c>
      <c r="T3397" s="11">
        <f t="shared" si="215"/>
        <v>42154.756944444445</v>
      </c>
    </row>
    <row r="3398" spans="1:20" ht="49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 s="11">
        <f t="shared" si="213"/>
        <v>55.89</v>
      </c>
      <c r="Q3398" s="12" t="s">
        <v>8315</v>
      </c>
      <c r="R3398" t="s">
        <v>8316</v>
      </c>
      <c r="S3398" s="11">
        <f t="shared" si="214"/>
        <v>41764.44663194444</v>
      </c>
      <c r="T3398" s="11">
        <f t="shared" si="215"/>
        <v>41791.165972222225</v>
      </c>
    </row>
    <row r="3399" spans="1:20" ht="33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 s="11">
        <f t="shared" si="213"/>
        <v>11.67</v>
      </c>
      <c r="Q3399" s="12" t="s">
        <v>8315</v>
      </c>
      <c r="R3399" t="s">
        <v>8316</v>
      </c>
      <c r="S3399" s="11">
        <f t="shared" si="214"/>
        <v>42378.478344907402</v>
      </c>
      <c r="T3399" s="11">
        <f t="shared" si="215"/>
        <v>42418.916666666672</v>
      </c>
    </row>
    <row r="3400" spans="1:20" ht="49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 s="11">
        <f t="shared" si="213"/>
        <v>68.349999999999994</v>
      </c>
      <c r="Q3400" s="12" t="s">
        <v>8315</v>
      </c>
      <c r="R3400" t="s">
        <v>8316</v>
      </c>
      <c r="S3400" s="11">
        <f t="shared" si="214"/>
        <v>41941.75203703704</v>
      </c>
      <c r="T3400" s="11">
        <f t="shared" si="215"/>
        <v>41964.708333333328</v>
      </c>
    </row>
    <row r="3401" spans="1:20" ht="49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 s="11">
        <f t="shared" si="213"/>
        <v>27.07</v>
      </c>
      <c r="Q3401" s="12" t="s">
        <v>8315</v>
      </c>
      <c r="R3401" t="s">
        <v>8316</v>
      </c>
      <c r="S3401" s="11">
        <f t="shared" si="214"/>
        <v>42026.920428240745</v>
      </c>
      <c r="T3401" s="11">
        <f t="shared" si="215"/>
        <v>42056.920428240745</v>
      </c>
    </row>
    <row r="3402" spans="1:20" ht="49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 s="11">
        <f t="shared" si="213"/>
        <v>118.13</v>
      </c>
      <c r="Q3402" s="12" t="s">
        <v>8315</v>
      </c>
      <c r="R3402" t="s">
        <v>8316</v>
      </c>
      <c r="S3402" s="11">
        <f t="shared" si="214"/>
        <v>41834.953865740739</v>
      </c>
      <c r="T3402" s="11">
        <f t="shared" si="215"/>
        <v>41879.953865740739</v>
      </c>
    </row>
    <row r="3403" spans="1:20" ht="49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 s="11">
        <f t="shared" si="213"/>
        <v>44.76</v>
      </c>
      <c r="Q3403" s="12" t="s">
        <v>8315</v>
      </c>
      <c r="R3403" t="s">
        <v>8316</v>
      </c>
      <c r="S3403" s="11">
        <f t="shared" si="214"/>
        <v>42193.723912037036</v>
      </c>
      <c r="T3403" s="11">
        <f t="shared" si="215"/>
        <v>42223.723912037036</v>
      </c>
    </row>
    <row r="3404" spans="1:20" ht="49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 s="11">
        <f t="shared" si="213"/>
        <v>99.79</v>
      </c>
      <c r="Q3404" s="12" t="s">
        <v>8315</v>
      </c>
      <c r="R3404" t="s">
        <v>8316</v>
      </c>
      <c r="S3404" s="11">
        <f t="shared" si="214"/>
        <v>42290.61855324074</v>
      </c>
      <c r="T3404" s="11">
        <f t="shared" si="215"/>
        <v>42320.104861111111</v>
      </c>
    </row>
    <row r="3405" spans="1:20" ht="49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 s="11">
        <f t="shared" si="213"/>
        <v>117.65</v>
      </c>
      <c r="Q3405" s="12" t="s">
        <v>8315</v>
      </c>
      <c r="R3405" t="s">
        <v>8316</v>
      </c>
      <c r="S3405" s="11">
        <f t="shared" si="214"/>
        <v>42150.462083333332</v>
      </c>
      <c r="T3405" s="11">
        <f t="shared" si="215"/>
        <v>42180.462083333332</v>
      </c>
    </row>
    <row r="3406" spans="1:20" ht="49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 s="11">
        <f t="shared" si="213"/>
        <v>203.33</v>
      </c>
      <c r="Q3406" s="12" t="s">
        <v>8315</v>
      </c>
      <c r="R3406" t="s">
        <v>8316</v>
      </c>
      <c r="S3406" s="11">
        <f t="shared" si="214"/>
        <v>42152.503495370373</v>
      </c>
      <c r="T3406" s="11">
        <f t="shared" si="215"/>
        <v>42172.503495370373</v>
      </c>
    </row>
    <row r="3407" spans="1:20" ht="49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 s="11">
        <f t="shared" si="213"/>
        <v>28.32</v>
      </c>
      <c r="Q3407" s="12" t="s">
        <v>8315</v>
      </c>
      <c r="R3407" t="s">
        <v>8316</v>
      </c>
      <c r="S3407" s="11">
        <f t="shared" si="214"/>
        <v>42410.017199074078</v>
      </c>
      <c r="T3407" s="11">
        <f t="shared" si="215"/>
        <v>42430.999305555553</v>
      </c>
    </row>
    <row r="3408" spans="1:20" ht="33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 s="11">
        <f t="shared" si="213"/>
        <v>110.23</v>
      </c>
      <c r="Q3408" s="12" t="s">
        <v>8315</v>
      </c>
      <c r="R3408" t="s">
        <v>8316</v>
      </c>
      <c r="S3408" s="11">
        <f t="shared" si="214"/>
        <v>41791.492777777778</v>
      </c>
      <c r="T3408" s="11">
        <f t="shared" si="215"/>
        <v>41836.492777777778</v>
      </c>
    </row>
    <row r="3409" spans="1:20" ht="65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 s="11">
        <f t="shared" si="213"/>
        <v>31.97</v>
      </c>
      <c r="Q3409" s="12" t="s">
        <v>8315</v>
      </c>
      <c r="R3409" t="s">
        <v>8316</v>
      </c>
      <c r="S3409" s="11">
        <f t="shared" si="214"/>
        <v>41796.422326388885</v>
      </c>
      <c r="T3409" s="11">
        <f t="shared" si="215"/>
        <v>41826.422326388885</v>
      </c>
    </row>
    <row r="3410" spans="1:20" ht="49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 s="11">
        <f t="shared" si="213"/>
        <v>58.61</v>
      </c>
      <c r="Q3410" s="12" t="s">
        <v>8315</v>
      </c>
      <c r="R3410" t="s">
        <v>8316</v>
      </c>
      <c r="S3410" s="11">
        <f t="shared" si="214"/>
        <v>41808.991944444446</v>
      </c>
      <c r="T3410" s="11">
        <f t="shared" si="215"/>
        <v>41838.991944444446</v>
      </c>
    </row>
    <row r="3411" spans="1:20" ht="49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 s="11">
        <f t="shared" si="213"/>
        <v>29.43</v>
      </c>
      <c r="Q3411" s="12" t="s">
        <v>8315</v>
      </c>
      <c r="R3411" t="s">
        <v>8316</v>
      </c>
      <c r="S3411" s="11">
        <f t="shared" si="214"/>
        <v>42544.814328703709</v>
      </c>
      <c r="T3411" s="11">
        <f t="shared" si="215"/>
        <v>42582.873611111107</v>
      </c>
    </row>
    <row r="3412" spans="1:20" ht="49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 s="11">
        <f t="shared" si="213"/>
        <v>81.38</v>
      </c>
      <c r="Q3412" s="12" t="s">
        <v>8315</v>
      </c>
      <c r="R3412" t="s">
        <v>8316</v>
      </c>
      <c r="S3412" s="11">
        <f t="shared" si="214"/>
        <v>42500.041550925926</v>
      </c>
      <c r="T3412" s="11">
        <f t="shared" si="215"/>
        <v>42527.291666666672</v>
      </c>
    </row>
    <row r="3413" spans="1:20" ht="49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 s="11">
        <f t="shared" si="213"/>
        <v>199.17</v>
      </c>
      <c r="Q3413" s="12" t="s">
        <v>8315</v>
      </c>
      <c r="R3413" t="s">
        <v>8316</v>
      </c>
      <c r="S3413" s="11">
        <f t="shared" si="214"/>
        <v>42265.022824074069</v>
      </c>
      <c r="T3413" s="11">
        <f t="shared" si="215"/>
        <v>42285.022824074069</v>
      </c>
    </row>
    <row r="3414" spans="1:20" ht="49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 s="11">
        <f t="shared" si="213"/>
        <v>115.38</v>
      </c>
      <c r="Q3414" s="12" t="s">
        <v>8315</v>
      </c>
      <c r="R3414" t="s">
        <v>8316</v>
      </c>
      <c r="S3414" s="11">
        <f t="shared" si="214"/>
        <v>41879.959050925929</v>
      </c>
      <c r="T3414" s="11">
        <f t="shared" si="215"/>
        <v>41909.959050925929</v>
      </c>
    </row>
    <row r="3415" spans="1:20" ht="49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 s="11">
        <f t="shared" si="213"/>
        <v>46.43</v>
      </c>
      <c r="Q3415" s="12" t="s">
        <v>8315</v>
      </c>
      <c r="R3415" t="s">
        <v>8316</v>
      </c>
      <c r="S3415" s="11">
        <f t="shared" si="214"/>
        <v>42053.733078703706</v>
      </c>
      <c r="T3415" s="11">
        <f t="shared" si="215"/>
        <v>42063.207638888889</v>
      </c>
    </row>
    <row r="3416" spans="1:20" ht="49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 s="11">
        <f t="shared" si="213"/>
        <v>70.569999999999993</v>
      </c>
      <c r="Q3416" s="12" t="s">
        <v>8315</v>
      </c>
      <c r="R3416" t="s">
        <v>8316</v>
      </c>
      <c r="S3416" s="11">
        <f t="shared" si="214"/>
        <v>42675.832465277781</v>
      </c>
      <c r="T3416" s="11">
        <f t="shared" si="215"/>
        <v>42705.332638888889</v>
      </c>
    </row>
    <row r="3417" spans="1:20" ht="33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 s="11">
        <f t="shared" si="213"/>
        <v>22.22</v>
      </c>
      <c r="Q3417" s="12" t="s">
        <v>8315</v>
      </c>
      <c r="R3417" t="s">
        <v>8316</v>
      </c>
      <c r="S3417" s="11">
        <f t="shared" si="214"/>
        <v>42467.144166666665</v>
      </c>
      <c r="T3417" s="11">
        <f t="shared" si="215"/>
        <v>42477.979166666672</v>
      </c>
    </row>
    <row r="3418" spans="1:20" ht="49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 s="11">
        <f t="shared" si="213"/>
        <v>159.47</v>
      </c>
      <c r="Q3418" s="12" t="s">
        <v>8315</v>
      </c>
      <c r="R3418" t="s">
        <v>8316</v>
      </c>
      <c r="S3418" s="11">
        <f t="shared" si="214"/>
        <v>42089.412557870368</v>
      </c>
      <c r="T3418" s="11">
        <f t="shared" si="215"/>
        <v>42117.770833333328</v>
      </c>
    </row>
    <row r="3419" spans="1:20" ht="49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 s="11">
        <f t="shared" si="213"/>
        <v>37.78</v>
      </c>
      <c r="Q3419" s="12" t="s">
        <v>8315</v>
      </c>
      <c r="R3419" t="s">
        <v>8316</v>
      </c>
      <c r="S3419" s="11">
        <f t="shared" si="214"/>
        <v>41894.91375</v>
      </c>
      <c r="T3419" s="11">
        <f t="shared" si="215"/>
        <v>41938.029861111114</v>
      </c>
    </row>
    <row r="3420" spans="1:20" ht="49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 s="11">
        <f t="shared" si="213"/>
        <v>72.05</v>
      </c>
      <c r="Q3420" s="12" t="s">
        <v>8315</v>
      </c>
      <c r="R3420" t="s">
        <v>8316</v>
      </c>
      <c r="S3420" s="11">
        <f t="shared" si="214"/>
        <v>41752.83457175926</v>
      </c>
      <c r="T3420" s="11">
        <f t="shared" si="215"/>
        <v>41782.83457175926</v>
      </c>
    </row>
    <row r="3421" spans="1:20" ht="65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 s="11">
        <f t="shared" si="213"/>
        <v>63.7</v>
      </c>
      <c r="Q3421" s="12" t="s">
        <v>8315</v>
      </c>
      <c r="R3421" t="s">
        <v>8316</v>
      </c>
      <c r="S3421" s="11">
        <f t="shared" si="214"/>
        <v>42448.821585648147</v>
      </c>
      <c r="T3421" s="11">
        <f t="shared" si="215"/>
        <v>42466.895833333328</v>
      </c>
    </row>
    <row r="3422" spans="1:20" ht="49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 s="11">
        <f t="shared" si="213"/>
        <v>28.41</v>
      </c>
      <c r="Q3422" s="12" t="s">
        <v>8315</v>
      </c>
      <c r="R3422" t="s">
        <v>8316</v>
      </c>
      <c r="S3422" s="11">
        <f t="shared" si="214"/>
        <v>42405.090300925927</v>
      </c>
      <c r="T3422" s="11">
        <f t="shared" si="215"/>
        <v>42414</v>
      </c>
    </row>
    <row r="3423" spans="1:20" ht="49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 s="11">
        <f t="shared" si="213"/>
        <v>103.21</v>
      </c>
      <c r="Q3423" s="12" t="s">
        <v>8315</v>
      </c>
      <c r="R3423" t="s">
        <v>8316</v>
      </c>
      <c r="S3423" s="11">
        <f t="shared" si="214"/>
        <v>42037.791238425925</v>
      </c>
      <c r="T3423" s="11">
        <f t="shared" si="215"/>
        <v>42067.791238425925</v>
      </c>
    </row>
    <row r="3424" spans="1:20" ht="49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 s="11">
        <f t="shared" si="213"/>
        <v>71.150000000000006</v>
      </c>
      <c r="Q3424" s="12" t="s">
        <v>8315</v>
      </c>
      <c r="R3424" t="s">
        <v>8316</v>
      </c>
      <c r="S3424" s="11">
        <f t="shared" si="214"/>
        <v>42323.562222222223</v>
      </c>
      <c r="T3424" s="11">
        <f t="shared" si="215"/>
        <v>42352</v>
      </c>
    </row>
    <row r="3425" spans="1:20" ht="49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 s="11">
        <f t="shared" si="213"/>
        <v>35</v>
      </c>
      <c r="Q3425" s="12" t="s">
        <v>8315</v>
      </c>
      <c r="R3425" t="s">
        <v>8316</v>
      </c>
      <c r="S3425" s="11">
        <f t="shared" si="214"/>
        <v>42088.911354166667</v>
      </c>
      <c r="T3425" s="11">
        <f t="shared" si="215"/>
        <v>42118.911354166667</v>
      </c>
    </row>
    <row r="3426" spans="1:20" ht="49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 s="11">
        <f t="shared" si="213"/>
        <v>81.78</v>
      </c>
      <c r="Q3426" s="12" t="s">
        <v>8315</v>
      </c>
      <c r="R3426" t="s">
        <v>8316</v>
      </c>
      <c r="S3426" s="11">
        <f t="shared" si="214"/>
        <v>42018.676898148144</v>
      </c>
      <c r="T3426" s="11">
        <f t="shared" si="215"/>
        <v>42040.290972222225</v>
      </c>
    </row>
    <row r="3427" spans="1:20" ht="49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 s="11">
        <f t="shared" si="213"/>
        <v>297.02999999999997</v>
      </c>
      <c r="Q3427" s="12" t="s">
        <v>8315</v>
      </c>
      <c r="R3427" t="s">
        <v>8316</v>
      </c>
      <c r="S3427" s="11">
        <f t="shared" si="214"/>
        <v>41884.617314814815</v>
      </c>
      <c r="T3427" s="11">
        <f t="shared" si="215"/>
        <v>41916.617314814815</v>
      </c>
    </row>
    <row r="3428" spans="1:20" ht="49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 s="11">
        <f t="shared" si="213"/>
        <v>46.61</v>
      </c>
      <c r="Q3428" s="12" t="s">
        <v>8315</v>
      </c>
      <c r="R3428" t="s">
        <v>8316</v>
      </c>
      <c r="S3428" s="11">
        <f t="shared" si="214"/>
        <v>41884.056747685187</v>
      </c>
      <c r="T3428" s="11">
        <f t="shared" si="215"/>
        <v>41903.083333333336</v>
      </c>
    </row>
    <row r="3429" spans="1:20" ht="49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 s="11">
        <f t="shared" si="213"/>
        <v>51.72</v>
      </c>
      <c r="Q3429" s="12" t="s">
        <v>8315</v>
      </c>
      <c r="R3429" t="s">
        <v>8316</v>
      </c>
      <c r="S3429" s="11">
        <f t="shared" si="214"/>
        <v>41792.645277777774</v>
      </c>
      <c r="T3429" s="11">
        <f t="shared" si="215"/>
        <v>41822.645277777774</v>
      </c>
    </row>
    <row r="3430" spans="1:20" ht="49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 s="11">
        <f t="shared" si="213"/>
        <v>40.29</v>
      </c>
      <c r="Q3430" s="12" t="s">
        <v>8315</v>
      </c>
      <c r="R3430" t="s">
        <v>8316</v>
      </c>
      <c r="S3430" s="11">
        <f t="shared" si="214"/>
        <v>42038.720451388886</v>
      </c>
      <c r="T3430" s="11">
        <f t="shared" si="215"/>
        <v>42063.708333333328</v>
      </c>
    </row>
    <row r="3431" spans="1:20" ht="49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 s="11">
        <f t="shared" si="213"/>
        <v>16.25</v>
      </c>
      <c r="Q3431" s="12" t="s">
        <v>8315</v>
      </c>
      <c r="R3431" t="s">
        <v>8316</v>
      </c>
      <c r="S3431" s="11">
        <f t="shared" si="214"/>
        <v>42662.021539351852</v>
      </c>
      <c r="T3431" s="11">
        <f t="shared" si="215"/>
        <v>42676.021539351852</v>
      </c>
    </row>
    <row r="3432" spans="1:20" ht="49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 s="11">
        <f t="shared" si="213"/>
        <v>30.15</v>
      </c>
      <c r="Q3432" s="12" t="s">
        <v>8315</v>
      </c>
      <c r="R3432" t="s">
        <v>8316</v>
      </c>
      <c r="S3432" s="11">
        <f t="shared" si="214"/>
        <v>41820.945613425924</v>
      </c>
      <c r="T3432" s="11">
        <f t="shared" si="215"/>
        <v>41850.945613425924</v>
      </c>
    </row>
    <row r="3433" spans="1:20" ht="49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 s="11">
        <f t="shared" si="213"/>
        <v>95.24</v>
      </c>
      <c r="Q3433" s="12" t="s">
        <v>8315</v>
      </c>
      <c r="R3433" t="s">
        <v>8316</v>
      </c>
      <c r="S3433" s="11">
        <f t="shared" si="214"/>
        <v>41839.730937500004</v>
      </c>
      <c r="T3433" s="11">
        <f t="shared" si="215"/>
        <v>41869.730937500004</v>
      </c>
    </row>
    <row r="3434" spans="1:20" ht="49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 s="11">
        <f t="shared" si="213"/>
        <v>52.21</v>
      </c>
      <c r="Q3434" s="12" t="s">
        <v>8315</v>
      </c>
      <c r="R3434" t="s">
        <v>8316</v>
      </c>
      <c r="S3434" s="11">
        <f t="shared" si="214"/>
        <v>42380.581180555557</v>
      </c>
      <c r="T3434" s="11">
        <f t="shared" si="215"/>
        <v>42405.916666666672</v>
      </c>
    </row>
    <row r="3435" spans="1:20" ht="49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 s="11">
        <f t="shared" si="213"/>
        <v>134.15</v>
      </c>
      <c r="Q3435" s="12" t="s">
        <v>8315</v>
      </c>
      <c r="R3435" t="s">
        <v>8316</v>
      </c>
      <c r="S3435" s="11">
        <f t="shared" si="214"/>
        <v>41776.063136574077</v>
      </c>
      <c r="T3435" s="11">
        <f t="shared" si="215"/>
        <v>41807.125</v>
      </c>
    </row>
    <row r="3436" spans="1:20" ht="49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 s="11">
        <f t="shared" si="213"/>
        <v>62.83</v>
      </c>
      <c r="Q3436" s="12" t="s">
        <v>8315</v>
      </c>
      <c r="R3436" t="s">
        <v>8316</v>
      </c>
      <c r="S3436" s="11">
        <f t="shared" si="214"/>
        <v>41800.380428240744</v>
      </c>
      <c r="T3436" s="11">
        <f t="shared" si="215"/>
        <v>41830.380428240744</v>
      </c>
    </row>
    <row r="3437" spans="1:20" ht="49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 s="11">
        <f t="shared" si="213"/>
        <v>58.95</v>
      </c>
      <c r="Q3437" s="12" t="s">
        <v>8315</v>
      </c>
      <c r="R3437" t="s">
        <v>8316</v>
      </c>
      <c r="S3437" s="11">
        <f t="shared" si="214"/>
        <v>42572.61681712963</v>
      </c>
      <c r="T3437" s="11">
        <f t="shared" si="215"/>
        <v>42589.125</v>
      </c>
    </row>
    <row r="3438" spans="1:20" ht="49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 s="11">
        <f t="shared" si="213"/>
        <v>143.11000000000001</v>
      </c>
      <c r="Q3438" s="12" t="s">
        <v>8315</v>
      </c>
      <c r="R3438" t="s">
        <v>8316</v>
      </c>
      <c r="S3438" s="11">
        <f t="shared" si="214"/>
        <v>41851.541585648149</v>
      </c>
      <c r="T3438" s="11">
        <f t="shared" si="215"/>
        <v>41872.686111111114</v>
      </c>
    </row>
    <row r="3439" spans="1:20" ht="49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 s="11">
        <f t="shared" si="213"/>
        <v>84.17</v>
      </c>
      <c r="Q3439" s="12" t="s">
        <v>8315</v>
      </c>
      <c r="R3439" t="s">
        <v>8316</v>
      </c>
      <c r="S3439" s="11">
        <f t="shared" si="214"/>
        <v>42205.710879629631</v>
      </c>
      <c r="T3439" s="11">
        <f t="shared" si="215"/>
        <v>42235.710879629631</v>
      </c>
    </row>
    <row r="3440" spans="1:20" ht="49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 s="11">
        <f t="shared" si="213"/>
        <v>186.07</v>
      </c>
      <c r="Q3440" s="12" t="s">
        <v>8315</v>
      </c>
      <c r="R3440" t="s">
        <v>8316</v>
      </c>
      <c r="S3440" s="11">
        <f t="shared" si="214"/>
        <v>42100.927858796291</v>
      </c>
      <c r="T3440" s="11">
        <f t="shared" si="215"/>
        <v>42126.875</v>
      </c>
    </row>
    <row r="3441" spans="1:20" ht="33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 s="11">
        <f t="shared" si="213"/>
        <v>89.79</v>
      </c>
      <c r="Q3441" s="12" t="s">
        <v>8315</v>
      </c>
      <c r="R3441" t="s">
        <v>8316</v>
      </c>
      <c r="S3441" s="11">
        <f t="shared" si="214"/>
        <v>42374.911226851851</v>
      </c>
      <c r="T3441" s="11">
        <f t="shared" si="215"/>
        <v>42388.207638888889</v>
      </c>
    </row>
    <row r="3442" spans="1:20" ht="49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 s="11">
        <f t="shared" si="213"/>
        <v>64.16</v>
      </c>
      <c r="Q3442" s="12" t="s">
        <v>8315</v>
      </c>
      <c r="R3442" t="s">
        <v>8316</v>
      </c>
      <c r="S3442" s="11">
        <f t="shared" si="214"/>
        <v>41809.12300925926</v>
      </c>
      <c r="T3442" s="11">
        <f t="shared" si="215"/>
        <v>41831.677083333336</v>
      </c>
    </row>
    <row r="3443" spans="1:20" ht="49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 s="11">
        <f t="shared" si="213"/>
        <v>59.65</v>
      </c>
      <c r="Q3443" s="12" t="s">
        <v>8315</v>
      </c>
      <c r="R3443" t="s">
        <v>8316</v>
      </c>
      <c r="S3443" s="11">
        <f t="shared" si="214"/>
        <v>42294.429641203707</v>
      </c>
      <c r="T3443" s="11">
        <f t="shared" si="215"/>
        <v>42321.845138888893</v>
      </c>
    </row>
    <row r="3444" spans="1:20" ht="49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 s="11">
        <f t="shared" si="213"/>
        <v>31.25</v>
      </c>
      <c r="Q3444" s="12" t="s">
        <v>8315</v>
      </c>
      <c r="R3444" t="s">
        <v>8316</v>
      </c>
      <c r="S3444" s="11">
        <f t="shared" si="214"/>
        <v>42124.841111111105</v>
      </c>
      <c r="T3444" s="11">
        <f t="shared" si="215"/>
        <v>42154.841111111105</v>
      </c>
    </row>
    <row r="3445" spans="1:20" ht="49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 s="11">
        <f t="shared" si="213"/>
        <v>41.22</v>
      </c>
      <c r="Q3445" s="12" t="s">
        <v>8315</v>
      </c>
      <c r="R3445" t="s">
        <v>8316</v>
      </c>
      <c r="S3445" s="11">
        <f t="shared" si="214"/>
        <v>41861.524837962963</v>
      </c>
      <c r="T3445" s="11">
        <f t="shared" si="215"/>
        <v>41891.524837962963</v>
      </c>
    </row>
    <row r="3446" spans="1:20" ht="49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 s="11">
        <f t="shared" si="213"/>
        <v>43.35</v>
      </c>
      <c r="Q3446" s="12" t="s">
        <v>8315</v>
      </c>
      <c r="R3446" t="s">
        <v>8316</v>
      </c>
      <c r="S3446" s="11">
        <f t="shared" si="214"/>
        <v>42521.291504629626</v>
      </c>
      <c r="T3446" s="11">
        <f t="shared" si="215"/>
        <v>42529.582638888889</v>
      </c>
    </row>
    <row r="3447" spans="1:20" ht="49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 s="11">
        <f t="shared" si="213"/>
        <v>64.52</v>
      </c>
      <c r="Q3447" s="12" t="s">
        <v>8315</v>
      </c>
      <c r="R3447" t="s">
        <v>8316</v>
      </c>
      <c r="S3447" s="11">
        <f t="shared" si="214"/>
        <v>42272.530509259261</v>
      </c>
      <c r="T3447" s="11">
        <f t="shared" si="215"/>
        <v>42300.530509259261</v>
      </c>
    </row>
    <row r="3448" spans="1:20" ht="49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 s="11">
        <f t="shared" si="213"/>
        <v>43.28</v>
      </c>
      <c r="Q3448" s="12" t="s">
        <v>8315</v>
      </c>
      <c r="R3448" t="s">
        <v>8316</v>
      </c>
      <c r="S3448" s="11">
        <f t="shared" si="214"/>
        <v>42016.832465277781</v>
      </c>
      <c r="T3448" s="11">
        <f t="shared" si="215"/>
        <v>42040.513888888891</v>
      </c>
    </row>
    <row r="3449" spans="1:20" ht="33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 s="11">
        <f t="shared" si="213"/>
        <v>77</v>
      </c>
      <c r="Q3449" s="12" t="s">
        <v>8315</v>
      </c>
      <c r="R3449" t="s">
        <v>8316</v>
      </c>
      <c r="S3449" s="11">
        <f t="shared" si="214"/>
        <v>42402.889027777783</v>
      </c>
      <c r="T3449" s="11">
        <f t="shared" si="215"/>
        <v>42447.847361111111</v>
      </c>
    </row>
    <row r="3450" spans="1:20" ht="49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 s="11">
        <f t="shared" si="213"/>
        <v>51.22</v>
      </c>
      <c r="Q3450" s="12" t="s">
        <v>8315</v>
      </c>
      <c r="R3450" t="s">
        <v>8316</v>
      </c>
      <c r="S3450" s="11">
        <f t="shared" si="214"/>
        <v>41960.119085648148</v>
      </c>
      <c r="T3450" s="11">
        <f t="shared" si="215"/>
        <v>41990.119085648148</v>
      </c>
    </row>
    <row r="3451" spans="1:20" ht="49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 s="11">
        <f t="shared" si="213"/>
        <v>68.25</v>
      </c>
      <c r="Q3451" s="12" t="s">
        <v>8315</v>
      </c>
      <c r="R3451" t="s">
        <v>8316</v>
      </c>
      <c r="S3451" s="11">
        <f t="shared" si="214"/>
        <v>42532.052523148144</v>
      </c>
      <c r="T3451" s="11">
        <f t="shared" si="215"/>
        <v>42560.166666666672</v>
      </c>
    </row>
    <row r="3452" spans="1:20" ht="49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 s="11">
        <f t="shared" si="213"/>
        <v>19.489999999999998</v>
      </c>
      <c r="Q3452" s="12" t="s">
        <v>8315</v>
      </c>
      <c r="R3452" t="s">
        <v>8316</v>
      </c>
      <c r="S3452" s="11">
        <f t="shared" si="214"/>
        <v>42036.704525462963</v>
      </c>
      <c r="T3452" s="11">
        <f t="shared" si="215"/>
        <v>42096.662858796291</v>
      </c>
    </row>
    <row r="3453" spans="1:20" ht="49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 s="11">
        <f t="shared" si="213"/>
        <v>41.13</v>
      </c>
      <c r="Q3453" s="12" t="s">
        <v>8315</v>
      </c>
      <c r="R3453" t="s">
        <v>8316</v>
      </c>
      <c r="S3453" s="11">
        <f t="shared" si="214"/>
        <v>42088.723692129628</v>
      </c>
      <c r="T3453" s="11">
        <f t="shared" si="215"/>
        <v>42115.723692129628</v>
      </c>
    </row>
    <row r="3454" spans="1:20" ht="49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 s="11">
        <f t="shared" si="213"/>
        <v>41.41</v>
      </c>
      <c r="Q3454" s="12" t="s">
        <v>8315</v>
      </c>
      <c r="R3454" t="s">
        <v>8316</v>
      </c>
      <c r="S3454" s="11">
        <f t="shared" si="214"/>
        <v>41820.639189814814</v>
      </c>
      <c r="T3454" s="11">
        <f t="shared" si="215"/>
        <v>41843.165972222225</v>
      </c>
    </row>
    <row r="3455" spans="1:20" ht="49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 s="11">
        <f t="shared" si="213"/>
        <v>27.5</v>
      </c>
      <c r="Q3455" s="12" t="s">
        <v>8315</v>
      </c>
      <c r="R3455" t="s">
        <v>8316</v>
      </c>
      <c r="S3455" s="11">
        <f t="shared" si="214"/>
        <v>42535.97865740741</v>
      </c>
      <c r="T3455" s="11">
        <f t="shared" si="215"/>
        <v>42595.97865740741</v>
      </c>
    </row>
    <row r="3456" spans="1:20" ht="49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 s="11">
        <f t="shared" si="213"/>
        <v>33.57</v>
      </c>
      <c r="Q3456" s="12" t="s">
        <v>8315</v>
      </c>
      <c r="R3456" t="s">
        <v>8316</v>
      </c>
      <c r="S3456" s="11">
        <f t="shared" si="214"/>
        <v>41821.698599537034</v>
      </c>
      <c r="T3456" s="11">
        <f t="shared" si="215"/>
        <v>41851.698599537034</v>
      </c>
    </row>
    <row r="3457" spans="1:20" ht="49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 s="11">
        <f t="shared" si="213"/>
        <v>145.87</v>
      </c>
      <c r="Q3457" s="12" t="s">
        <v>8315</v>
      </c>
      <c r="R3457" t="s">
        <v>8316</v>
      </c>
      <c r="S3457" s="11">
        <f t="shared" si="214"/>
        <v>42626.7503125</v>
      </c>
      <c r="T3457" s="11">
        <f t="shared" si="215"/>
        <v>42656.7503125</v>
      </c>
    </row>
    <row r="3458" spans="1:20" ht="49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2"/>
        <v>191</v>
      </c>
      <c r="P3458" s="11">
        <f t="shared" si="213"/>
        <v>358.69</v>
      </c>
      <c r="Q3458" s="12" t="s">
        <v>8315</v>
      </c>
      <c r="R3458" t="s">
        <v>8316</v>
      </c>
      <c r="S3458" s="11">
        <f t="shared" si="214"/>
        <v>41821.205636574072</v>
      </c>
      <c r="T3458" s="11">
        <f t="shared" si="215"/>
        <v>41852.290972222225</v>
      </c>
    </row>
    <row r="3459" spans="1:20" ht="33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6">ROUND(E3459/D3459*100,0)</f>
        <v>140</v>
      </c>
      <c r="P3459" s="11">
        <f t="shared" ref="P3459:P3522" si="217">IFERROR(ROUND(E3459/L3459,2),0)</f>
        <v>50.98</v>
      </c>
      <c r="Q3459" s="12" t="s">
        <v>8315</v>
      </c>
      <c r="R3459" t="s">
        <v>8316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9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 s="11">
        <f t="shared" si="217"/>
        <v>45.04</v>
      </c>
      <c r="Q3460" s="12" t="s">
        <v>8315</v>
      </c>
      <c r="R3460" t="s">
        <v>8316</v>
      </c>
      <c r="S3460" s="11">
        <f t="shared" si="218"/>
        <v>42011.202581018515</v>
      </c>
      <c r="T3460" s="11">
        <f t="shared" si="219"/>
        <v>42038.185416666667</v>
      </c>
    </row>
    <row r="3461" spans="1:20" ht="49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 s="11">
        <f t="shared" si="217"/>
        <v>17.53</v>
      </c>
      <c r="Q3461" s="12" t="s">
        <v>8315</v>
      </c>
      <c r="R3461" t="s">
        <v>8316</v>
      </c>
      <c r="S3461" s="11">
        <f t="shared" si="218"/>
        <v>42480.479861111111</v>
      </c>
      <c r="T3461" s="11">
        <f t="shared" si="219"/>
        <v>42510.479861111111</v>
      </c>
    </row>
    <row r="3462" spans="1:20" ht="49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 s="11">
        <f t="shared" si="217"/>
        <v>50</v>
      </c>
      <c r="Q3462" s="12" t="s">
        <v>8315</v>
      </c>
      <c r="R3462" t="s">
        <v>8316</v>
      </c>
      <c r="S3462" s="11">
        <f t="shared" si="218"/>
        <v>41852.527222222219</v>
      </c>
      <c r="T3462" s="11">
        <f t="shared" si="219"/>
        <v>41866.527222222219</v>
      </c>
    </row>
    <row r="3463" spans="1:20" ht="49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 s="11">
        <f t="shared" si="217"/>
        <v>57.92</v>
      </c>
      <c r="Q3463" s="12" t="s">
        <v>8315</v>
      </c>
      <c r="R3463" t="s">
        <v>8316</v>
      </c>
      <c r="S3463" s="11">
        <f t="shared" si="218"/>
        <v>42643.632858796293</v>
      </c>
      <c r="T3463" s="11">
        <f t="shared" si="219"/>
        <v>42672.125</v>
      </c>
    </row>
    <row r="3464" spans="1:20" ht="49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 s="11">
        <f t="shared" si="217"/>
        <v>29.71</v>
      </c>
      <c r="Q3464" s="12" t="s">
        <v>8315</v>
      </c>
      <c r="R3464" t="s">
        <v>8316</v>
      </c>
      <c r="S3464" s="11">
        <f t="shared" si="218"/>
        <v>42179.898472222223</v>
      </c>
      <c r="T3464" s="11">
        <f t="shared" si="219"/>
        <v>42195.75</v>
      </c>
    </row>
    <row r="3465" spans="1:20" ht="49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 s="11">
        <f t="shared" si="217"/>
        <v>90.68</v>
      </c>
      <c r="Q3465" s="12" t="s">
        <v>8315</v>
      </c>
      <c r="R3465" t="s">
        <v>8316</v>
      </c>
      <c r="S3465" s="11">
        <f t="shared" si="218"/>
        <v>42612.918807870374</v>
      </c>
      <c r="T3465" s="11">
        <f t="shared" si="219"/>
        <v>42654.165972222225</v>
      </c>
    </row>
    <row r="3466" spans="1:20" ht="49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 s="11">
        <f t="shared" si="217"/>
        <v>55.01</v>
      </c>
      <c r="Q3466" s="12" t="s">
        <v>8315</v>
      </c>
      <c r="R3466" t="s">
        <v>8316</v>
      </c>
      <c r="S3466" s="11">
        <f t="shared" si="218"/>
        <v>42575.130057870367</v>
      </c>
      <c r="T3466" s="11">
        <f t="shared" si="219"/>
        <v>42605.130057870367</v>
      </c>
    </row>
    <row r="3467" spans="1:20" ht="49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 s="11">
        <f t="shared" si="217"/>
        <v>57.22</v>
      </c>
      <c r="Q3467" s="12" t="s">
        <v>8315</v>
      </c>
      <c r="R3467" t="s">
        <v>8316</v>
      </c>
      <c r="S3467" s="11">
        <f t="shared" si="218"/>
        <v>42200.625833333332</v>
      </c>
      <c r="T3467" s="11">
        <f t="shared" si="219"/>
        <v>42225.666666666672</v>
      </c>
    </row>
    <row r="3468" spans="1:20" ht="33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 s="11">
        <f t="shared" si="217"/>
        <v>72.95</v>
      </c>
      <c r="Q3468" s="12" t="s">
        <v>8315</v>
      </c>
      <c r="R3468" t="s">
        <v>8316</v>
      </c>
      <c r="S3468" s="11">
        <f t="shared" si="218"/>
        <v>42420.019097222219</v>
      </c>
      <c r="T3468" s="11">
        <f t="shared" si="219"/>
        <v>42479.977430555555</v>
      </c>
    </row>
    <row r="3469" spans="1:20" ht="17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 s="11">
        <f t="shared" si="217"/>
        <v>64.47</v>
      </c>
      <c r="Q3469" s="12" t="s">
        <v>8315</v>
      </c>
      <c r="R3469" t="s">
        <v>8316</v>
      </c>
      <c r="S3469" s="11">
        <f t="shared" si="218"/>
        <v>42053.671666666662</v>
      </c>
      <c r="T3469" s="11">
        <f t="shared" si="219"/>
        <v>42083.630000000005</v>
      </c>
    </row>
    <row r="3470" spans="1:20" ht="49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 s="11">
        <f t="shared" si="217"/>
        <v>716.35</v>
      </c>
      <c r="Q3470" s="12" t="s">
        <v>8315</v>
      </c>
      <c r="R3470" t="s">
        <v>8316</v>
      </c>
      <c r="S3470" s="11">
        <f t="shared" si="218"/>
        <v>42605.765381944439</v>
      </c>
      <c r="T3470" s="11">
        <f t="shared" si="219"/>
        <v>42634.125</v>
      </c>
    </row>
    <row r="3471" spans="1:20" ht="49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 s="11">
        <f t="shared" si="217"/>
        <v>50.4</v>
      </c>
      <c r="Q3471" s="12" t="s">
        <v>8315</v>
      </c>
      <c r="R3471" t="s">
        <v>8316</v>
      </c>
      <c r="S3471" s="11">
        <f t="shared" si="218"/>
        <v>42458.641724537039</v>
      </c>
      <c r="T3471" s="11">
        <f t="shared" si="219"/>
        <v>42488.641724537039</v>
      </c>
    </row>
    <row r="3472" spans="1:20" ht="33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 s="11">
        <f t="shared" si="217"/>
        <v>41.67</v>
      </c>
      <c r="Q3472" s="12" t="s">
        <v>8315</v>
      </c>
      <c r="R3472" t="s">
        <v>8316</v>
      </c>
      <c r="S3472" s="11">
        <f t="shared" si="218"/>
        <v>42529.022013888884</v>
      </c>
      <c r="T3472" s="11">
        <f t="shared" si="219"/>
        <v>42566.901388888888</v>
      </c>
    </row>
    <row r="3473" spans="1:20" ht="49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 s="11">
        <f t="shared" si="217"/>
        <v>35.770000000000003</v>
      </c>
      <c r="Q3473" s="12" t="s">
        <v>8315</v>
      </c>
      <c r="R3473" t="s">
        <v>8316</v>
      </c>
      <c r="S3473" s="11">
        <f t="shared" si="218"/>
        <v>41841.820486111108</v>
      </c>
      <c r="T3473" s="11">
        <f t="shared" si="219"/>
        <v>41882.833333333336</v>
      </c>
    </row>
    <row r="3474" spans="1:20" ht="49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 s="11">
        <f t="shared" si="217"/>
        <v>88.74</v>
      </c>
      <c r="Q3474" s="12" t="s">
        <v>8315</v>
      </c>
      <c r="R3474" t="s">
        <v>8316</v>
      </c>
      <c r="S3474" s="11">
        <f t="shared" si="218"/>
        <v>41928.170497685183</v>
      </c>
      <c r="T3474" s="11">
        <f t="shared" si="219"/>
        <v>41949.249305555553</v>
      </c>
    </row>
    <row r="3475" spans="1:20" ht="49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 s="11">
        <f t="shared" si="217"/>
        <v>148.47999999999999</v>
      </c>
      <c r="Q3475" s="12" t="s">
        <v>8315</v>
      </c>
      <c r="R3475" t="s">
        <v>8316</v>
      </c>
      <c r="S3475" s="11">
        <f t="shared" si="218"/>
        <v>42062.834444444445</v>
      </c>
      <c r="T3475" s="11">
        <f t="shared" si="219"/>
        <v>42083.852083333331</v>
      </c>
    </row>
    <row r="3476" spans="1:20" ht="49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 s="11">
        <f t="shared" si="217"/>
        <v>51.79</v>
      </c>
      <c r="Q3476" s="12" t="s">
        <v>8315</v>
      </c>
      <c r="R3476" t="s">
        <v>8316</v>
      </c>
      <c r="S3476" s="11">
        <f t="shared" si="218"/>
        <v>42541.501516203702</v>
      </c>
      <c r="T3476" s="11">
        <f t="shared" si="219"/>
        <v>42571.501516203702</v>
      </c>
    </row>
    <row r="3477" spans="1:20" ht="49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 s="11">
        <f t="shared" si="217"/>
        <v>20</v>
      </c>
      <c r="Q3477" s="12" t="s">
        <v>8315</v>
      </c>
      <c r="R3477" t="s">
        <v>8316</v>
      </c>
      <c r="S3477" s="11">
        <f t="shared" si="218"/>
        <v>41918.880833333329</v>
      </c>
      <c r="T3477" s="11">
        <f t="shared" si="219"/>
        <v>41946</v>
      </c>
    </row>
    <row r="3478" spans="1:20" ht="49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 s="11">
        <f t="shared" si="217"/>
        <v>52</v>
      </c>
      <c r="Q3478" s="12" t="s">
        <v>8315</v>
      </c>
      <c r="R3478" t="s">
        <v>8316</v>
      </c>
      <c r="S3478" s="11">
        <f t="shared" si="218"/>
        <v>41921.279976851853</v>
      </c>
      <c r="T3478" s="11">
        <f t="shared" si="219"/>
        <v>41939.125</v>
      </c>
    </row>
    <row r="3479" spans="1:20" ht="49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 s="11">
        <f t="shared" si="217"/>
        <v>53.23</v>
      </c>
      <c r="Q3479" s="12" t="s">
        <v>8315</v>
      </c>
      <c r="R3479" t="s">
        <v>8316</v>
      </c>
      <c r="S3479" s="11">
        <f t="shared" si="218"/>
        <v>42128.736608796295</v>
      </c>
      <c r="T3479" s="11">
        <f t="shared" si="219"/>
        <v>42141.125</v>
      </c>
    </row>
    <row r="3480" spans="1:20" ht="49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 s="11">
        <f t="shared" si="217"/>
        <v>39.6</v>
      </c>
      <c r="Q3480" s="12" t="s">
        <v>8315</v>
      </c>
      <c r="R3480" t="s">
        <v>8316</v>
      </c>
      <c r="S3480" s="11">
        <f t="shared" si="218"/>
        <v>42053.916921296302</v>
      </c>
      <c r="T3480" s="11">
        <f t="shared" si="219"/>
        <v>42079.875</v>
      </c>
    </row>
    <row r="3481" spans="1:20" ht="49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 s="11">
        <f t="shared" si="217"/>
        <v>34.25</v>
      </c>
      <c r="Q3481" s="12" t="s">
        <v>8315</v>
      </c>
      <c r="R3481" t="s">
        <v>8316</v>
      </c>
      <c r="S3481" s="11">
        <f t="shared" si="218"/>
        <v>41781.855092592588</v>
      </c>
      <c r="T3481" s="11">
        <f t="shared" si="219"/>
        <v>41811.855092592588</v>
      </c>
    </row>
    <row r="3482" spans="1:20" ht="49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 s="11">
        <f t="shared" si="217"/>
        <v>164.62</v>
      </c>
      <c r="Q3482" s="12" t="s">
        <v>8315</v>
      </c>
      <c r="R3482" t="s">
        <v>8316</v>
      </c>
      <c r="S3482" s="11">
        <f t="shared" si="218"/>
        <v>42171.317442129628</v>
      </c>
      <c r="T3482" s="11">
        <f t="shared" si="219"/>
        <v>42195.875</v>
      </c>
    </row>
    <row r="3483" spans="1:20" ht="49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 s="11">
        <f t="shared" si="217"/>
        <v>125.05</v>
      </c>
      <c r="Q3483" s="12" t="s">
        <v>8315</v>
      </c>
      <c r="R3483" t="s">
        <v>8316</v>
      </c>
      <c r="S3483" s="11">
        <f t="shared" si="218"/>
        <v>41989.24754629629</v>
      </c>
      <c r="T3483" s="11">
        <f t="shared" si="219"/>
        <v>42006.24754629629</v>
      </c>
    </row>
    <row r="3484" spans="1:20" ht="49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 s="11">
        <f t="shared" si="217"/>
        <v>51.88</v>
      </c>
      <c r="Q3484" s="12" t="s">
        <v>8315</v>
      </c>
      <c r="R3484" t="s">
        <v>8316</v>
      </c>
      <c r="S3484" s="11">
        <f t="shared" si="218"/>
        <v>41796.771597222221</v>
      </c>
      <c r="T3484" s="11">
        <f t="shared" si="219"/>
        <v>41826.771597222221</v>
      </c>
    </row>
    <row r="3485" spans="1:20" ht="49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 s="11">
        <f t="shared" si="217"/>
        <v>40.29</v>
      </c>
      <c r="Q3485" s="12" t="s">
        <v>8315</v>
      </c>
      <c r="R3485" t="s">
        <v>8316</v>
      </c>
      <c r="S3485" s="11">
        <f t="shared" si="218"/>
        <v>41793.668761574074</v>
      </c>
      <c r="T3485" s="11">
        <f t="shared" si="219"/>
        <v>41823.668761574074</v>
      </c>
    </row>
    <row r="3486" spans="1:20" ht="49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 s="11">
        <f t="shared" si="217"/>
        <v>64.91</v>
      </c>
      <c r="Q3486" s="12" t="s">
        <v>8315</v>
      </c>
      <c r="R3486" t="s">
        <v>8316</v>
      </c>
      <c r="S3486" s="11">
        <f t="shared" si="218"/>
        <v>42506.760405092587</v>
      </c>
      <c r="T3486" s="11">
        <f t="shared" si="219"/>
        <v>42536.760405092587</v>
      </c>
    </row>
    <row r="3487" spans="1:20" ht="49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 s="11">
        <f t="shared" si="217"/>
        <v>55.33</v>
      </c>
      <c r="Q3487" s="12" t="s">
        <v>8315</v>
      </c>
      <c r="R3487" t="s">
        <v>8316</v>
      </c>
      <c r="S3487" s="11">
        <f t="shared" si="218"/>
        <v>42372.693055555559</v>
      </c>
      <c r="T3487" s="11">
        <f t="shared" si="219"/>
        <v>42402.693055555559</v>
      </c>
    </row>
    <row r="3488" spans="1:20" ht="49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 s="11">
        <f t="shared" si="217"/>
        <v>83.14</v>
      </c>
      <c r="Q3488" s="12" t="s">
        <v>8315</v>
      </c>
      <c r="R3488" t="s">
        <v>8316</v>
      </c>
      <c r="S3488" s="11">
        <f t="shared" si="218"/>
        <v>42126.87501157407</v>
      </c>
      <c r="T3488" s="11">
        <f t="shared" si="219"/>
        <v>42158.290972222225</v>
      </c>
    </row>
    <row r="3489" spans="1:20" ht="49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 s="11">
        <f t="shared" si="217"/>
        <v>38.71</v>
      </c>
      <c r="Q3489" s="12" t="s">
        <v>8315</v>
      </c>
      <c r="R3489" t="s">
        <v>8316</v>
      </c>
      <c r="S3489" s="11">
        <f t="shared" si="218"/>
        <v>42149.940416666665</v>
      </c>
      <c r="T3489" s="11">
        <f t="shared" si="219"/>
        <v>42179.940416666665</v>
      </c>
    </row>
    <row r="3490" spans="1:20" ht="49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 s="11">
        <f t="shared" si="217"/>
        <v>125.38</v>
      </c>
      <c r="Q3490" s="12" t="s">
        <v>8315</v>
      </c>
      <c r="R3490" t="s">
        <v>8316</v>
      </c>
      <c r="S3490" s="11">
        <f t="shared" si="218"/>
        <v>42087.768055555556</v>
      </c>
      <c r="T3490" s="11">
        <f t="shared" si="219"/>
        <v>42111.666666666672</v>
      </c>
    </row>
    <row r="3491" spans="1:20" ht="49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 s="11">
        <f t="shared" si="217"/>
        <v>78.260000000000005</v>
      </c>
      <c r="Q3491" s="12" t="s">
        <v>8315</v>
      </c>
      <c r="R3491" t="s">
        <v>8316</v>
      </c>
      <c r="S3491" s="11">
        <f t="shared" si="218"/>
        <v>41753.635775462964</v>
      </c>
      <c r="T3491" s="11">
        <f t="shared" si="219"/>
        <v>41783.875</v>
      </c>
    </row>
    <row r="3492" spans="1:20" ht="49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 s="11">
        <f t="shared" si="217"/>
        <v>47.22</v>
      </c>
      <c r="Q3492" s="12" t="s">
        <v>8315</v>
      </c>
      <c r="R3492" t="s">
        <v>8316</v>
      </c>
      <c r="S3492" s="11">
        <f t="shared" si="218"/>
        <v>42443.802361111113</v>
      </c>
      <c r="T3492" s="11">
        <f t="shared" si="219"/>
        <v>42473.802361111113</v>
      </c>
    </row>
    <row r="3493" spans="1:20" ht="49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 s="11">
        <f t="shared" si="217"/>
        <v>79.099999999999994</v>
      </c>
      <c r="Q3493" s="12" t="s">
        <v>8315</v>
      </c>
      <c r="R3493" t="s">
        <v>8316</v>
      </c>
      <c r="S3493" s="11">
        <f t="shared" si="218"/>
        <v>42121.249814814815</v>
      </c>
      <c r="T3493" s="11">
        <f t="shared" si="219"/>
        <v>42142.249814814815</v>
      </c>
    </row>
    <row r="3494" spans="1:20" ht="49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 s="11">
        <f t="shared" si="217"/>
        <v>114.29</v>
      </c>
      <c r="Q3494" s="12" t="s">
        <v>8315</v>
      </c>
      <c r="R3494" t="s">
        <v>8316</v>
      </c>
      <c r="S3494" s="11">
        <f t="shared" si="218"/>
        <v>42268.009224537032</v>
      </c>
      <c r="T3494" s="11">
        <f t="shared" si="219"/>
        <v>42303.009224537032</v>
      </c>
    </row>
    <row r="3495" spans="1:20" ht="49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 s="11">
        <f t="shared" si="217"/>
        <v>51.72</v>
      </c>
      <c r="Q3495" s="12" t="s">
        <v>8315</v>
      </c>
      <c r="R3495" t="s">
        <v>8316</v>
      </c>
      <c r="S3495" s="11">
        <f t="shared" si="218"/>
        <v>41848.866157407407</v>
      </c>
      <c r="T3495" s="11">
        <f t="shared" si="219"/>
        <v>41868.21597222222</v>
      </c>
    </row>
    <row r="3496" spans="1:20" ht="49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 s="11">
        <f t="shared" si="217"/>
        <v>30.77</v>
      </c>
      <c r="Q3496" s="12" t="s">
        <v>8315</v>
      </c>
      <c r="R3496" t="s">
        <v>8316</v>
      </c>
      <c r="S3496" s="11">
        <f t="shared" si="218"/>
        <v>42689.214988425927</v>
      </c>
      <c r="T3496" s="11">
        <f t="shared" si="219"/>
        <v>42700.25</v>
      </c>
    </row>
    <row r="3497" spans="1:20" ht="49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 s="11">
        <f t="shared" si="217"/>
        <v>74.209999999999994</v>
      </c>
      <c r="Q3497" s="12" t="s">
        <v>8315</v>
      </c>
      <c r="R3497" t="s">
        <v>8316</v>
      </c>
      <c r="S3497" s="11">
        <f t="shared" si="218"/>
        <v>41915.762835648151</v>
      </c>
      <c r="T3497" s="11">
        <f t="shared" si="219"/>
        <v>41944.720833333333</v>
      </c>
    </row>
    <row r="3498" spans="1:20" ht="49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 s="11">
        <f t="shared" si="217"/>
        <v>47.85</v>
      </c>
      <c r="Q3498" s="12" t="s">
        <v>8315</v>
      </c>
      <c r="R3498" t="s">
        <v>8316</v>
      </c>
      <c r="S3498" s="11">
        <f t="shared" si="218"/>
        <v>42584.846828703703</v>
      </c>
      <c r="T3498" s="11">
        <f t="shared" si="219"/>
        <v>42624.846828703703</v>
      </c>
    </row>
    <row r="3499" spans="1:20" ht="49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 s="11">
        <f t="shared" si="217"/>
        <v>34.409999999999997</v>
      </c>
      <c r="Q3499" s="12" t="s">
        <v>8315</v>
      </c>
      <c r="R3499" t="s">
        <v>8316</v>
      </c>
      <c r="S3499" s="11">
        <f t="shared" si="218"/>
        <v>42511.741944444439</v>
      </c>
      <c r="T3499" s="11">
        <f t="shared" si="219"/>
        <v>42523.916666666672</v>
      </c>
    </row>
    <row r="3500" spans="1:20" ht="49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 s="11">
        <f t="shared" si="217"/>
        <v>40.24</v>
      </c>
      <c r="Q3500" s="12" t="s">
        <v>8315</v>
      </c>
      <c r="R3500" t="s">
        <v>8316</v>
      </c>
      <c r="S3500" s="11">
        <f t="shared" si="218"/>
        <v>42459.15861111111</v>
      </c>
      <c r="T3500" s="11">
        <f t="shared" si="219"/>
        <v>42518.905555555553</v>
      </c>
    </row>
    <row r="3501" spans="1:20" ht="49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 s="11">
        <f t="shared" si="217"/>
        <v>60.29</v>
      </c>
      <c r="Q3501" s="12" t="s">
        <v>8315</v>
      </c>
      <c r="R3501" t="s">
        <v>8316</v>
      </c>
      <c r="S3501" s="11">
        <f t="shared" si="218"/>
        <v>42132.036168981482</v>
      </c>
      <c r="T3501" s="11">
        <f t="shared" si="219"/>
        <v>42186.290972222225</v>
      </c>
    </row>
    <row r="3502" spans="1:20" ht="49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 s="11">
        <f t="shared" si="217"/>
        <v>25.31</v>
      </c>
      <c r="Q3502" s="12" t="s">
        <v>8315</v>
      </c>
      <c r="R3502" t="s">
        <v>8316</v>
      </c>
      <c r="S3502" s="11">
        <f t="shared" si="218"/>
        <v>42419.91942129629</v>
      </c>
      <c r="T3502" s="11">
        <f t="shared" si="219"/>
        <v>42436.207638888889</v>
      </c>
    </row>
    <row r="3503" spans="1:20" ht="49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 s="11">
        <f t="shared" si="217"/>
        <v>35.950000000000003</v>
      </c>
      <c r="Q3503" s="12" t="s">
        <v>8315</v>
      </c>
      <c r="R3503" t="s">
        <v>8316</v>
      </c>
      <c r="S3503" s="11">
        <f t="shared" si="218"/>
        <v>42233.763831018514</v>
      </c>
      <c r="T3503" s="11">
        <f t="shared" si="219"/>
        <v>42258.763831018514</v>
      </c>
    </row>
    <row r="3504" spans="1:20" ht="49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 s="11">
        <f t="shared" si="217"/>
        <v>136</v>
      </c>
      <c r="Q3504" s="12" t="s">
        <v>8315</v>
      </c>
      <c r="R3504" t="s">
        <v>8316</v>
      </c>
      <c r="S3504" s="11">
        <f t="shared" si="218"/>
        <v>42430.839398148149</v>
      </c>
      <c r="T3504" s="11">
        <f t="shared" si="219"/>
        <v>42445.165972222225</v>
      </c>
    </row>
    <row r="3505" spans="1:20" ht="49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 s="11">
        <f t="shared" si="217"/>
        <v>70.760000000000005</v>
      </c>
      <c r="Q3505" s="12" t="s">
        <v>8315</v>
      </c>
      <c r="R3505" t="s">
        <v>8316</v>
      </c>
      <c r="S3505" s="11">
        <f t="shared" si="218"/>
        <v>42545.478333333333</v>
      </c>
      <c r="T3505" s="11">
        <f t="shared" si="219"/>
        <v>42575.478333333333</v>
      </c>
    </row>
    <row r="3506" spans="1:20" ht="49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 s="11">
        <f t="shared" si="217"/>
        <v>125</v>
      </c>
      <c r="Q3506" s="12" t="s">
        <v>8315</v>
      </c>
      <c r="R3506" t="s">
        <v>8316</v>
      </c>
      <c r="S3506" s="11">
        <f t="shared" si="218"/>
        <v>42297.748738425929</v>
      </c>
      <c r="T3506" s="11">
        <f t="shared" si="219"/>
        <v>42327.790405092594</v>
      </c>
    </row>
    <row r="3507" spans="1:20" ht="97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 s="11">
        <f t="shared" si="217"/>
        <v>66.510000000000005</v>
      </c>
      <c r="Q3507" s="12" t="s">
        <v>8315</v>
      </c>
      <c r="R3507" t="s">
        <v>8316</v>
      </c>
      <c r="S3507" s="11">
        <f t="shared" si="218"/>
        <v>41760.935706018521</v>
      </c>
      <c r="T3507" s="11">
        <f t="shared" si="219"/>
        <v>41772.166666666664</v>
      </c>
    </row>
    <row r="3508" spans="1:20" ht="49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 s="11">
        <f t="shared" si="217"/>
        <v>105</v>
      </c>
      <c r="Q3508" s="12" t="s">
        <v>8315</v>
      </c>
      <c r="R3508" t="s">
        <v>8316</v>
      </c>
      <c r="S3508" s="11">
        <f t="shared" si="218"/>
        <v>41829.734259259261</v>
      </c>
      <c r="T3508" s="11">
        <f t="shared" si="219"/>
        <v>41874.734259259261</v>
      </c>
    </row>
    <row r="3509" spans="1:20" ht="33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 s="11">
        <f t="shared" si="217"/>
        <v>145</v>
      </c>
      <c r="Q3509" s="12" t="s">
        <v>8315</v>
      </c>
      <c r="R3509" t="s">
        <v>8316</v>
      </c>
      <c r="S3509" s="11">
        <f t="shared" si="218"/>
        <v>42491.92288194444</v>
      </c>
      <c r="T3509" s="11">
        <f t="shared" si="219"/>
        <v>42521.92288194444</v>
      </c>
    </row>
    <row r="3510" spans="1:20" ht="49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 s="11">
        <f t="shared" si="217"/>
        <v>12</v>
      </c>
      <c r="Q3510" s="12" t="s">
        <v>8315</v>
      </c>
      <c r="R3510" t="s">
        <v>8316</v>
      </c>
      <c r="S3510" s="11">
        <f t="shared" si="218"/>
        <v>42477.729780092588</v>
      </c>
      <c r="T3510" s="11">
        <f t="shared" si="219"/>
        <v>42500.875</v>
      </c>
    </row>
    <row r="3511" spans="1:20" ht="49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 s="11">
        <f t="shared" si="217"/>
        <v>96.67</v>
      </c>
      <c r="Q3511" s="12" t="s">
        <v>8315</v>
      </c>
      <c r="R3511" t="s">
        <v>8316</v>
      </c>
      <c r="S3511" s="11">
        <f t="shared" si="218"/>
        <v>41950.859560185185</v>
      </c>
      <c r="T3511" s="11">
        <f t="shared" si="219"/>
        <v>41964.204861111109</v>
      </c>
    </row>
    <row r="3512" spans="1:20" ht="49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 s="11">
        <f t="shared" si="217"/>
        <v>60.33</v>
      </c>
      <c r="Q3512" s="12" t="s">
        <v>8315</v>
      </c>
      <c r="R3512" t="s">
        <v>8316</v>
      </c>
      <c r="S3512" s="11">
        <f t="shared" si="218"/>
        <v>41802.62090277778</v>
      </c>
      <c r="T3512" s="11">
        <f t="shared" si="219"/>
        <v>41822.62090277778</v>
      </c>
    </row>
    <row r="3513" spans="1:20" ht="49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 s="11">
        <f t="shared" si="217"/>
        <v>79.89</v>
      </c>
      <c r="Q3513" s="12" t="s">
        <v>8315</v>
      </c>
      <c r="R3513" t="s">
        <v>8316</v>
      </c>
      <c r="S3513" s="11">
        <f t="shared" si="218"/>
        <v>41927.873784722222</v>
      </c>
      <c r="T3513" s="11">
        <f t="shared" si="219"/>
        <v>41950.770833333336</v>
      </c>
    </row>
    <row r="3514" spans="1:20" ht="49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 s="11">
        <f t="shared" si="217"/>
        <v>58.82</v>
      </c>
      <c r="Q3514" s="12" t="s">
        <v>8315</v>
      </c>
      <c r="R3514" t="s">
        <v>8316</v>
      </c>
      <c r="S3514" s="11">
        <f t="shared" si="218"/>
        <v>42057.536944444444</v>
      </c>
      <c r="T3514" s="11">
        <f t="shared" si="219"/>
        <v>42117.49527777778</v>
      </c>
    </row>
    <row r="3515" spans="1:20" ht="49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 s="11">
        <f t="shared" si="217"/>
        <v>75.34</v>
      </c>
      <c r="Q3515" s="12" t="s">
        <v>8315</v>
      </c>
      <c r="R3515" t="s">
        <v>8316</v>
      </c>
      <c r="S3515" s="11">
        <f t="shared" si="218"/>
        <v>41781.096203703702</v>
      </c>
      <c r="T3515" s="11">
        <f t="shared" si="219"/>
        <v>41794.207638888889</v>
      </c>
    </row>
    <row r="3516" spans="1:20" ht="49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 s="11">
        <f t="shared" si="217"/>
        <v>55</v>
      </c>
      <c r="Q3516" s="12" t="s">
        <v>8315</v>
      </c>
      <c r="R3516" t="s">
        <v>8316</v>
      </c>
      <c r="S3516" s="11">
        <f t="shared" si="218"/>
        <v>42020.846666666665</v>
      </c>
      <c r="T3516" s="11">
        <f t="shared" si="219"/>
        <v>42037.207638888889</v>
      </c>
    </row>
    <row r="3517" spans="1:20" ht="49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 s="11">
        <f t="shared" si="217"/>
        <v>66.959999999999994</v>
      </c>
      <c r="Q3517" s="12" t="s">
        <v>8315</v>
      </c>
      <c r="R3517" t="s">
        <v>8316</v>
      </c>
      <c r="S3517" s="11">
        <f t="shared" si="218"/>
        <v>42125.772812499999</v>
      </c>
      <c r="T3517" s="11">
        <f t="shared" si="219"/>
        <v>42155.772812499999</v>
      </c>
    </row>
    <row r="3518" spans="1:20" ht="49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 s="11">
        <f t="shared" si="217"/>
        <v>227.27</v>
      </c>
      <c r="Q3518" s="12" t="s">
        <v>8315</v>
      </c>
      <c r="R3518" t="s">
        <v>8316</v>
      </c>
      <c r="S3518" s="11">
        <f t="shared" si="218"/>
        <v>41856.010069444441</v>
      </c>
      <c r="T3518" s="11">
        <f t="shared" si="219"/>
        <v>41890.125</v>
      </c>
    </row>
    <row r="3519" spans="1:20" ht="49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 s="11">
        <f t="shared" si="217"/>
        <v>307.69</v>
      </c>
      <c r="Q3519" s="12" t="s">
        <v>8315</v>
      </c>
      <c r="R3519" t="s">
        <v>8316</v>
      </c>
      <c r="S3519" s="11">
        <f t="shared" si="218"/>
        <v>41794.817523148151</v>
      </c>
      <c r="T3519" s="11">
        <f t="shared" si="219"/>
        <v>41824.458333333336</v>
      </c>
    </row>
    <row r="3520" spans="1:20" ht="49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 s="11">
        <f t="shared" si="217"/>
        <v>50.02</v>
      </c>
      <c r="Q3520" s="12" t="s">
        <v>8315</v>
      </c>
      <c r="R3520" t="s">
        <v>8316</v>
      </c>
      <c r="S3520" s="11">
        <f t="shared" si="218"/>
        <v>41893.783553240741</v>
      </c>
      <c r="T3520" s="11">
        <f t="shared" si="219"/>
        <v>41914.597916666666</v>
      </c>
    </row>
    <row r="3521" spans="1:20" ht="49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 s="11">
        <f t="shared" si="217"/>
        <v>72.39</v>
      </c>
      <c r="Q3521" s="12" t="s">
        <v>8315</v>
      </c>
      <c r="R3521" t="s">
        <v>8316</v>
      </c>
      <c r="S3521" s="11">
        <f t="shared" si="218"/>
        <v>42037.598958333328</v>
      </c>
      <c r="T3521" s="11">
        <f t="shared" si="219"/>
        <v>42067.598958333328</v>
      </c>
    </row>
    <row r="3522" spans="1:20" ht="33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6"/>
        <v>101</v>
      </c>
      <c r="P3522" s="11">
        <f t="shared" si="217"/>
        <v>95.95</v>
      </c>
      <c r="Q3522" s="12" t="s">
        <v>8315</v>
      </c>
      <c r="R3522" t="s">
        <v>8316</v>
      </c>
      <c r="S3522" s="11">
        <f t="shared" si="218"/>
        <v>42227.824212962965</v>
      </c>
      <c r="T3522" s="11">
        <f t="shared" si="219"/>
        <v>42253.57430555555</v>
      </c>
    </row>
    <row r="3523" spans="1:20" ht="49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0">ROUND(E3523/D3523*100,0)</f>
        <v>169</v>
      </c>
      <c r="P3523" s="11">
        <f t="shared" ref="P3523:P3586" si="221">IFERROR(ROUND(E3523/L3523,2),0)</f>
        <v>45.62</v>
      </c>
      <c r="Q3523" s="12" t="s">
        <v>8315</v>
      </c>
      <c r="R3523" t="s">
        <v>8316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9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 s="11">
        <f t="shared" si="221"/>
        <v>41.03</v>
      </c>
      <c r="Q3524" s="12" t="s">
        <v>8315</v>
      </c>
      <c r="R3524" t="s">
        <v>8316</v>
      </c>
      <c r="S3524" s="11">
        <f t="shared" si="222"/>
        <v>42234.789884259255</v>
      </c>
      <c r="T3524" s="11">
        <f t="shared" si="223"/>
        <v>42262.420833333337</v>
      </c>
    </row>
    <row r="3525" spans="1:20" ht="49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 s="11">
        <f t="shared" si="221"/>
        <v>56.83</v>
      </c>
      <c r="Q3525" s="12" t="s">
        <v>8315</v>
      </c>
      <c r="R3525" t="s">
        <v>8316</v>
      </c>
      <c r="S3525" s="11">
        <f t="shared" si="222"/>
        <v>42581.397546296299</v>
      </c>
      <c r="T3525" s="11">
        <f t="shared" si="223"/>
        <v>42638.958333333328</v>
      </c>
    </row>
    <row r="3526" spans="1:20" ht="49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 s="11">
        <f t="shared" si="221"/>
        <v>137.24</v>
      </c>
      <c r="Q3526" s="12" t="s">
        <v>8315</v>
      </c>
      <c r="R3526" t="s">
        <v>8316</v>
      </c>
      <c r="S3526" s="11">
        <f t="shared" si="222"/>
        <v>41880.76357638889</v>
      </c>
      <c r="T3526" s="11">
        <f t="shared" si="223"/>
        <v>41895.166666666664</v>
      </c>
    </row>
    <row r="3527" spans="1:20" ht="49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 s="11">
        <f t="shared" si="221"/>
        <v>75.709999999999994</v>
      </c>
      <c r="Q3527" s="12" t="s">
        <v>8315</v>
      </c>
      <c r="R3527" t="s">
        <v>8316</v>
      </c>
      <c r="S3527" s="11">
        <f t="shared" si="222"/>
        <v>42214.6956712963</v>
      </c>
      <c r="T3527" s="11">
        <f t="shared" si="223"/>
        <v>42225.666666666672</v>
      </c>
    </row>
    <row r="3528" spans="1:20" ht="49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 s="11">
        <f t="shared" si="221"/>
        <v>99</v>
      </c>
      <c r="Q3528" s="12" t="s">
        <v>8315</v>
      </c>
      <c r="R3528" t="s">
        <v>8316</v>
      </c>
      <c r="S3528" s="11">
        <f t="shared" si="222"/>
        <v>42460.335312499999</v>
      </c>
      <c r="T3528" s="11">
        <f t="shared" si="223"/>
        <v>42488.249305555553</v>
      </c>
    </row>
    <row r="3529" spans="1:20" ht="49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 s="11">
        <f t="shared" si="221"/>
        <v>81.569999999999993</v>
      </c>
      <c r="Q3529" s="12" t="s">
        <v>8315</v>
      </c>
      <c r="R3529" t="s">
        <v>8316</v>
      </c>
      <c r="S3529" s="11">
        <f t="shared" si="222"/>
        <v>42167.023206018523</v>
      </c>
      <c r="T3529" s="11">
        <f t="shared" si="223"/>
        <v>42196.165972222225</v>
      </c>
    </row>
    <row r="3530" spans="1:20" ht="49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 s="11">
        <f t="shared" si="221"/>
        <v>45.11</v>
      </c>
      <c r="Q3530" s="12" t="s">
        <v>8315</v>
      </c>
      <c r="R3530" t="s">
        <v>8316</v>
      </c>
      <c r="S3530" s="11">
        <f t="shared" si="222"/>
        <v>42733.50136574074</v>
      </c>
      <c r="T3530" s="11">
        <f t="shared" si="223"/>
        <v>42753.50136574074</v>
      </c>
    </row>
    <row r="3531" spans="1:20" ht="49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 s="11">
        <f t="shared" si="221"/>
        <v>36.67</v>
      </c>
      <c r="Q3531" s="12" t="s">
        <v>8315</v>
      </c>
      <c r="R3531" t="s">
        <v>8316</v>
      </c>
      <c r="S3531" s="11">
        <f t="shared" si="222"/>
        <v>42177.761782407411</v>
      </c>
      <c r="T3531" s="11">
        <f t="shared" si="223"/>
        <v>42198.041666666672</v>
      </c>
    </row>
    <row r="3532" spans="1:20" ht="49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 s="11">
        <f t="shared" si="221"/>
        <v>125</v>
      </c>
      <c r="Q3532" s="12" t="s">
        <v>8315</v>
      </c>
      <c r="R3532" t="s">
        <v>8316</v>
      </c>
      <c r="S3532" s="11">
        <f t="shared" si="222"/>
        <v>42442.623344907406</v>
      </c>
      <c r="T3532" s="11">
        <f t="shared" si="223"/>
        <v>42470.833333333328</v>
      </c>
    </row>
    <row r="3533" spans="1:20" ht="17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 s="11">
        <f t="shared" si="221"/>
        <v>49.23</v>
      </c>
      <c r="Q3533" s="12" t="s">
        <v>8315</v>
      </c>
      <c r="R3533" t="s">
        <v>8316</v>
      </c>
      <c r="S3533" s="11">
        <f t="shared" si="222"/>
        <v>42521.654328703706</v>
      </c>
      <c r="T3533" s="11">
        <f t="shared" si="223"/>
        <v>42551.654328703706</v>
      </c>
    </row>
    <row r="3534" spans="1:20" ht="49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 s="11">
        <f t="shared" si="221"/>
        <v>42.3</v>
      </c>
      <c r="Q3534" s="12" t="s">
        <v>8315</v>
      </c>
      <c r="R3534" t="s">
        <v>8316</v>
      </c>
      <c r="S3534" s="11">
        <f t="shared" si="222"/>
        <v>41884.599849537037</v>
      </c>
      <c r="T3534" s="11">
        <f t="shared" si="223"/>
        <v>41900.165972222225</v>
      </c>
    </row>
    <row r="3535" spans="1:20" ht="49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 s="11">
        <f t="shared" si="221"/>
        <v>78.88</v>
      </c>
      <c r="Q3535" s="12" t="s">
        <v>8315</v>
      </c>
      <c r="R3535" t="s">
        <v>8316</v>
      </c>
      <c r="S3535" s="11">
        <f t="shared" si="222"/>
        <v>42289.761192129634</v>
      </c>
      <c r="T3535" s="11">
        <f t="shared" si="223"/>
        <v>42319.802858796291</v>
      </c>
    </row>
    <row r="3536" spans="1:20" ht="33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 s="11">
        <f t="shared" si="221"/>
        <v>38.28</v>
      </c>
      <c r="Q3536" s="12" t="s">
        <v>8315</v>
      </c>
      <c r="R3536" t="s">
        <v>8316</v>
      </c>
      <c r="S3536" s="11">
        <f t="shared" si="222"/>
        <v>42243.6252662037</v>
      </c>
      <c r="T3536" s="11">
        <f t="shared" si="223"/>
        <v>42278.6252662037</v>
      </c>
    </row>
    <row r="3537" spans="1:20" ht="49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 s="11">
        <f t="shared" si="221"/>
        <v>44.85</v>
      </c>
      <c r="Q3537" s="12" t="s">
        <v>8315</v>
      </c>
      <c r="R3537" t="s">
        <v>8316</v>
      </c>
      <c r="S3537" s="11">
        <f t="shared" si="222"/>
        <v>42248.640162037031</v>
      </c>
      <c r="T3537" s="11">
        <f t="shared" si="223"/>
        <v>42279.75</v>
      </c>
    </row>
    <row r="3538" spans="1:20" ht="49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 s="11">
        <f t="shared" si="221"/>
        <v>13.53</v>
      </c>
      <c r="Q3538" s="12" t="s">
        <v>8315</v>
      </c>
      <c r="R3538" t="s">
        <v>8316</v>
      </c>
      <c r="S3538" s="11">
        <f t="shared" si="222"/>
        <v>42328.727141203708</v>
      </c>
      <c r="T3538" s="11">
        <f t="shared" si="223"/>
        <v>42358.499305555553</v>
      </c>
    </row>
    <row r="3539" spans="1:20" ht="49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 s="11">
        <f t="shared" si="221"/>
        <v>43.5</v>
      </c>
      <c r="Q3539" s="12" t="s">
        <v>8315</v>
      </c>
      <c r="R3539" t="s">
        <v>8316</v>
      </c>
      <c r="S3539" s="11">
        <f t="shared" si="222"/>
        <v>41923.354351851849</v>
      </c>
      <c r="T3539" s="11">
        <f t="shared" si="223"/>
        <v>41960.332638888889</v>
      </c>
    </row>
    <row r="3540" spans="1:20" ht="49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 s="11">
        <f t="shared" si="221"/>
        <v>30.95</v>
      </c>
      <c r="Q3540" s="12" t="s">
        <v>8315</v>
      </c>
      <c r="R3540" t="s">
        <v>8316</v>
      </c>
      <c r="S3540" s="11">
        <f t="shared" si="222"/>
        <v>42571.420601851853</v>
      </c>
      <c r="T3540" s="11">
        <f t="shared" si="223"/>
        <v>42599.420601851853</v>
      </c>
    </row>
    <row r="3541" spans="1:20" ht="49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 s="11">
        <f t="shared" si="221"/>
        <v>55.23</v>
      </c>
      <c r="Q3541" s="12" t="s">
        <v>8315</v>
      </c>
      <c r="R3541" t="s">
        <v>8316</v>
      </c>
      <c r="S3541" s="11">
        <f t="shared" si="222"/>
        <v>42600.756041666667</v>
      </c>
      <c r="T3541" s="11">
        <f t="shared" si="223"/>
        <v>42621.756041666667</v>
      </c>
    </row>
    <row r="3542" spans="1:20" ht="49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 s="11">
        <f t="shared" si="221"/>
        <v>46.13</v>
      </c>
      <c r="Q3542" s="12" t="s">
        <v>8315</v>
      </c>
      <c r="R3542" t="s">
        <v>8316</v>
      </c>
      <c r="S3542" s="11">
        <f t="shared" si="222"/>
        <v>42517.003368055557</v>
      </c>
      <c r="T3542" s="11">
        <f t="shared" si="223"/>
        <v>42547.003368055557</v>
      </c>
    </row>
    <row r="3543" spans="1:20" ht="49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 s="11">
        <f t="shared" si="221"/>
        <v>39.380000000000003</v>
      </c>
      <c r="Q3543" s="12" t="s">
        <v>8315</v>
      </c>
      <c r="R3543" t="s">
        <v>8316</v>
      </c>
      <c r="S3543" s="11">
        <f t="shared" si="222"/>
        <v>42222.730034722219</v>
      </c>
      <c r="T3543" s="11">
        <f t="shared" si="223"/>
        <v>42247.730034722219</v>
      </c>
    </row>
    <row r="3544" spans="1:20" ht="49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 s="11">
        <f t="shared" si="221"/>
        <v>66.150000000000006</v>
      </c>
      <c r="Q3544" s="12" t="s">
        <v>8315</v>
      </c>
      <c r="R3544" t="s">
        <v>8316</v>
      </c>
      <c r="S3544" s="11">
        <f t="shared" si="222"/>
        <v>41829.599791666667</v>
      </c>
      <c r="T3544" s="11">
        <f t="shared" si="223"/>
        <v>41889.599791666667</v>
      </c>
    </row>
    <row r="3545" spans="1:20" ht="49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 s="11">
        <f t="shared" si="221"/>
        <v>54.14</v>
      </c>
      <c r="Q3545" s="12" t="s">
        <v>8315</v>
      </c>
      <c r="R3545" t="s">
        <v>8316</v>
      </c>
      <c r="S3545" s="11">
        <f t="shared" si="222"/>
        <v>42150.755312499998</v>
      </c>
      <c r="T3545" s="11">
        <f t="shared" si="223"/>
        <v>42180.755312499998</v>
      </c>
    </row>
    <row r="3546" spans="1:20" ht="33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 s="11">
        <f t="shared" si="221"/>
        <v>104.17</v>
      </c>
      <c r="Q3546" s="12" t="s">
        <v>8315</v>
      </c>
      <c r="R3546" t="s">
        <v>8316</v>
      </c>
      <c r="S3546" s="11">
        <f t="shared" si="222"/>
        <v>42040.831678240742</v>
      </c>
      <c r="T3546" s="11">
        <f t="shared" si="223"/>
        <v>42070.831678240742</v>
      </c>
    </row>
    <row r="3547" spans="1:20" ht="49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 s="11">
        <f t="shared" si="221"/>
        <v>31.38</v>
      </c>
      <c r="Q3547" s="12" t="s">
        <v>8315</v>
      </c>
      <c r="R3547" t="s">
        <v>8316</v>
      </c>
      <c r="S3547" s="11">
        <f t="shared" si="222"/>
        <v>42075.807395833333</v>
      </c>
      <c r="T3547" s="11">
        <f t="shared" si="223"/>
        <v>42105.807395833333</v>
      </c>
    </row>
    <row r="3548" spans="1:20" ht="49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 s="11">
        <f t="shared" si="221"/>
        <v>59.21</v>
      </c>
      <c r="Q3548" s="12" t="s">
        <v>8315</v>
      </c>
      <c r="R3548" t="s">
        <v>8316</v>
      </c>
      <c r="S3548" s="11">
        <f t="shared" si="222"/>
        <v>42073.660694444443</v>
      </c>
      <c r="T3548" s="11">
        <f t="shared" si="223"/>
        <v>42095.165972222225</v>
      </c>
    </row>
    <row r="3549" spans="1:20" ht="49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 s="11">
        <f t="shared" si="221"/>
        <v>119.18</v>
      </c>
      <c r="Q3549" s="12" t="s">
        <v>8315</v>
      </c>
      <c r="R3549" t="s">
        <v>8316</v>
      </c>
      <c r="S3549" s="11">
        <f t="shared" si="222"/>
        <v>42480.078715277778</v>
      </c>
      <c r="T3549" s="11">
        <f t="shared" si="223"/>
        <v>42504.165972222225</v>
      </c>
    </row>
    <row r="3550" spans="1:20" ht="49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 s="11">
        <f t="shared" si="221"/>
        <v>164.62</v>
      </c>
      <c r="Q3550" s="12" t="s">
        <v>8315</v>
      </c>
      <c r="R3550" t="s">
        <v>8316</v>
      </c>
      <c r="S3550" s="11">
        <f t="shared" si="222"/>
        <v>42411.942291666666</v>
      </c>
      <c r="T3550" s="11">
        <f t="shared" si="223"/>
        <v>42434.041666666672</v>
      </c>
    </row>
    <row r="3551" spans="1:20" ht="49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 s="11">
        <f t="shared" si="221"/>
        <v>24.29</v>
      </c>
      <c r="Q3551" s="12" t="s">
        <v>8315</v>
      </c>
      <c r="R3551" t="s">
        <v>8316</v>
      </c>
      <c r="S3551" s="11">
        <f t="shared" si="222"/>
        <v>42223.394363425927</v>
      </c>
      <c r="T3551" s="11">
        <f t="shared" si="223"/>
        <v>42251.394363425927</v>
      </c>
    </row>
    <row r="3552" spans="1:20" ht="49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 s="11">
        <f t="shared" si="221"/>
        <v>40.94</v>
      </c>
      <c r="Q3552" s="12" t="s">
        <v>8315</v>
      </c>
      <c r="R3552" t="s">
        <v>8316</v>
      </c>
      <c r="S3552" s="11">
        <f t="shared" si="222"/>
        <v>42462.893495370372</v>
      </c>
      <c r="T3552" s="11">
        <f t="shared" si="223"/>
        <v>42492.893495370372</v>
      </c>
    </row>
    <row r="3553" spans="1:20" ht="49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 s="11">
        <f t="shared" si="221"/>
        <v>61.1</v>
      </c>
      <c r="Q3553" s="12" t="s">
        <v>8315</v>
      </c>
      <c r="R3553" t="s">
        <v>8316</v>
      </c>
      <c r="S3553" s="11">
        <f t="shared" si="222"/>
        <v>41753.515856481477</v>
      </c>
      <c r="T3553" s="11">
        <f t="shared" si="223"/>
        <v>41781.921527777777</v>
      </c>
    </row>
    <row r="3554" spans="1:20" ht="49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 s="11">
        <f t="shared" si="221"/>
        <v>38.65</v>
      </c>
      <c r="Q3554" s="12" t="s">
        <v>8315</v>
      </c>
      <c r="R3554" t="s">
        <v>8316</v>
      </c>
      <c r="S3554" s="11">
        <f t="shared" si="222"/>
        <v>41788.587083333332</v>
      </c>
      <c r="T3554" s="11">
        <f t="shared" si="223"/>
        <v>41818.587083333332</v>
      </c>
    </row>
    <row r="3555" spans="1:20" ht="49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 s="11">
        <f t="shared" si="221"/>
        <v>56.2</v>
      </c>
      <c r="Q3555" s="12" t="s">
        <v>8315</v>
      </c>
      <c r="R3555" t="s">
        <v>8316</v>
      </c>
      <c r="S3555" s="11">
        <f t="shared" si="222"/>
        <v>42196.028703703705</v>
      </c>
      <c r="T3555" s="11">
        <f t="shared" si="223"/>
        <v>42228</v>
      </c>
    </row>
    <row r="3556" spans="1:20" ht="49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 s="11">
        <f t="shared" si="221"/>
        <v>107</v>
      </c>
      <c r="Q3556" s="12" t="s">
        <v>8315</v>
      </c>
      <c r="R3556" t="s">
        <v>8316</v>
      </c>
      <c r="S3556" s="11">
        <f t="shared" si="222"/>
        <v>42016.050451388888</v>
      </c>
      <c r="T3556" s="11">
        <f t="shared" si="223"/>
        <v>42046.708333333328</v>
      </c>
    </row>
    <row r="3557" spans="1:20" ht="49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 s="11">
        <f t="shared" si="221"/>
        <v>171.43</v>
      </c>
      <c r="Q3557" s="12" t="s">
        <v>8315</v>
      </c>
      <c r="R3557" t="s">
        <v>8316</v>
      </c>
      <c r="S3557" s="11">
        <f t="shared" si="222"/>
        <v>42661.442060185189</v>
      </c>
      <c r="T3557" s="11">
        <f t="shared" si="223"/>
        <v>42691.483726851846</v>
      </c>
    </row>
    <row r="3558" spans="1:20" ht="49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 s="11">
        <f t="shared" si="221"/>
        <v>110.5</v>
      </c>
      <c r="Q3558" s="12" t="s">
        <v>8315</v>
      </c>
      <c r="R3558" t="s">
        <v>8316</v>
      </c>
      <c r="S3558" s="11">
        <f t="shared" si="222"/>
        <v>41808.649583333332</v>
      </c>
      <c r="T3558" s="11">
        <f t="shared" si="223"/>
        <v>41868.649583333332</v>
      </c>
    </row>
    <row r="3559" spans="1:20" ht="49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 s="11">
        <f t="shared" si="221"/>
        <v>179.28</v>
      </c>
      <c r="Q3559" s="12" t="s">
        <v>8315</v>
      </c>
      <c r="R3559" t="s">
        <v>8316</v>
      </c>
      <c r="S3559" s="11">
        <f t="shared" si="222"/>
        <v>41730.276747685188</v>
      </c>
      <c r="T3559" s="11">
        <f t="shared" si="223"/>
        <v>41764.276747685188</v>
      </c>
    </row>
    <row r="3560" spans="1:20" ht="49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 s="11">
        <f t="shared" si="221"/>
        <v>22.91</v>
      </c>
      <c r="Q3560" s="12" t="s">
        <v>8315</v>
      </c>
      <c r="R3560" t="s">
        <v>8316</v>
      </c>
      <c r="S3560" s="11">
        <f t="shared" si="222"/>
        <v>42139.816840277781</v>
      </c>
      <c r="T3560" s="11">
        <f t="shared" si="223"/>
        <v>42181.875</v>
      </c>
    </row>
    <row r="3561" spans="1:20" ht="49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 s="11">
        <f t="shared" si="221"/>
        <v>43.13</v>
      </c>
      <c r="Q3561" s="12" t="s">
        <v>8315</v>
      </c>
      <c r="R3561" t="s">
        <v>8316</v>
      </c>
      <c r="S3561" s="11">
        <f t="shared" si="222"/>
        <v>42194.096157407403</v>
      </c>
      <c r="T3561" s="11">
        <f t="shared" si="223"/>
        <v>42216.373611111107</v>
      </c>
    </row>
    <row r="3562" spans="1:20" ht="49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 s="11">
        <f t="shared" si="221"/>
        <v>46.89</v>
      </c>
      <c r="Q3562" s="12" t="s">
        <v>8315</v>
      </c>
      <c r="R3562" t="s">
        <v>8316</v>
      </c>
      <c r="S3562" s="11">
        <f t="shared" si="222"/>
        <v>42115.889652777783</v>
      </c>
      <c r="T3562" s="11">
        <f t="shared" si="223"/>
        <v>42151.114583333328</v>
      </c>
    </row>
    <row r="3563" spans="1:20" ht="113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 s="11">
        <f t="shared" si="221"/>
        <v>47.41</v>
      </c>
      <c r="Q3563" s="12" t="s">
        <v>8315</v>
      </c>
      <c r="R3563" t="s">
        <v>8316</v>
      </c>
      <c r="S3563" s="11">
        <f t="shared" si="222"/>
        <v>42203.680300925931</v>
      </c>
      <c r="T3563" s="11">
        <f t="shared" si="223"/>
        <v>42221.774999999994</v>
      </c>
    </row>
    <row r="3564" spans="1:20" ht="49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 s="11">
        <f t="shared" si="221"/>
        <v>15.13</v>
      </c>
      <c r="Q3564" s="12" t="s">
        <v>8315</v>
      </c>
      <c r="R3564" t="s">
        <v>8316</v>
      </c>
      <c r="S3564" s="11">
        <f t="shared" si="222"/>
        <v>42433.761886574073</v>
      </c>
      <c r="T3564" s="11">
        <f t="shared" si="223"/>
        <v>42442.916666666672</v>
      </c>
    </row>
    <row r="3565" spans="1:20" ht="49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 s="11">
        <f t="shared" si="221"/>
        <v>21.1</v>
      </c>
      <c r="Q3565" s="12" t="s">
        <v>8315</v>
      </c>
      <c r="R3565" t="s">
        <v>8316</v>
      </c>
      <c r="S3565" s="11">
        <f t="shared" si="222"/>
        <v>42555.671944444446</v>
      </c>
      <c r="T3565" s="11">
        <f t="shared" si="223"/>
        <v>42583.791666666672</v>
      </c>
    </row>
    <row r="3566" spans="1:20" ht="33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 s="11">
        <f t="shared" si="221"/>
        <v>59.12</v>
      </c>
      <c r="Q3566" s="12" t="s">
        <v>8315</v>
      </c>
      <c r="R3566" t="s">
        <v>8316</v>
      </c>
      <c r="S3566" s="11">
        <f t="shared" si="222"/>
        <v>42236.623252314821</v>
      </c>
      <c r="T3566" s="11">
        <f t="shared" si="223"/>
        <v>42282.666666666672</v>
      </c>
    </row>
    <row r="3567" spans="1:20" ht="49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 s="11">
        <f t="shared" si="221"/>
        <v>97.92</v>
      </c>
      <c r="Q3567" s="12" t="s">
        <v>8315</v>
      </c>
      <c r="R3567" t="s">
        <v>8316</v>
      </c>
      <c r="S3567" s="11">
        <f t="shared" si="222"/>
        <v>41974.743148148147</v>
      </c>
      <c r="T3567" s="11">
        <f t="shared" si="223"/>
        <v>42004.743148148147</v>
      </c>
    </row>
    <row r="3568" spans="1:20" ht="49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 s="11">
        <f t="shared" si="221"/>
        <v>55.13</v>
      </c>
      <c r="Q3568" s="12" t="s">
        <v>8315</v>
      </c>
      <c r="R3568" t="s">
        <v>8316</v>
      </c>
      <c r="S3568" s="11">
        <f t="shared" si="222"/>
        <v>41997.507905092592</v>
      </c>
      <c r="T3568" s="11">
        <f t="shared" si="223"/>
        <v>42027.507905092592</v>
      </c>
    </row>
    <row r="3569" spans="1:20" ht="49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 s="11">
        <f t="shared" si="221"/>
        <v>26.54</v>
      </c>
      <c r="Q3569" s="12" t="s">
        <v>8315</v>
      </c>
      <c r="R3569" t="s">
        <v>8316</v>
      </c>
      <c r="S3569" s="11">
        <f t="shared" si="222"/>
        <v>42135.810694444444</v>
      </c>
      <c r="T3569" s="11">
        <f t="shared" si="223"/>
        <v>42165.810694444444</v>
      </c>
    </row>
    <row r="3570" spans="1:20" ht="49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 s="11">
        <f t="shared" si="221"/>
        <v>58.42</v>
      </c>
      <c r="Q3570" s="12" t="s">
        <v>8315</v>
      </c>
      <c r="R3570" t="s">
        <v>8316</v>
      </c>
      <c r="S3570" s="11">
        <f t="shared" si="222"/>
        <v>41869.740671296298</v>
      </c>
      <c r="T3570" s="11">
        <f t="shared" si="223"/>
        <v>41899.740671296298</v>
      </c>
    </row>
    <row r="3571" spans="1:20" ht="49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 s="11">
        <f t="shared" si="221"/>
        <v>122.54</v>
      </c>
      <c r="Q3571" s="12" t="s">
        <v>8315</v>
      </c>
      <c r="R3571" t="s">
        <v>8316</v>
      </c>
      <c r="S3571" s="11">
        <f t="shared" si="222"/>
        <v>41982.688611111109</v>
      </c>
      <c r="T3571" s="11">
        <f t="shared" si="223"/>
        <v>42012.688611111109</v>
      </c>
    </row>
    <row r="3572" spans="1:20" ht="49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 s="11">
        <f t="shared" si="221"/>
        <v>87.96</v>
      </c>
      <c r="Q3572" s="12" t="s">
        <v>8315</v>
      </c>
      <c r="R3572" t="s">
        <v>8316</v>
      </c>
      <c r="S3572" s="11">
        <f t="shared" si="222"/>
        <v>41976.331979166673</v>
      </c>
      <c r="T3572" s="11">
        <f t="shared" si="223"/>
        <v>42004.291666666672</v>
      </c>
    </row>
    <row r="3573" spans="1:20" ht="49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 s="11">
        <f t="shared" si="221"/>
        <v>73.239999999999995</v>
      </c>
      <c r="Q3573" s="12" t="s">
        <v>8315</v>
      </c>
      <c r="R3573" t="s">
        <v>8316</v>
      </c>
      <c r="S3573" s="11">
        <f t="shared" si="222"/>
        <v>41912.858946759261</v>
      </c>
      <c r="T3573" s="11">
        <f t="shared" si="223"/>
        <v>41942.858946759261</v>
      </c>
    </row>
    <row r="3574" spans="1:20" ht="33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 s="11">
        <f t="shared" si="221"/>
        <v>55.56</v>
      </c>
      <c r="Q3574" s="12" t="s">
        <v>8315</v>
      </c>
      <c r="R3574" t="s">
        <v>8316</v>
      </c>
      <c r="S3574" s="11">
        <f t="shared" si="222"/>
        <v>42146.570393518516</v>
      </c>
      <c r="T3574" s="11">
        <f t="shared" si="223"/>
        <v>42176.570393518516</v>
      </c>
    </row>
    <row r="3575" spans="1:20" ht="33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 s="11">
        <f t="shared" si="221"/>
        <v>39.54</v>
      </c>
      <c r="Q3575" s="12" t="s">
        <v>8315</v>
      </c>
      <c r="R3575" t="s">
        <v>8316</v>
      </c>
      <c r="S3575" s="11">
        <f t="shared" si="222"/>
        <v>41921.375532407408</v>
      </c>
      <c r="T3575" s="11">
        <f t="shared" si="223"/>
        <v>41951.417199074072</v>
      </c>
    </row>
    <row r="3576" spans="1:20" ht="49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 s="11">
        <f t="shared" si="221"/>
        <v>136.78</v>
      </c>
      <c r="Q3576" s="12" t="s">
        <v>8315</v>
      </c>
      <c r="R3576" t="s">
        <v>8316</v>
      </c>
      <c r="S3576" s="11">
        <f t="shared" si="222"/>
        <v>41926.942685185182</v>
      </c>
      <c r="T3576" s="11">
        <f t="shared" si="223"/>
        <v>41956.984351851846</v>
      </c>
    </row>
    <row r="3577" spans="1:20" ht="49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 s="11">
        <f t="shared" si="221"/>
        <v>99.34</v>
      </c>
      <c r="Q3577" s="12" t="s">
        <v>8315</v>
      </c>
      <c r="R3577" t="s">
        <v>8316</v>
      </c>
      <c r="S3577" s="11">
        <f t="shared" si="222"/>
        <v>42561.783877314811</v>
      </c>
      <c r="T3577" s="11">
        <f t="shared" si="223"/>
        <v>42593.165972222225</v>
      </c>
    </row>
    <row r="3578" spans="1:20" ht="49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 s="11">
        <f t="shared" si="221"/>
        <v>20</v>
      </c>
      <c r="Q3578" s="12" t="s">
        <v>8315</v>
      </c>
      <c r="R3578" t="s">
        <v>8316</v>
      </c>
      <c r="S3578" s="11">
        <f t="shared" si="222"/>
        <v>42649.54923611111</v>
      </c>
      <c r="T3578" s="11">
        <f t="shared" si="223"/>
        <v>42709.590902777782</v>
      </c>
    </row>
    <row r="3579" spans="1:20" ht="49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 s="11">
        <f t="shared" si="221"/>
        <v>28.89</v>
      </c>
      <c r="Q3579" s="12" t="s">
        <v>8315</v>
      </c>
      <c r="R3579" t="s">
        <v>8316</v>
      </c>
      <c r="S3579" s="11">
        <f t="shared" si="222"/>
        <v>42093.786840277782</v>
      </c>
      <c r="T3579" s="11">
        <f t="shared" si="223"/>
        <v>42120.26944444445</v>
      </c>
    </row>
    <row r="3580" spans="1:20" ht="49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 s="11">
        <f t="shared" si="221"/>
        <v>40.549999999999997</v>
      </c>
      <c r="Q3580" s="12" t="s">
        <v>8315</v>
      </c>
      <c r="R3580" t="s">
        <v>8316</v>
      </c>
      <c r="S3580" s="11">
        <f t="shared" si="222"/>
        <v>42460.733530092592</v>
      </c>
      <c r="T3580" s="11">
        <f t="shared" si="223"/>
        <v>42490.733530092592</v>
      </c>
    </row>
    <row r="3581" spans="1:20" ht="49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 s="11">
        <f t="shared" si="221"/>
        <v>35.71</v>
      </c>
      <c r="Q3581" s="12" t="s">
        <v>8315</v>
      </c>
      <c r="R3581" t="s">
        <v>8316</v>
      </c>
      <c r="S3581" s="11">
        <f t="shared" si="222"/>
        <v>42430.762222222227</v>
      </c>
      <c r="T3581" s="11">
        <f t="shared" si="223"/>
        <v>42460.720555555556</v>
      </c>
    </row>
    <row r="3582" spans="1:20" ht="49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 s="11">
        <f t="shared" si="221"/>
        <v>37.96</v>
      </c>
      <c r="Q3582" s="12" t="s">
        <v>8315</v>
      </c>
      <c r="R3582" t="s">
        <v>8316</v>
      </c>
      <c r="S3582" s="11">
        <f t="shared" si="222"/>
        <v>42026.176180555558</v>
      </c>
      <c r="T3582" s="11">
        <f t="shared" si="223"/>
        <v>42064.207638888889</v>
      </c>
    </row>
    <row r="3583" spans="1:20" ht="49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 s="11">
        <f t="shared" si="221"/>
        <v>33.33</v>
      </c>
      <c r="Q3583" s="12" t="s">
        <v>8315</v>
      </c>
      <c r="R3583" t="s">
        <v>8316</v>
      </c>
      <c r="S3583" s="11">
        <f t="shared" si="222"/>
        <v>41836.471180555556</v>
      </c>
      <c r="T3583" s="11">
        <f t="shared" si="223"/>
        <v>41850.471180555556</v>
      </c>
    </row>
    <row r="3584" spans="1:20" ht="49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 s="11">
        <f t="shared" si="221"/>
        <v>58.57</v>
      </c>
      <c r="Q3584" s="12" t="s">
        <v>8315</v>
      </c>
      <c r="R3584" t="s">
        <v>8316</v>
      </c>
      <c r="S3584" s="11">
        <f t="shared" si="222"/>
        <v>42451.095856481479</v>
      </c>
      <c r="T3584" s="11">
        <f t="shared" si="223"/>
        <v>42465.095856481479</v>
      </c>
    </row>
    <row r="3585" spans="1:20" ht="49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 s="11">
        <f t="shared" si="221"/>
        <v>135.63</v>
      </c>
      <c r="Q3585" s="12" t="s">
        <v>8315</v>
      </c>
      <c r="R3585" t="s">
        <v>8316</v>
      </c>
      <c r="S3585" s="11">
        <f t="shared" si="222"/>
        <v>42418.425983796296</v>
      </c>
      <c r="T3585" s="11">
        <f t="shared" si="223"/>
        <v>42478.384317129632</v>
      </c>
    </row>
    <row r="3586" spans="1:20" ht="97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0"/>
        <v>116</v>
      </c>
      <c r="P3586" s="11">
        <f t="shared" si="221"/>
        <v>30.94</v>
      </c>
      <c r="Q3586" s="12" t="s">
        <v>8315</v>
      </c>
      <c r="R3586" t="s">
        <v>8316</v>
      </c>
      <c r="S3586" s="11">
        <f t="shared" si="222"/>
        <v>42168.316481481481</v>
      </c>
      <c r="T3586" s="11">
        <f t="shared" si="223"/>
        <v>42198.316481481481</v>
      </c>
    </row>
    <row r="3587" spans="1:20" ht="49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4">ROUND(E3587/D3587*100,0)</f>
        <v>119</v>
      </c>
      <c r="P3587" s="11">
        <f t="shared" ref="P3587:P3650" si="225">IFERROR(ROUND(E3587/L3587,2),0)</f>
        <v>176.09</v>
      </c>
      <c r="Q3587" s="12" t="s">
        <v>8315</v>
      </c>
      <c r="R3587" t="s">
        <v>8316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17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 s="11">
        <f t="shared" si="225"/>
        <v>151.97999999999999</v>
      </c>
      <c r="Q3588" s="12" t="s">
        <v>8315</v>
      </c>
      <c r="R3588" t="s">
        <v>8316</v>
      </c>
      <c r="S3588" s="11">
        <f t="shared" si="226"/>
        <v>42576.697569444441</v>
      </c>
      <c r="T3588" s="11">
        <f t="shared" si="227"/>
        <v>42636.697569444441</v>
      </c>
    </row>
    <row r="3589" spans="1:20" ht="49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 s="11">
        <f t="shared" si="225"/>
        <v>22.61</v>
      </c>
      <c r="Q3589" s="12" t="s">
        <v>8315</v>
      </c>
      <c r="R3589" t="s">
        <v>8316</v>
      </c>
      <c r="S3589" s="11">
        <f t="shared" si="226"/>
        <v>42503.539976851855</v>
      </c>
      <c r="T3589" s="11">
        <f t="shared" si="227"/>
        <v>42548.791666666672</v>
      </c>
    </row>
    <row r="3590" spans="1:20" ht="49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 s="11">
        <f t="shared" si="225"/>
        <v>18.27</v>
      </c>
      <c r="Q3590" s="12" t="s">
        <v>8315</v>
      </c>
      <c r="R3590" t="s">
        <v>8316</v>
      </c>
      <c r="S3590" s="11">
        <f t="shared" si="226"/>
        <v>42101.828819444447</v>
      </c>
      <c r="T3590" s="11">
        <f t="shared" si="227"/>
        <v>42123.958333333328</v>
      </c>
    </row>
    <row r="3591" spans="1:20" ht="49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 s="11">
        <f t="shared" si="225"/>
        <v>82.26</v>
      </c>
      <c r="Q3591" s="12" t="s">
        <v>8315</v>
      </c>
      <c r="R3591" t="s">
        <v>8316</v>
      </c>
      <c r="S3591" s="11">
        <f t="shared" si="226"/>
        <v>42125.647534722222</v>
      </c>
      <c r="T3591" s="11">
        <f t="shared" si="227"/>
        <v>42150.647534722222</v>
      </c>
    </row>
    <row r="3592" spans="1:20" ht="49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 s="11">
        <f t="shared" si="225"/>
        <v>68.53</v>
      </c>
      <c r="Q3592" s="12" t="s">
        <v>8315</v>
      </c>
      <c r="R3592" t="s">
        <v>8316</v>
      </c>
      <c r="S3592" s="11">
        <f t="shared" si="226"/>
        <v>41902.333726851852</v>
      </c>
      <c r="T3592" s="11">
        <f t="shared" si="227"/>
        <v>41932.333726851852</v>
      </c>
    </row>
    <row r="3593" spans="1:20" ht="49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 s="11">
        <f t="shared" si="225"/>
        <v>68.06</v>
      </c>
      <c r="Q3593" s="12" t="s">
        <v>8315</v>
      </c>
      <c r="R3593" t="s">
        <v>8316</v>
      </c>
      <c r="S3593" s="11">
        <f t="shared" si="226"/>
        <v>42003.948425925926</v>
      </c>
      <c r="T3593" s="11">
        <f t="shared" si="227"/>
        <v>42028.207638888889</v>
      </c>
    </row>
    <row r="3594" spans="1:20" ht="49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 s="11">
        <f t="shared" si="225"/>
        <v>72.709999999999994</v>
      </c>
      <c r="Q3594" s="12" t="s">
        <v>8315</v>
      </c>
      <c r="R3594" t="s">
        <v>8316</v>
      </c>
      <c r="S3594" s="11">
        <f t="shared" si="226"/>
        <v>41988.829942129625</v>
      </c>
      <c r="T3594" s="11">
        <f t="shared" si="227"/>
        <v>42046.207638888889</v>
      </c>
    </row>
    <row r="3595" spans="1:20" ht="49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 s="11">
        <f t="shared" si="225"/>
        <v>77.19</v>
      </c>
      <c r="Q3595" s="12" t="s">
        <v>8315</v>
      </c>
      <c r="R3595" t="s">
        <v>8316</v>
      </c>
      <c r="S3595" s="11">
        <f t="shared" si="226"/>
        <v>41974.898599537039</v>
      </c>
      <c r="T3595" s="11">
        <f t="shared" si="227"/>
        <v>42009.851388888885</v>
      </c>
    </row>
    <row r="3596" spans="1:20" ht="49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 s="11">
        <f t="shared" si="225"/>
        <v>55.97</v>
      </c>
      <c r="Q3596" s="12" t="s">
        <v>8315</v>
      </c>
      <c r="R3596" t="s">
        <v>8316</v>
      </c>
      <c r="S3596" s="11">
        <f t="shared" si="226"/>
        <v>42592.066921296297</v>
      </c>
      <c r="T3596" s="11">
        <f t="shared" si="227"/>
        <v>42617.066921296297</v>
      </c>
    </row>
    <row r="3597" spans="1:20" ht="33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 s="11">
        <f t="shared" si="225"/>
        <v>49.69</v>
      </c>
      <c r="Q3597" s="12" t="s">
        <v>8315</v>
      </c>
      <c r="R3597" t="s">
        <v>8316</v>
      </c>
      <c r="S3597" s="11">
        <f t="shared" si="226"/>
        <v>42050.008368055554</v>
      </c>
      <c r="T3597" s="11">
        <f t="shared" si="227"/>
        <v>42076.290972222225</v>
      </c>
    </row>
    <row r="3598" spans="1:20" ht="49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 s="11">
        <f t="shared" si="225"/>
        <v>79</v>
      </c>
      <c r="Q3598" s="12" t="s">
        <v>8315</v>
      </c>
      <c r="R3598" t="s">
        <v>8316</v>
      </c>
      <c r="S3598" s="11">
        <f t="shared" si="226"/>
        <v>41856.715069444443</v>
      </c>
      <c r="T3598" s="11">
        <f t="shared" si="227"/>
        <v>41877.715069444443</v>
      </c>
    </row>
    <row r="3599" spans="1:20" ht="33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 s="11">
        <f t="shared" si="225"/>
        <v>77.73</v>
      </c>
      <c r="Q3599" s="12" t="s">
        <v>8315</v>
      </c>
      <c r="R3599" t="s">
        <v>8316</v>
      </c>
      <c r="S3599" s="11">
        <f t="shared" si="226"/>
        <v>42417.585532407407</v>
      </c>
      <c r="T3599" s="11">
        <f t="shared" si="227"/>
        <v>42432.249305555553</v>
      </c>
    </row>
    <row r="3600" spans="1:20" ht="49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 s="11">
        <f t="shared" si="225"/>
        <v>40.78</v>
      </c>
      <c r="Q3600" s="12" t="s">
        <v>8315</v>
      </c>
      <c r="R3600" t="s">
        <v>8316</v>
      </c>
      <c r="S3600" s="11">
        <f t="shared" si="226"/>
        <v>41866.79886574074</v>
      </c>
      <c r="T3600" s="11">
        <f t="shared" si="227"/>
        <v>41885.207638888889</v>
      </c>
    </row>
    <row r="3601" spans="1:20" ht="49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 s="11">
        <f t="shared" si="225"/>
        <v>59.41</v>
      </c>
      <c r="Q3601" s="12" t="s">
        <v>8315</v>
      </c>
      <c r="R3601" t="s">
        <v>8316</v>
      </c>
      <c r="S3601" s="11">
        <f t="shared" si="226"/>
        <v>42220.79487268519</v>
      </c>
      <c r="T3601" s="11">
        <f t="shared" si="227"/>
        <v>42246</v>
      </c>
    </row>
    <row r="3602" spans="1:20" ht="33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 s="11">
        <f t="shared" si="225"/>
        <v>3.25</v>
      </c>
      <c r="Q3602" s="12" t="s">
        <v>8315</v>
      </c>
      <c r="R3602" t="s">
        <v>8316</v>
      </c>
      <c r="S3602" s="11">
        <f t="shared" si="226"/>
        <v>42628.849120370374</v>
      </c>
      <c r="T3602" s="11">
        <f t="shared" si="227"/>
        <v>42656.849120370374</v>
      </c>
    </row>
    <row r="3603" spans="1:20" ht="49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 s="11">
        <f t="shared" si="225"/>
        <v>39.380000000000003</v>
      </c>
      <c r="Q3603" s="12" t="s">
        <v>8315</v>
      </c>
      <c r="R3603" t="s">
        <v>8316</v>
      </c>
      <c r="S3603" s="11">
        <f t="shared" si="226"/>
        <v>41990.99863425926</v>
      </c>
      <c r="T3603" s="11">
        <f t="shared" si="227"/>
        <v>42020.99863425926</v>
      </c>
    </row>
    <row r="3604" spans="1:20" ht="49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 s="11">
        <f t="shared" si="225"/>
        <v>81.67</v>
      </c>
      <c r="Q3604" s="12" t="s">
        <v>8315</v>
      </c>
      <c r="R3604" t="s">
        <v>8316</v>
      </c>
      <c r="S3604" s="11">
        <f t="shared" si="226"/>
        <v>42447.894432870366</v>
      </c>
      <c r="T3604" s="11">
        <f t="shared" si="227"/>
        <v>42507.894432870366</v>
      </c>
    </row>
    <row r="3605" spans="1:20" ht="49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 s="11">
        <f t="shared" si="225"/>
        <v>44.91</v>
      </c>
      <c r="Q3605" s="12" t="s">
        <v>8315</v>
      </c>
      <c r="R3605" t="s">
        <v>8316</v>
      </c>
      <c r="S3605" s="11">
        <f t="shared" si="226"/>
        <v>42283.864351851851</v>
      </c>
      <c r="T3605" s="11">
        <f t="shared" si="227"/>
        <v>42313.906018518523</v>
      </c>
    </row>
    <row r="3606" spans="1:20" ht="49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 s="11">
        <f t="shared" si="225"/>
        <v>49.06</v>
      </c>
      <c r="Q3606" s="12" t="s">
        <v>8315</v>
      </c>
      <c r="R3606" t="s">
        <v>8316</v>
      </c>
      <c r="S3606" s="11">
        <f t="shared" si="226"/>
        <v>42483.015694444446</v>
      </c>
      <c r="T3606" s="11">
        <f t="shared" si="227"/>
        <v>42489.290972222225</v>
      </c>
    </row>
    <row r="3607" spans="1:20" ht="49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 s="11">
        <f t="shared" si="225"/>
        <v>30.67</v>
      </c>
      <c r="Q3607" s="12" t="s">
        <v>8315</v>
      </c>
      <c r="R3607" t="s">
        <v>8316</v>
      </c>
      <c r="S3607" s="11">
        <f t="shared" si="226"/>
        <v>42383.793124999997</v>
      </c>
      <c r="T3607" s="11">
        <f t="shared" si="227"/>
        <v>42413.793124999997</v>
      </c>
    </row>
    <row r="3608" spans="1:20" ht="49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 s="11">
        <f t="shared" si="225"/>
        <v>61.06</v>
      </c>
      <c r="Q3608" s="12" t="s">
        <v>8315</v>
      </c>
      <c r="R3608" t="s">
        <v>8316</v>
      </c>
      <c r="S3608" s="11">
        <f t="shared" si="226"/>
        <v>42566.604826388888</v>
      </c>
      <c r="T3608" s="11">
        <f t="shared" si="227"/>
        <v>42596.604826388888</v>
      </c>
    </row>
    <row r="3609" spans="1:20" ht="33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 s="11">
        <f t="shared" si="225"/>
        <v>29</v>
      </c>
      <c r="Q3609" s="12" t="s">
        <v>8315</v>
      </c>
      <c r="R3609" t="s">
        <v>8316</v>
      </c>
      <c r="S3609" s="11">
        <f t="shared" si="226"/>
        <v>42338.963912037041</v>
      </c>
      <c r="T3609" s="11">
        <f t="shared" si="227"/>
        <v>42353</v>
      </c>
    </row>
    <row r="3610" spans="1:20" ht="49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 s="11">
        <f t="shared" si="225"/>
        <v>29.63</v>
      </c>
      <c r="Q3610" s="12" t="s">
        <v>8315</v>
      </c>
      <c r="R3610" t="s">
        <v>8316</v>
      </c>
      <c r="S3610" s="11">
        <f t="shared" si="226"/>
        <v>42506.709375000006</v>
      </c>
      <c r="T3610" s="11">
        <f t="shared" si="227"/>
        <v>42538.583333333328</v>
      </c>
    </row>
    <row r="3611" spans="1:20" ht="49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 s="11">
        <f t="shared" si="225"/>
        <v>143.1</v>
      </c>
      <c r="Q3611" s="12" t="s">
        <v>8315</v>
      </c>
      <c r="R3611" t="s">
        <v>8316</v>
      </c>
      <c r="S3611" s="11">
        <f t="shared" si="226"/>
        <v>42429.991724537031</v>
      </c>
      <c r="T3611" s="11">
        <f t="shared" si="227"/>
        <v>42459.950057870374</v>
      </c>
    </row>
    <row r="3612" spans="1:20" ht="49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 s="11">
        <f t="shared" si="225"/>
        <v>52.35</v>
      </c>
      <c r="Q3612" s="12" t="s">
        <v>8315</v>
      </c>
      <c r="R3612" t="s">
        <v>8316</v>
      </c>
      <c r="S3612" s="11">
        <f t="shared" si="226"/>
        <v>42203.432129629626</v>
      </c>
      <c r="T3612" s="11">
        <f t="shared" si="227"/>
        <v>42233.432129629626</v>
      </c>
    </row>
    <row r="3613" spans="1:20" ht="49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 s="11">
        <f t="shared" si="225"/>
        <v>66.67</v>
      </c>
      <c r="Q3613" s="12" t="s">
        <v>8315</v>
      </c>
      <c r="R3613" t="s">
        <v>8316</v>
      </c>
      <c r="S3613" s="11">
        <f t="shared" si="226"/>
        <v>42072.370381944449</v>
      </c>
      <c r="T3613" s="11">
        <f t="shared" si="227"/>
        <v>42102.370381944449</v>
      </c>
    </row>
    <row r="3614" spans="1:20" ht="49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 s="11">
        <f t="shared" si="225"/>
        <v>126.67</v>
      </c>
      <c r="Q3614" s="12" t="s">
        <v>8315</v>
      </c>
      <c r="R3614" t="s">
        <v>8316</v>
      </c>
      <c r="S3614" s="11">
        <f t="shared" si="226"/>
        <v>41789.726979166669</v>
      </c>
      <c r="T3614" s="11">
        <f t="shared" si="227"/>
        <v>41799.726979166669</v>
      </c>
    </row>
    <row r="3615" spans="1:20" ht="33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 s="11">
        <f t="shared" si="225"/>
        <v>62.5</v>
      </c>
      <c r="Q3615" s="12" t="s">
        <v>8315</v>
      </c>
      <c r="R3615" t="s">
        <v>8316</v>
      </c>
      <c r="S3615" s="11">
        <f t="shared" si="226"/>
        <v>41788.58997685185</v>
      </c>
      <c r="T3615" s="11">
        <f t="shared" si="227"/>
        <v>41818.58997685185</v>
      </c>
    </row>
    <row r="3616" spans="1:20" ht="49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 s="11">
        <f t="shared" si="225"/>
        <v>35.49</v>
      </c>
      <c r="Q3616" s="12" t="s">
        <v>8315</v>
      </c>
      <c r="R3616" t="s">
        <v>8316</v>
      </c>
      <c r="S3616" s="11">
        <f t="shared" si="226"/>
        <v>42144.041851851856</v>
      </c>
      <c r="T3616" s="11">
        <f t="shared" si="227"/>
        <v>42174.041851851856</v>
      </c>
    </row>
    <row r="3617" spans="1:20" ht="49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 s="11">
        <f t="shared" si="225"/>
        <v>37.08</v>
      </c>
      <c r="Q3617" s="12" t="s">
        <v>8315</v>
      </c>
      <c r="R3617" t="s">
        <v>8316</v>
      </c>
      <c r="S3617" s="11">
        <f t="shared" si="226"/>
        <v>42318.593703703707</v>
      </c>
      <c r="T3617" s="11">
        <f t="shared" si="227"/>
        <v>42348.593703703707</v>
      </c>
    </row>
    <row r="3618" spans="1:20" ht="49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 s="11">
        <f t="shared" si="225"/>
        <v>69.33</v>
      </c>
      <c r="Q3618" s="12" t="s">
        <v>8315</v>
      </c>
      <c r="R3618" t="s">
        <v>8316</v>
      </c>
      <c r="S3618" s="11">
        <f t="shared" si="226"/>
        <v>42052.949814814812</v>
      </c>
      <c r="T3618" s="11">
        <f t="shared" si="227"/>
        <v>42082.908148148148</v>
      </c>
    </row>
    <row r="3619" spans="1:20" ht="49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 s="11">
        <f t="shared" si="225"/>
        <v>17.25</v>
      </c>
      <c r="Q3619" s="12" t="s">
        <v>8315</v>
      </c>
      <c r="R3619" t="s">
        <v>8316</v>
      </c>
      <c r="S3619" s="11">
        <f t="shared" si="226"/>
        <v>42779.610289351855</v>
      </c>
      <c r="T3619" s="11">
        <f t="shared" si="227"/>
        <v>42794</v>
      </c>
    </row>
    <row r="3620" spans="1:20" ht="49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 s="11">
        <f t="shared" si="225"/>
        <v>36.07</v>
      </c>
      <c r="Q3620" s="12" t="s">
        <v>8315</v>
      </c>
      <c r="R3620" t="s">
        <v>8316</v>
      </c>
      <c r="S3620" s="11">
        <f t="shared" si="226"/>
        <v>42128.627893518518</v>
      </c>
      <c r="T3620" s="11">
        <f t="shared" si="227"/>
        <v>42158.627893518518</v>
      </c>
    </row>
    <row r="3621" spans="1:20" ht="49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 s="11">
        <f t="shared" si="225"/>
        <v>66.47</v>
      </c>
      <c r="Q3621" s="12" t="s">
        <v>8315</v>
      </c>
      <c r="R3621" t="s">
        <v>8316</v>
      </c>
      <c r="S3621" s="11">
        <f t="shared" si="226"/>
        <v>42661.132245370376</v>
      </c>
      <c r="T3621" s="11">
        <f t="shared" si="227"/>
        <v>42693.916666666672</v>
      </c>
    </row>
    <row r="3622" spans="1:20" ht="49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 s="11">
        <f t="shared" si="225"/>
        <v>56.07</v>
      </c>
      <c r="Q3622" s="12" t="s">
        <v>8315</v>
      </c>
      <c r="R3622" t="s">
        <v>8316</v>
      </c>
      <c r="S3622" s="11">
        <f t="shared" si="226"/>
        <v>42037.938206018516</v>
      </c>
      <c r="T3622" s="11">
        <f t="shared" si="227"/>
        <v>42068.166666666672</v>
      </c>
    </row>
    <row r="3623" spans="1:20" ht="49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 s="11">
        <f t="shared" si="225"/>
        <v>47.03</v>
      </c>
      <c r="Q3623" s="12" t="s">
        <v>8315</v>
      </c>
      <c r="R3623" t="s">
        <v>8316</v>
      </c>
      <c r="S3623" s="11">
        <f t="shared" si="226"/>
        <v>42619.935694444444</v>
      </c>
      <c r="T3623" s="11">
        <f t="shared" si="227"/>
        <v>42643.875</v>
      </c>
    </row>
    <row r="3624" spans="1:20" ht="33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 s="11">
        <f t="shared" si="225"/>
        <v>47.67</v>
      </c>
      <c r="Q3624" s="12" t="s">
        <v>8315</v>
      </c>
      <c r="R3624" t="s">
        <v>8316</v>
      </c>
      <c r="S3624" s="11">
        <f t="shared" si="226"/>
        <v>41877.221886574072</v>
      </c>
      <c r="T3624" s="11">
        <f t="shared" si="227"/>
        <v>41910.140972222223</v>
      </c>
    </row>
    <row r="3625" spans="1:20" ht="33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 s="11">
        <f t="shared" si="225"/>
        <v>88.24</v>
      </c>
      <c r="Q3625" s="12" t="s">
        <v>8315</v>
      </c>
      <c r="R3625" t="s">
        <v>8316</v>
      </c>
      <c r="S3625" s="11">
        <f t="shared" si="226"/>
        <v>41828.736921296295</v>
      </c>
      <c r="T3625" s="11">
        <f t="shared" si="227"/>
        <v>41846.291666666664</v>
      </c>
    </row>
    <row r="3626" spans="1:20" ht="81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 s="11">
        <f t="shared" si="225"/>
        <v>80.72</v>
      </c>
      <c r="Q3626" s="12" t="s">
        <v>8315</v>
      </c>
      <c r="R3626" t="s">
        <v>8316</v>
      </c>
      <c r="S3626" s="11">
        <f t="shared" si="226"/>
        <v>42545.774189814809</v>
      </c>
      <c r="T3626" s="11">
        <f t="shared" si="227"/>
        <v>42605.774189814809</v>
      </c>
    </row>
    <row r="3627" spans="1:20" ht="49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 s="11">
        <f t="shared" si="225"/>
        <v>39.49</v>
      </c>
      <c r="Q3627" s="12" t="s">
        <v>8315</v>
      </c>
      <c r="R3627" t="s">
        <v>8316</v>
      </c>
      <c r="S3627" s="11">
        <f t="shared" si="226"/>
        <v>42157.652511574073</v>
      </c>
      <c r="T3627" s="11">
        <f t="shared" si="227"/>
        <v>42187.652511574073</v>
      </c>
    </row>
    <row r="3628" spans="1:20" ht="49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 s="11">
        <f t="shared" si="225"/>
        <v>84.85</v>
      </c>
      <c r="Q3628" s="12" t="s">
        <v>8315</v>
      </c>
      <c r="R3628" t="s">
        <v>8316</v>
      </c>
      <c r="S3628" s="11">
        <f t="shared" si="226"/>
        <v>41846.667326388888</v>
      </c>
      <c r="T3628" s="11">
        <f t="shared" si="227"/>
        <v>41867.667326388888</v>
      </c>
    </row>
    <row r="3629" spans="1:20" ht="49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 s="11">
        <f t="shared" si="225"/>
        <v>68.97</v>
      </c>
      <c r="Q3629" s="12" t="s">
        <v>8315</v>
      </c>
      <c r="R3629" t="s">
        <v>8316</v>
      </c>
      <c r="S3629" s="11">
        <f t="shared" si="226"/>
        <v>42460.741747685184</v>
      </c>
      <c r="T3629" s="11">
        <f t="shared" si="227"/>
        <v>42511.165972222225</v>
      </c>
    </row>
    <row r="3630" spans="1:20" ht="49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 s="11">
        <f t="shared" si="225"/>
        <v>0</v>
      </c>
      <c r="Q3630" s="12" t="s">
        <v>8315</v>
      </c>
      <c r="R3630" t="s">
        <v>8357</v>
      </c>
      <c r="S3630" s="11">
        <f t="shared" si="226"/>
        <v>42291.833287037036</v>
      </c>
      <c r="T3630" s="11">
        <f t="shared" si="227"/>
        <v>42351.874953703707</v>
      </c>
    </row>
    <row r="3631" spans="1:20" ht="49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 s="11">
        <f t="shared" si="225"/>
        <v>1</v>
      </c>
      <c r="Q3631" s="12" t="s">
        <v>8315</v>
      </c>
      <c r="R3631" t="s">
        <v>8357</v>
      </c>
      <c r="S3631" s="11">
        <f t="shared" si="226"/>
        <v>42437.094490740739</v>
      </c>
      <c r="T3631" s="11">
        <f t="shared" si="227"/>
        <v>42495.708333333328</v>
      </c>
    </row>
    <row r="3632" spans="1:20" ht="49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 s="11">
        <f t="shared" si="225"/>
        <v>1</v>
      </c>
      <c r="Q3632" s="12" t="s">
        <v>8315</v>
      </c>
      <c r="R3632" t="s">
        <v>8357</v>
      </c>
      <c r="S3632" s="11">
        <f t="shared" si="226"/>
        <v>41942.84710648148</v>
      </c>
      <c r="T3632" s="11">
        <f t="shared" si="227"/>
        <v>41972.888773148152</v>
      </c>
    </row>
    <row r="3633" spans="1:20" ht="49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 s="11">
        <f t="shared" si="225"/>
        <v>147.88</v>
      </c>
      <c r="Q3633" s="12" t="s">
        <v>8315</v>
      </c>
      <c r="R3633" t="s">
        <v>8357</v>
      </c>
      <c r="S3633" s="11">
        <f t="shared" si="226"/>
        <v>41880.753437499996</v>
      </c>
      <c r="T3633" s="11">
        <f t="shared" si="227"/>
        <v>41905.165972222225</v>
      </c>
    </row>
    <row r="3634" spans="1:20" ht="49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 s="11">
        <f t="shared" si="225"/>
        <v>100</v>
      </c>
      <c r="Q3634" s="12" t="s">
        <v>8315</v>
      </c>
      <c r="R3634" t="s">
        <v>8357</v>
      </c>
      <c r="S3634" s="11">
        <f t="shared" si="226"/>
        <v>41946.936909722222</v>
      </c>
      <c r="T3634" s="11">
        <f t="shared" si="227"/>
        <v>41966.936909722222</v>
      </c>
    </row>
    <row r="3635" spans="1:20" ht="49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 s="11">
        <f t="shared" si="225"/>
        <v>56.84</v>
      </c>
      <c r="Q3635" s="12" t="s">
        <v>8315</v>
      </c>
      <c r="R3635" t="s">
        <v>8357</v>
      </c>
      <c r="S3635" s="11">
        <f t="shared" si="226"/>
        <v>42649.623460648145</v>
      </c>
      <c r="T3635" s="11">
        <f t="shared" si="227"/>
        <v>42693.041666666672</v>
      </c>
    </row>
    <row r="3636" spans="1:20" ht="49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 s="11">
        <f t="shared" si="225"/>
        <v>176.94</v>
      </c>
      <c r="Q3636" s="12" t="s">
        <v>8315</v>
      </c>
      <c r="R3636" t="s">
        <v>8357</v>
      </c>
      <c r="S3636" s="11">
        <f t="shared" si="226"/>
        <v>42701.166365740741</v>
      </c>
      <c r="T3636" s="11">
        <f t="shared" si="227"/>
        <v>42749.165972222225</v>
      </c>
    </row>
    <row r="3637" spans="1:20" ht="33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 s="11">
        <f t="shared" si="225"/>
        <v>127.6</v>
      </c>
      <c r="Q3637" s="12" t="s">
        <v>8315</v>
      </c>
      <c r="R3637" t="s">
        <v>8357</v>
      </c>
      <c r="S3637" s="11">
        <f t="shared" si="226"/>
        <v>42450.88282407407</v>
      </c>
      <c r="T3637" s="11">
        <f t="shared" si="227"/>
        <v>42480.88282407407</v>
      </c>
    </row>
    <row r="3638" spans="1:20" ht="49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 s="11">
        <f t="shared" si="225"/>
        <v>0</v>
      </c>
      <c r="Q3638" s="12" t="s">
        <v>8315</v>
      </c>
      <c r="R3638" t="s">
        <v>8357</v>
      </c>
      <c r="S3638" s="11">
        <f t="shared" si="226"/>
        <v>42226.694780092599</v>
      </c>
      <c r="T3638" s="11">
        <f t="shared" si="227"/>
        <v>42261.694780092599</v>
      </c>
    </row>
    <row r="3639" spans="1:20" ht="65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 s="11">
        <f t="shared" si="225"/>
        <v>66.14</v>
      </c>
      <c r="Q3639" s="12" t="s">
        <v>8315</v>
      </c>
      <c r="R3639" t="s">
        <v>8357</v>
      </c>
      <c r="S3639" s="11">
        <f t="shared" si="226"/>
        <v>41975.700636574074</v>
      </c>
      <c r="T3639" s="11">
        <f t="shared" si="227"/>
        <v>42005.700636574074</v>
      </c>
    </row>
    <row r="3640" spans="1:20" ht="33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 s="11">
        <f t="shared" si="225"/>
        <v>108</v>
      </c>
      <c r="Q3640" s="12" t="s">
        <v>8315</v>
      </c>
      <c r="R3640" t="s">
        <v>8357</v>
      </c>
      <c r="S3640" s="11">
        <f t="shared" si="226"/>
        <v>42053.672824074078</v>
      </c>
      <c r="T3640" s="11">
        <f t="shared" si="227"/>
        <v>42113.631157407406</v>
      </c>
    </row>
    <row r="3641" spans="1:20" ht="49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 s="11">
        <f t="shared" si="225"/>
        <v>1</v>
      </c>
      <c r="Q3641" s="12" t="s">
        <v>8315</v>
      </c>
      <c r="R3641" t="s">
        <v>8357</v>
      </c>
      <c r="S3641" s="11">
        <f t="shared" si="226"/>
        <v>42590.677152777775</v>
      </c>
      <c r="T3641" s="11">
        <f t="shared" si="227"/>
        <v>42650.632638888885</v>
      </c>
    </row>
    <row r="3642" spans="1:20" ht="81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 s="11">
        <f t="shared" si="225"/>
        <v>18.329999999999998</v>
      </c>
      <c r="Q3642" s="12" t="s">
        <v>8315</v>
      </c>
      <c r="R3642" t="s">
        <v>8357</v>
      </c>
      <c r="S3642" s="11">
        <f t="shared" si="226"/>
        <v>42104.781597222223</v>
      </c>
      <c r="T3642" s="11">
        <f t="shared" si="227"/>
        <v>42134.781597222223</v>
      </c>
    </row>
    <row r="3643" spans="1:20" ht="49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 s="11">
        <f t="shared" si="225"/>
        <v>0</v>
      </c>
      <c r="Q3643" s="12" t="s">
        <v>8315</v>
      </c>
      <c r="R3643" t="s">
        <v>8357</v>
      </c>
      <c r="S3643" s="11">
        <f t="shared" si="226"/>
        <v>41899.627071759263</v>
      </c>
      <c r="T3643" s="11">
        <f t="shared" si="227"/>
        <v>41917.208333333336</v>
      </c>
    </row>
    <row r="3644" spans="1:20" ht="65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 s="11">
        <f t="shared" si="225"/>
        <v>7.5</v>
      </c>
      <c r="Q3644" s="12" t="s">
        <v>8315</v>
      </c>
      <c r="R3644" t="s">
        <v>8357</v>
      </c>
      <c r="S3644" s="11">
        <f t="shared" si="226"/>
        <v>42297.816284722227</v>
      </c>
      <c r="T3644" s="11">
        <f t="shared" si="227"/>
        <v>42338.708333333328</v>
      </c>
    </row>
    <row r="3645" spans="1:20" ht="49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 s="11">
        <f t="shared" si="225"/>
        <v>0</v>
      </c>
      <c r="Q3645" s="12" t="s">
        <v>8315</v>
      </c>
      <c r="R3645" t="s">
        <v>8357</v>
      </c>
      <c r="S3645" s="11">
        <f t="shared" si="226"/>
        <v>42285.143969907411</v>
      </c>
      <c r="T3645" s="11">
        <f t="shared" si="227"/>
        <v>42325.185636574075</v>
      </c>
    </row>
    <row r="3646" spans="1:20" ht="49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 s="11">
        <f t="shared" si="225"/>
        <v>68.42</v>
      </c>
      <c r="Q3646" s="12" t="s">
        <v>8315</v>
      </c>
      <c r="R3646" t="s">
        <v>8357</v>
      </c>
      <c r="S3646" s="11">
        <f t="shared" si="226"/>
        <v>42409.241747685184</v>
      </c>
      <c r="T3646" s="11">
        <f t="shared" si="227"/>
        <v>42437.207638888889</v>
      </c>
    </row>
    <row r="3647" spans="1:20" ht="49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 s="11">
        <f t="shared" si="225"/>
        <v>1</v>
      </c>
      <c r="Q3647" s="12" t="s">
        <v>8315</v>
      </c>
      <c r="R3647" t="s">
        <v>8357</v>
      </c>
      <c r="S3647" s="11">
        <f t="shared" si="226"/>
        <v>42665.970347222217</v>
      </c>
      <c r="T3647" s="11">
        <f t="shared" si="227"/>
        <v>42696.012013888889</v>
      </c>
    </row>
    <row r="3648" spans="1:20" ht="49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 s="11">
        <f t="shared" si="225"/>
        <v>60.13</v>
      </c>
      <c r="Q3648" s="12" t="s">
        <v>8315</v>
      </c>
      <c r="R3648" t="s">
        <v>8357</v>
      </c>
      <c r="S3648" s="11">
        <f t="shared" si="226"/>
        <v>42140.421319444446</v>
      </c>
      <c r="T3648" s="11">
        <f t="shared" si="227"/>
        <v>42171.979166666672</v>
      </c>
    </row>
    <row r="3649" spans="1:20" ht="49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 s="11">
        <f t="shared" si="225"/>
        <v>15</v>
      </c>
      <c r="Q3649" s="12" t="s">
        <v>8315</v>
      </c>
      <c r="R3649" t="s">
        <v>8357</v>
      </c>
      <c r="S3649" s="11">
        <f t="shared" si="226"/>
        <v>42598.749155092592</v>
      </c>
      <c r="T3649" s="11">
        <f t="shared" si="227"/>
        <v>42643.749155092592</v>
      </c>
    </row>
    <row r="3650" spans="1:20" ht="33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4"/>
        <v>100</v>
      </c>
      <c r="P3650" s="11">
        <f t="shared" si="225"/>
        <v>550.04</v>
      </c>
      <c r="Q3650" s="12" t="s">
        <v>8315</v>
      </c>
      <c r="R3650" t="s">
        <v>8316</v>
      </c>
      <c r="S3650" s="11">
        <f t="shared" si="226"/>
        <v>41887.292187500003</v>
      </c>
      <c r="T3650" s="11">
        <f t="shared" si="227"/>
        <v>41917.292187500003</v>
      </c>
    </row>
    <row r="3651" spans="1:20" ht="49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8">ROUND(E3651/D3651*100,0)</f>
        <v>104</v>
      </c>
      <c r="P3651" s="11">
        <f t="shared" ref="P3651:P3714" si="229">IFERROR(ROUND(E3651/L3651,2),0)</f>
        <v>97.5</v>
      </c>
      <c r="Q3651" s="12" t="s">
        <v>8315</v>
      </c>
      <c r="R3651" t="s">
        <v>8316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9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 s="11">
        <f t="shared" si="229"/>
        <v>29.41</v>
      </c>
      <c r="Q3652" s="12" t="s">
        <v>8315</v>
      </c>
      <c r="R3652" t="s">
        <v>8316</v>
      </c>
      <c r="S3652" s="11">
        <f t="shared" si="230"/>
        <v>42381.478981481487</v>
      </c>
      <c r="T3652" s="11">
        <f t="shared" si="231"/>
        <v>42402.478981481487</v>
      </c>
    </row>
    <row r="3653" spans="1:20" ht="33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 s="11">
        <f t="shared" si="229"/>
        <v>57.78</v>
      </c>
      <c r="Q3653" s="12" t="s">
        <v>8315</v>
      </c>
      <c r="R3653" t="s">
        <v>8316</v>
      </c>
      <c r="S3653" s="11">
        <f t="shared" si="230"/>
        <v>41828.646319444444</v>
      </c>
      <c r="T3653" s="11">
        <f t="shared" si="231"/>
        <v>41861.665972222225</v>
      </c>
    </row>
    <row r="3654" spans="1:20" ht="49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 s="11">
        <f t="shared" si="229"/>
        <v>44.24</v>
      </c>
      <c r="Q3654" s="12" t="s">
        <v>8315</v>
      </c>
      <c r="R3654" t="s">
        <v>8316</v>
      </c>
      <c r="S3654" s="11">
        <f t="shared" si="230"/>
        <v>42596.644699074073</v>
      </c>
      <c r="T3654" s="11">
        <f t="shared" si="231"/>
        <v>42607.165972222225</v>
      </c>
    </row>
    <row r="3655" spans="1:20" ht="49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 s="11">
        <f t="shared" si="229"/>
        <v>60.91</v>
      </c>
      <c r="Q3655" s="12" t="s">
        <v>8315</v>
      </c>
      <c r="R3655" t="s">
        <v>8316</v>
      </c>
      <c r="S3655" s="11">
        <f t="shared" si="230"/>
        <v>42191.363506944443</v>
      </c>
      <c r="T3655" s="11">
        <f t="shared" si="231"/>
        <v>42221.363506944443</v>
      </c>
    </row>
    <row r="3656" spans="1:20" ht="49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 s="11">
        <f t="shared" si="229"/>
        <v>68.84</v>
      </c>
      <c r="Q3656" s="12" t="s">
        <v>8315</v>
      </c>
      <c r="R3656" t="s">
        <v>8316</v>
      </c>
      <c r="S3656" s="11">
        <f t="shared" si="230"/>
        <v>42440.416504629626</v>
      </c>
      <c r="T3656" s="11">
        <f t="shared" si="231"/>
        <v>42463.708333333328</v>
      </c>
    </row>
    <row r="3657" spans="1:20" ht="49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 s="11">
        <f t="shared" si="229"/>
        <v>73.58</v>
      </c>
      <c r="Q3657" s="12" t="s">
        <v>8315</v>
      </c>
      <c r="R3657" t="s">
        <v>8316</v>
      </c>
      <c r="S3657" s="11">
        <f t="shared" si="230"/>
        <v>42173.803217592591</v>
      </c>
      <c r="T3657" s="11">
        <f t="shared" si="231"/>
        <v>42203.290972222225</v>
      </c>
    </row>
    <row r="3658" spans="1:20" ht="49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 s="11">
        <f t="shared" si="229"/>
        <v>115.02</v>
      </c>
      <c r="Q3658" s="12" t="s">
        <v>8315</v>
      </c>
      <c r="R3658" t="s">
        <v>8316</v>
      </c>
      <c r="S3658" s="11">
        <f t="shared" si="230"/>
        <v>42737.910138888896</v>
      </c>
      <c r="T3658" s="11">
        <f t="shared" si="231"/>
        <v>42767.957638888889</v>
      </c>
    </row>
    <row r="3659" spans="1:20" ht="49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 s="11">
        <f t="shared" si="229"/>
        <v>110.75</v>
      </c>
      <c r="Q3659" s="12" t="s">
        <v>8315</v>
      </c>
      <c r="R3659" t="s">
        <v>8316</v>
      </c>
      <c r="S3659" s="11">
        <f t="shared" si="230"/>
        <v>42499.629849537043</v>
      </c>
      <c r="T3659" s="11">
        <f t="shared" si="231"/>
        <v>42522.904166666667</v>
      </c>
    </row>
    <row r="3660" spans="1:20" ht="33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 s="11">
        <f t="shared" si="229"/>
        <v>75.5</v>
      </c>
      <c r="Q3660" s="12" t="s">
        <v>8315</v>
      </c>
      <c r="R3660" t="s">
        <v>8316</v>
      </c>
      <c r="S3660" s="11">
        <f t="shared" si="230"/>
        <v>41775.858564814815</v>
      </c>
      <c r="T3660" s="11">
        <f t="shared" si="231"/>
        <v>41822.165972222225</v>
      </c>
    </row>
    <row r="3661" spans="1:20" ht="49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 s="11">
        <f t="shared" si="229"/>
        <v>235.46</v>
      </c>
      <c r="Q3661" s="12" t="s">
        <v>8315</v>
      </c>
      <c r="R3661" t="s">
        <v>8316</v>
      </c>
      <c r="S3661" s="11">
        <f t="shared" si="230"/>
        <v>42055.277199074073</v>
      </c>
      <c r="T3661" s="11">
        <f t="shared" si="231"/>
        <v>42082.610416666663</v>
      </c>
    </row>
    <row r="3662" spans="1:20" ht="49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 s="11">
        <f t="shared" si="229"/>
        <v>11.36</v>
      </c>
      <c r="Q3662" s="12" t="s">
        <v>8315</v>
      </c>
      <c r="R3662" t="s">
        <v>8316</v>
      </c>
      <c r="S3662" s="11">
        <f t="shared" si="230"/>
        <v>41971.881076388891</v>
      </c>
      <c r="T3662" s="11">
        <f t="shared" si="231"/>
        <v>41996.881076388891</v>
      </c>
    </row>
    <row r="3663" spans="1:20" ht="49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 s="11">
        <f t="shared" si="229"/>
        <v>92.5</v>
      </c>
      <c r="Q3663" s="12" t="s">
        <v>8315</v>
      </c>
      <c r="R3663" t="s">
        <v>8316</v>
      </c>
      <c r="S3663" s="11">
        <f t="shared" si="230"/>
        <v>42447.896666666667</v>
      </c>
      <c r="T3663" s="11">
        <f t="shared" si="231"/>
        <v>42470.166666666672</v>
      </c>
    </row>
    <row r="3664" spans="1:20" ht="49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 s="11">
        <f t="shared" si="229"/>
        <v>202.85</v>
      </c>
      <c r="Q3664" s="12" t="s">
        <v>8315</v>
      </c>
      <c r="R3664" t="s">
        <v>8316</v>
      </c>
      <c r="S3664" s="11">
        <f t="shared" si="230"/>
        <v>42064.220069444447</v>
      </c>
      <c r="T3664" s="11">
        <f t="shared" si="231"/>
        <v>42094.178402777776</v>
      </c>
    </row>
    <row r="3665" spans="1:20" ht="49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 s="11">
        <f t="shared" si="229"/>
        <v>26</v>
      </c>
      <c r="Q3665" s="12" t="s">
        <v>8315</v>
      </c>
      <c r="R3665" t="s">
        <v>8316</v>
      </c>
      <c r="S3665" s="11">
        <f t="shared" si="230"/>
        <v>42665.451736111107</v>
      </c>
      <c r="T3665" s="11">
        <f t="shared" si="231"/>
        <v>42725.493402777778</v>
      </c>
    </row>
    <row r="3666" spans="1:20" ht="49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 s="11">
        <f t="shared" si="229"/>
        <v>46.05</v>
      </c>
      <c r="Q3666" s="12" t="s">
        <v>8315</v>
      </c>
      <c r="R3666" t="s">
        <v>8316</v>
      </c>
      <c r="S3666" s="11">
        <f t="shared" si="230"/>
        <v>42523.248715277776</v>
      </c>
      <c r="T3666" s="11">
        <f t="shared" si="231"/>
        <v>42537.248715277776</v>
      </c>
    </row>
    <row r="3667" spans="1:20" ht="49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 s="11">
        <f t="shared" si="229"/>
        <v>51</v>
      </c>
      <c r="Q3667" s="12" t="s">
        <v>8315</v>
      </c>
      <c r="R3667" t="s">
        <v>8316</v>
      </c>
      <c r="S3667" s="11">
        <f t="shared" si="230"/>
        <v>42294.808124999996</v>
      </c>
      <c r="T3667" s="11">
        <f t="shared" si="231"/>
        <v>42305.829166666663</v>
      </c>
    </row>
    <row r="3668" spans="1:20" ht="17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 s="11">
        <f t="shared" si="229"/>
        <v>31.58</v>
      </c>
      <c r="Q3668" s="12" t="s">
        <v>8315</v>
      </c>
      <c r="R3668" t="s">
        <v>8316</v>
      </c>
      <c r="S3668" s="11">
        <f t="shared" si="230"/>
        <v>41822.90488425926</v>
      </c>
      <c r="T3668" s="11">
        <f t="shared" si="231"/>
        <v>41844.291666666664</v>
      </c>
    </row>
    <row r="3669" spans="1:20" ht="49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 s="11">
        <f t="shared" si="229"/>
        <v>53.36</v>
      </c>
      <c r="Q3669" s="12" t="s">
        <v>8315</v>
      </c>
      <c r="R3669" t="s">
        <v>8316</v>
      </c>
      <c r="S3669" s="11">
        <f t="shared" si="230"/>
        <v>42173.970127314817</v>
      </c>
      <c r="T3669" s="11">
        <f t="shared" si="231"/>
        <v>42203.970127314817</v>
      </c>
    </row>
    <row r="3670" spans="1:20" ht="49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 s="11">
        <f t="shared" si="229"/>
        <v>36.96</v>
      </c>
      <c r="Q3670" s="12" t="s">
        <v>8315</v>
      </c>
      <c r="R3670" t="s">
        <v>8316</v>
      </c>
      <c r="S3670" s="11">
        <f t="shared" si="230"/>
        <v>42185.556157407409</v>
      </c>
      <c r="T3670" s="11">
        <f t="shared" si="231"/>
        <v>42208.772916666669</v>
      </c>
    </row>
    <row r="3671" spans="1:20" ht="49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 s="11">
        <f t="shared" si="229"/>
        <v>81.290000000000006</v>
      </c>
      <c r="Q3671" s="12" t="s">
        <v>8315</v>
      </c>
      <c r="R3671" t="s">
        <v>8316</v>
      </c>
      <c r="S3671" s="11">
        <f t="shared" si="230"/>
        <v>42136.675196759257</v>
      </c>
      <c r="T3671" s="11">
        <f t="shared" si="231"/>
        <v>42166.675196759257</v>
      </c>
    </row>
    <row r="3672" spans="1:20" ht="49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 s="11">
        <f t="shared" si="229"/>
        <v>20.079999999999998</v>
      </c>
      <c r="Q3672" s="12" t="s">
        <v>8315</v>
      </c>
      <c r="R3672" t="s">
        <v>8316</v>
      </c>
      <c r="S3672" s="11">
        <f t="shared" si="230"/>
        <v>42142.514016203699</v>
      </c>
      <c r="T3672" s="11">
        <f t="shared" si="231"/>
        <v>42155.958333333328</v>
      </c>
    </row>
    <row r="3673" spans="1:20" ht="49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 s="11">
        <f t="shared" si="229"/>
        <v>88.25</v>
      </c>
      <c r="Q3673" s="12" t="s">
        <v>8315</v>
      </c>
      <c r="R3673" t="s">
        <v>8316</v>
      </c>
      <c r="S3673" s="11">
        <f t="shared" si="230"/>
        <v>41820.62809027778</v>
      </c>
      <c r="T3673" s="11">
        <f t="shared" si="231"/>
        <v>41841.165972222225</v>
      </c>
    </row>
    <row r="3674" spans="1:20" ht="49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 s="11">
        <f t="shared" si="229"/>
        <v>53.44</v>
      </c>
      <c r="Q3674" s="12" t="s">
        <v>8315</v>
      </c>
      <c r="R3674" t="s">
        <v>8316</v>
      </c>
      <c r="S3674" s="11">
        <f t="shared" si="230"/>
        <v>41878.946574074071</v>
      </c>
      <c r="T3674" s="11">
        <f t="shared" si="231"/>
        <v>41908.946574074071</v>
      </c>
    </row>
    <row r="3675" spans="1:20" ht="49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 s="11">
        <f t="shared" si="229"/>
        <v>39.869999999999997</v>
      </c>
      <c r="Q3675" s="12" t="s">
        <v>8315</v>
      </c>
      <c r="R3675" t="s">
        <v>8316</v>
      </c>
      <c r="S3675" s="11">
        <f t="shared" si="230"/>
        <v>41914.295104166667</v>
      </c>
      <c r="T3675" s="11">
        <f t="shared" si="231"/>
        <v>41948.536111111112</v>
      </c>
    </row>
    <row r="3676" spans="1:20" ht="49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 s="11">
        <f t="shared" si="229"/>
        <v>145.16</v>
      </c>
      <c r="Q3676" s="12" t="s">
        <v>8315</v>
      </c>
      <c r="R3676" t="s">
        <v>8316</v>
      </c>
      <c r="S3676" s="11">
        <f t="shared" si="230"/>
        <v>42556.873020833329</v>
      </c>
      <c r="T3676" s="11">
        <f t="shared" si="231"/>
        <v>42616.873020833329</v>
      </c>
    </row>
    <row r="3677" spans="1:20" ht="49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 s="11">
        <f t="shared" si="229"/>
        <v>23.33</v>
      </c>
      <c r="Q3677" s="12" t="s">
        <v>8315</v>
      </c>
      <c r="R3677" t="s">
        <v>8316</v>
      </c>
      <c r="S3677" s="11">
        <f t="shared" si="230"/>
        <v>42493.597013888888</v>
      </c>
      <c r="T3677" s="11">
        <f t="shared" si="231"/>
        <v>42505.958333333328</v>
      </c>
    </row>
    <row r="3678" spans="1:20" ht="49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 s="11">
        <f t="shared" si="229"/>
        <v>64.38</v>
      </c>
      <c r="Q3678" s="12" t="s">
        <v>8315</v>
      </c>
      <c r="R3678" t="s">
        <v>8316</v>
      </c>
      <c r="S3678" s="11">
        <f t="shared" si="230"/>
        <v>41876.815787037034</v>
      </c>
      <c r="T3678" s="11">
        <f t="shared" si="231"/>
        <v>41894.815787037034</v>
      </c>
    </row>
    <row r="3679" spans="1:20" ht="33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 s="11">
        <f t="shared" si="229"/>
        <v>62.05</v>
      </c>
      <c r="Q3679" s="12" t="s">
        <v>8315</v>
      </c>
      <c r="R3679" t="s">
        <v>8316</v>
      </c>
      <c r="S3679" s="11">
        <f t="shared" si="230"/>
        <v>41802.574282407404</v>
      </c>
      <c r="T3679" s="11">
        <f t="shared" si="231"/>
        <v>41823.165972222225</v>
      </c>
    </row>
    <row r="3680" spans="1:20" ht="33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 s="11">
        <f t="shared" si="229"/>
        <v>66.13</v>
      </c>
      <c r="Q3680" s="12" t="s">
        <v>8315</v>
      </c>
      <c r="R3680" t="s">
        <v>8316</v>
      </c>
      <c r="S3680" s="11">
        <f t="shared" si="230"/>
        <v>42120.531226851846</v>
      </c>
      <c r="T3680" s="11">
        <f t="shared" si="231"/>
        <v>42155.531226851846</v>
      </c>
    </row>
    <row r="3681" spans="1:20" ht="49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 s="11">
        <f t="shared" si="229"/>
        <v>73.400000000000006</v>
      </c>
      <c r="Q3681" s="12" t="s">
        <v>8315</v>
      </c>
      <c r="R3681" t="s">
        <v>8316</v>
      </c>
      <c r="S3681" s="11">
        <f t="shared" si="230"/>
        <v>41786.761354166665</v>
      </c>
      <c r="T3681" s="11">
        <f t="shared" si="231"/>
        <v>41821.207638888889</v>
      </c>
    </row>
    <row r="3682" spans="1:20" ht="33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 s="11">
        <f t="shared" si="229"/>
        <v>99.5</v>
      </c>
      <c r="Q3682" s="12" t="s">
        <v>8315</v>
      </c>
      <c r="R3682" t="s">
        <v>8316</v>
      </c>
      <c r="S3682" s="11">
        <f t="shared" si="230"/>
        <v>42627.454097222217</v>
      </c>
      <c r="T3682" s="11">
        <f t="shared" si="231"/>
        <v>42648.454097222217</v>
      </c>
    </row>
    <row r="3683" spans="1:20" ht="65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 s="11">
        <f t="shared" si="229"/>
        <v>62.17</v>
      </c>
      <c r="Q3683" s="12" t="s">
        <v>8315</v>
      </c>
      <c r="R3683" t="s">
        <v>8316</v>
      </c>
      <c r="S3683" s="11">
        <f t="shared" si="230"/>
        <v>42374.651504629626</v>
      </c>
      <c r="T3683" s="11">
        <f t="shared" si="231"/>
        <v>42384.651504629626</v>
      </c>
    </row>
    <row r="3684" spans="1:20" ht="49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 s="11">
        <f t="shared" si="229"/>
        <v>62.33</v>
      </c>
      <c r="Q3684" s="12" t="s">
        <v>8315</v>
      </c>
      <c r="R3684" t="s">
        <v>8316</v>
      </c>
      <c r="S3684" s="11">
        <f t="shared" si="230"/>
        <v>41772.685393518521</v>
      </c>
      <c r="T3684" s="11">
        <f t="shared" si="231"/>
        <v>41806.290972222225</v>
      </c>
    </row>
    <row r="3685" spans="1:20" ht="49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 s="11">
        <f t="shared" si="229"/>
        <v>58.79</v>
      </c>
      <c r="Q3685" s="12" t="s">
        <v>8315</v>
      </c>
      <c r="R3685" t="s">
        <v>8316</v>
      </c>
      <c r="S3685" s="11">
        <f t="shared" si="230"/>
        <v>42633.116851851853</v>
      </c>
      <c r="T3685" s="11">
        <f t="shared" si="231"/>
        <v>42663.116851851853</v>
      </c>
    </row>
    <row r="3686" spans="1:20" ht="49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 s="11">
        <f t="shared" si="229"/>
        <v>45.35</v>
      </c>
      <c r="Q3686" s="12" t="s">
        <v>8315</v>
      </c>
      <c r="R3686" t="s">
        <v>8316</v>
      </c>
      <c r="S3686" s="11">
        <f t="shared" si="230"/>
        <v>42219.180393518516</v>
      </c>
      <c r="T3686" s="11">
        <f t="shared" si="231"/>
        <v>42249.180393518516</v>
      </c>
    </row>
    <row r="3687" spans="1:20" ht="49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 s="11">
        <f t="shared" si="229"/>
        <v>41.94</v>
      </c>
      <c r="Q3687" s="12" t="s">
        <v>8315</v>
      </c>
      <c r="R3687" t="s">
        <v>8316</v>
      </c>
      <c r="S3687" s="11">
        <f t="shared" si="230"/>
        <v>41753.593275462961</v>
      </c>
      <c r="T3687" s="11">
        <f t="shared" si="231"/>
        <v>41778.875</v>
      </c>
    </row>
    <row r="3688" spans="1:20" ht="49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 s="11">
        <f t="shared" si="229"/>
        <v>59.17</v>
      </c>
      <c r="Q3688" s="12" t="s">
        <v>8315</v>
      </c>
      <c r="R3688" t="s">
        <v>8316</v>
      </c>
      <c r="S3688" s="11">
        <f t="shared" si="230"/>
        <v>42230.662731481483</v>
      </c>
      <c r="T3688" s="11">
        <f t="shared" si="231"/>
        <v>42245.165972222225</v>
      </c>
    </row>
    <row r="3689" spans="1:20" ht="49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 s="11">
        <f t="shared" si="229"/>
        <v>200.49</v>
      </c>
      <c r="Q3689" s="12" t="s">
        <v>8315</v>
      </c>
      <c r="R3689" t="s">
        <v>8316</v>
      </c>
      <c r="S3689" s="11">
        <f t="shared" si="230"/>
        <v>41787.218229166669</v>
      </c>
      <c r="T3689" s="11">
        <f t="shared" si="231"/>
        <v>41817.218229166669</v>
      </c>
    </row>
    <row r="3690" spans="1:20" ht="49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 s="11">
        <f t="shared" si="229"/>
        <v>83.97</v>
      </c>
      <c r="Q3690" s="12" t="s">
        <v>8315</v>
      </c>
      <c r="R3690" t="s">
        <v>8316</v>
      </c>
      <c r="S3690" s="11">
        <f t="shared" si="230"/>
        <v>41829.787083333329</v>
      </c>
      <c r="T3690" s="11">
        <f t="shared" si="231"/>
        <v>41859.787083333329</v>
      </c>
    </row>
    <row r="3691" spans="1:20" ht="49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 s="11">
        <f t="shared" si="229"/>
        <v>57.26</v>
      </c>
      <c r="Q3691" s="12" t="s">
        <v>8315</v>
      </c>
      <c r="R3691" t="s">
        <v>8316</v>
      </c>
      <c r="S3691" s="11">
        <f t="shared" si="230"/>
        <v>42147.826840277776</v>
      </c>
      <c r="T3691" s="11">
        <f t="shared" si="231"/>
        <v>42176.934027777781</v>
      </c>
    </row>
    <row r="3692" spans="1:20" ht="49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 s="11">
        <f t="shared" si="229"/>
        <v>58.06</v>
      </c>
      <c r="Q3692" s="12" t="s">
        <v>8315</v>
      </c>
      <c r="R3692" t="s">
        <v>8316</v>
      </c>
      <c r="S3692" s="11">
        <f t="shared" si="230"/>
        <v>41940.598182870373</v>
      </c>
      <c r="T3692" s="11">
        <f t="shared" si="231"/>
        <v>41970.639849537038</v>
      </c>
    </row>
    <row r="3693" spans="1:20" ht="33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 s="11">
        <f t="shared" si="229"/>
        <v>186.8</v>
      </c>
      <c r="Q3693" s="12" t="s">
        <v>8315</v>
      </c>
      <c r="R3693" t="s">
        <v>8316</v>
      </c>
      <c r="S3693" s="11">
        <f t="shared" si="230"/>
        <v>42020.700567129628</v>
      </c>
      <c r="T3693" s="11">
        <f t="shared" si="231"/>
        <v>42065.207638888889</v>
      </c>
    </row>
    <row r="3694" spans="1:20" ht="33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 s="11">
        <f t="shared" si="229"/>
        <v>74.12</v>
      </c>
      <c r="Q3694" s="12" t="s">
        <v>8315</v>
      </c>
      <c r="R3694" t="s">
        <v>8316</v>
      </c>
      <c r="S3694" s="11">
        <f t="shared" si="230"/>
        <v>41891.96503472222</v>
      </c>
      <c r="T3694" s="11">
        <f t="shared" si="231"/>
        <v>41901</v>
      </c>
    </row>
    <row r="3695" spans="1:20" ht="49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 s="11">
        <f t="shared" si="229"/>
        <v>30.71</v>
      </c>
      <c r="Q3695" s="12" t="s">
        <v>8315</v>
      </c>
      <c r="R3695" t="s">
        <v>8316</v>
      </c>
      <c r="S3695" s="11">
        <f t="shared" si="230"/>
        <v>42309.191307870366</v>
      </c>
      <c r="T3695" s="11">
        <f t="shared" si="231"/>
        <v>42338.9375</v>
      </c>
    </row>
    <row r="3696" spans="1:20" ht="49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 s="11">
        <f t="shared" si="229"/>
        <v>62.67</v>
      </c>
      <c r="Q3696" s="12" t="s">
        <v>8315</v>
      </c>
      <c r="R3696" t="s">
        <v>8316</v>
      </c>
      <c r="S3696" s="11">
        <f t="shared" si="230"/>
        <v>42490.133877314816</v>
      </c>
      <c r="T3696" s="11">
        <f t="shared" si="231"/>
        <v>42527.083333333328</v>
      </c>
    </row>
    <row r="3697" spans="1:20" ht="65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 s="11">
        <f t="shared" si="229"/>
        <v>121.36</v>
      </c>
      <c r="Q3697" s="12" t="s">
        <v>8315</v>
      </c>
      <c r="R3697" t="s">
        <v>8316</v>
      </c>
      <c r="S3697" s="11">
        <f t="shared" si="230"/>
        <v>41995.870486111111</v>
      </c>
      <c r="T3697" s="11">
        <f t="shared" si="231"/>
        <v>42015.870486111111</v>
      </c>
    </row>
    <row r="3698" spans="1:20" ht="49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 s="11">
        <f t="shared" si="229"/>
        <v>39.74</v>
      </c>
      <c r="Q3698" s="12" t="s">
        <v>8315</v>
      </c>
      <c r="R3698" t="s">
        <v>8316</v>
      </c>
      <c r="S3698" s="11">
        <f t="shared" si="230"/>
        <v>41988.617083333331</v>
      </c>
      <c r="T3698" s="11">
        <f t="shared" si="231"/>
        <v>42048.617083333331</v>
      </c>
    </row>
    <row r="3699" spans="1:20" ht="49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 s="11">
        <f t="shared" si="229"/>
        <v>72</v>
      </c>
      <c r="Q3699" s="12" t="s">
        <v>8315</v>
      </c>
      <c r="R3699" t="s">
        <v>8316</v>
      </c>
      <c r="S3699" s="11">
        <f t="shared" si="230"/>
        <v>42479.465833333335</v>
      </c>
      <c r="T3699" s="11">
        <f t="shared" si="231"/>
        <v>42500.465833333335</v>
      </c>
    </row>
    <row r="3700" spans="1:20" ht="33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 s="11">
        <f t="shared" si="229"/>
        <v>40.630000000000003</v>
      </c>
      <c r="Q3700" s="12" t="s">
        <v>8315</v>
      </c>
      <c r="R3700" t="s">
        <v>8316</v>
      </c>
      <c r="S3700" s="11">
        <f t="shared" si="230"/>
        <v>42401.806562500002</v>
      </c>
      <c r="T3700" s="11">
        <f t="shared" si="231"/>
        <v>42431.806562500002</v>
      </c>
    </row>
    <row r="3701" spans="1:20" ht="49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 s="11">
        <f t="shared" si="229"/>
        <v>63</v>
      </c>
      <c r="Q3701" s="12" t="s">
        <v>8315</v>
      </c>
      <c r="R3701" t="s">
        <v>8316</v>
      </c>
      <c r="S3701" s="11">
        <f t="shared" si="230"/>
        <v>41897.602037037039</v>
      </c>
      <c r="T3701" s="11">
        <f t="shared" si="231"/>
        <v>41927.602037037039</v>
      </c>
    </row>
    <row r="3702" spans="1:20" ht="33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 s="11">
        <f t="shared" si="229"/>
        <v>33.67</v>
      </c>
      <c r="Q3702" s="12" t="s">
        <v>8315</v>
      </c>
      <c r="R3702" t="s">
        <v>8316</v>
      </c>
      <c r="S3702" s="11">
        <f t="shared" si="230"/>
        <v>41882.585648148146</v>
      </c>
      <c r="T3702" s="11">
        <f t="shared" si="231"/>
        <v>41912.666666666664</v>
      </c>
    </row>
    <row r="3703" spans="1:20" ht="49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 s="11">
        <f t="shared" si="229"/>
        <v>38.590000000000003</v>
      </c>
      <c r="Q3703" s="12" t="s">
        <v>8315</v>
      </c>
      <c r="R3703" t="s">
        <v>8316</v>
      </c>
      <c r="S3703" s="11">
        <f t="shared" si="230"/>
        <v>42129.541585648149</v>
      </c>
      <c r="T3703" s="11">
        <f t="shared" si="231"/>
        <v>42159.541585648149</v>
      </c>
    </row>
    <row r="3704" spans="1:20" ht="49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 s="11">
        <f t="shared" si="229"/>
        <v>155.94999999999999</v>
      </c>
      <c r="Q3704" s="12" t="s">
        <v>8315</v>
      </c>
      <c r="R3704" t="s">
        <v>8316</v>
      </c>
      <c r="S3704" s="11">
        <f t="shared" si="230"/>
        <v>42524.53800925926</v>
      </c>
      <c r="T3704" s="11">
        <f t="shared" si="231"/>
        <v>42561.957638888889</v>
      </c>
    </row>
    <row r="3705" spans="1:20" ht="49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 s="11">
        <f t="shared" si="229"/>
        <v>43.2</v>
      </c>
      <c r="Q3705" s="12" t="s">
        <v>8315</v>
      </c>
      <c r="R3705" t="s">
        <v>8316</v>
      </c>
      <c r="S3705" s="11">
        <f t="shared" si="230"/>
        <v>42556.504490740743</v>
      </c>
      <c r="T3705" s="11">
        <f t="shared" si="231"/>
        <v>42595.290972222225</v>
      </c>
    </row>
    <row r="3706" spans="1:20" ht="49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 s="11">
        <f t="shared" si="229"/>
        <v>15.15</v>
      </c>
      <c r="Q3706" s="12" t="s">
        <v>8315</v>
      </c>
      <c r="R3706" t="s">
        <v>8316</v>
      </c>
      <c r="S3706" s="11">
        <f t="shared" si="230"/>
        <v>42461.689745370371</v>
      </c>
      <c r="T3706" s="11">
        <f t="shared" si="231"/>
        <v>42521.689745370371</v>
      </c>
    </row>
    <row r="3707" spans="1:20" ht="49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 s="11">
        <f t="shared" si="229"/>
        <v>83.57</v>
      </c>
      <c r="Q3707" s="12" t="s">
        <v>8315</v>
      </c>
      <c r="R3707" t="s">
        <v>8316</v>
      </c>
      <c r="S3707" s="11">
        <f t="shared" si="230"/>
        <v>41792.542986111112</v>
      </c>
      <c r="T3707" s="11">
        <f t="shared" si="231"/>
        <v>41813.75</v>
      </c>
    </row>
    <row r="3708" spans="1:20" ht="49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 s="11">
        <f t="shared" si="229"/>
        <v>140</v>
      </c>
      <c r="Q3708" s="12" t="s">
        <v>8315</v>
      </c>
      <c r="R3708" t="s">
        <v>8316</v>
      </c>
      <c r="S3708" s="11">
        <f t="shared" si="230"/>
        <v>41879.913761574076</v>
      </c>
      <c r="T3708" s="11">
        <f t="shared" si="231"/>
        <v>41894.913761574076</v>
      </c>
    </row>
    <row r="3709" spans="1:20" ht="33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 s="11">
        <f t="shared" si="229"/>
        <v>80.87</v>
      </c>
      <c r="Q3709" s="12" t="s">
        <v>8315</v>
      </c>
      <c r="R3709" t="s">
        <v>8316</v>
      </c>
      <c r="S3709" s="11">
        <f t="shared" si="230"/>
        <v>42552.048356481479</v>
      </c>
      <c r="T3709" s="11">
        <f t="shared" si="231"/>
        <v>42573.226388888885</v>
      </c>
    </row>
    <row r="3710" spans="1:20" ht="49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 s="11">
        <f t="shared" si="229"/>
        <v>53.85</v>
      </c>
      <c r="Q3710" s="12" t="s">
        <v>8315</v>
      </c>
      <c r="R3710" t="s">
        <v>8316</v>
      </c>
      <c r="S3710" s="11">
        <f t="shared" si="230"/>
        <v>41810.142199074071</v>
      </c>
      <c r="T3710" s="11">
        <f t="shared" si="231"/>
        <v>41824.142199074071</v>
      </c>
    </row>
    <row r="3711" spans="1:20" ht="49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 s="11">
        <f t="shared" si="229"/>
        <v>30.93</v>
      </c>
      <c r="Q3711" s="12" t="s">
        <v>8315</v>
      </c>
      <c r="R3711" t="s">
        <v>8316</v>
      </c>
      <c r="S3711" s="11">
        <f t="shared" si="230"/>
        <v>41785.707708333335</v>
      </c>
      <c r="T3711" s="11">
        <f t="shared" si="231"/>
        <v>41815.707708333335</v>
      </c>
    </row>
    <row r="3712" spans="1:20" ht="33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 s="11">
        <f t="shared" si="229"/>
        <v>67.959999999999994</v>
      </c>
      <c r="Q3712" s="12" t="s">
        <v>8315</v>
      </c>
      <c r="R3712" t="s">
        <v>8316</v>
      </c>
      <c r="S3712" s="11">
        <f t="shared" si="230"/>
        <v>42072.576249999998</v>
      </c>
      <c r="T3712" s="11">
        <f t="shared" si="231"/>
        <v>42097.576249999998</v>
      </c>
    </row>
    <row r="3713" spans="1:20" ht="33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 s="11">
        <f t="shared" si="229"/>
        <v>27.14</v>
      </c>
      <c r="Q3713" s="12" t="s">
        <v>8315</v>
      </c>
      <c r="R3713" t="s">
        <v>8316</v>
      </c>
      <c r="S3713" s="11">
        <f t="shared" si="230"/>
        <v>41779.724224537036</v>
      </c>
      <c r="T3713" s="11">
        <f t="shared" si="231"/>
        <v>41805.666666666664</v>
      </c>
    </row>
    <row r="3714" spans="1:20" ht="49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8"/>
        <v>154</v>
      </c>
      <c r="P3714" s="11">
        <f t="shared" si="229"/>
        <v>110.87</v>
      </c>
      <c r="Q3714" s="12" t="s">
        <v>8315</v>
      </c>
      <c r="R3714" t="s">
        <v>8316</v>
      </c>
      <c r="S3714" s="11">
        <f t="shared" si="230"/>
        <v>42134.172071759262</v>
      </c>
      <c r="T3714" s="11">
        <f t="shared" si="231"/>
        <v>42155.290972222225</v>
      </c>
    </row>
    <row r="3715" spans="1:20" ht="49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2">ROUND(E3715/D3715*100,0)</f>
        <v>102</v>
      </c>
      <c r="P3715" s="11">
        <f t="shared" ref="P3715:P3778" si="233">IFERROR(ROUND(E3715/L3715,2),0)</f>
        <v>106.84</v>
      </c>
      <c r="Q3715" s="12" t="s">
        <v>8315</v>
      </c>
      <c r="R3715" t="s">
        <v>8316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9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 s="11">
        <f t="shared" si="233"/>
        <v>105.52</v>
      </c>
      <c r="Q3716" s="12" t="s">
        <v>8315</v>
      </c>
      <c r="R3716" t="s">
        <v>8316</v>
      </c>
      <c r="S3716" s="11">
        <f t="shared" si="234"/>
        <v>42118.556331018524</v>
      </c>
      <c r="T3716" s="11">
        <f t="shared" si="235"/>
        <v>42150.165972222225</v>
      </c>
    </row>
    <row r="3717" spans="1:20" ht="49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 s="11">
        <f t="shared" si="233"/>
        <v>132.96</v>
      </c>
      <c r="Q3717" s="12" t="s">
        <v>8315</v>
      </c>
      <c r="R3717" t="s">
        <v>8316</v>
      </c>
      <c r="S3717" s="11">
        <f t="shared" si="234"/>
        <v>42036.995590277773</v>
      </c>
      <c r="T3717" s="11">
        <f t="shared" si="235"/>
        <v>42094.536111111112</v>
      </c>
    </row>
    <row r="3718" spans="1:20" ht="49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 s="11">
        <f t="shared" si="233"/>
        <v>51.92</v>
      </c>
      <c r="Q3718" s="12" t="s">
        <v>8315</v>
      </c>
      <c r="R3718" t="s">
        <v>8316</v>
      </c>
      <c r="S3718" s="11">
        <f t="shared" si="234"/>
        <v>42360.887835648144</v>
      </c>
      <c r="T3718" s="11">
        <f t="shared" si="235"/>
        <v>42390.887835648144</v>
      </c>
    </row>
    <row r="3719" spans="1:20" ht="49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 s="11">
        <f t="shared" si="233"/>
        <v>310</v>
      </c>
      <c r="Q3719" s="12" t="s">
        <v>8315</v>
      </c>
      <c r="R3719" t="s">
        <v>8316</v>
      </c>
      <c r="S3719" s="11">
        <f t="shared" si="234"/>
        <v>42102.866307870368</v>
      </c>
      <c r="T3719" s="11">
        <f t="shared" si="235"/>
        <v>42133.866307870368</v>
      </c>
    </row>
    <row r="3720" spans="1:20" ht="49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 s="11">
        <f t="shared" si="233"/>
        <v>26.02</v>
      </c>
      <c r="Q3720" s="12" t="s">
        <v>8315</v>
      </c>
      <c r="R3720" t="s">
        <v>8316</v>
      </c>
      <c r="S3720" s="11">
        <f t="shared" si="234"/>
        <v>42032.716145833328</v>
      </c>
      <c r="T3720" s="11">
        <f t="shared" si="235"/>
        <v>42062.716145833328</v>
      </c>
    </row>
    <row r="3721" spans="1:20" ht="33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 s="11">
        <f t="shared" si="233"/>
        <v>105</v>
      </c>
      <c r="Q3721" s="12" t="s">
        <v>8315</v>
      </c>
      <c r="R3721" t="s">
        <v>8316</v>
      </c>
      <c r="S3721" s="11">
        <f t="shared" si="234"/>
        <v>42147.729930555557</v>
      </c>
      <c r="T3721" s="11">
        <f t="shared" si="235"/>
        <v>42177.729930555557</v>
      </c>
    </row>
    <row r="3722" spans="1:20" ht="33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 s="11">
        <f t="shared" si="233"/>
        <v>86.23</v>
      </c>
      <c r="Q3722" s="12" t="s">
        <v>8315</v>
      </c>
      <c r="R3722" t="s">
        <v>8316</v>
      </c>
      <c r="S3722" s="11">
        <f t="shared" si="234"/>
        <v>42165.993125000001</v>
      </c>
      <c r="T3722" s="11">
        <f t="shared" si="235"/>
        <v>42187.993125000001</v>
      </c>
    </row>
    <row r="3723" spans="1:20" ht="49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 s="11">
        <f t="shared" si="233"/>
        <v>114.55</v>
      </c>
      <c r="Q3723" s="12" t="s">
        <v>8315</v>
      </c>
      <c r="R3723" t="s">
        <v>8316</v>
      </c>
      <c r="S3723" s="11">
        <f t="shared" si="234"/>
        <v>41927.936157407406</v>
      </c>
      <c r="T3723" s="11">
        <f t="shared" si="235"/>
        <v>41948.977824074071</v>
      </c>
    </row>
    <row r="3724" spans="1:20" ht="65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 s="11">
        <f t="shared" si="233"/>
        <v>47.66</v>
      </c>
      <c r="Q3724" s="12" t="s">
        <v>8315</v>
      </c>
      <c r="R3724" t="s">
        <v>8316</v>
      </c>
      <c r="S3724" s="11">
        <f t="shared" si="234"/>
        <v>42381.671840277777</v>
      </c>
      <c r="T3724" s="11">
        <f t="shared" si="235"/>
        <v>42411.957638888889</v>
      </c>
    </row>
    <row r="3725" spans="1:20" ht="33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 s="11">
        <f t="shared" si="233"/>
        <v>72.89</v>
      </c>
      <c r="Q3725" s="12" t="s">
        <v>8315</v>
      </c>
      <c r="R3725" t="s">
        <v>8316</v>
      </c>
      <c r="S3725" s="11">
        <f t="shared" si="234"/>
        <v>41943.753032407411</v>
      </c>
      <c r="T3725" s="11">
        <f t="shared" si="235"/>
        <v>41973.794699074075</v>
      </c>
    </row>
    <row r="3726" spans="1:20" ht="49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 s="11">
        <f t="shared" si="233"/>
        <v>49.55</v>
      </c>
      <c r="Q3726" s="12" t="s">
        <v>8315</v>
      </c>
      <c r="R3726" t="s">
        <v>8316</v>
      </c>
      <c r="S3726" s="11">
        <f t="shared" si="234"/>
        <v>42465.491435185191</v>
      </c>
      <c r="T3726" s="11">
        <f t="shared" si="235"/>
        <v>42494.958333333328</v>
      </c>
    </row>
    <row r="3727" spans="1:20" ht="49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 s="11">
        <f t="shared" si="233"/>
        <v>25.4</v>
      </c>
      <c r="Q3727" s="12" t="s">
        <v>8315</v>
      </c>
      <c r="R3727" t="s">
        <v>8316</v>
      </c>
      <c r="S3727" s="11">
        <f t="shared" si="234"/>
        <v>42401.945219907408</v>
      </c>
      <c r="T3727" s="11">
        <f t="shared" si="235"/>
        <v>42418.895833333328</v>
      </c>
    </row>
    <row r="3728" spans="1:20" ht="49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 s="11">
        <f t="shared" si="233"/>
        <v>62.59</v>
      </c>
      <c r="Q3728" s="12" t="s">
        <v>8315</v>
      </c>
      <c r="R3728" t="s">
        <v>8316</v>
      </c>
      <c r="S3728" s="11">
        <f t="shared" si="234"/>
        <v>42462.140868055561</v>
      </c>
      <c r="T3728" s="11">
        <f t="shared" si="235"/>
        <v>42489.875</v>
      </c>
    </row>
    <row r="3729" spans="1:20" ht="49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 s="11">
        <f t="shared" si="233"/>
        <v>61.06</v>
      </c>
      <c r="Q3729" s="12" t="s">
        <v>8315</v>
      </c>
      <c r="R3729" t="s">
        <v>8316</v>
      </c>
      <c r="S3729" s="11">
        <f t="shared" si="234"/>
        <v>42632.348310185189</v>
      </c>
      <c r="T3729" s="11">
        <f t="shared" si="235"/>
        <v>42663.204861111109</v>
      </c>
    </row>
    <row r="3730" spans="1:20" ht="33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 s="11">
        <f t="shared" si="233"/>
        <v>60.06</v>
      </c>
      <c r="Q3730" s="12" t="s">
        <v>8315</v>
      </c>
      <c r="R3730" t="s">
        <v>8316</v>
      </c>
      <c r="S3730" s="11">
        <f t="shared" si="234"/>
        <v>42205.171018518522</v>
      </c>
      <c r="T3730" s="11">
        <f t="shared" si="235"/>
        <v>42235.171018518522</v>
      </c>
    </row>
    <row r="3731" spans="1:20" ht="49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 s="11">
        <f t="shared" si="233"/>
        <v>72.400000000000006</v>
      </c>
      <c r="Q3731" s="12" t="s">
        <v>8315</v>
      </c>
      <c r="R3731" t="s">
        <v>8316</v>
      </c>
      <c r="S3731" s="11">
        <f t="shared" si="234"/>
        <v>42041.205000000002</v>
      </c>
      <c r="T3731" s="11">
        <f t="shared" si="235"/>
        <v>42086.16333333333</v>
      </c>
    </row>
    <row r="3732" spans="1:20" ht="49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 s="11">
        <f t="shared" si="233"/>
        <v>100</v>
      </c>
      <c r="Q3732" s="12" t="s">
        <v>8315</v>
      </c>
      <c r="R3732" t="s">
        <v>8316</v>
      </c>
      <c r="S3732" s="11">
        <f t="shared" si="234"/>
        <v>42203.677766203706</v>
      </c>
      <c r="T3732" s="11">
        <f t="shared" si="235"/>
        <v>42233.677766203706</v>
      </c>
    </row>
    <row r="3733" spans="1:20" ht="49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 s="11">
        <f t="shared" si="233"/>
        <v>51.67</v>
      </c>
      <c r="Q3733" s="12" t="s">
        <v>8315</v>
      </c>
      <c r="R3733" t="s">
        <v>8316</v>
      </c>
      <c r="S3733" s="11">
        <f t="shared" si="234"/>
        <v>41983.752847222218</v>
      </c>
      <c r="T3733" s="11">
        <f t="shared" si="235"/>
        <v>42014.140972222223</v>
      </c>
    </row>
    <row r="3734" spans="1:20" ht="33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 s="11">
        <f t="shared" si="233"/>
        <v>32.75</v>
      </c>
      <c r="Q3734" s="12" t="s">
        <v>8315</v>
      </c>
      <c r="R3734" t="s">
        <v>8316</v>
      </c>
      <c r="S3734" s="11">
        <f t="shared" si="234"/>
        <v>41968.677465277782</v>
      </c>
      <c r="T3734" s="11">
        <f t="shared" si="235"/>
        <v>42028.5</v>
      </c>
    </row>
    <row r="3735" spans="1:20" ht="49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 s="11">
        <f t="shared" si="233"/>
        <v>0</v>
      </c>
      <c r="Q3735" s="12" t="s">
        <v>8315</v>
      </c>
      <c r="R3735" t="s">
        <v>8316</v>
      </c>
      <c r="S3735" s="11">
        <f t="shared" si="234"/>
        <v>42103.024398148147</v>
      </c>
      <c r="T3735" s="11">
        <f t="shared" si="235"/>
        <v>42112.9375</v>
      </c>
    </row>
    <row r="3736" spans="1:20" ht="49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 s="11">
        <f t="shared" si="233"/>
        <v>61</v>
      </c>
      <c r="Q3736" s="12" t="s">
        <v>8315</v>
      </c>
      <c r="R3736" t="s">
        <v>8316</v>
      </c>
      <c r="S3736" s="11">
        <f t="shared" si="234"/>
        <v>42089.901574074072</v>
      </c>
      <c r="T3736" s="11">
        <f t="shared" si="235"/>
        <v>42149.901574074072</v>
      </c>
    </row>
    <row r="3737" spans="1:20" ht="33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 s="11">
        <f t="shared" si="233"/>
        <v>10</v>
      </c>
      <c r="Q3737" s="12" t="s">
        <v>8315</v>
      </c>
      <c r="R3737" t="s">
        <v>8316</v>
      </c>
      <c r="S3737" s="11">
        <f t="shared" si="234"/>
        <v>42122.693159722221</v>
      </c>
      <c r="T3737" s="11">
        <f t="shared" si="235"/>
        <v>42152.693159722221</v>
      </c>
    </row>
    <row r="3738" spans="1:20" ht="49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 s="11">
        <f t="shared" si="233"/>
        <v>10</v>
      </c>
      <c r="Q3738" s="12" t="s">
        <v>8315</v>
      </c>
      <c r="R3738" t="s">
        <v>8316</v>
      </c>
      <c r="S3738" s="11">
        <f t="shared" si="234"/>
        <v>42048.711724537032</v>
      </c>
      <c r="T3738" s="11">
        <f t="shared" si="235"/>
        <v>42086.75</v>
      </c>
    </row>
    <row r="3739" spans="1:20" ht="33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 s="11">
        <f t="shared" si="233"/>
        <v>37.5</v>
      </c>
      <c r="Q3739" s="12" t="s">
        <v>8315</v>
      </c>
      <c r="R3739" t="s">
        <v>8316</v>
      </c>
      <c r="S3739" s="11">
        <f t="shared" si="234"/>
        <v>42297.691006944442</v>
      </c>
      <c r="T3739" s="11">
        <f t="shared" si="235"/>
        <v>42320.290972222225</v>
      </c>
    </row>
    <row r="3740" spans="1:20" ht="33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 s="11">
        <f t="shared" si="233"/>
        <v>45</v>
      </c>
      <c r="Q3740" s="12" t="s">
        <v>8315</v>
      </c>
      <c r="R3740" t="s">
        <v>8316</v>
      </c>
      <c r="S3740" s="11">
        <f t="shared" si="234"/>
        <v>41813.938715277778</v>
      </c>
      <c r="T3740" s="11">
        <f t="shared" si="235"/>
        <v>41835.916666666664</v>
      </c>
    </row>
    <row r="3741" spans="1:20" ht="49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 s="11">
        <f t="shared" si="233"/>
        <v>100.63</v>
      </c>
      <c r="Q3741" s="12" t="s">
        <v>8315</v>
      </c>
      <c r="R3741" t="s">
        <v>8316</v>
      </c>
      <c r="S3741" s="11">
        <f t="shared" si="234"/>
        <v>42548.449861111112</v>
      </c>
      <c r="T3741" s="11">
        <f t="shared" si="235"/>
        <v>42568.449861111112</v>
      </c>
    </row>
    <row r="3742" spans="1:20" ht="49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 s="11">
        <f t="shared" si="233"/>
        <v>25.57</v>
      </c>
      <c r="Q3742" s="12" t="s">
        <v>8315</v>
      </c>
      <c r="R3742" t="s">
        <v>8316</v>
      </c>
      <c r="S3742" s="11">
        <f t="shared" si="234"/>
        <v>41833.089756944442</v>
      </c>
      <c r="T3742" s="11">
        <f t="shared" si="235"/>
        <v>41863.079143518517</v>
      </c>
    </row>
    <row r="3743" spans="1:20" ht="49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 s="11">
        <f t="shared" si="233"/>
        <v>0</v>
      </c>
      <c r="Q3743" s="12" t="s">
        <v>8315</v>
      </c>
      <c r="R3743" t="s">
        <v>8316</v>
      </c>
      <c r="S3743" s="11">
        <f t="shared" si="234"/>
        <v>42325.920717592591</v>
      </c>
      <c r="T3743" s="11">
        <f t="shared" si="235"/>
        <v>42355.920717592591</v>
      </c>
    </row>
    <row r="3744" spans="1:20" ht="49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 s="11">
        <f t="shared" si="233"/>
        <v>25</v>
      </c>
      <c r="Q3744" s="12" t="s">
        <v>8315</v>
      </c>
      <c r="R3744" t="s">
        <v>8316</v>
      </c>
      <c r="S3744" s="11">
        <f t="shared" si="234"/>
        <v>41858.214629629627</v>
      </c>
      <c r="T3744" s="11">
        <f t="shared" si="235"/>
        <v>41888.214629629627</v>
      </c>
    </row>
    <row r="3745" spans="1:20" ht="33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 s="11">
        <f t="shared" si="233"/>
        <v>0</v>
      </c>
      <c r="Q3745" s="12" t="s">
        <v>8315</v>
      </c>
      <c r="R3745" t="s">
        <v>8316</v>
      </c>
      <c r="S3745" s="11">
        <f t="shared" si="234"/>
        <v>41793.710231481484</v>
      </c>
      <c r="T3745" s="11">
        <f t="shared" si="235"/>
        <v>41823.710231481484</v>
      </c>
    </row>
    <row r="3746" spans="1:20" ht="49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 s="11">
        <f t="shared" si="233"/>
        <v>0</v>
      </c>
      <c r="Q3746" s="12" t="s">
        <v>8315</v>
      </c>
      <c r="R3746" t="s">
        <v>8316</v>
      </c>
      <c r="S3746" s="11">
        <f t="shared" si="234"/>
        <v>41793.814259259263</v>
      </c>
      <c r="T3746" s="11">
        <f t="shared" si="235"/>
        <v>41825.165972222225</v>
      </c>
    </row>
    <row r="3747" spans="1:20" ht="49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 s="11">
        <f t="shared" si="233"/>
        <v>10</v>
      </c>
      <c r="Q3747" s="12" t="s">
        <v>8315</v>
      </c>
      <c r="R3747" t="s">
        <v>8316</v>
      </c>
      <c r="S3747" s="11">
        <f t="shared" si="234"/>
        <v>41831.697939814818</v>
      </c>
      <c r="T3747" s="11">
        <f t="shared" si="235"/>
        <v>41861.697939814818</v>
      </c>
    </row>
    <row r="3748" spans="1:20" ht="17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 s="11">
        <f t="shared" si="233"/>
        <v>202</v>
      </c>
      <c r="Q3748" s="12" t="s">
        <v>8315</v>
      </c>
      <c r="R3748" t="s">
        <v>8316</v>
      </c>
      <c r="S3748" s="11">
        <f t="shared" si="234"/>
        <v>42621.389340277776</v>
      </c>
      <c r="T3748" s="11">
        <f t="shared" si="235"/>
        <v>42651.389340277776</v>
      </c>
    </row>
    <row r="3749" spans="1:20" ht="33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 s="11">
        <f t="shared" si="233"/>
        <v>25</v>
      </c>
      <c r="Q3749" s="12" t="s">
        <v>8315</v>
      </c>
      <c r="R3749" t="s">
        <v>8316</v>
      </c>
      <c r="S3749" s="11">
        <f t="shared" si="234"/>
        <v>42164.299722222218</v>
      </c>
      <c r="T3749" s="11">
        <f t="shared" si="235"/>
        <v>42190.957638888889</v>
      </c>
    </row>
    <row r="3750" spans="1:20" ht="49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 s="11">
        <f t="shared" si="233"/>
        <v>99.54</v>
      </c>
      <c r="Q3750" s="12" t="s">
        <v>8315</v>
      </c>
      <c r="R3750" t="s">
        <v>8357</v>
      </c>
      <c r="S3750" s="11">
        <f t="shared" si="234"/>
        <v>42395.706435185188</v>
      </c>
      <c r="T3750" s="11">
        <f t="shared" si="235"/>
        <v>42416.249305555553</v>
      </c>
    </row>
    <row r="3751" spans="1:20" ht="49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 s="11">
        <f t="shared" si="233"/>
        <v>75</v>
      </c>
      <c r="Q3751" s="12" t="s">
        <v>8315</v>
      </c>
      <c r="R3751" t="s">
        <v>8357</v>
      </c>
      <c r="S3751" s="11">
        <f t="shared" si="234"/>
        <v>42458.127175925925</v>
      </c>
      <c r="T3751" s="11">
        <f t="shared" si="235"/>
        <v>42489.165972222225</v>
      </c>
    </row>
    <row r="3752" spans="1:20" ht="97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 s="11">
        <f t="shared" si="233"/>
        <v>215.25</v>
      </c>
      <c r="Q3752" s="12" t="s">
        <v>8315</v>
      </c>
      <c r="R3752" t="s">
        <v>8357</v>
      </c>
      <c r="S3752" s="11">
        <f t="shared" si="234"/>
        <v>42016.981574074074</v>
      </c>
      <c r="T3752" s="11">
        <f t="shared" si="235"/>
        <v>42045.332638888889</v>
      </c>
    </row>
    <row r="3753" spans="1:20" ht="49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 s="11">
        <f t="shared" si="233"/>
        <v>120.55</v>
      </c>
      <c r="Q3753" s="12" t="s">
        <v>8315</v>
      </c>
      <c r="R3753" t="s">
        <v>8357</v>
      </c>
      <c r="S3753" s="11">
        <f t="shared" si="234"/>
        <v>42403.035567129627</v>
      </c>
      <c r="T3753" s="11">
        <f t="shared" si="235"/>
        <v>42462.993900462956</v>
      </c>
    </row>
    <row r="3754" spans="1:20" ht="65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 s="11">
        <f t="shared" si="233"/>
        <v>37.67</v>
      </c>
      <c r="Q3754" s="12" t="s">
        <v>8315</v>
      </c>
      <c r="R3754" t="s">
        <v>8357</v>
      </c>
      <c r="S3754" s="11">
        <f t="shared" si="234"/>
        <v>42619.802488425921</v>
      </c>
      <c r="T3754" s="11">
        <f t="shared" si="235"/>
        <v>42659.875</v>
      </c>
    </row>
    <row r="3755" spans="1:20" ht="49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 s="11">
        <f t="shared" si="233"/>
        <v>172.23</v>
      </c>
      <c r="Q3755" s="12" t="s">
        <v>8315</v>
      </c>
      <c r="R3755" t="s">
        <v>8357</v>
      </c>
      <c r="S3755" s="11">
        <f t="shared" si="234"/>
        <v>42128.824074074073</v>
      </c>
      <c r="T3755" s="11">
        <f t="shared" si="235"/>
        <v>42158</v>
      </c>
    </row>
    <row r="3756" spans="1:20" ht="49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 s="11">
        <f t="shared" si="233"/>
        <v>111.11</v>
      </c>
      <c r="Q3756" s="12" t="s">
        <v>8315</v>
      </c>
      <c r="R3756" t="s">
        <v>8357</v>
      </c>
      <c r="S3756" s="11">
        <f t="shared" si="234"/>
        <v>41808.881215277775</v>
      </c>
      <c r="T3756" s="11">
        <f t="shared" si="235"/>
        <v>41846.207638888889</v>
      </c>
    </row>
    <row r="3757" spans="1:20" ht="49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 s="11">
        <f t="shared" si="233"/>
        <v>25.46</v>
      </c>
      <c r="Q3757" s="12" t="s">
        <v>8315</v>
      </c>
      <c r="R3757" t="s">
        <v>8357</v>
      </c>
      <c r="S3757" s="11">
        <f t="shared" si="234"/>
        <v>42445.866979166662</v>
      </c>
      <c r="T3757" s="11">
        <f t="shared" si="235"/>
        <v>42475.866979166662</v>
      </c>
    </row>
    <row r="3758" spans="1:20" ht="49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 s="11">
        <f t="shared" si="233"/>
        <v>267.64999999999998</v>
      </c>
      <c r="Q3758" s="12" t="s">
        <v>8315</v>
      </c>
      <c r="R3758" t="s">
        <v>8357</v>
      </c>
      <c r="S3758" s="11">
        <f t="shared" si="234"/>
        <v>41771.814791666664</v>
      </c>
      <c r="T3758" s="11">
        <f t="shared" si="235"/>
        <v>41801.814791666664</v>
      </c>
    </row>
    <row r="3759" spans="1:20" ht="49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 s="11">
        <f t="shared" si="233"/>
        <v>75.959999999999994</v>
      </c>
      <c r="Q3759" s="12" t="s">
        <v>8315</v>
      </c>
      <c r="R3759" t="s">
        <v>8357</v>
      </c>
      <c r="S3759" s="11">
        <f t="shared" si="234"/>
        <v>41954.850868055553</v>
      </c>
      <c r="T3759" s="11">
        <f t="shared" si="235"/>
        <v>41974.850868055553</v>
      </c>
    </row>
    <row r="3760" spans="1:20" ht="33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 s="11">
        <f t="shared" si="233"/>
        <v>59.04</v>
      </c>
      <c r="Q3760" s="12" t="s">
        <v>8315</v>
      </c>
      <c r="R3760" t="s">
        <v>8357</v>
      </c>
      <c r="S3760" s="11">
        <f t="shared" si="234"/>
        <v>41747.471504629626</v>
      </c>
      <c r="T3760" s="11">
        <f t="shared" si="235"/>
        <v>41778.208333333336</v>
      </c>
    </row>
    <row r="3761" spans="1:20" ht="33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 s="11">
        <f t="shared" si="233"/>
        <v>50.11</v>
      </c>
      <c r="Q3761" s="12" t="s">
        <v>8315</v>
      </c>
      <c r="R3761" t="s">
        <v>8357</v>
      </c>
      <c r="S3761" s="11">
        <f t="shared" si="234"/>
        <v>42182.108252314814</v>
      </c>
      <c r="T3761" s="11">
        <f t="shared" si="235"/>
        <v>42242.108252314814</v>
      </c>
    </row>
    <row r="3762" spans="1:20" ht="49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 s="11">
        <f t="shared" si="233"/>
        <v>55.5</v>
      </c>
      <c r="Q3762" s="12" t="s">
        <v>8315</v>
      </c>
      <c r="R3762" t="s">
        <v>8357</v>
      </c>
      <c r="S3762" s="11">
        <f t="shared" si="234"/>
        <v>41739.525300925925</v>
      </c>
      <c r="T3762" s="11">
        <f t="shared" si="235"/>
        <v>41764.525300925925</v>
      </c>
    </row>
    <row r="3763" spans="1:20" ht="49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 s="11">
        <f t="shared" si="233"/>
        <v>166.67</v>
      </c>
      <c r="Q3763" s="12" t="s">
        <v>8315</v>
      </c>
      <c r="R3763" t="s">
        <v>8357</v>
      </c>
      <c r="S3763" s="11">
        <f t="shared" si="234"/>
        <v>42173.466863425929</v>
      </c>
      <c r="T3763" s="11">
        <f t="shared" si="235"/>
        <v>42226.958333333328</v>
      </c>
    </row>
    <row r="3764" spans="1:20" ht="49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 s="11">
        <f t="shared" si="233"/>
        <v>47.43</v>
      </c>
      <c r="Q3764" s="12" t="s">
        <v>8315</v>
      </c>
      <c r="R3764" t="s">
        <v>8357</v>
      </c>
      <c r="S3764" s="11">
        <f t="shared" si="234"/>
        <v>42193.813530092593</v>
      </c>
      <c r="T3764" s="11">
        <f t="shared" si="235"/>
        <v>42218.813530092593</v>
      </c>
    </row>
    <row r="3765" spans="1:20" ht="33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 s="11">
        <f t="shared" si="233"/>
        <v>64.94</v>
      </c>
      <c r="Q3765" s="12" t="s">
        <v>8315</v>
      </c>
      <c r="R3765" t="s">
        <v>8357</v>
      </c>
      <c r="S3765" s="11">
        <f t="shared" si="234"/>
        <v>42065.750300925924</v>
      </c>
      <c r="T3765" s="11">
        <f t="shared" si="235"/>
        <v>42095.708634259259</v>
      </c>
    </row>
    <row r="3766" spans="1:20" ht="49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 s="11">
        <f t="shared" si="233"/>
        <v>55.56</v>
      </c>
      <c r="Q3766" s="12" t="s">
        <v>8315</v>
      </c>
      <c r="R3766" t="s">
        <v>8357</v>
      </c>
      <c r="S3766" s="11">
        <f t="shared" si="234"/>
        <v>42499.842962962968</v>
      </c>
      <c r="T3766" s="11">
        <f t="shared" si="235"/>
        <v>42519.024999999994</v>
      </c>
    </row>
    <row r="3767" spans="1:20" ht="49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 s="11">
        <f t="shared" si="233"/>
        <v>74.22</v>
      </c>
      <c r="Q3767" s="12" t="s">
        <v>8315</v>
      </c>
      <c r="R3767" t="s">
        <v>8357</v>
      </c>
      <c r="S3767" s="11">
        <f t="shared" si="234"/>
        <v>41820.776412037041</v>
      </c>
      <c r="T3767" s="11">
        <f t="shared" si="235"/>
        <v>41850.776412037041</v>
      </c>
    </row>
    <row r="3768" spans="1:20" ht="33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 s="11">
        <f t="shared" si="233"/>
        <v>106.93</v>
      </c>
      <c r="Q3768" s="12" t="s">
        <v>8315</v>
      </c>
      <c r="R3768" t="s">
        <v>8357</v>
      </c>
      <c r="S3768" s="11">
        <f t="shared" si="234"/>
        <v>41788.167187500003</v>
      </c>
      <c r="T3768" s="11">
        <f t="shared" si="235"/>
        <v>41823.167187500003</v>
      </c>
    </row>
    <row r="3769" spans="1:20" ht="49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 s="11">
        <f t="shared" si="233"/>
        <v>41.7</v>
      </c>
      <c r="Q3769" s="12" t="s">
        <v>8315</v>
      </c>
      <c r="R3769" t="s">
        <v>8357</v>
      </c>
      <c r="S3769" s="11">
        <f t="shared" si="234"/>
        <v>42050.019641203704</v>
      </c>
      <c r="T3769" s="11">
        <f t="shared" si="235"/>
        <v>42064.207638888889</v>
      </c>
    </row>
    <row r="3770" spans="1:20" ht="49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 s="11">
        <f t="shared" si="233"/>
        <v>74.239999999999995</v>
      </c>
      <c r="Q3770" s="12" t="s">
        <v>8315</v>
      </c>
      <c r="R3770" t="s">
        <v>8357</v>
      </c>
      <c r="S3770" s="11">
        <f t="shared" si="234"/>
        <v>41772.727893518517</v>
      </c>
      <c r="T3770" s="11">
        <f t="shared" si="235"/>
        <v>41802.727893518517</v>
      </c>
    </row>
    <row r="3771" spans="1:20" ht="49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 s="11">
        <f t="shared" si="233"/>
        <v>73.33</v>
      </c>
      <c r="Q3771" s="12" t="s">
        <v>8315</v>
      </c>
      <c r="R3771" t="s">
        <v>8357</v>
      </c>
      <c r="S3771" s="11">
        <f t="shared" si="234"/>
        <v>42445.598136574074</v>
      </c>
      <c r="T3771" s="11">
        <f t="shared" si="235"/>
        <v>42475.598136574074</v>
      </c>
    </row>
    <row r="3772" spans="1:20" ht="49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 s="11">
        <f t="shared" si="233"/>
        <v>100</v>
      </c>
      <c r="Q3772" s="12" t="s">
        <v>8315</v>
      </c>
      <c r="R3772" t="s">
        <v>8357</v>
      </c>
      <c r="S3772" s="11">
        <f t="shared" si="234"/>
        <v>42138.930671296301</v>
      </c>
      <c r="T3772" s="11">
        <f t="shared" si="235"/>
        <v>42168.930671296301</v>
      </c>
    </row>
    <row r="3773" spans="1:20" ht="33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 s="11">
        <f t="shared" si="233"/>
        <v>38.42</v>
      </c>
      <c r="Q3773" s="12" t="s">
        <v>8315</v>
      </c>
      <c r="R3773" t="s">
        <v>8357</v>
      </c>
      <c r="S3773" s="11">
        <f t="shared" si="234"/>
        <v>42493.857083333336</v>
      </c>
      <c r="T3773" s="11">
        <f t="shared" si="235"/>
        <v>42508</v>
      </c>
    </row>
    <row r="3774" spans="1:20" ht="49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 s="11">
        <f t="shared" si="233"/>
        <v>166.97</v>
      </c>
      <c r="Q3774" s="12" t="s">
        <v>8315</v>
      </c>
      <c r="R3774" t="s">
        <v>8357</v>
      </c>
      <c r="S3774" s="11">
        <f t="shared" si="234"/>
        <v>42682.616967592592</v>
      </c>
      <c r="T3774" s="11">
        <f t="shared" si="235"/>
        <v>42703.25</v>
      </c>
    </row>
    <row r="3775" spans="1:20" ht="33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 s="11">
        <f t="shared" si="233"/>
        <v>94.91</v>
      </c>
      <c r="Q3775" s="12" t="s">
        <v>8315</v>
      </c>
      <c r="R3775" t="s">
        <v>8357</v>
      </c>
      <c r="S3775" s="11">
        <f t="shared" si="234"/>
        <v>42656.005173611105</v>
      </c>
      <c r="T3775" s="11">
        <f t="shared" si="235"/>
        <v>42689.088888888888</v>
      </c>
    </row>
    <row r="3776" spans="1:20" ht="49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 s="11">
        <f t="shared" si="233"/>
        <v>100</v>
      </c>
      <c r="Q3776" s="12" t="s">
        <v>8315</v>
      </c>
      <c r="R3776" t="s">
        <v>8357</v>
      </c>
      <c r="S3776" s="11">
        <f t="shared" si="234"/>
        <v>42087.792303240742</v>
      </c>
      <c r="T3776" s="11">
        <f t="shared" si="235"/>
        <v>42103.792303240742</v>
      </c>
    </row>
    <row r="3777" spans="1:20" ht="49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 s="11">
        <f t="shared" si="233"/>
        <v>143.21</v>
      </c>
      <c r="Q3777" s="12" t="s">
        <v>8315</v>
      </c>
      <c r="R3777" t="s">
        <v>8357</v>
      </c>
      <c r="S3777" s="11">
        <f t="shared" si="234"/>
        <v>42075.942627314813</v>
      </c>
      <c r="T3777" s="11">
        <f t="shared" si="235"/>
        <v>42103.166666666672</v>
      </c>
    </row>
    <row r="3778" spans="1:20" ht="65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2"/>
        <v>107</v>
      </c>
      <c r="P3778" s="11">
        <f t="shared" si="233"/>
        <v>90.82</v>
      </c>
      <c r="Q3778" s="12" t="s">
        <v>8315</v>
      </c>
      <c r="R3778" t="s">
        <v>8357</v>
      </c>
      <c r="S3778" s="11">
        <f t="shared" si="234"/>
        <v>41814.367800925924</v>
      </c>
      <c r="T3778" s="11">
        <f t="shared" si="235"/>
        <v>41852.041666666664</v>
      </c>
    </row>
    <row r="3779" spans="1:20" ht="49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6">ROUND(E3779/D3779*100,0)</f>
        <v>143</v>
      </c>
      <c r="P3779" s="11">
        <f t="shared" ref="P3779:P3842" si="237">IFERROR(ROUND(E3779/L3779,2),0)</f>
        <v>48.54</v>
      </c>
      <c r="Q3779" s="12" t="s">
        <v>8315</v>
      </c>
      <c r="R3779" t="s">
        <v>8357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3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 s="11">
        <f t="shared" si="237"/>
        <v>70.03</v>
      </c>
      <c r="Q3780" s="12" t="s">
        <v>8315</v>
      </c>
      <c r="R3780" t="s">
        <v>8357</v>
      </c>
      <c r="S3780" s="11">
        <f t="shared" si="238"/>
        <v>41989.819212962961</v>
      </c>
      <c r="T3780" s="11">
        <f t="shared" si="239"/>
        <v>42049.819212962961</v>
      </c>
    </row>
    <row r="3781" spans="1:20" ht="33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 s="11">
        <f t="shared" si="237"/>
        <v>135.63</v>
      </c>
      <c r="Q3781" s="12" t="s">
        <v>8315</v>
      </c>
      <c r="R3781" t="s">
        <v>8357</v>
      </c>
      <c r="S3781" s="11">
        <f t="shared" si="238"/>
        <v>42425.735416666663</v>
      </c>
      <c r="T3781" s="11">
        <f t="shared" si="239"/>
        <v>42455.693750000006</v>
      </c>
    </row>
    <row r="3782" spans="1:20" ht="49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 s="11">
        <f t="shared" si="237"/>
        <v>100</v>
      </c>
      <c r="Q3782" s="12" t="s">
        <v>8315</v>
      </c>
      <c r="R3782" t="s">
        <v>8357</v>
      </c>
      <c r="S3782" s="11">
        <f t="shared" si="238"/>
        <v>42166.219733796301</v>
      </c>
      <c r="T3782" s="11">
        <f t="shared" si="239"/>
        <v>42198.837499999994</v>
      </c>
    </row>
    <row r="3783" spans="1:20" ht="49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 s="11">
        <f t="shared" si="237"/>
        <v>94.9</v>
      </c>
      <c r="Q3783" s="12" t="s">
        <v>8315</v>
      </c>
      <c r="R3783" t="s">
        <v>8357</v>
      </c>
      <c r="S3783" s="11">
        <f t="shared" si="238"/>
        <v>41865.882928240739</v>
      </c>
      <c r="T3783" s="11">
        <f t="shared" si="239"/>
        <v>41890.882928240739</v>
      </c>
    </row>
    <row r="3784" spans="1:20" ht="49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 s="11">
        <f t="shared" si="237"/>
        <v>75.37</v>
      </c>
      <c r="Q3784" s="12" t="s">
        <v>8315</v>
      </c>
      <c r="R3784" t="s">
        <v>8357</v>
      </c>
      <c r="S3784" s="11">
        <f t="shared" si="238"/>
        <v>42546.862233796302</v>
      </c>
      <c r="T3784" s="11">
        <f t="shared" si="239"/>
        <v>42575.958333333328</v>
      </c>
    </row>
    <row r="3785" spans="1:20" ht="49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 s="11">
        <f t="shared" si="237"/>
        <v>64.459999999999994</v>
      </c>
      <c r="Q3785" s="12" t="s">
        <v>8315</v>
      </c>
      <c r="R3785" t="s">
        <v>8357</v>
      </c>
      <c r="S3785" s="11">
        <f t="shared" si="238"/>
        <v>42420.140277777777</v>
      </c>
      <c r="T3785" s="11">
        <f t="shared" si="239"/>
        <v>42444.666666666672</v>
      </c>
    </row>
    <row r="3786" spans="1:20" ht="49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 s="11">
        <f t="shared" si="237"/>
        <v>115</v>
      </c>
      <c r="Q3786" s="12" t="s">
        <v>8315</v>
      </c>
      <c r="R3786" t="s">
        <v>8357</v>
      </c>
      <c r="S3786" s="11">
        <f t="shared" si="238"/>
        <v>42531.980694444443</v>
      </c>
      <c r="T3786" s="11">
        <f t="shared" si="239"/>
        <v>42561.980694444443</v>
      </c>
    </row>
    <row r="3787" spans="1:20" ht="49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 s="11">
        <f t="shared" si="237"/>
        <v>100.5</v>
      </c>
      <c r="Q3787" s="12" t="s">
        <v>8315</v>
      </c>
      <c r="R3787" t="s">
        <v>8357</v>
      </c>
      <c r="S3787" s="11">
        <f t="shared" si="238"/>
        <v>42548.63853009259</v>
      </c>
      <c r="T3787" s="11">
        <f t="shared" si="239"/>
        <v>42584.418749999997</v>
      </c>
    </row>
    <row r="3788" spans="1:20" ht="49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 s="11">
        <f t="shared" si="237"/>
        <v>93.77</v>
      </c>
      <c r="Q3788" s="12" t="s">
        <v>8315</v>
      </c>
      <c r="R3788" t="s">
        <v>8357</v>
      </c>
      <c r="S3788" s="11">
        <f t="shared" si="238"/>
        <v>42487.037905092591</v>
      </c>
      <c r="T3788" s="11">
        <f t="shared" si="239"/>
        <v>42517.037905092591</v>
      </c>
    </row>
    <row r="3789" spans="1:20" ht="49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 s="11">
        <f t="shared" si="237"/>
        <v>35.1</v>
      </c>
      <c r="Q3789" s="12" t="s">
        <v>8315</v>
      </c>
      <c r="R3789" t="s">
        <v>8357</v>
      </c>
      <c r="S3789" s="11">
        <f t="shared" si="238"/>
        <v>42167.534791666665</v>
      </c>
      <c r="T3789" s="11">
        <f t="shared" si="239"/>
        <v>42196.165972222225</v>
      </c>
    </row>
    <row r="3790" spans="1:20" ht="81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 s="11">
        <f t="shared" si="237"/>
        <v>500</v>
      </c>
      <c r="Q3790" s="12" t="s">
        <v>8315</v>
      </c>
      <c r="R3790" t="s">
        <v>8357</v>
      </c>
      <c r="S3790" s="11">
        <f t="shared" si="238"/>
        <v>42333.695821759262</v>
      </c>
      <c r="T3790" s="11">
        <f t="shared" si="239"/>
        <v>42361.679166666669</v>
      </c>
    </row>
    <row r="3791" spans="1:20" ht="49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 s="11">
        <f t="shared" si="237"/>
        <v>29</v>
      </c>
      <c r="Q3791" s="12" t="s">
        <v>8315</v>
      </c>
      <c r="R3791" t="s">
        <v>8357</v>
      </c>
      <c r="S3791" s="11">
        <f t="shared" si="238"/>
        <v>42138.798819444448</v>
      </c>
      <c r="T3791" s="11">
        <f t="shared" si="239"/>
        <v>42170.798819444448</v>
      </c>
    </row>
    <row r="3792" spans="1:20" ht="49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 s="11">
        <f t="shared" si="237"/>
        <v>0</v>
      </c>
      <c r="Q3792" s="12" t="s">
        <v>8315</v>
      </c>
      <c r="R3792" t="s">
        <v>8357</v>
      </c>
      <c r="S3792" s="11">
        <f t="shared" si="238"/>
        <v>42666.666932870372</v>
      </c>
      <c r="T3792" s="11">
        <f t="shared" si="239"/>
        <v>42696.708599537036</v>
      </c>
    </row>
    <row r="3793" spans="1:20" ht="33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 s="11">
        <f t="shared" si="237"/>
        <v>0</v>
      </c>
      <c r="Q3793" s="12" t="s">
        <v>8315</v>
      </c>
      <c r="R3793" t="s">
        <v>8357</v>
      </c>
      <c r="S3793" s="11">
        <f t="shared" si="238"/>
        <v>41766.692037037035</v>
      </c>
      <c r="T3793" s="11">
        <f t="shared" si="239"/>
        <v>41826.692037037035</v>
      </c>
    </row>
    <row r="3794" spans="1:20" ht="33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 s="11">
        <f t="shared" si="237"/>
        <v>17.5</v>
      </c>
      <c r="Q3794" s="12" t="s">
        <v>8315</v>
      </c>
      <c r="R3794" t="s">
        <v>8357</v>
      </c>
      <c r="S3794" s="11">
        <f t="shared" si="238"/>
        <v>42170.447013888886</v>
      </c>
      <c r="T3794" s="11">
        <f t="shared" si="239"/>
        <v>42200.447013888886</v>
      </c>
    </row>
    <row r="3795" spans="1:20" ht="49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 s="11">
        <f t="shared" si="237"/>
        <v>174</v>
      </c>
      <c r="Q3795" s="12" t="s">
        <v>8315</v>
      </c>
      <c r="R3795" t="s">
        <v>8357</v>
      </c>
      <c r="S3795" s="11">
        <f t="shared" si="238"/>
        <v>41968.938993055555</v>
      </c>
      <c r="T3795" s="11">
        <f t="shared" si="239"/>
        <v>41989.938993055555</v>
      </c>
    </row>
    <row r="3796" spans="1:20" ht="49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 s="11">
        <f t="shared" si="237"/>
        <v>50</v>
      </c>
      <c r="Q3796" s="12" t="s">
        <v>8315</v>
      </c>
      <c r="R3796" t="s">
        <v>8357</v>
      </c>
      <c r="S3796" s="11">
        <f t="shared" si="238"/>
        <v>42132.58048611111</v>
      </c>
      <c r="T3796" s="11">
        <f t="shared" si="239"/>
        <v>42162.58048611111</v>
      </c>
    </row>
    <row r="3797" spans="1:20" ht="49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 s="11">
        <f t="shared" si="237"/>
        <v>5</v>
      </c>
      <c r="Q3797" s="12" t="s">
        <v>8315</v>
      </c>
      <c r="R3797" t="s">
        <v>8357</v>
      </c>
      <c r="S3797" s="11">
        <f t="shared" si="238"/>
        <v>42201.436226851853</v>
      </c>
      <c r="T3797" s="11">
        <f t="shared" si="239"/>
        <v>42244.9375</v>
      </c>
    </row>
    <row r="3798" spans="1:20" ht="49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 s="11">
        <f t="shared" si="237"/>
        <v>1</v>
      </c>
      <c r="Q3798" s="12" t="s">
        <v>8315</v>
      </c>
      <c r="R3798" t="s">
        <v>8357</v>
      </c>
      <c r="S3798" s="11">
        <f t="shared" si="238"/>
        <v>42689.029583333337</v>
      </c>
      <c r="T3798" s="11">
        <f t="shared" si="239"/>
        <v>42749.029583333337</v>
      </c>
    </row>
    <row r="3799" spans="1:20" ht="49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 s="11">
        <f t="shared" si="237"/>
        <v>145.41</v>
      </c>
      <c r="Q3799" s="12" t="s">
        <v>8315</v>
      </c>
      <c r="R3799" t="s">
        <v>8357</v>
      </c>
      <c r="S3799" s="11">
        <f t="shared" si="238"/>
        <v>42084.881539351853</v>
      </c>
      <c r="T3799" s="11">
        <f t="shared" si="239"/>
        <v>42114.881539351853</v>
      </c>
    </row>
    <row r="3800" spans="1:20" ht="49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 s="11">
        <f t="shared" si="237"/>
        <v>205</v>
      </c>
      <c r="Q3800" s="12" t="s">
        <v>8315</v>
      </c>
      <c r="R3800" t="s">
        <v>8357</v>
      </c>
      <c r="S3800" s="11">
        <f t="shared" si="238"/>
        <v>41831.722777777781</v>
      </c>
      <c r="T3800" s="11">
        <f t="shared" si="239"/>
        <v>41861.722777777781</v>
      </c>
    </row>
    <row r="3801" spans="1:20" ht="33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 s="11">
        <f t="shared" si="237"/>
        <v>100.5</v>
      </c>
      <c r="Q3801" s="12" t="s">
        <v>8315</v>
      </c>
      <c r="R3801" t="s">
        <v>8357</v>
      </c>
      <c r="S3801" s="11">
        <f t="shared" si="238"/>
        <v>42410.93105324074</v>
      </c>
      <c r="T3801" s="11">
        <f t="shared" si="239"/>
        <v>42440.93105324074</v>
      </c>
    </row>
    <row r="3802" spans="1:20" ht="49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 s="11">
        <f t="shared" si="237"/>
        <v>55.06</v>
      </c>
      <c r="Q3802" s="12" t="s">
        <v>8315</v>
      </c>
      <c r="R3802" t="s">
        <v>8357</v>
      </c>
      <c r="S3802" s="11">
        <f t="shared" si="238"/>
        <v>41982.737071759257</v>
      </c>
      <c r="T3802" s="11">
        <f t="shared" si="239"/>
        <v>42015.207638888889</v>
      </c>
    </row>
    <row r="3803" spans="1:20" ht="49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 s="11">
        <f t="shared" si="237"/>
        <v>47.33</v>
      </c>
      <c r="Q3803" s="12" t="s">
        <v>8315</v>
      </c>
      <c r="R3803" t="s">
        <v>8357</v>
      </c>
      <c r="S3803" s="11">
        <f t="shared" si="238"/>
        <v>41975.676111111112</v>
      </c>
      <c r="T3803" s="11">
        <f t="shared" si="239"/>
        <v>42006.676111111112</v>
      </c>
    </row>
    <row r="3804" spans="1:20" ht="49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 s="11">
        <f t="shared" si="237"/>
        <v>0</v>
      </c>
      <c r="Q3804" s="12" t="s">
        <v>8315</v>
      </c>
      <c r="R3804" t="s">
        <v>8357</v>
      </c>
      <c r="S3804" s="11">
        <f t="shared" si="238"/>
        <v>42269.126226851848</v>
      </c>
      <c r="T3804" s="11">
        <f t="shared" si="239"/>
        <v>42299.126226851848</v>
      </c>
    </row>
    <row r="3805" spans="1:20" ht="33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 s="11">
        <f t="shared" si="237"/>
        <v>58.95</v>
      </c>
      <c r="Q3805" s="12" t="s">
        <v>8315</v>
      </c>
      <c r="R3805" t="s">
        <v>8357</v>
      </c>
      <c r="S3805" s="11">
        <f t="shared" si="238"/>
        <v>42403.971851851849</v>
      </c>
      <c r="T3805" s="11">
        <f t="shared" si="239"/>
        <v>42433.971851851849</v>
      </c>
    </row>
    <row r="3806" spans="1:20" ht="49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 s="11">
        <f t="shared" si="237"/>
        <v>0</v>
      </c>
      <c r="Q3806" s="12" t="s">
        <v>8315</v>
      </c>
      <c r="R3806" t="s">
        <v>8357</v>
      </c>
      <c r="S3806" s="11">
        <f t="shared" si="238"/>
        <v>42527.00953703704</v>
      </c>
      <c r="T3806" s="11">
        <f t="shared" si="239"/>
        <v>42582.291666666672</v>
      </c>
    </row>
    <row r="3807" spans="1:20" ht="49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 s="11">
        <f t="shared" si="237"/>
        <v>1.5</v>
      </c>
      <c r="Q3807" s="12" t="s">
        <v>8315</v>
      </c>
      <c r="R3807" t="s">
        <v>8357</v>
      </c>
      <c r="S3807" s="11">
        <f t="shared" si="238"/>
        <v>41849.887037037035</v>
      </c>
      <c r="T3807" s="11">
        <f t="shared" si="239"/>
        <v>41909.887037037035</v>
      </c>
    </row>
    <row r="3808" spans="1:20" ht="49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 s="11">
        <f t="shared" si="237"/>
        <v>5</v>
      </c>
      <c r="Q3808" s="12" t="s">
        <v>8315</v>
      </c>
      <c r="R3808" t="s">
        <v>8357</v>
      </c>
      <c r="S3808" s="11">
        <f t="shared" si="238"/>
        <v>41799.259039351848</v>
      </c>
      <c r="T3808" s="11">
        <f t="shared" si="239"/>
        <v>41819.259039351848</v>
      </c>
    </row>
    <row r="3809" spans="1:20" ht="49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 s="11">
        <f t="shared" si="237"/>
        <v>50.56</v>
      </c>
      <c r="Q3809" s="12" t="s">
        <v>8315</v>
      </c>
      <c r="R3809" t="s">
        <v>8357</v>
      </c>
      <c r="S3809" s="11">
        <f t="shared" si="238"/>
        <v>42090.909016203703</v>
      </c>
      <c r="T3809" s="11">
        <f t="shared" si="239"/>
        <v>42097.909016203703</v>
      </c>
    </row>
    <row r="3810" spans="1:20" ht="49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 s="11">
        <f t="shared" si="237"/>
        <v>41.67</v>
      </c>
      <c r="Q3810" s="12" t="s">
        <v>8315</v>
      </c>
      <c r="R3810" t="s">
        <v>8316</v>
      </c>
      <c r="S3810" s="11">
        <f t="shared" si="238"/>
        <v>42059.453923611116</v>
      </c>
      <c r="T3810" s="11">
        <f t="shared" si="239"/>
        <v>42119.412256944444</v>
      </c>
    </row>
    <row r="3811" spans="1:20" ht="49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 s="11">
        <f t="shared" si="237"/>
        <v>53.29</v>
      </c>
      <c r="Q3811" s="12" t="s">
        <v>8315</v>
      </c>
      <c r="R3811" t="s">
        <v>8316</v>
      </c>
      <c r="S3811" s="11">
        <f t="shared" si="238"/>
        <v>41800.526701388888</v>
      </c>
      <c r="T3811" s="11">
        <f t="shared" si="239"/>
        <v>41850.958333333336</v>
      </c>
    </row>
    <row r="3812" spans="1:20" ht="49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 s="11">
        <f t="shared" si="237"/>
        <v>70.23</v>
      </c>
      <c r="Q3812" s="12" t="s">
        <v>8315</v>
      </c>
      <c r="R3812" t="s">
        <v>8316</v>
      </c>
      <c r="S3812" s="11">
        <f t="shared" si="238"/>
        <v>42054.849050925928</v>
      </c>
      <c r="T3812" s="11">
        <f t="shared" si="239"/>
        <v>42084.807384259257</v>
      </c>
    </row>
    <row r="3813" spans="1:20" ht="49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 s="11">
        <f t="shared" si="237"/>
        <v>43.42</v>
      </c>
      <c r="Q3813" s="12" t="s">
        <v>8315</v>
      </c>
      <c r="R3813" t="s">
        <v>8316</v>
      </c>
      <c r="S3813" s="11">
        <f t="shared" si="238"/>
        <v>42487.62700231481</v>
      </c>
      <c r="T3813" s="11">
        <f t="shared" si="239"/>
        <v>42521.458333333328</v>
      </c>
    </row>
    <row r="3814" spans="1:20" ht="49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 s="11">
        <f t="shared" si="237"/>
        <v>199.18</v>
      </c>
      <c r="Q3814" s="12" t="s">
        <v>8315</v>
      </c>
      <c r="R3814" t="s">
        <v>8316</v>
      </c>
      <c r="S3814" s="11">
        <f t="shared" si="238"/>
        <v>42109.751250000001</v>
      </c>
      <c r="T3814" s="11">
        <f t="shared" si="239"/>
        <v>42156.165972222225</v>
      </c>
    </row>
    <row r="3815" spans="1:20" ht="49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 s="11">
        <f t="shared" si="237"/>
        <v>78.52</v>
      </c>
      <c r="Q3815" s="12" t="s">
        <v>8315</v>
      </c>
      <c r="R3815" t="s">
        <v>8316</v>
      </c>
      <c r="S3815" s="11">
        <f t="shared" si="238"/>
        <v>42497.275706018518</v>
      </c>
      <c r="T3815" s="11">
        <f t="shared" si="239"/>
        <v>42535.904861111107</v>
      </c>
    </row>
    <row r="3816" spans="1:20" ht="49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 s="11">
        <f t="shared" si="237"/>
        <v>61.82</v>
      </c>
      <c r="Q3816" s="12" t="s">
        <v>8315</v>
      </c>
      <c r="R3816" t="s">
        <v>8316</v>
      </c>
      <c r="S3816" s="11">
        <f t="shared" si="238"/>
        <v>42058.904074074075</v>
      </c>
      <c r="T3816" s="11">
        <f t="shared" si="239"/>
        <v>42095.165972222225</v>
      </c>
    </row>
    <row r="3817" spans="1:20" ht="33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 s="11">
        <f t="shared" si="237"/>
        <v>50</v>
      </c>
      <c r="Q3817" s="12" t="s">
        <v>8315</v>
      </c>
      <c r="R3817" t="s">
        <v>8316</v>
      </c>
      <c r="S3817" s="11">
        <f t="shared" si="238"/>
        <v>42207.259918981479</v>
      </c>
      <c r="T3817" s="11">
        <f t="shared" si="239"/>
        <v>42236.958333333328</v>
      </c>
    </row>
    <row r="3818" spans="1:20" ht="65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 s="11">
        <f t="shared" si="237"/>
        <v>48.34</v>
      </c>
      <c r="Q3818" s="12" t="s">
        <v>8315</v>
      </c>
      <c r="R3818" t="s">
        <v>8316</v>
      </c>
      <c r="S3818" s="11">
        <f t="shared" si="238"/>
        <v>41807.690081018518</v>
      </c>
      <c r="T3818" s="11">
        <f t="shared" si="239"/>
        <v>41837.690081018518</v>
      </c>
    </row>
    <row r="3819" spans="1:20" ht="49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 s="11">
        <f t="shared" si="237"/>
        <v>107.25</v>
      </c>
      <c r="Q3819" s="12" t="s">
        <v>8315</v>
      </c>
      <c r="R3819" t="s">
        <v>8316</v>
      </c>
      <c r="S3819" s="11">
        <f t="shared" si="238"/>
        <v>42284.69694444444</v>
      </c>
      <c r="T3819" s="11">
        <f t="shared" si="239"/>
        <v>42301.165972222225</v>
      </c>
    </row>
    <row r="3820" spans="1:20" ht="49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 s="11">
        <f t="shared" si="237"/>
        <v>57</v>
      </c>
      <c r="Q3820" s="12" t="s">
        <v>8315</v>
      </c>
      <c r="R3820" t="s">
        <v>8316</v>
      </c>
      <c r="S3820" s="11">
        <f t="shared" si="238"/>
        <v>42045.84238425926</v>
      </c>
      <c r="T3820" s="11">
        <f t="shared" si="239"/>
        <v>42075.800717592589</v>
      </c>
    </row>
    <row r="3821" spans="1:20" ht="33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 s="11">
        <f t="shared" si="237"/>
        <v>40.92</v>
      </c>
      <c r="Q3821" s="12" t="s">
        <v>8315</v>
      </c>
      <c r="R3821" t="s">
        <v>8316</v>
      </c>
      <c r="S3821" s="11">
        <f t="shared" si="238"/>
        <v>42184.209537037037</v>
      </c>
      <c r="T3821" s="11">
        <f t="shared" si="239"/>
        <v>42202.876388888893</v>
      </c>
    </row>
    <row r="3822" spans="1:20" ht="49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 s="11">
        <f t="shared" si="237"/>
        <v>21.5</v>
      </c>
      <c r="Q3822" s="12" t="s">
        <v>8315</v>
      </c>
      <c r="R3822" t="s">
        <v>8316</v>
      </c>
      <c r="S3822" s="11">
        <f t="shared" si="238"/>
        <v>42160.651817129634</v>
      </c>
      <c r="T3822" s="11">
        <f t="shared" si="239"/>
        <v>42190.651817129634</v>
      </c>
    </row>
    <row r="3823" spans="1:20" ht="49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 s="11">
        <f t="shared" si="237"/>
        <v>79.540000000000006</v>
      </c>
      <c r="Q3823" s="12" t="s">
        <v>8315</v>
      </c>
      <c r="R3823" t="s">
        <v>8316</v>
      </c>
      <c r="S3823" s="11">
        <f t="shared" si="238"/>
        <v>42341.180636574078</v>
      </c>
      <c r="T3823" s="11">
        <f t="shared" si="239"/>
        <v>42373.180636574078</v>
      </c>
    </row>
    <row r="3824" spans="1:20" ht="49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 s="11">
        <f t="shared" si="237"/>
        <v>72.38</v>
      </c>
      <c r="Q3824" s="12" t="s">
        <v>8315</v>
      </c>
      <c r="R3824" t="s">
        <v>8316</v>
      </c>
      <c r="S3824" s="11">
        <f t="shared" si="238"/>
        <v>42329.838159722218</v>
      </c>
      <c r="T3824" s="11">
        <f t="shared" si="239"/>
        <v>42388.957638888889</v>
      </c>
    </row>
    <row r="3825" spans="1:20" ht="49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 s="11">
        <f t="shared" si="237"/>
        <v>64.63</v>
      </c>
      <c r="Q3825" s="12" t="s">
        <v>8315</v>
      </c>
      <c r="R3825" t="s">
        <v>8316</v>
      </c>
      <c r="S3825" s="11">
        <f t="shared" si="238"/>
        <v>42170.910231481481</v>
      </c>
      <c r="T3825" s="11">
        <f t="shared" si="239"/>
        <v>42205.165972222225</v>
      </c>
    </row>
    <row r="3826" spans="1:20" ht="49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 s="11">
        <f t="shared" si="237"/>
        <v>38.57</v>
      </c>
      <c r="Q3826" s="12" t="s">
        <v>8315</v>
      </c>
      <c r="R3826" t="s">
        <v>8316</v>
      </c>
      <c r="S3826" s="11">
        <f t="shared" si="238"/>
        <v>42571.626192129625</v>
      </c>
      <c r="T3826" s="11">
        <f t="shared" si="239"/>
        <v>42583.570138888885</v>
      </c>
    </row>
    <row r="3827" spans="1:20" ht="49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 s="11">
        <f t="shared" si="237"/>
        <v>107.57</v>
      </c>
      <c r="Q3827" s="12" t="s">
        <v>8315</v>
      </c>
      <c r="R3827" t="s">
        <v>8316</v>
      </c>
      <c r="S3827" s="11">
        <f t="shared" si="238"/>
        <v>42151.069606481484</v>
      </c>
      <c r="T3827" s="11">
        <f t="shared" si="239"/>
        <v>42172.069606481484</v>
      </c>
    </row>
    <row r="3828" spans="1:20" ht="33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 s="11">
        <f t="shared" si="237"/>
        <v>27.5</v>
      </c>
      <c r="Q3828" s="12" t="s">
        <v>8315</v>
      </c>
      <c r="R3828" t="s">
        <v>8316</v>
      </c>
      <c r="S3828" s="11">
        <f t="shared" si="238"/>
        <v>42101.423541666663</v>
      </c>
      <c r="T3828" s="11">
        <f t="shared" si="239"/>
        <v>42131.423541666663</v>
      </c>
    </row>
    <row r="3829" spans="1:20" ht="65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 s="11">
        <f t="shared" si="237"/>
        <v>70.459999999999994</v>
      </c>
      <c r="Q3829" s="12" t="s">
        <v>8315</v>
      </c>
      <c r="R3829" t="s">
        <v>8316</v>
      </c>
      <c r="S3829" s="11">
        <f t="shared" si="238"/>
        <v>42034.928252314814</v>
      </c>
      <c r="T3829" s="11">
        <f t="shared" si="239"/>
        <v>42090</v>
      </c>
    </row>
    <row r="3830" spans="1:20" ht="49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 s="11">
        <f t="shared" si="237"/>
        <v>178.57</v>
      </c>
      <c r="Q3830" s="12" t="s">
        <v>8315</v>
      </c>
      <c r="R3830" t="s">
        <v>8316</v>
      </c>
      <c r="S3830" s="11">
        <f t="shared" si="238"/>
        <v>41944.527627314819</v>
      </c>
      <c r="T3830" s="11">
        <f t="shared" si="239"/>
        <v>42004.569293981483</v>
      </c>
    </row>
    <row r="3831" spans="1:20" ht="49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 s="11">
        <f t="shared" si="237"/>
        <v>62.63</v>
      </c>
      <c r="Q3831" s="12" t="s">
        <v>8315</v>
      </c>
      <c r="R3831" t="s">
        <v>8316</v>
      </c>
      <c r="S3831" s="11">
        <f t="shared" si="238"/>
        <v>42593.865405092598</v>
      </c>
      <c r="T3831" s="11">
        <f t="shared" si="239"/>
        <v>42613.865405092598</v>
      </c>
    </row>
    <row r="3832" spans="1:20" ht="49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 s="11">
        <f t="shared" si="237"/>
        <v>75</v>
      </c>
      <c r="Q3832" s="12" t="s">
        <v>8315</v>
      </c>
      <c r="R3832" t="s">
        <v>8316</v>
      </c>
      <c r="S3832" s="11">
        <f t="shared" si="238"/>
        <v>42503.740868055553</v>
      </c>
      <c r="T3832" s="11">
        <f t="shared" si="239"/>
        <v>42517.740868055553</v>
      </c>
    </row>
    <row r="3833" spans="1:20" ht="49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 s="11">
        <f t="shared" si="237"/>
        <v>58.9</v>
      </c>
      <c r="Q3833" s="12" t="s">
        <v>8315</v>
      </c>
      <c r="R3833" t="s">
        <v>8316</v>
      </c>
      <c r="S3833" s="11">
        <f t="shared" si="238"/>
        <v>41927.848900462966</v>
      </c>
      <c r="T3833" s="11">
        <f t="shared" si="239"/>
        <v>41948.890567129631</v>
      </c>
    </row>
    <row r="3834" spans="1:20" ht="49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 s="11">
        <f t="shared" si="237"/>
        <v>139.56</v>
      </c>
      <c r="Q3834" s="12" t="s">
        <v>8315</v>
      </c>
      <c r="R3834" t="s">
        <v>8316</v>
      </c>
      <c r="S3834" s="11">
        <f t="shared" si="238"/>
        <v>42375.114988425921</v>
      </c>
      <c r="T3834" s="11">
        <f t="shared" si="239"/>
        <v>42420.114988425921</v>
      </c>
    </row>
    <row r="3835" spans="1:20" ht="49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 s="11">
        <f t="shared" si="237"/>
        <v>70</v>
      </c>
      <c r="Q3835" s="12" t="s">
        <v>8315</v>
      </c>
      <c r="R3835" t="s">
        <v>8316</v>
      </c>
      <c r="S3835" s="11">
        <f t="shared" si="238"/>
        <v>41963.872361111105</v>
      </c>
      <c r="T3835" s="11">
        <f t="shared" si="239"/>
        <v>41974.797916666663</v>
      </c>
    </row>
    <row r="3836" spans="1:20" ht="49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 s="11">
        <f t="shared" si="237"/>
        <v>57.39</v>
      </c>
      <c r="Q3836" s="12" t="s">
        <v>8315</v>
      </c>
      <c r="R3836" t="s">
        <v>8316</v>
      </c>
      <c r="S3836" s="11">
        <f t="shared" si="238"/>
        <v>42143.445219907408</v>
      </c>
      <c r="T3836" s="11">
        <f t="shared" si="239"/>
        <v>42173.445219907408</v>
      </c>
    </row>
    <row r="3837" spans="1:20" ht="49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 s="11">
        <f t="shared" si="237"/>
        <v>40</v>
      </c>
      <c r="Q3837" s="12" t="s">
        <v>8315</v>
      </c>
      <c r="R3837" t="s">
        <v>8316</v>
      </c>
      <c r="S3837" s="11">
        <f t="shared" si="238"/>
        <v>42460.94222222222</v>
      </c>
      <c r="T3837" s="11">
        <f t="shared" si="239"/>
        <v>42481.94222222222</v>
      </c>
    </row>
    <row r="3838" spans="1:20" ht="49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 s="11">
        <f t="shared" si="237"/>
        <v>64.290000000000006</v>
      </c>
      <c r="Q3838" s="12" t="s">
        <v>8315</v>
      </c>
      <c r="R3838" t="s">
        <v>8316</v>
      </c>
      <c r="S3838" s="11">
        <f t="shared" si="238"/>
        <v>42553.926527777774</v>
      </c>
      <c r="T3838" s="11">
        <f t="shared" si="239"/>
        <v>42585.172916666663</v>
      </c>
    </row>
    <row r="3839" spans="1:20" ht="33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 s="11">
        <f t="shared" si="237"/>
        <v>120.12</v>
      </c>
      <c r="Q3839" s="12" t="s">
        <v>8315</v>
      </c>
      <c r="R3839" t="s">
        <v>8316</v>
      </c>
      <c r="S3839" s="11">
        <f t="shared" si="238"/>
        <v>42152.765717592592</v>
      </c>
      <c r="T3839" s="11">
        <f t="shared" si="239"/>
        <v>42188.765717592592</v>
      </c>
    </row>
    <row r="3840" spans="1:20" ht="49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 s="11">
        <f t="shared" si="237"/>
        <v>1008.24</v>
      </c>
      <c r="Q3840" s="12" t="s">
        <v>8315</v>
      </c>
      <c r="R3840" t="s">
        <v>8316</v>
      </c>
      <c r="S3840" s="11">
        <f t="shared" si="238"/>
        <v>42116.710752314815</v>
      </c>
      <c r="T3840" s="11">
        <f t="shared" si="239"/>
        <v>42146.710752314815</v>
      </c>
    </row>
    <row r="3841" spans="1:20" ht="49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 s="11">
        <f t="shared" si="237"/>
        <v>63.28</v>
      </c>
      <c r="Q3841" s="12" t="s">
        <v>8315</v>
      </c>
      <c r="R3841" t="s">
        <v>8316</v>
      </c>
      <c r="S3841" s="11">
        <f t="shared" si="238"/>
        <v>42155.142638888887</v>
      </c>
      <c r="T3841" s="11">
        <f t="shared" si="239"/>
        <v>42215.142638888887</v>
      </c>
    </row>
    <row r="3842" spans="1:20" ht="49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6"/>
        <v>6500</v>
      </c>
      <c r="P3842" s="11">
        <f t="shared" si="237"/>
        <v>21.67</v>
      </c>
      <c r="Q3842" s="12" t="s">
        <v>8315</v>
      </c>
      <c r="R3842" t="s">
        <v>8316</v>
      </c>
      <c r="S3842" s="11">
        <f t="shared" si="238"/>
        <v>42432.701724537037</v>
      </c>
      <c r="T3842" s="11">
        <f t="shared" si="239"/>
        <v>42457.660057870366</v>
      </c>
    </row>
    <row r="3843" spans="1:20" ht="49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0">ROUND(E3843/D3843*100,0)</f>
        <v>9</v>
      </c>
      <c r="P3843" s="11">
        <f t="shared" ref="P3843:P3906" si="241">IFERROR(ROUND(E3843/L3843,2),0)</f>
        <v>25.65</v>
      </c>
      <c r="Q3843" s="12" t="s">
        <v>8315</v>
      </c>
      <c r="R3843" t="s">
        <v>8316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9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 s="11">
        <f t="shared" si="241"/>
        <v>47.7</v>
      </c>
      <c r="Q3844" s="12" t="s">
        <v>8315</v>
      </c>
      <c r="R3844" t="s">
        <v>8316</v>
      </c>
      <c r="S3844" s="11">
        <f t="shared" si="242"/>
        <v>41740.493657407409</v>
      </c>
      <c r="T3844" s="11">
        <f t="shared" si="243"/>
        <v>41770.493657407409</v>
      </c>
    </row>
    <row r="3845" spans="1:20" ht="49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 s="11">
        <f t="shared" si="241"/>
        <v>56.05</v>
      </c>
      <c r="Q3845" s="12" t="s">
        <v>8315</v>
      </c>
      <c r="R3845" t="s">
        <v>8316</v>
      </c>
      <c r="S3845" s="11">
        <f t="shared" si="242"/>
        <v>41766.072500000002</v>
      </c>
      <c r="T3845" s="11">
        <f t="shared" si="243"/>
        <v>41791.072500000002</v>
      </c>
    </row>
    <row r="3846" spans="1:20" ht="49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 s="11">
        <f t="shared" si="241"/>
        <v>81.319999999999993</v>
      </c>
      <c r="Q3846" s="12" t="s">
        <v>8315</v>
      </c>
      <c r="R3846" t="s">
        <v>8316</v>
      </c>
      <c r="S3846" s="11">
        <f t="shared" si="242"/>
        <v>41766.617291666669</v>
      </c>
      <c r="T3846" s="11">
        <f t="shared" si="243"/>
        <v>41793.290972222225</v>
      </c>
    </row>
    <row r="3847" spans="1:20" ht="65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 s="11">
        <f t="shared" si="241"/>
        <v>70.17</v>
      </c>
      <c r="Q3847" s="12" t="s">
        <v>8315</v>
      </c>
      <c r="R3847" t="s">
        <v>8316</v>
      </c>
      <c r="S3847" s="11">
        <f t="shared" si="242"/>
        <v>42248.627013888887</v>
      </c>
      <c r="T3847" s="11">
        <f t="shared" si="243"/>
        <v>42278.627013888887</v>
      </c>
    </row>
    <row r="3848" spans="1:20" ht="49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 s="11">
        <f t="shared" si="241"/>
        <v>23.63</v>
      </c>
      <c r="Q3848" s="12" t="s">
        <v>8315</v>
      </c>
      <c r="R3848" t="s">
        <v>8316</v>
      </c>
      <c r="S3848" s="11">
        <f t="shared" si="242"/>
        <v>41885.221550925926</v>
      </c>
      <c r="T3848" s="11">
        <f t="shared" si="243"/>
        <v>41916.290972222225</v>
      </c>
    </row>
    <row r="3849" spans="1:20" ht="49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 s="11">
        <f t="shared" si="241"/>
        <v>188.56</v>
      </c>
      <c r="Q3849" s="12" t="s">
        <v>8315</v>
      </c>
      <c r="R3849" t="s">
        <v>8316</v>
      </c>
      <c r="S3849" s="11">
        <f t="shared" si="242"/>
        <v>42159.224432870367</v>
      </c>
      <c r="T3849" s="11">
        <f t="shared" si="243"/>
        <v>42204.224432870367</v>
      </c>
    </row>
    <row r="3850" spans="1:20" ht="49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 s="11">
        <f t="shared" si="241"/>
        <v>49.51</v>
      </c>
      <c r="Q3850" s="12" t="s">
        <v>8315</v>
      </c>
      <c r="R3850" t="s">
        <v>8316</v>
      </c>
      <c r="S3850" s="11">
        <f t="shared" si="242"/>
        <v>42265.817002314812</v>
      </c>
      <c r="T3850" s="11">
        <f t="shared" si="243"/>
        <v>42295.817002314812</v>
      </c>
    </row>
    <row r="3851" spans="1:20" ht="49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 s="11">
        <f t="shared" si="241"/>
        <v>75.459999999999994</v>
      </c>
      <c r="Q3851" s="12" t="s">
        <v>8315</v>
      </c>
      <c r="R3851" t="s">
        <v>8316</v>
      </c>
      <c r="S3851" s="11">
        <f t="shared" si="242"/>
        <v>42136.767175925925</v>
      </c>
      <c r="T3851" s="11">
        <f t="shared" si="243"/>
        <v>42166.767175925925</v>
      </c>
    </row>
    <row r="3852" spans="1:20" ht="33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 s="11">
        <f t="shared" si="241"/>
        <v>9.5</v>
      </c>
      <c r="Q3852" s="12" t="s">
        <v>8315</v>
      </c>
      <c r="R3852" t="s">
        <v>8316</v>
      </c>
      <c r="S3852" s="11">
        <f t="shared" si="242"/>
        <v>41975.124340277776</v>
      </c>
      <c r="T3852" s="11">
        <f t="shared" si="243"/>
        <v>42005.124340277776</v>
      </c>
    </row>
    <row r="3853" spans="1:20" ht="49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 s="11">
        <f t="shared" si="241"/>
        <v>35.5</v>
      </c>
      <c r="Q3853" s="12" t="s">
        <v>8315</v>
      </c>
      <c r="R3853" t="s">
        <v>8316</v>
      </c>
      <c r="S3853" s="11">
        <f t="shared" si="242"/>
        <v>42172.439571759256</v>
      </c>
      <c r="T3853" s="11">
        <f t="shared" si="243"/>
        <v>42202.439571759256</v>
      </c>
    </row>
    <row r="3854" spans="1:20" ht="49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 s="11">
        <f t="shared" si="241"/>
        <v>10</v>
      </c>
      <c r="Q3854" s="12" t="s">
        <v>8315</v>
      </c>
      <c r="R3854" t="s">
        <v>8316</v>
      </c>
      <c r="S3854" s="11">
        <f t="shared" si="242"/>
        <v>42065.190694444449</v>
      </c>
      <c r="T3854" s="11">
        <f t="shared" si="243"/>
        <v>42090.149027777778</v>
      </c>
    </row>
    <row r="3855" spans="1:20" ht="33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 s="11">
        <f t="shared" si="241"/>
        <v>13</v>
      </c>
      <c r="Q3855" s="12" t="s">
        <v>8315</v>
      </c>
      <c r="R3855" t="s">
        <v>8316</v>
      </c>
      <c r="S3855" s="11">
        <f t="shared" si="242"/>
        <v>41848.84002314815</v>
      </c>
      <c r="T3855" s="11">
        <f t="shared" si="243"/>
        <v>41883.84002314815</v>
      </c>
    </row>
    <row r="3856" spans="1:20" ht="33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 s="11">
        <f t="shared" si="241"/>
        <v>89.4</v>
      </c>
      <c r="Q3856" s="12" t="s">
        <v>8315</v>
      </c>
      <c r="R3856" t="s">
        <v>8316</v>
      </c>
      <c r="S3856" s="11">
        <f t="shared" si="242"/>
        <v>42103.884930555556</v>
      </c>
      <c r="T3856" s="11">
        <f t="shared" si="243"/>
        <v>42133.884930555556</v>
      </c>
    </row>
    <row r="3857" spans="1:20" ht="49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 s="11">
        <f t="shared" si="241"/>
        <v>25</v>
      </c>
      <c r="Q3857" s="12" t="s">
        <v>8315</v>
      </c>
      <c r="R3857" t="s">
        <v>8316</v>
      </c>
      <c r="S3857" s="11">
        <f t="shared" si="242"/>
        <v>42059.970729166671</v>
      </c>
      <c r="T3857" s="11">
        <f t="shared" si="243"/>
        <v>42089.929062499999</v>
      </c>
    </row>
    <row r="3858" spans="1:20" ht="49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 s="11">
        <f t="shared" si="241"/>
        <v>1</v>
      </c>
      <c r="Q3858" s="12" t="s">
        <v>8315</v>
      </c>
      <c r="R3858" t="s">
        <v>8316</v>
      </c>
      <c r="S3858" s="11">
        <f t="shared" si="242"/>
        <v>42041.743090277778</v>
      </c>
      <c r="T3858" s="11">
        <f t="shared" si="243"/>
        <v>42071.701423611114</v>
      </c>
    </row>
    <row r="3859" spans="1:20" ht="49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 s="11">
        <f t="shared" si="241"/>
        <v>65</v>
      </c>
      <c r="Q3859" s="12" t="s">
        <v>8315</v>
      </c>
      <c r="R3859" t="s">
        <v>8316</v>
      </c>
      <c r="S3859" s="11">
        <f t="shared" si="242"/>
        <v>41829.73715277778</v>
      </c>
      <c r="T3859" s="11">
        <f t="shared" si="243"/>
        <v>41852.716666666667</v>
      </c>
    </row>
    <row r="3860" spans="1:20" ht="49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 s="11">
        <f t="shared" si="241"/>
        <v>10</v>
      </c>
      <c r="Q3860" s="12" t="s">
        <v>8315</v>
      </c>
      <c r="R3860" t="s">
        <v>8316</v>
      </c>
      <c r="S3860" s="11">
        <f t="shared" si="242"/>
        <v>42128.431064814817</v>
      </c>
      <c r="T3860" s="11">
        <f t="shared" si="243"/>
        <v>42146.875</v>
      </c>
    </row>
    <row r="3861" spans="1:20" ht="49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 s="11">
        <f t="shared" si="241"/>
        <v>1</v>
      </c>
      <c r="Q3861" s="12" t="s">
        <v>8315</v>
      </c>
      <c r="R3861" t="s">
        <v>8316</v>
      </c>
      <c r="S3861" s="11">
        <f t="shared" si="242"/>
        <v>41789.893599537041</v>
      </c>
      <c r="T3861" s="11">
        <f t="shared" si="243"/>
        <v>41815.875</v>
      </c>
    </row>
    <row r="3862" spans="1:20" ht="49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 s="11">
        <f t="shared" si="241"/>
        <v>81.540000000000006</v>
      </c>
      <c r="Q3862" s="12" t="s">
        <v>8315</v>
      </c>
      <c r="R3862" t="s">
        <v>8316</v>
      </c>
      <c r="S3862" s="11">
        <f t="shared" si="242"/>
        <v>41833.660995370366</v>
      </c>
      <c r="T3862" s="11">
        <f t="shared" si="243"/>
        <v>41863.660995370366</v>
      </c>
    </row>
    <row r="3863" spans="1:20" ht="17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 s="11">
        <f t="shared" si="241"/>
        <v>100</v>
      </c>
      <c r="Q3863" s="12" t="s">
        <v>8315</v>
      </c>
      <c r="R3863" t="s">
        <v>8316</v>
      </c>
      <c r="S3863" s="11">
        <f t="shared" si="242"/>
        <v>41914.590011574073</v>
      </c>
      <c r="T3863" s="11">
        <f t="shared" si="243"/>
        <v>41955.907638888893</v>
      </c>
    </row>
    <row r="3864" spans="1:20" ht="33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 s="11">
        <f t="shared" si="241"/>
        <v>1</v>
      </c>
      <c r="Q3864" s="12" t="s">
        <v>8315</v>
      </c>
      <c r="R3864" t="s">
        <v>8316</v>
      </c>
      <c r="S3864" s="11">
        <f t="shared" si="242"/>
        <v>42611.261064814811</v>
      </c>
      <c r="T3864" s="11">
        <f t="shared" si="243"/>
        <v>42625.707638888889</v>
      </c>
    </row>
    <row r="3865" spans="1:20" ht="49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 s="11">
        <f t="shared" si="241"/>
        <v>0</v>
      </c>
      <c r="Q3865" s="12" t="s">
        <v>8315</v>
      </c>
      <c r="R3865" t="s">
        <v>8316</v>
      </c>
      <c r="S3865" s="11">
        <f t="shared" si="242"/>
        <v>42253.633159722223</v>
      </c>
      <c r="T3865" s="11">
        <f t="shared" si="243"/>
        <v>42313.674826388888</v>
      </c>
    </row>
    <row r="3866" spans="1:20" ht="49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 s="11">
        <f t="shared" si="241"/>
        <v>20</v>
      </c>
      <c r="Q3866" s="12" t="s">
        <v>8315</v>
      </c>
      <c r="R3866" t="s">
        <v>8316</v>
      </c>
      <c r="S3866" s="11">
        <f t="shared" si="242"/>
        <v>42295.891828703709</v>
      </c>
      <c r="T3866" s="11">
        <f t="shared" si="243"/>
        <v>42325.933495370366</v>
      </c>
    </row>
    <row r="3867" spans="1:20" ht="49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 s="11">
        <f t="shared" si="241"/>
        <v>46.43</v>
      </c>
      <c r="Q3867" s="12" t="s">
        <v>8315</v>
      </c>
      <c r="R3867" t="s">
        <v>8316</v>
      </c>
      <c r="S3867" s="11">
        <f t="shared" si="242"/>
        <v>41841.651597222226</v>
      </c>
      <c r="T3867" s="11">
        <f t="shared" si="243"/>
        <v>41881.229166666664</v>
      </c>
    </row>
    <row r="3868" spans="1:20" ht="33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 s="11">
        <f t="shared" si="241"/>
        <v>5.5</v>
      </c>
      <c r="Q3868" s="12" t="s">
        <v>8315</v>
      </c>
      <c r="R3868" t="s">
        <v>8316</v>
      </c>
      <c r="S3868" s="11">
        <f t="shared" si="242"/>
        <v>42402.947002314817</v>
      </c>
      <c r="T3868" s="11">
        <f t="shared" si="243"/>
        <v>42452.145138888889</v>
      </c>
    </row>
    <row r="3869" spans="1:20" ht="49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 s="11">
        <f t="shared" si="241"/>
        <v>50.2</v>
      </c>
      <c r="Q3869" s="12" t="s">
        <v>8315</v>
      </c>
      <c r="R3869" t="s">
        <v>8316</v>
      </c>
      <c r="S3869" s="11">
        <f t="shared" si="242"/>
        <v>42509.814108796301</v>
      </c>
      <c r="T3869" s="11">
        <f t="shared" si="243"/>
        <v>42539.814108796301</v>
      </c>
    </row>
    <row r="3870" spans="1:20" ht="17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 s="11">
        <f t="shared" si="241"/>
        <v>10</v>
      </c>
      <c r="Q3870" s="12" t="s">
        <v>8315</v>
      </c>
      <c r="R3870" t="s">
        <v>8357</v>
      </c>
      <c r="S3870" s="11">
        <f t="shared" si="242"/>
        <v>41865.659780092588</v>
      </c>
      <c r="T3870" s="11">
        <f t="shared" si="243"/>
        <v>41890.659780092588</v>
      </c>
    </row>
    <row r="3871" spans="1:20" ht="33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 s="11">
        <f t="shared" si="241"/>
        <v>30.13</v>
      </c>
      <c r="Q3871" s="12" t="s">
        <v>8315</v>
      </c>
      <c r="R3871" t="s">
        <v>8357</v>
      </c>
      <c r="S3871" s="11">
        <f t="shared" si="242"/>
        <v>42047.724444444444</v>
      </c>
      <c r="T3871" s="11">
        <f t="shared" si="243"/>
        <v>42077.132638888885</v>
      </c>
    </row>
    <row r="3872" spans="1:20" ht="49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 s="11">
        <f t="shared" si="241"/>
        <v>150</v>
      </c>
      <c r="Q3872" s="12" t="s">
        <v>8315</v>
      </c>
      <c r="R3872" t="s">
        <v>8357</v>
      </c>
      <c r="S3872" s="11">
        <f t="shared" si="242"/>
        <v>41793.17219907407</v>
      </c>
      <c r="T3872" s="11">
        <f t="shared" si="243"/>
        <v>41823.17219907407</v>
      </c>
    </row>
    <row r="3873" spans="1:20" ht="33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 s="11">
        <f t="shared" si="241"/>
        <v>13.33</v>
      </c>
      <c r="Q3873" s="12" t="s">
        <v>8315</v>
      </c>
      <c r="R3873" t="s">
        <v>8357</v>
      </c>
      <c r="S3873" s="11">
        <f t="shared" si="242"/>
        <v>42763.780671296292</v>
      </c>
      <c r="T3873" s="11">
        <f t="shared" si="243"/>
        <v>42823.739004629635</v>
      </c>
    </row>
    <row r="3874" spans="1:20" ht="49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 s="11">
        <f t="shared" si="241"/>
        <v>0</v>
      </c>
      <c r="Q3874" s="12" t="s">
        <v>8315</v>
      </c>
      <c r="R3874" t="s">
        <v>8357</v>
      </c>
      <c r="S3874" s="11">
        <f t="shared" si="242"/>
        <v>42180.145787037036</v>
      </c>
      <c r="T3874" s="11">
        <f t="shared" si="243"/>
        <v>42230.145787037036</v>
      </c>
    </row>
    <row r="3875" spans="1:20" ht="49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 s="11">
        <f t="shared" si="241"/>
        <v>0</v>
      </c>
      <c r="Q3875" s="12" t="s">
        <v>8315</v>
      </c>
      <c r="R3875" t="s">
        <v>8357</v>
      </c>
      <c r="S3875" s="11">
        <f t="shared" si="242"/>
        <v>42255.696006944447</v>
      </c>
      <c r="T3875" s="11">
        <f t="shared" si="243"/>
        <v>42285.696006944447</v>
      </c>
    </row>
    <row r="3876" spans="1:20" ht="49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 s="11">
        <f t="shared" si="241"/>
        <v>0</v>
      </c>
      <c r="Q3876" s="12" t="s">
        <v>8315</v>
      </c>
      <c r="R3876" t="s">
        <v>8357</v>
      </c>
      <c r="S3876" s="11">
        <f t="shared" si="242"/>
        <v>42007.016458333332</v>
      </c>
      <c r="T3876" s="11">
        <f t="shared" si="243"/>
        <v>42028.041666666672</v>
      </c>
    </row>
    <row r="3877" spans="1:20" ht="49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 s="11">
        <f t="shared" si="241"/>
        <v>0</v>
      </c>
      <c r="Q3877" s="12" t="s">
        <v>8315</v>
      </c>
      <c r="R3877" t="s">
        <v>8357</v>
      </c>
      <c r="S3877" s="11">
        <f t="shared" si="242"/>
        <v>42615.346817129626</v>
      </c>
      <c r="T3877" s="11">
        <f t="shared" si="243"/>
        <v>42616.416666666672</v>
      </c>
    </row>
    <row r="3878" spans="1:20" ht="49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 s="11">
        <f t="shared" si="241"/>
        <v>44.76</v>
      </c>
      <c r="Q3878" s="12" t="s">
        <v>8315</v>
      </c>
      <c r="R3878" t="s">
        <v>8357</v>
      </c>
      <c r="S3878" s="11">
        <f t="shared" si="242"/>
        <v>42372.624166666668</v>
      </c>
      <c r="T3878" s="11">
        <f t="shared" si="243"/>
        <v>42402.624166666668</v>
      </c>
    </row>
    <row r="3879" spans="1:20" ht="49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 s="11">
        <f t="shared" si="241"/>
        <v>88.64</v>
      </c>
      <c r="Q3879" s="12" t="s">
        <v>8315</v>
      </c>
      <c r="R3879" t="s">
        <v>8357</v>
      </c>
      <c r="S3879" s="11">
        <f t="shared" si="242"/>
        <v>42682.67768518519</v>
      </c>
      <c r="T3879" s="11">
        <f t="shared" si="243"/>
        <v>42712.67768518519</v>
      </c>
    </row>
    <row r="3880" spans="1:20" ht="49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 s="11">
        <f t="shared" si="241"/>
        <v>10</v>
      </c>
      <c r="Q3880" s="12" t="s">
        <v>8315</v>
      </c>
      <c r="R3880" t="s">
        <v>8357</v>
      </c>
      <c r="S3880" s="11">
        <f t="shared" si="242"/>
        <v>42154.818819444445</v>
      </c>
      <c r="T3880" s="11">
        <f t="shared" si="243"/>
        <v>42185.165972222225</v>
      </c>
    </row>
    <row r="3881" spans="1:20" ht="49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 s="11">
        <f t="shared" si="241"/>
        <v>0</v>
      </c>
      <c r="Q3881" s="12" t="s">
        <v>8315</v>
      </c>
      <c r="R3881" t="s">
        <v>8357</v>
      </c>
      <c r="S3881" s="11">
        <f t="shared" si="242"/>
        <v>41999.861064814817</v>
      </c>
      <c r="T3881" s="11">
        <f t="shared" si="243"/>
        <v>42029.861064814817</v>
      </c>
    </row>
    <row r="3882" spans="1:20" ht="49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 s="11">
        <f t="shared" si="241"/>
        <v>57.65</v>
      </c>
      <c r="Q3882" s="12" t="s">
        <v>8315</v>
      </c>
      <c r="R3882" t="s">
        <v>8357</v>
      </c>
      <c r="S3882" s="11">
        <f t="shared" si="242"/>
        <v>41815.815046296295</v>
      </c>
      <c r="T3882" s="11">
        <f t="shared" si="243"/>
        <v>41850.958333333336</v>
      </c>
    </row>
    <row r="3883" spans="1:20" ht="33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 s="11">
        <f t="shared" si="241"/>
        <v>25</v>
      </c>
      <c r="Q3883" s="12" t="s">
        <v>8315</v>
      </c>
      <c r="R3883" t="s">
        <v>8357</v>
      </c>
      <c r="S3883" s="11">
        <f t="shared" si="242"/>
        <v>42756.018506944441</v>
      </c>
      <c r="T3883" s="11">
        <f t="shared" si="243"/>
        <v>42786.018506944441</v>
      </c>
    </row>
    <row r="3884" spans="1:20" ht="49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 s="11">
        <f t="shared" si="241"/>
        <v>0</v>
      </c>
      <c r="Q3884" s="12" t="s">
        <v>8315</v>
      </c>
      <c r="R3884" t="s">
        <v>8357</v>
      </c>
      <c r="S3884" s="11">
        <f t="shared" si="242"/>
        <v>42373.983449074076</v>
      </c>
      <c r="T3884" s="11">
        <f t="shared" si="243"/>
        <v>42400.960416666669</v>
      </c>
    </row>
    <row r="3885" spans="1:20" ht="49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 s="11">
        <f t="shared" si="241"/>
        <v>0</v>
      </c>
      <c r="Q3885" s="12" t="s">
        <v>8315</v>
      </c>
      <c r="R3885" t="s">
        <v>8357</v>
      </c>
      <c r="S3885" s="11">
        <f t="shared" si="242"/>
        <v>41854.602650462963</v>
      </c>
      <c r="T3885" s="11">
        <f t="shared" si="243"/>
        <v>41884.602650462963</v>
      </c>
    </row>
    <row r="3886" spans="1:20" ht="49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 s="11">
        <f t="shared" si="241"/>
        <v>0</v>
      </c>
      <c r="Q3886" s="12" t="s">
        <v>8315</v>
      </c>
      <c r="R3886" t="s">
        <v>8357</v>
      </c>
      <c r="S3886" s="11">
        <f t="shared" si="242"/>
        <v>42065.791574074072</v>
      </c>
      <c r="T3886" s="11">
        <f t="shared" si="243"/>
        <v>42090.749907407408</v>
      </c>
    </row>
    <row r="3887" spans="1:20" ht="49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 s="11">
        <f t="shared" si="241"/>
        <v>0</v>
      </c>
      <c r="Q3887" s="12" t="s">
        <v>8315</v>
      </c>
      <c r="R3887" t="s">
        <v>8357</v>
      </c>
      <c r="S3887" s="11">
        <f t="shared" si="242"/>
        <v>42469.951284722221</v>
      </c>
      <c r="T3887" s="11">
        <f t="shared" si="243"/>
        <v>42499.951284722221</v>
      </c>
    </row>
    <row r="3888" spans="1:20" ht="17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 s="11">
        <f t="shared" si="241"/>
        <v>0</v>
      </c>
      <c r="Q3888" s="12" t="s">
        <v>8315</v>
      </c>
      <c r="R3888" t="s">
        <v>8357</v>
      </c>
      <c r="S3888" s="11">
        <f t="shared" si="242"/>
        <v>41954.228032407409</v>
      </c>
      <c r="T3888" s="11">
        <f t="shared" si="243"/>
        <v>41984.228032407409</v>
      </c>
    </row>
    <row r="3889" spans="1:20" ht="49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 s="11">
        <f t="shared" si="241"/>
        <v>17.5</v>
      </c>
      <c r="Q3889" s="12" t="s">
        <v>8315</v>
      </c>
      <c r="R3889" t="s">
        <v>8357</v>
      </c>
      <c r="S3889" s="11">
        <f t="shared" si="242"/>
        <v>42079.857974537037</v>
      </c>
      <c r="T3889" s="11">
        <f t="shared" si="243"/>
        <v>42125.916666666672</v>
      </c>
    </row>
    <row r="3890" spans="1:20" ht="49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 s="11">
        <f t="shared" si="241"/>
        <v>38.71</v>
      </c>
      <c r="Q3890" s="12" t="s">
        <v>8315</v>
      </c>
      <c r="R3890" t="s">
        <v>8316</v>
      </c>
      <c r="S3890" s="11">
        <f t="shared" si="242"/>
        <v>42762.545810185184</v>
      </c>
      <c r="T3890" s="11">
        <f t="shared" si="243"/>
        <v>42792.545810185184</v>
      </c>
    </row>
    <row r="3891" spans="1:20" ht="49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 s="11">
        <f t="shared" si="241"/>
        <v>13.11</v>
      </c>
      <c r="Q3891" s="12" t="s">
        <v>8315</v>
      </c>
      <c r="R3891" t="s">
        <v>8316</v>
      </c>
      <c r="S3891" s="11">
        <f t="shared" si="242"/>
        <v>41977.004976851851</v>
      </c>
      <c r="T3891" s="11">
        <f t="shared" si="243"/>
        <v>42008.976388888885</v>
      </c>
    </row>
    <row r="3892" spans="1:20" ht="49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 s="11">
        <f t="shared" si="241"/>
        <v>315.5</v>
      </c>
      <c r="Q3892" s="12" t="s">
        <v>8315</v>
      </c>
      <c r="R3892" t="s">
        <v>8316</v>
      </c>
      <c r="S3892" s="11">
        <f t="shared" si="242"/>
        <v>42171.758611111116</v>
      </c>
      <c r="T3892" s="11">
        <f t="shared" si="243"/>
        <v>42231.758611111116</v>
      </c>
    </row>
    <row r="3893" spans="1:20" ht="33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 s="11">
        <f t="shared" si="241"/>
        <v>37.14</v>
      </c>
      <c r="Q3893" s="12" t="s">
        <v>8315</v>
      </c>
      <c r="R3893" t="s">
        <v>8316</v>
      </c>
      <c r="S3893" s="11">
        <f t="shared" si="242"/>
        <v>42056.1324537037</v>
      </c>
      <c r="T3893" s="11">
        <f t="shared" si="243"/>
        <v>42086.207638888889</v>
      </c>
    </row>
    <row r="3894" spans="1:20" ht="49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s="11">
        <f t="shared" si="241"/>
        <v>0</v>
      </c>
      <c r="Q3894" s="12" t="s">
        <v>8315</v>
      </c>
      <c r="R3894" t="s">
        <v>8316</v>
      </c>
      <c r="S3894" s="11">
        <f t="shared" si="242"/>
        <v>41867.652280092596</v>
      </c>
      <c r="T3894" s="11">
        <f t="shared" si="243"/>
        <v>41875.291666666664</v>
      </c>
    </row>
    <row r="3895" spans="1:20" ht="49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 s="11">
        <f t="shared" si="241"/>
        <v>128.27000000000001</v>
      </c>
      <c r="Q3895" s="12" t="s">
        <v>8315</v>
      </c>
      <c r="R3895" t="s">
        <v>8316</v>
      </c>
      <c r="S3895" s="11">
        <f t="shared" si="242"/>
        <v>41779.657870370371</v>
      </c>
      <c r="T3895" s="11">
        <f t="shared" si="243"/>
        <v>41821.25</v>
      </c>
    </row>
    <row r="3896" spans="1:20" ht="49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 s="11">
        <f t="shared" si="241"/>
        <v>47.27</v>
      </c>
      <c r="Q3896" s="12" t="s">
        <v>8315</v>
      </c>
      <c r="R3896" t="s">
        <v>8316</v>
      </c>
      <c r="S3896" s="11">
        <f t="shared" si="242"/>
        <v>42679.958472222221</v>
      </c>
      <c r="T3896" s="11">
        <f t="shared" si="243"/>
        <v>42710.207638888889</v>
      </c>
    </row>
    <row r="3897" spans="1:20" ht="49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 s="11">
        <f t="shared" si="241"/>
        <v>50</v>
      </c>
      <c r="Q3897" s="12" t="s">
        <v>8315</v>
      </c>
      <c r="R3897" t="s">
        <v>8316</v>
      </c>
      <c r="S3897" s="11">
        <f t="shared" si="242"/>
        <v>42032.250208333338</v>
      </c>
      <c r="T3897" s="11">
        <f t="shared" si="243"/>
        <v>42063.250208333338</v>
      </c>
    </row>
    <row r="3898" spans="1:20" ht="49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 s="11">
        <f t="shared" si="241"/>
        <v>42.5</v>
      </c>
      <c r="Q3898" s="12" t="s">
        <v>8315</v>
      </c>
      <c r="R3898" t="s">
        <v>8316</v>
      </c>
      <c r="S3898" s="11">
        <f t="shared" si="242"/>
        <v>41793.191875000004</v>
      </c>
      <c r="T3898" s="11">
        <f t="shared" si="243"/>
        <v>41807.191875000004</v>
      </c>
    </row>
    <row r="3899" spans="1:20" ht="49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 s="11">
        <f t="shared" si="241"/>
        <v>44</v>
      </c>
      <c r="Q3899" s="12" t="s">
        <v>8315</v>
      </c>
      <c r="R3899" t="s">
        <v>8316</v>
      </c>
      <c r="S3899" s="11">
        <f t="shared" si="242"/>
        <v>41982.87364583333</v>
      </c>
      <c r="T3899" s="11">
        <f t="shared" si="243"/>
        <v>42012.87364583333</v>
      </c>
    </row>
    <row r="3900" spans="1:20" ht="65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 s="11">
        <f t="shared" si="241"/>
        <v>50.88</v>
      </c>
      <c r="Q3900" s="12" t="s">
        <v>8315</v>
      </c>
      <c r="R3900" t="s">
        <v>8316</v>
      </c>
      <c r="S3900" s="11">
        <f t="shared" si="242"/>
        <v>42193.482291666667</v>
      </c>
      <c r="T3900" s="11">
        <f t="shared" si="243"/>
        <v>42233.666666666672</v>
      </c>
    </row>
    <row r="3901" spans="1:20" ht="49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 s="11">
        <f t="shared" si="241"/>
        <v>62.5</v>
      </c>
      <c r="Q3901" s="12" t="s">
        <v>8315</v>
      </c>
      <c r="R3901" t="s">
        <v>8316</v>
      </c>
      <c r="S3901" s="11">
        <f t="shared" si="242"/>
        <v>41843.775011574071</v>
      </c>
      <c r="T3901" s="11">
        <f t="shared" si="243"/>
        <v>41863.775011574071</v>
      </c>
    </row>
    <row r="3902" spans="1:20" ht="33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 s="11">
        <f t="shared" si="241"/>
        <v>27</v>
      </c>
      <c r="Q3902" s="12" t="s">
        <v>8315</v>
      </c>
      <c r="R3902" t="s">
        <v>8316</v>
      </c>
      <c r="S3902" s="11">
        <f t="shared" si="242"/>
        <v>42136.092488425929</v>
      </c>
      <c r="T3902" s="11">
        <f t="shared" si="243"/>
        <v>42166.092488425929</v>
      </c>
    </row>
    <row r="3903" spans="1:20" ht="49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 s="11">
        <f t="shared" si="241"/>
        <v>25</v>
      </c>
      <c r="Q3903" s="12" t="s">
        <v>8315</v>
      </c>
      <c r="R3903" t="s">
        <v>8316</v>
      </c>
      <c r="S3903" s="11">
        <f t="shared" si="242"/>
        <v>42317.826377314821</v>
      </c>
      <c r="T3903" s="11">
        <f t="shared" si="243"/>
        <v>42357.826377314821</v>
      </c>
    </row>
    <row r="3904" spans="1:20" ht="49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 s="11">
        <f t="shared" si="241"/>
        <v>47.26</v>
      </c>
      <c r="Q3904" s="12" t="s">
        <v>8315</v>
      </c>
      <c r="R3904" t="s">
        <v>8316</v>
      </c>
      <c r="S3904" s="11">
        <f t="shared" si="242"/>
        <v>42663.468078703707</v>
      </c>
      <c r="T3904" s="11">
        <f t="shared" si="243"/>
        <v>42688.509745370371</v>
      </c>
    </row>
    <row r="3905" spans="1:20" ht="49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 s="11">
        <f t="shared" si="241"/>
        <v>0</v>
      </c>
      <c r="Q3905" s="12" t="s">
        <v>8315</v>
      </c>
      <c r="R3905" t="s">
        <v>8316</v>
      </c>
      <c r="S3905" s="11">
        <f t="shared" si="242"/>
        <v>42186.01116898148</v>
      </c>
      <c r="T3905" s="11">
        <f t="shared" si="243"/>
        <v>42230.818055555559</v>
      </c>
    </row>
    <row r="3906" spans="1:20" ht="17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0"/>
        <v>0</v>
      </c>
      <c r="P3906" s="11">
        <f t="shared" si="241"/>
        <v>1.5</v>
      </c>
      <c r="Q3906" s="12" t="s">
        <v>8315</v>
      </c>
      <c r="R3906" t="s">
        <v>8316</v>
      </c>
      <c r="S3906" s="11">
        <f t="shared" si="242"/>
        <v>42095.229166666672</v>
      </c>
      <c r="T3906" s="11">
        <f t="shared" si="243"/>
        <v>42109.211111111115</v>
      </c>
    </row>
    <row r="3907" spans="1:20" ht="49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4">ROUND(E3907/D3907*100,0)</f>
        <v>12</v>
      </c>
      <c r="P3907" s="11">
        <f t="shared" ref="P3907:P3970" si="245">IFERROR(ROUND(E3907/L3907,2),0)</f>
        <v>24.71</v>
      </c>
      <c r="Q3907" s="12" t="s">
        <v>8315</v>
      </c>
      <c r="R3907" t="s">
        <v>8316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9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 s="11">
        <f t="shared" si="245"/>
        <v>63.13</v>
      </c>
      <c r="Q3908" s="12" t="s">
        <v>8315</v>
      </c>
      <c r="R3908" t="s">
        <v>8316</v>
      </c>
      <c r="S3908" s="11">
        <f t="shared" si="246"/>
        <v>42143.917743055557</v>
      </c>
      <c r="T3908" s="11">
        <f t="shared" si="247"/>
        <v>42181.559027777781</v>
      </c>
    </row>
    <row r="3909" spans="1:20" ht="33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 s="11">
        <f t="shared" si="245"/>
        <v>38.25</v>
      </c>
      <c r="Q3909" s="12" t="s">
        <v>8315</v>
      </c>
      <c r="R3909" t="s">
        <v>8316</v>
      </c>
      <c r="S3909" s="11">
        <f t="shared" si="246"/>
        <v>41906.819513888891</v>
      </c>
      <c r="T3909" s="11">
        <f t="shared" si="247"/>
        <v>41938.838888888888</v>
      </c>
    </row>
    <row r="3910" spans="1:20" ht="49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 s="11">
        <f t="shared" si="245"/>
        <v>16.25</v>
      </c>
      <c r="Q3910" s="12" t="s">
        <v>8315</v>
      </c>
      <c r="R3910" t="s">
        <v>8316</v>
      </c>
      <c r="S3910" s="11">
        <f t="shared" si="246"/>
        <v>41834.135370370372</v>
      </c>
      <c r="T3910" s="11">
        <f t="shared" si="247"/>
        <v>41849.135370370372</v>
      </c>
    </row>
    <row r="3911" spans="1:20" ht="49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 s="11">
        <f t="shared" si="245"/>
        <v>33.75</v>
      </c>
      <c r="Q3911" s="12" t="s">
        <v>8315</v>
      </c>
      <c r="R3911" t="s">
        <v>8316</v>
      </c>
      <c r="S3911" s="11">
        <f t="shared" si="246"/>
        <v>41863.359282407408</v>
      </c>
      <c r="T3911" s="11">
        <f t="shared" si="247"/>
        <v>41893.359282407408</v>
      </c>
    </row>
    <row r="3912" spans="1:20" ht="49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 s="11">
        <f t="shared" si="245"/>
        <v>61.67</v>
      </c>
      <c r="Q3912" s="12" t="s">
        <v>8315</v>
      </c>
      <c r="R3912" t="s">
        <v>8316</v>
      </c>
      <c r="S3912" s="11">
        <f t="shared" si="246"/>
        <v>42224.756909722222</v>
      </c>
      <c r="T3912" s="11">
        <f t="shared" si="247"/>
        <v>42254.756909722222</v>
      </c>
    </row>
    <row r="3913" spans="1:20" ht="49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 s="11">
        <f t="shared" si="245"/>
        <v>83.14</v>
      </c>
      <c r="Q3913" s="12" t="s">
        <v>8315</v>
      </c>
      <c r="R3913" t="s">
        <v>8316</v>
      </c>
      <c r="S3913" s="11">
        <f t="shared" si="246"/>
        <v>41939.8122337963</v>
      </c>
      <c r="T3913" s="11">
        <f t="shared" si="247"/>
        <v>41969.853900462964</v>
      </c>
    </row>
    <row r="3914" spans="1:20" ht="49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 s="11">
        <f t="shared" si="245"/>
        <v>1</v>
      </c>
      <c r="Q3914" s="12" t="s">
        <v>8315</v>
      </c>
      <c r="R3914" t="s">
        <v>8316</v>
      </c>
      <c r="S3914" s="11">
        <f t="shared" si="246"/>
        <v>42059.270023148143</v>
      </c>
      <c r="T3914" s="11">
        <f t="shared" si="247"/>
        <v>42119.190972222219</v>
      </c>
    </row>
    <row r="3915" spans="1:20" ht="49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 s="11">
        <f t="shared" si="245"/>
        <v>142.86000000000001</v>
      </c>
      <c r="Q3915" s="12" t="s">
        <v>8315</v>
      </c>
      <c r="R3915" t="s">
        <v>8316</v>
      </c>
      <c r="S3915" s="11">
        <f t="shared" si="246"/>
        <v>42308.211215277777</v>
      </c>
      <c r="T3915" s="11">
        <f t="shared" si="247"/>
        <v>42338.252881944441</v>
      </c>
    </row>
    <row r="3916" spans="1:20" ht="49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 s="11">
        <f t="shared" si="245"/>
        <v>33.67</v>
      </c>
      <c r="Q3916" s="12" t="s">
        <v>8315</v>
      </c>
      <c r="R3916" t="s">
        <v>8316</v>
      </c>
      <c r="S3916" s="11">
        <f t="shared" si="246"/>
        <v>42114.818935185183</v>
      </c>
      <c r="T3916" s="11">
        <f t="shared" si="247"/>
        <v>42134.957638888889</v>
      </c>
    </row>
    <row r="3917" spans="1:20" ht="49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 s="11">
        <f t="shared" si="245"/>
        <v>5</v>
      </c>
      <c r="Q3917" s="12" t="s">
        <v>8315</v>
      </c>
      <c r="R3917" t="s">
        <v>8316</v>
      </c>
      <c r="S3917" s="11">
        <f t="shared" si="246"/>
        <v>42492.98505787037</v>
      </c>
      <c r="T3917" s="11">
        <f t="shared" si="247"/>
        <v>42522.98505787037</v>
      </c>
    </row>
    <row r="3918" spans="1:20" ht="49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 s="11">
        <f t="shared" si="245"/>
        <v>0</v>
      </c>
      <c r="Q3918" s="12" t="s">
        <v>8315</v>
      </c>
      <c r="R3918" t="s">
        <v>8316</v>
      </c>
      <c r="S3918" s="11">
        <f t="shared" si="246"/>
        <v>42494.471666666665</v>
      </c>
      <c r="T3918" s="11">
        <f t="shared" si="247"/>
        <v>42524.471666666665</v>
      </c>
    </row>
    <row r="3919" spans="1:20" ht="49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 s="11">
        <f t="shared" si="245"/>
        <v>10</v>
      </c>
      <c r="Q3919" s="12" t="s">
        <v>8315</v>
      </c>
      <c r="R3919" t="s">
        <v>8316</v>
      </c>
      <c r="S3919" s="11">
        <f t="shared" si="246"/>
        <v>41863.527326388888</v>
      </c>
      <c r="T3919" s="11">
        <f t="shared" si="247"/>
        <v>41893.527326388888</v>
      </c>
    </row>
    <row r="3920" spans="1:20" ht="49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 s="11">
        <f t="shared" si="245"/>
        <v>40</v>
      </c>
      <c r="Q3920" s="12" t="s">
        <v>8315</v>
      </c>
      <c r="R3920" t="s">
        <v>8316</v>
      </c>
      <c r="S3920" s="11">
        <f t="shared" si="246"/>
        <v>41843.664618055554</v>
      </c>
      <c r="T3920" s="11">
        <f t="shared" si="247"/>
        <v>41855.666666666664</v>
      </c>
    </row>
    <row r="3921" spans="1:20" ht="49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 s="11">
        <f t="shared" si="245"/>
        <v>30</v>
      </c>
      <c r="Q3921" s="12" t="s">
        <v>8315</v>
      </c>
      <c r="R3921" t="s">
        <v>8316</v>
      </c>
      <c r="S3921" s="11">
        <f t="shared" si="246"/>
        <v>42358.684872685189</v>
      </c>
      <c r="T3921" s="11">
        <f t="shared" si="247"/>
        <v>42387</v>
      </c>
    </row>
    <row r="3922" spans="1:20" ht="49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 s="11">
        <f t="shared" si="245"/>
        <v>45</v>
      </c>
      <c r="Q3922" s="12" t="s">
        <v>8315</v>
      </c>
      <c r="R3922" t="s">
        <v>8316</v>
      </c>
      <c r="S3922" s="11">
        <f t="shared" si="246"/>
        <v>42657.38726851852</v>
      </c>
      <c r="T3922" s="11">
        <f t="shared" si="247"/>
        <v>42687.428935185191</v>
      </c>
    </row>
    <row r="3923" spans="1:20" ht="49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s="11">
        <f t="shared" si="245"/>
        <v>0</v>
      </c>
      <c r="Q3923" s="12" t="s">
        <v>8315</v>
      </c>
      <c r="R3923" t="s">
        <v>8316</v>
      </c>
      <c r="S3923" s="11">
        <f t="shared" si="246"/>
        <v>41926.542303240742</v>
      </c>
      <c r="T3923" s="11">
        <f t="shared" si="247"/>
        <v>41938.75</v>
      </c>
    </row>
    <row r="3924" spans="1:20" ht="49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 s="11">
        <f t="shared" si="245"/>
        <v>10.17</v>
      </c>
      <c r="Q3924" s="12" t="s">
        <v>8315</v>
      </c>
      <c r="R3924" t="s">
        <v>8316</v>
      </c>
      <c r="S3924" s="11">
        <f t="shared" si="246"/>
        <v>42020.768634259264</v>
      </c>
      <c r="T3924" s="11">
        <f t="shared" si="247"/>
        <v>42065.958333333328</v>
      </c>
    </row>
    <row r="3925" spans="1:20" ht="49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 s="11">
        <f t="shared" si="245"/>
        <v>81.41</v>
      </c>
      <c r="Q3925" s="12" t="s">
        <v>8315</v>
      </c>
      <c r="R3925" t="s">
        <v>8316</v>
      </c>
      <c r="S3925" s="11">
        <f t="shared" si="246"/>
        <v>42075.979988425926</v>
      </c>
      <c r="T3925" s="11">
        <f t="shared" si="247"/>
        <v>42103.979988425926</v>
      </c>
    </row>
    <row r="3926" spans="1:20" ht="49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 s="11">
        <f t="shared" si="245"/>
        <v>57.25</v>
      </c>
      <c r="Q3926" s="12" t="s">
        <v>8315</v>
      </c>
      <c r="R3926" t="s">
        <v>8316</v>
      </c>
      <c r="S3926" s="11">
        <f t="shared" si="246"/>
        <v>41786.959745370368</v>
      </c>
      <c r="T3926" s="11">
        <f t="shared" si="247"/>
        <v>41816.959745370368</v>
      </c>
    </row>
    <row r="3927" spans="1:20" ht="49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 s="11">
        <f t="shared" si="245"/>
        <v>5</v>
      </c>
      <c r="Q3927" s="12" t="s">
        <v>8315</v>
      </c>
      <c r="R3927" t="s">
        <v>8316</v>
      </c>
      <c r="S3927" s="11">
        <f t="shared" si="246"/>
        <v>41820.870821759258</v>
      </c>
      <c r="T3927" s="11">
        <f t="shared" si="247"/>
        <v>41850.870821759258</v>
      </c>
    </row>
    <row r="3928" spans="1:20" ht="33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 s="11">
        <f t="shared" si="245"/>
        <v>15</v>
      </c>
      <c r="Q3928" s="12" t="s">
        <v>8315</v>
      </c>
      <c r="R3928" t="s">
        <v>8316</v>
      </c>
      <c r="S3928" s="11">
        <f t="shared" si="246"/>
        <v>41970.085046296299</v>
      </c>
      <c r="T3928" s="11">
        <f t="shared" si="247"/>
        <v>42000.085046296299</v>
      </c>
    </row>
    <row r="3929" spans="1:20" ht="49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 s="11">
        <f t="shared" si="245"/>
        <v>12.5</v>
      </c>
      <c r="Q3929" s="12" t="s">
        <v>8315</v>
      </c>
      <c r="R3929" t="s">
        <v>8316</v>
      </c>
      <c r="S3929" s="11">
        <f t="shared" si="246"/>
        <v>41830.267407407409</v>
      </c>
      <c r="T3929" s="11">
        <f t="shared" si="247"/>
        <v>41860.267407407409</v>
      </c>
    </row>
    <row r="3930" spans="1:20" ht="49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 s="11">
        <f t="shared" si="245"/>
        <v>93</v>
      </c>
      <c r="Q3930" s="12" t="s">
        <v>8315</v>
      </c>
      <c r="R3930" t="s">
        <v>8316</v>
      </c>
      <c r="S3930" s="11">
        <f t="shared" si="246"/>
        <v>42265.683182870373</v>
      </c>
      <c r="T3930" s="11">
        <f t="shared" si="247"/>
        <v>42293.207638888889</v>
      </c>
    </row>
    <row r="3931" spans="1:20" ht="49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 s="11">
        <f t="shared" si="245"/>
        <v>32.36</v>
      </c>
      <c r="Q3931" s="12" t="s">
        <v>8315</v>
      </c>
      <c r="R3931" t="s">
        <v>8316</v>
      </c>
      <c r="S3931" s="11">
        <f t="shared" si="246"/>
        <v>42601.827141203699</v>
      </c>
      <c r="T3931" s="11">
        <f t="shared" si="247"/>
        <v>42631.827141203699</v>
      </c>
    </row>
    <row r="3932" spans="1:20" ht="49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s="11">
        <f t="shared" si="245"/>
        <v>0</v>
      </c>
      <c r="Q3932" s="12" t="s">
        <v>8315</v>
      </c>
      <c r="R3932" t="s">
        <v>8316</v>
      </c>
      <c r="S3932" s="11">
        <f t="shared" si="246"/>
        <v>42433.338749999995</v>
      </c>
      <c r="T3932" s="11">
        <f t="shared" si="247"/>
        <v>42461.25</v>
      </c>
    </row>
    <row r="3933" spans="1:20" ht="49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 s="11">
        <f t="shared" si="245"/>
        <v>0</v>
      </c>
      <c r="Q3933" s="12" t="s">
        <v>8315</v>
      </c>
      <c r="R3933" t="s">
        <v>8316</v>
      </c>
      <c r="S3933" s="11">
        <f t="shared" si="246"/>
        <v>42228.151701388888</v>
      </c>
      <c r="T3933" s="11">
        <f t="shared" si="247"/>
        <v>42253.151701388888</v>
      </c>
    </row>
    <row r="3934" spans="1:20" ht="49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 s="11">
        <f t="shared" si="245"/>
        <v>1</v>
      </c>
      <c r="Q3934" s="12" t="s">
        <v>8315</v>
      </c>
      <c r="R3934" t="s">
        <v>8316</v>
      </c>
      <c r="S3934" s="11">
        <f t="shared" si="246"/>
        <v>42415.168564814812</v>
      </c>
      <c r="T3934" s="11">
        <f t="shared" si="247"/>
        <v>42445.126898148148</v>
      </c>
    </row>
    <row r="3935" spans="1:20" ht="49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 s="11">
        <f t="shared" si="245"/>
        <v>91.83</v>
      </c>
      <c r="Q3935" s="12" t="s">
        <v>8315</v>
      </c>
      <c r="R3935" t="s">
        <v>8316</v>
      </c>
      <c r="S3935" s="11">
        <f t="shared" si="246"/>
        <v>42538.968310185184</v>
      </c>
      <c r="T3935" s="11">
        <f t="shared" si="247"/>
        <v>42568.029861111107</v>
      </c>
    </row>
    <row r="3936" spans="1:20" ht="49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 s="11">
        <f t="shared" si="245"/>
        <v>45.83</v>
      </c>
      <c r="Q3936" s="12" t="s">
        <v>8315</v>
      </c>
      <c r="R3936" t="s">
        <v>8316</v>
      </c>
      <c r="S3936" s="11">
        <f t="shared" si="246"/>
        <v>42233.671747685185</v>
      </c>
      <c r="T3936" s="11">
        <f t="shared" si="247"/>
        <v>42278.541666666672</v>
      </c>
    </row>
    <row r="3937" spans="1:20" ht="65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 s="11">
        <f t="shared" si="245"/>
        <v>57.17</v>
      </c>
      <c r="Q3937" s="12" t="s">
        <v>8315</v>
      </c>
      <c r="R3937" t="s">
        <v>8316</v>
      </c>
      <c r="S3937" s="11">
        <f t="shared" si="246"/>
        <v>42221.656782407401</v>
      </c>
      <c r="T3937" s="11">
        <f t="shared" si="247"/>
        <v>42281.656782407401</v>
      </c>
    </row>
    <row r="3938" spans="1:20" ht="49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 s="11">
        <f t="shared" si="245"/>
        <v>0</v>
      </c>
      <c r="Q3938" s="12" t="s">
        <v>8315</v>
      </c>
      <c r="R3938" t="s">
        <v>8316</v>
      </c>
      <c r="S3938" s="11">
        <f t="shared" si="246"/>
        <v>42675.262962962966</v>
      </c>
      <c r="T3938" s="11">
        <f t="shared" si="247"/>
        <v>42705.304629629631</v>
      </c>
    </row>
    <row r="3939" spans="1:20" ht="49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 s="11">
        <f t="shared" si="245"/>
        <v>248.5</v>
      </c>
      <c r="Q3939" s="12" t="s">
        <v>8315</v>
      </c>
      <c r="R3939" t="s">
        <v>8316</v>
      </c>
      <c r="S3939" s="11">
        <f t="shared" si="246"/>
        <v>42534.631481481483</v>
      </c>
      <c r="T3939" s="11">
        <f t="shared" si="247"/>
        <v>42562.631481481483</v>
      </c>
    </row>
    <row r="3940" spans="1:20" ht="49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 s="11">
        <f t="shared" si="245"/>
        <v>79.400000000000006</v>
      </c>
      <c r="Q3940" s="12" t="s">
        <v>8315</v>
      </c>
      <c r="R3940" t="s">
        <v>8316</v>
      </c>
      <c r="S3940" s="11">
        <f t="shared" si="246"/>
        <v>42151.905717592599</v>
      </c>
      <c r="T3940" s="11">
        <f t="shared" si="247"/>
        <v>42182.905717592599</v>
      </c>
    </row>
    <row r="3941" spans="1:20" ht="49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 s="11">
        <f t="shared" si="245"/>
        <v>5</v>
      </c>
      <c r="Q3941" s="12" t="s">
        <v>8315</v>
      </c>
      <c r="R3941" t="s">
        <v>8316</v>
      </c>
      <c r="S3941" s="11">
        <f t="shared" si="246"/>
        <v>41915.400219907409</v>
      </c>
      <c r="T3941" s="11">
        <f t="shared" si="247"/>
        <v>41919.1875</v>
      </c>
    </row>
    <row r="3942" spans="1:20" ht="49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 s="11">
        <f t="shared" si="245"/>
        <v>5.5</v>
      </c>
      <c r="Q3942" s="12" t="s">
        <v>8315</v>
      </c>
      <c r="R3942" t="s">
        <v>8316</v>
      </c>
      <c r="S3942" s="11">
        <f t="shared" si="246"/>
        <v>41961.492488425924</v>
      </c>
      <c r="T3942" s="11">
        <f t="shared" si="247"/>
        <v>42006.492488425924</v>
      </c>
    </row>
    <row r="3943" spans="1:20" ht="49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 s="11">
        <f t="shared" si="245"/>
        <v>25</v>
      </c>
      <c r="Q3943" s="12" t="s">
        <v>8315</v>
      </c>
      <c r="R3943" t="s">
        <v>8316</v>
      </c>
      <c r="S3943" s="11">
        <f t="shared" si="246"/>
        <v>41940.587233796294</v>
      </c>
      <c r="T3943" s="11">
        <f t="shared" si="247"/>
        <v>41968.041666666672</v>
      </c>
    </row>
    <row r="3944" spans="1:20" ht="49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 s="11">
        <f t="shared" si="245"/>
        <v>0</v>
      </c>
      <c r="Q3944" s="12" t="s">
        <v>8315</v>
      </c>
      <c r="R3944" t="s">
        <v>8316</v>
      </c>
      <c r="S3944" s="11">
        <f t="shared" si="246"/>
        <v>42111.904097222221</v>
      </c>
      <c r="T3944" s="11">
        <f t="shared" si="247"/>
        <v>42171.904097222221</v>
      </c>
    </row>
    <row r="3945" spans="1:20" ht="49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 s="11">
        <f t="shared" si="245"/>
        <v>137.08000000000001</v>
      </c>
      <c r="Q3945" s="12" t="s">
        <v>8315</v>
      </c>
      <c r="R3945" t="s">
        <v>8316</v>
      </c>
      <c r="S3945" s="11">
        <f t="shared" si="246"/>
        <v>42279.778564814813</v>
      </c>
      <c r="T3945" s="11">
        <f t="shared" si="247"/>
        <v>42310.701388888891</v>
      </c>
    </row>
    <row r="3946" spans="1:20" ht="49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 s="11">
        <f t="shared" si="245"/>
        <v>0</v>
      </c>
      <c r="Q3946" s="12" t="s">
        <v>8315</v>
      </c>
      <c r="R3946" t="s">
        <v>8316</v>
      </c>
      <c r="S3946" s="11">
        <f t="shared" si="246"/>
        <v>42213.662905092591</v>
      </c>
      <c r="T3946" s="11">
        <f t="shared" si="247"/>
        <v>42243.662905092591</v>
      </c>
    </row>
    <row r="3947" spans="1:20" ht="49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 s="11">
        <f t="shared" si="245"/>
        <v>5</v>
      </c>
      <c r="Q3947" s="12" t="s">
        <v>8315</v>
      </c>
      <c r="R3947" t="s">
        <v>8316</v>
      </c>
      <c r="S3947" s="11">
        <f t="shared" si="246"/>
        <v>42109.801712962959</v>
      </c>
      <c r="T3947" s="11">
        <f t="shared" si="247"/>
        <v>42139.801712962959</v>
      </c>
    </row>
    <row r="3948" spans="1:20" ht="33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 s="11">
        <f t="shared" si="245"/>
        <v>39</v>
      </c>
      <c r="Q3948" s="12" t="s">
        <v>8315</v>
      </c>
      <c r="R3948" t="s">
        <v>8316</v>
      </c>
      <c r="S3948" s="11">
        <f t="shared" si="246"/>
        <v>42031.833587962959</v>
      </c>
      <c r="T3948" s="11">
        <f t="shared" si="247"/>
        <v>42063.333333333328</v>
      </c>
    </row>
    <row r="3949" spans="1:20" ht="49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 s="11">
        <f t="shared" si="245"/>
        <v>50.5</v>
      </c>
      <c r="Q3949" s="12" t="s">
        <v>8315</v>
      </c>
      <c r="R3949" t="s">
        <v>8316</v>
      </c>
      <c r="S3949" s="11">
        <f t="shared" si="246"/>
        <v>42615.142870370371</v>
      </c>
      <c r="T3949" s="11">
        <f t="shared" si="247"/>
        <v>42645.142870370371</v>
      </c>
    </row>
    <row r="3950" spans="1:20" ht="49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 s="11">
        <f t="shared" si="245"/>
        <v>0</v>
      </c>
      <c r="Q3950" s="12" t="s">
        <v>8315</v>
      </c>
      <c r="R3950" t="s">
        <v>8316</v>
      </c>
      <c r="S3950" s="11">
        <f t="shared" si="246"/>
        <v>41829.325497685182</v>
      </c>
      <c r="T3950" s="11">
        <f t="shared" si="247"/>
        <v>41889.325497685182</v>
      </c>
    </row>
    <row r="3951" spans="1:20" ht="49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 s="11">
        <f t="shared" si="245"/>
        <v>49.28</v>
      </c>
      <c r="Q3951" s="12" t="s">
        <v>8315</v>
      </c>
      <c r="R3951" t="s">
        <v>8316</v>
      </c>
      <c r="S3951" s="11">
        <f t="shared" si="246"/>
        <v>42016.120613425926</v>
      </c>
      <c r="T3951" s="11">
        <f t="shared" si="247"/>
        <v>42046.120613425926</v>
      </c>
    </row>
    <row r="3952" spans="1:20" ht="49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 s="11">
        <f t="shared" si="245"/>
        <v>25</v>
      </c>
      <c r="Q3952" s="12" t="s">
        <v>8315</v>
      </c>
      <c r="R3952" t="s">
        <v>8316</v>
      </c>
      <c r="S3952" s="11">
        <f t="shared" si="246"/>
        <v>42439.702314814815</v>
      </c>
      <c r="T3952" s="11">
        <f t="shared" si="247"/>
        <v>42468.774305555555</v>
      </c>
    </row>
    <row r="3953" spans="1:20" ht="49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 s="11">
        <f t="shared" si="245"/>
        <v>1</v>
      </c>
      <c r="Q3953" s="12" t="s">
        <v>8315</v>
      </c>
      <c r="R3953" t="s">
        <v>8316</v>
      </c>
      <c r="S3953" s="11">
        <f t="shared" si="246"/>
        <v>42433.825717592597</v>
      </c>
      <c r="T3953" s="11">
        <f t="shared" si="247"/>
        <v>42493.784050925926</v>
      </c>
    </row>
    <row r="3954" spans="1:20" ht="49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 s="11">
        <f t="shared" si="245"/>
        <v>25</v>
      </c>
      <c r="Q3954" s="12" t="s">
        <v>8315</v>
      </c>
      <c r="R3954" t="s">
        <v>8316</v>
      </c>
      <c r="S3954" s="11">
        <f t="shared" si="246"/>
        <v>42243.790393518517</v>
      </c>
      <c r="T3954" s="11">
        <f t="shared" si="247"/>
        <v>42303.790393518517</v>
      </c>
    </row>
    <row r="3955" spans="1:20" ht="49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 s="11">
        <f t="shared" si="245"/>
        <v>0</v>
      </c>
      <c r="Q3955" s="12" t="s">
        <v>8315</v>
      </c>
      <c r="R3955" t="s">
        <v>8316</v>
      </c>
      <c r="S3955" s="11">
        <f t="shared" si="246"/>
        <v>42550.048449074078</v>
      </c>
      <c r="T3955" s="11">
        <f t="shared" si="247"/>
        <v>42580.978472222225</v>
      </c>
    </row>
    <row r="3956" spans="1:20" ht="49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 s="11">
        <f t="shared" si="245"/>
        <v>0</v>
      </c>
      <c r="Q3956" s="12" t="s">
        <v>8315</v>
      </c>
      <c r="R3956" t="s">
        <v>8316</v>
      </c>
      <c r="S3956" s="11">
        <f t="shared" si="246"/>
        <v>41774.651203703703</v>
      </c>
      <c r="T3956" s="11">
        <f t="shared" si="247"/>
        <v>41834.651203703703</v>
      </c>
    </row>
    <row r="3957" spans="1:20" ht="49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 s="11">
        <f t="shared" si="245"/>
        <v>53.13</v>
      </c>
      <c r="Q3957" s="12" t="s">
        <v>8315</v>
      </c>
      <c r="R3957" t="s">
        <v>8316</v>
      </c>
      <c r="S3957" s="11">
        <f t="shared" si="246"/>
        <v>42306.848854166667</v>
      </c>
      <c r="T3957" s="11">
        <f t="shared" si="247"/>
        <v>42336.890520833331</v>
      </c>
    </row>
    <row r="3958" spans="1:20" ht="49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 s="11">
        <f t="shared" si="245"/>
        <v>0</v>
      </c>
      <c r="Q3958" s="12" t="s">
        <v>8315</v>
      </c>
      <c r="R3958" t="s">
        <v>8316</v>
      </c>
      <c r="S3958" s="11">
        <f t="shared" si="246"/>
        <v>42457.932025462964</v>
      </c>
      <c r="T3958" s="11">
        <f t="shared" si="247"/>
        <v>42485.013888888891</v>
      </c>
    </row>
    <row r="3959" spans="1:20" ht="49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 s="11">
        <f t="shared" si="245"/>
        <v>7</v>
      </c>
      <c r="Q3959" s="12" t="s">
        <v>8315</v>
      </c>
      <c r="R3959" t="s">
        <v>8316</v>
      </c>
      <c r="S3959" s="11">
        <f t="shared" si="246"/>
        <v>42513.976319444439</v>
      </c>
      <c r="T3959" s="11">
        <f t="shared" si="247"/>
        <v>42559.976319444439</v>
      </c>
    </row>
    <row r="3960" spans="1:20" ht="49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 s="11">
        <f t="shared" si="245"/>
        <v>40.06</v>
      </c>
      <c r="Q3960" s="12" t="s">
        <v>8315</v>
      </c>
      <c r="R3960" t="s">
        <v>8316</v>
      </c>
      <c r="S3960" s="11">
        <f t="shared" si="246"/>
        <v>41816.950370370374</v>
      </c>
      <c r="T3960" s="11">
        <f t="shared" si="247"/>
        <v>41853.583333333336</v>
      </c>
    </row>
    <row r="3961" spans="1:20" ht="49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 s="11">
        <f t="shared" si="245"/>
        <v>24.33</v>
      </c>
      <c r="Q3961" s="12" t="s">
        <v>8315</v>
      </c>
      <c r="R3961" t="s">
        <v>8316</v>
      </c>
      <c r="S3961" s="11">
        <f t="shared" si="246"/>
        <v>41880.788842592592</v>
      </c>
      <c r="T3961" s="11">
        <f t="shared" si="247"/>
        <v>41910.788842592592</v>
      </c>
    </row>
    <row r="3962" spans="1:20" ht="49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 s="11">
        <f t="shared" si="245"/>
        <v>11.25</v>
      </c>
      <c r="Q3962" s="12" t="s">
        <v>8315</v>
      </c>
      <c r="R3962" t="s">
        <v>8316</v>
      </c>
      <c r="S3962" s="11">
        <f t="shared" si="246"/>
        <v>42342.845555555556</v>
      </c>
      <c r="T3962" s="11">
        <f t="shared" si="247"/>
        <v>42372.845555555556</v>
      </c>
    </row>
    <row r="3963" spans="1:20" ht="49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 s="11">
        <f t="shared" si="245"/>
        <v>10.5</v>
      </c>
      <c r="Q3963" s="12" t="s">
        <v>8315</v>
      </c>
      <c r="R3963" t="s">
        <v>8316</v>
      </c>
      <c r="S3963" s="11">
        <f t="shared" si="246"/>
        <v>41745.891319444447</v>
      </c>
      <c r="T3963" s="11">
        <f t="shared" si="247"/>
        <v>41767.891319444447</v>
      </c>
    </row>
    <row r="3964" spans="1:20" ht="49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 s="11">
        <f t="shared" si="245"/>
        <v>15</v>
      </c>
      <c r="Q3964" s="12" t="s">
        <v>8315</v>
      </c>
      <c r="R3964" t="s">
        <v>8316</v>
      </c>
      <c r="S3964" s="11">
        <f t="shared" si="246"/>
        <v>42311.621458333335</v>
      </c>
      <c r="T3964" s="11">
        <f t="shared" si="247"/>
        <v>42336.621458333335</v>
      </c>
    </row>
    <row r="3965" spans="1:20" ht="49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 s="11">
        <f t="shared" si="245"/>
        <v>0</v>
      </c>
      <c r="Q3965" s="12" t="s">
        <v>8315</v>
      </c>
      <c r="R3965" t="s">
        <v>8316</v>
      </c>
      <c r="S3965" s="11">
        <f t="shared" si="246"/>
        <v>42296.154131944444</v>
      </c>
      <c r="T3965" s="11">
        <f t="shared" si="247"/>
        <v>42326.195798611108</v>
      </c>
    </row>
    <row r="3966" spans="1:20" ht="49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 s="11">
        <f t="shared" si="245"/>
        <v>42</v>
      </c>
      <c r="Q3966" s="12" t="s">
        <v>8315</v>
      </c>
      <c r="R3966" t="s">
        <v>8316</v>
      </c>
      <c r="S3966" s="11">
        <f t="shared" si="246"/>
        <v>42053.722060185188</v>
      </c>
      <c r="T3966" s="11">
        <f t="shared" si="247"/>
        <v>42113.680393518516</v>
      </c>
    </row>
    <row r="3967" spans="1:20" ht="49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 s="11">
        <f t="shared" si="245"/>
        <v>71.25</v>
      </c>
      <c r="Q3967" s="12" t="s">
        <v>8315</v>
      </c>
      <c r="R3967" t="s">
        <v>8316</v>
      </c>
      <c r="S3967" s="11">
        <f t="shared" si="246"/>
        <v>42414.235879629632</v>
      </c>
      <c r="T3967" s="11">
        <f t="shared" si="247"/>
        <v>42474.194212962961</v>
      </c>
    </row>
    <row r="3968" spans="1:20" ht="49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 s="11">
        <f t="shared" si="245"/>
        <v>22.5</v>
      </c>
      <c r="Q3968" s="12" t="s">
        <v>8315</v>
      </c>
      <c r="R3968" t="s">
        <v>8316</v>
      </c>
      <c r="S3968" s="11">
        <f t="shared" si="246"/>
        <v>41801.711550925924</v>
      </c>
      <c r="T3968" s="11">
        <f t="shared" si="247"/>
        <v>41844.124305555553</v>
      </c>
    </row>
    <row r="3969" spans="1:20" ht="49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 s="11">
        <f t="shared" si="245"/>
        <v>41</v>
      </c>
      <c r="Q3969" s="12" t="s">
        <v>8315</v>
      </c>
      <c r="R3969" t="s">
        <v>8316</v>
      </c>
      <c r="S3969" s="11">
        <f t="shared" si="246"/>
        <v>42770.290590277778</v>
      </c>
      <c r="T3969" s="11">
        <f t="shared" si="247"/>
        <v>42800.290590277778</v>
      </c>
    </row>
    <row r="3970" spans="1:20" ht="49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4"/>
        <v>11</v>
      </c>
      <c r="P3970" s="11">
        <f t="shared" si="245"/>
        <v>47.91</v>
      </c>
      <c r="Q3970" s="12" t="s">
        <v>8315</v>
      </c>
      <c r="R3970" t="s">
        <v>8316</v>
      </c>
      <c r="S3970" s="11">
        <f t="shared" si="246"/>
        <v>42452.815659722226</v>
      </c>
      <c r="T3970" s="11">
        <f t="shared" si="247"/>
        <v>42512.815659722226</v>
      </c>
    </row>
    <row r="3971" spans="1:20" ht="49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48">ROUND(E3971/D3971*100,0)</f>
        <v>7</v>
      </c>
      <c r="P3971" s="11">
        <f t="shared" ref="P3971:P4034" si="249">IFERROR(ROUND(E3971/L3971,2),0)</f>
        <v>35.17</v>
      </c>
      <c r="Q3971" s="12" t="s">
        <v>8315</v>
      </c>
      <c r="R3971" t="s">
        <v>8316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5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 s="11">
        <f t="shared" si="249"/>
        <v>5.5</v>
      </c>
      <c r="Q3972" s="12" t="s">
        <v>8315</v>
      </c>
      <c r="R3972" t="s">
        <v>8316</v>
      </c>
      <c r="S3972" s="11">
        <f t="shared" si="250"/>
        <v>42447.863553240735</v>
      </c>
      <c r="T3972" s="11">
        <f t="shared" si="251"/>
        <v>42477.863553240735</v>
      </c>
    </row>
    <row r="3973" spans="1:20" ht="49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 s="11">
        <f t="shared" si="249"/>
        <v>22.67</v>
      </c>
      <c r="Q3973" s="12" t="s">
        <v>8315</v>
      </c>
      <c r="R3973" t="s">
        <v>8316</v>
      </c>
      <c r="S3973" s="11">
        <f t="shared" si="250"/>
        <v>41811.536180555559</v>
      </c>
      <c r="T3973" s="11">
        <f t="shared" si="251"/>
        <v>41841.536180555559</v>
      </c>
    </row>
    <row r="3974" spans="1:20" ht="33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 s="11">
        <f t="shared" si="249"/>
        <v>26.38</v>
      </c>
      <c r="Q3974" s="12" t="s">
        <v>8315</v>
      </c>
      <c r="R3974" t="s">
        <v>8316</v>
      </c>
      <c r="S3974" s="11">
        <f t="shared" si="250"/>
        <v>41981.067523148144</v>
      </c>
      <c r="T3974" s="11">
        <f t="shared" si="251"/>
        <v>42041.067523148144</v>
      </c>
    </row>
    <row r="3975" spans="1:20" ht="49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 s="11">
        <f t="shared" si="249"/>
        <v>105.54</v>
      </c>
      <c r="Q3975" s="12" t="s">
        <v>8315</v>
      </c>
      <c r="R3975" t="s">
        <v>8316</v>
      </c>
      <c r="S3975" s="11">
        <f t="shared" si="250"/>
        <v>42469.68414351852</v>
      </c>
      <c r="T3975" s="11">
        <f t="shared" si="251"/>
        <v>42499.166666666672</v>
      </c>
    </row>
    <row r="3976" spans="1:20" ht="49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 s="11">
        <f t="shared" si="249"/>
        <v>29.09</v>
      </c>
      <c r="Q3976" s="12" t="s">
        <v>8315</v>
      </c>
      <c r="R3976" t="s">
        <v>8316</v>
      </c>
      <c r="S3976" s="11">
        <f t="shared" si="250"/>
        <v>42493.546851851846</v>
      </c>
      <c r="T3976" s="11">
        <f t="shared" si="251"/>
        <v>42523.546851851846</v>
      </c>
    </row>
    <row r="3977" spans="1:20" ht="49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s="11">
        <f t="shared" si="249"/>
        <v>0</v>
      </c>
      <c r="Q3977" s="12" t="s">
        <v>8315</v>
      </c>
      <c r="R3977" t="s">
        <v>8316</v>
      </c>
      <c r="S3977" s="11">
        <f t="shared" si="250"/>
        <v>42534.866875</v>
      </c>
      <c r="T3977" s="11">
        <f t="shared" si="251"/>
        <v>42564.866875</v>
      </c>
    </row>
    <row r="3978" spans="1:20" ht="49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 s="11">
        <f t="shared" si="249"/>
        <v>62</v>
      </c>
      <c r="Q3978" s="12" t="s">
        <v>8315</v>
      </c>
      <c r="R3978" t="s">
        <v>8316</v>
      </c>
      <c r="S3978" s="11">
        <f t="shared" si="250"/>
        <v>41830.858344907407</v>
      </c>
      <c r="T3978" s="11">
        <f t="shared" si="251"/>
        <v>41852.291666666664</v>
      </c>
    </row>
    <row r="3979" spans="1:20" ht="49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 s="11">
        <f t="shared" si="249"/>
        <v>217.5</v>
      </c>
      <c r="Q3979" s="12" t="s">
        <v>8315</v>
      </c>
      <c r="R3979" t="s">
        <v>8316</v>
      </c>
      <c r="S3979" s="11">
        <f t="shared" si="250"/>
        <v>42543.788564814815</v>
      </c>
      <c r="T3979" s="11">
        <f t="shared" si="251"/>
        <v>42573.788564814815</v>
      </c>
    </row>
    <row r="3980" spans="1:20" ht="49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 s="11">
        <f t="shared" si="249"/>
        <v>26.75</v>
      </c>
      <c r="Q3980" s="12" t="s">
        <v>8315</v>
      </c>
      <c r="R3980" t="s">
        <v>8316</v>
      </c>
      <c r="S3980" s="11">
        <f t="shared" si="250"/>
        <v>41975.642974537041</v>
      </c>
      <c r="T3980" s="11">
        <f t="shared" si="251"/>
        <v>42035.642974537041</v>
      </c>
    </row>
    <row r="3981" spans="1:20" ht="49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 s="11">
        <f t="shared" si="249"/>
        <v>18.329999999999998</v>
      </c>
      <c r="Q3981" s="12" t="s">
        <v>8315</v>
      </c>
      <c r="R3981" t="s">
        <v>8316</v>
      </c>
      <c r="S3981" s="11">
        <f t="shared" si="250"/>
        <v>42069.903437500005</v>
      </c>
      <c r="T3981" s="11">
        <f t="shared" si="251"/>
        <v>42092.833333333328</v>
      </c>
    </row>
    <row r="3982" spans="1:20" ht="49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 s="11">
        <f t="shared" si="249"/>
        <v>64.290000000000006</v>
      </c>
      <c r="Q3982" s="12" t="s">
        <v>8315</v>
      </c>
      <c r="R3982" t="s">
        <v>8316</v>
      </c>
      <c r="S3982" s="11">
        <f t="shared" si="250"/>
        <v>41795.598923611113</v>
      </c>
      <c r="T3982" s="11">
        <f t="shared" si="251"/>
        <v>41825.598923611113</v>
      </c>
    </row>
    <row r="3983" spans="1:20" ht="33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 s="11">
        <f t="shared" si="249"/>
        <v>175</v>
      </c>
      <c r="Q3983" s="12" t="s">
        <v>8315</v>
      </c>
      <c r="R3983" t="s">
        <v>8316</v>
      </c>
      <c r="S3983" s="11">
        <f t="shared" si="250"/>
        <v>42508.179965277777</v>
      </c>
      <c r="T3983" s="11">
        <f t="shared" si="251"/>
        <v>42568.179965277777</v>
      </c>
    </row>
    <row r="3984" spans="1:20" ht="65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 s="11">
        <f t="shared" si="249"/>
        <v>34</v>
      </c>
      <c r="Q3984" s="12" t="s">
        <v>8315</v>
      </c>
      <c r="R3984" t="s">
        <v>8316</v>
      </c>
      <c r="S3984" s="11">
        <f t="shared" si="250"/>
        <v>42132.809953703705</v>
      </c>
      <c r="T3984" s="11">
        <f t="shared" si="251"/>
        <v>42192.809953703705</v>
      </c>
    </row>
    <row r="3985" spans="1:20" ht="49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 s="11">
        <f t="shared" si="249"/>
        <v>84.28</v>
      </c>
      <c r="Q3985" s="12" t="s">
        <v>8315</v>
      </c>
      <c r="R3985" t="s">
        <v>8316</v>
      </c>
      <c r="S3985" s="11">
        <f t="shared" si="250"/>
        <v>41747.86986111111</v>
      </c>
      <c r="T3985" s="11">
        <f t="shared" si="251"/>
        <v>41779.290972222225</v>
      </c>
    </row>
    <row r="3986" spans="1:20" ht="49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 s="11">
        <f t="shared" si="249"/>
        <v>9.5</v>
      </c>
      <c r="Q3986" s="12" t="s">
        <v>8315</v>
      </c>
      <c r="R3986" t="s">
        <v>8316</v>
      </c>
      <c r="S3986" s="11">
        <f t="shared" si="250"/>
        <v>41920.963472222218</v>
      </c>
      <c r="T3986" s="11">
        <f t="shared" si="251"/>
        <v>41951</v>
      </c>
    </row>
    <row r="3987" spans="1:20" ht="49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 s="11">
        <f t="shared" si="249"/>
        <v>33.74</v>
      </c>
      <c r="Q3987" s="12" t="s">
        <v>8315</v>
      </c>
      <c r="R3987" t="s">
        <v>8316</v>
      </c>
      <c r="S3987" s="11">
        <f t="shared" si="250"/>
        <v>42399.707407407404</v>
      </c>
      <c r="T3987" s="11">
        <f t="shared" si="251"/>
        <v>42420.878472222219</v>
      </c>
    </row>
    <row r="3988" spans="1:20" ht="49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 s="11">
        <f t="shared" si="249"/>
        <v>37.54</v>
      </c>
      <c r="Q3988" s="12" t="s">
        <v>8315</v>
      </c>
      <c r="R3988" t="s">
        <v>8316</v>
      </c>
      <c r="S3988" s="11">
        <f t="shared" si="250"/>
        <v>42467.548541666663</v>
      </c>
      <c r="T3988" s="11">
        <f t="shared" si="251"/>
        <v>42496.544444444444</v>
      </c>
    </row>
    <row r="3989" spans="1:20" ht="49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 s="11">
        <f t="shared" si="249"/>
        <v>11.62</v>
      </c>
      <c r="Q3989" s="12" t="s">
        <v>8315</v>
      </c>
      <c r="R3989" t="s">
        <v>8316</v>
      </c>
      <c r="S3989" s="11">
        <f t="shared" si="250"/>
        <v>41765.92465277778</v>
      </c>
      <c r="T3989" s="11">
        <f t="shared" si="251"/>
        <v>41775.92465277778</v>
      </c>
    </row>
    <row r="3990" spans="1:20" ht="33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 s="11">
        <f t="shared" si="249"/>
        <v>8</v>
      </c>
      <c r="Q3990" s="12" t="s">
        <v>8315</v>
      </c>
      <c r="R3990" t="s">
        <v>8316</v>
      </c>
      <c r="S3990" s="11">
        <f t="shared" si="250"/>
        <v>42230.08116898148</v>
      </c>
      <c r="T3990" s="11">
        <f t="shared" si="251"/>
        <v>42245.08116898148</v>
      </c>
    </row>
    <row r="3991" spans="1:20" ht="49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 s="11">
        <f t="shared" si="249"/>
        <v>0</v>
      </c>
      <c r="Q3991" s="12" t="s">
        <v>8315</v>
      </c>
      <c r="R3991" t="s">
        <v>8316</v>
      </c>
      <c r="S3991" s="11">
        <f t="shared" si="250"/>
        <v>42286.749780092592</v>
      </c>
      <c r="T3991" s="11">
        <f t="shared" si="251"/>
        <v>42316.791446759264</v>
      </c>
    </row>
    <row r="3992" spans="1:20" ht="49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 s="11">
        <f t="shared" si="249"/>
        <v>23</v>
      </c>
      <c r="Q3992" s="12" t="s">
        <v>8315</v>
      </c>
      <c r="R3992" t="s">
        <v>8316</v>
      </c>
      <c r="S3992" s="11">
        <f t="shared" si="250"/>
        <v>42401.672372685185</v>
      </c>
      <c r="T3992" s="11">
        <f t="shared" si="251"/>
        <v>42431.672372685185</v>
      </c>
    </row>
    <row r="3993" spans="1:20" ht="33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 s="11">
        <f t="shared" si="249"/>
        <v>100</v>
      </c>
      <c r="Q3993" s="12" t="s">
        <v>8315</v>
      </c>
      <c r="R3993" t="s">
        <v>8316</v>
      </c>
      <c r="S3993" s="11">
        <f t="shared" si="250"/>
        <v>42125.644467592589</v>
      </c>
      <c r="T3993" s="11">
        <f t="shared" si="251"/>
        <v>42155.644467592589</v>
      </c>
    </row>
    <row r="3994" spans="1:20" ht="49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 s="11">
        <f t="shared" si="249"/>
        <v>60.11</v>
      </c>
      <c r="Q3994" s="12" t="s">
        <v>8315</v>
      </c>
      <c r="R3994" t="s">
        <v>8316</v>
      </c>
      <c r="S3994" s="11">
        <f t="shared" si="250"/>
        <v>42289.94049768518</v>
      </c>
      <c r="T3994" s="11">
        <f t="shared" si="251"/>
        <v>42349.982164351852</v>
      </c>
    </row>
    <row r="3995" spans="1:20" ht="49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 s="11">
        <f t="shared" si="249"/>
        <v>3</v>
      </c>
      <c r="Q3995" s="12" t="s">
        <v>8315</v>
      </c>
      <c r="R3995" t="s">
        <v>8316</v>
      </c>
      <c r="S3995" s="11">
        <f t="shared" si="250"/>
        <v>42107.864722222221</v>
      </c>
      <c r="T3995" s="11">
        <f t="shared" si="251"/>
        <v>42137.864722222221</v>
      </c>
    </row>
    <row r="3996" spans="1:20" ht="33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 s="11">
        <f t="shared" si="249"/>
        <v>5</v>
      </c>
      <c r="Q3996" s="12" t="s">
        <v>8315</v>
      </c>
      <c r="R3996" t="s">
        <v>8316</v>
      </c>
      <c r="S3996" s="11">
        <f t="shared" si="250"/>
        <v>41809.389930555553</v>
      </c>
      <c r="T3996" s="11">
        <f t="shared" si="251"/>
        <v>41839.389930555553</v>
      </c>
    </row>
    <row r="3997" spans="1:20" ht="49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 s="11">
        <f t="shared" si="249"/>
        <v>17.5</v>
      </c>
      <c r="Q3997" s="12" t="s">
        <v>8315</v>
      </c>
      <c r="R3997" t="s">
        <v>8316</v>
      </c>
      <c r="S3997" s="11">
        <f t="shared" si="250"/>
        <v>42019.683761574073</v>
      </c>
      <c r="T3997" s="11">
        <f t="shared" si="251"/>
        <v>42049.477083333331</v>
      </c>
    </row>
    <row r="3998" spans="1:20" ht="49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 s="11">
        <f t="shared" si="249"/>
        <v>29.24</v>
      </c>
      <c r="Q3998" s="12" t="s">
        <v>8315</v>
      </c>
      <c r="R3998" t="s">
        <v>8316</v>
      </c>
      <c r="S3998" s="11">
        <f t="shared" si="250"/>
        <v>41950.26694444444</v>
      </c>
      <c r="T3998" s="11">
        <f t="shared" si="251"/>
        <v>41963.669444444444</v>
      </c>
    </row>
    <row r="3999" spans="1:20" ht="49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 s="11">
        <f t="shared" si="249"/>
        <v>0</v>
      </c>
      <c r="Q3999" s="12" t="s">
        <v>8315</v>
      </c>
      <c r="R3999" t="s">
        <v>8316</v>
      </c>
      <c r="S3999" s="11">
        <f t="shared" si="250"/>
        <v>42069.391446759255</v>
      </c>
      <c r="T3999" s="11">
        <f t="shared" si="251"/>
        <v>42099.349780092598</v>
      </c>
    </row>
    <row r="4000" spans="1:20" ht="49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 s="11">
        <f t="shared" si="249"/>
        <v>59.58</v>
      </c>
      <c r="Q4000" s="12" t="s">
        <v>8315</v>
      </c>
      <c r="R4000" t="s">
        <v>8316</v>
      </c>
      <c r="S4000" s="11">
        <f t="shared" si="250"/>
        <v>42061.963263888887</v>
      </c>
      <c r="T4000" s="11">
        <f t="shared" si="251"/>
        <v>42091.921597222223</v>
      </c>
    </row>
    <row r="4001" spans="1:20" ht="49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 s="11">
        <f t="shared" si="249"/>
        <v>82.57</v>
      </c>
      <c r="Q4001" s="12" t="s">
        <v>8315</v>
      </c>
      <c r="R4001" t="s">
        <v>8316</v>
      </c>
      <c r="S4001" s="11">
        <f t="shared" si="250"/>
        <v>41842.828680555554</v>
      </c>
      <c r="T4001" s="11">
        <f t="shared" si="251"/>
        <v>41882.827650462961</v>
      </c>
    </row>
    <row r="4002" spans="1:20" ht="17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 s="11">
        <f t="shared" si="249"/>
        <v>10</v>
      </c>
      <c r="Q4002" s="12" t="s">
        <v>8315</v>
      </c>
      <c r="R4002" t="s">
        <v>8316</v>
      </c>
      <c r="S4002" s="11">
        <f t="shared" si="250"/>
        <v>42437.64534722222</v>
      </c>
      <c r="T4002" s="11">
        <f t="shared" si="251"/>
        <v>42497.603680555556</v>
      </c>
    </row>
    <row r="4003" spans="1:20" ht="49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 s="11">
        <f t="shared" si="249"/>
        <v>32.36</v>
      </c>
      <c r="Q4003" s="12" t="s">
        <v>8315</v>
      </c>
      <c r="R4003" t="s">
        <v>8316</v>
      </c>
      <c r="S4003" s="11">
        <f t="shared" si="250"/>
        <v>42775.964212962965</v>
      </c>
      <c r="T4003" s="11">
        <f t="shared" si="251"/>
        <v>42795.791666666672</v>
      </c>
    </row>
    <row r="4004" spans="1:20" ht="49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 s="11">
        <f t="shared" si="249"/>
        <v>5.75</v>
      </c>
      <c r="Q4004" s="12" t="s">
        <v>8315</v>
      </c>
      <c r="R4004" t="s">
        <v>8316</v>
      </c>
      <c r="S4004" s="11">
        <f t="shared" si="250"/>
        <v>41879.043530092589</v>
      </c>
      <c r="T4004" s="11">
        <f t="shared" si="251"/>
        <v>41909.043530092589</v>
      </c>
    </row>
    <row r="4005" spans="1:20" ht="49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 s="11">
        <f t="shared" si="249"/>
        <v>100.5</v>
      </c>
      <c r="Q4005" s="12" t="s">
        <v>8315</v>
      </c>
      <c r="R4005" t="s">
        <v>8316</v>
      </c>
      <c r="S4005" s="11">
        <f t="shared" si="250"/>
        <v>42020.587349537032</v>
      </c>
      <c r="T4005" s="11">
        <f t="shared" si="251"/>
        <v>42050.587349537032</v>
      </c>
    </row>
    <row r="4006" spans="1:20" ht="17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 s="11">
        <f t="shared" si="249"/>
        <v>1</v>
      </c>
      <c r="Q4006" s="12" t="s">
        <v>8315</v>
      </c>
      <c r="R4006" t="s">
        <v>8316</v>
      </c>
      <c r="S4006" s="11">
        <f t="shared" si="250"/>
        <v>41890.16269675926</v>
      </c>
      <c r="T4006" s="11">
        <f t="shared" si="251"/>
        <v>41920.16269675926</v>
      </c>
    </row>
    <row r="4007" spans="1:20" ht="49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 s="11">
        <f t="shared" si="249"/>
        <v>20</v>
      </c>
      <c r="Q4007" s="12" t="s">
        <v>8315</v>
      </c>
      <c r="R4007" t="s">
        <v>8316</v>
      </c>
      <c r="S4007" s="11">
        <f t="shared" si="250"/>
        <v>41872.807696759257</v>
      </c>
      <c r="T4007" s="11">
        <f t="shared" si="251"/>
        <v>41932.807696759257</v>
      </c>
    </row>
    <row r="4008" spans="1:20" ht="49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 s="11">
        <f t="shared" si="249"/>
        <v>2</v>
      </c>
      <c r="Q4008" s="12" t="s">
        <v>8315</v>
      </c>
      <c r="R4008" t="s">
        <v>8316</v>
      </c>
      <c r="S4008" s="11">
        <f t="shared" si="250"/>
        <v>42391.772997685184</v>
      </c>
      <c r="T4008" s="11">
        <f t="shared" si="251"/>
        <v>42416.772997685184</v>
      </c>
    </row>
    <row r="4009" spans="1:20" ht="49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 s="11">
        <f t="shared" si="249"/>
        <v>5</v>
      </c>
      <c r="Q4009" s="12" t="s">
        <v>8315</v>
      </c>
      <c r="R4009" t="s">
        <v>8316</v>
      </c>
      <c r="S4009" s="11">
        <f t="shared" si="250"/>
        <v>41848.772928240738</v>
      </c>
      <c r="T4009" s="11">
        <f t="shared" si="251"/>
        <v>41877.686111111114</v>
      </c>
    </row>
    <row r="4010" spans="1:20" ht="49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 s="11">
        <f t="shared" si="249"/>
        <v>15</v>
      </c>
      <c r="Q4010" s="12" t="s">
        <v>8315</v>
      </c>
      <c r="R4010" t="s">
        <v>8316</v>
      </c>
      <c r="S4010" s="11">
        <f t="shared" si="250"/>
        <v>42177.964201388888</v>
      </c>
      <c r="T4010" s="11">
        <f t="shared" si="251"/>
        <v>42207.964201388888</v>
      </c>
    </row>
    <row r="4011" spans="1:20" ht="49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 s="11">
        <f t="shared" si="249"/>
        <v>25</v>
      </c>
      <c r="Q4011" s="12" t="s">
        <v>8315</v>
      </c>
      <c r="R4011" t="s">
        <v>8316</v>
      </c>
      <c r="S4011" s="11">
        <f t="shared" si="250"/>
        <v>41851.700925925928</v>
      </c>
      <c r="T4011" s="11">
        <f t="shared" si="251"/>
        <v>41891.700925925928</v>
      </c>
    </row>
    <row r="4012" spans="1:20" ht="49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 s="11">
        <f t="shared" si="249"/>
        <v>45.84</v>
      </c>
      <c r="Q4012" s="12" t="s">
        <v>8315</v>
      </c>
      <c r="R4012" t="s">
        <v>8316</v>
      </c>
      <c r="S4012" s="11">
        <f t="shared" si="250"/>
        <v>41921.770439814813</v>
      </c>
      <c r="T4012" s="11">
        <f t="shared" si="251"/>
        <v>41938.770439814813</v>
      </c>
    </row>
    <row r="4013" spans="1:20" ht="49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 s="11">
        <f t="shared" si="249"/>
        <v>4.75</v>
      </c>
      <c r="Q4013" s="12" t="s">
        <v>8315</v>
      </c>
      <c r="R4013" t="s">
        <v>8316</v>
      </c>
      <c r="S4013" s="11">
        <f t="shared" si="250"/>
        <v>42002.54488425926</v>
      </c>
      <c r="T4013" s="11">
        <f t="shared" si="251"/>
        <v>42032.54488425926</v>
      </c>
    </row>
    <row r="4014" spans="1:20" ht="49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s="11">
        <f t="shared" si="249"/>
        <v>0</v>
      </c>
      <c r="Q4014" s="12" t="s">
        <v>8315</v>
      </c>
      <c r="R4014" t="s">
        <v>8316</v>
      </c>
      <c r="S4014" s="11">
        <f t="shared" si="250"/>
        <v>42096.544548611113</v>
      </c>
      <c r="T4014" s="11">
        <f t="shared" si="251"/>
        <v>42126.544548611113</v>
      </c>
    </row>
    <row r="4015" spans="1:20" ht="49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 s="11">
        <f t="shared" si="249"/>
        <v>13</v>
      </c>
      <c r="Q4015" s="12" t="s">
        <v>8315</v>
      </c>
      <c r="R4015" t="s">
        <v>8316</v>
      </c>
      <c r="S4015" s="11">
        <f t="shared" si="250"/>
        <v>42021.301192129627</v>
      </c>
      <c r="T4015" s="11">
        <f t="shared" si="251"/>
        <v>42051.301192129627</v>
      </c>
    </row>
    <row r="4016" spans="1:20" ht="49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s="11">
        <f t="shared" si="249"/>
        <v>0</v>
      </c>
      <c r="Q4016" s="12" t="s">
        <v>8315</v>
      </c>
      <c r="R4016" t="s">
        <v>8316</v>
      </c>
      <c r="S4016" s="11">
        <f t="shared" si="250"/>
        <v>42419.246168981481</v>
      </c>
      <c r="T4016" s="11">
        <f t="shared" si="251"/>
        <v>42434.246168981481</v>
      </c>
    </row>
    <row r="4017" spans="1:20" ht="49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 s="11">
        <f t="shared" si="249"/>
        <v>1</v>
      </c>
      <c r="Q4017" s="12" t="s">
        <v>8315</v>
      </c>
      <c r="R4017" t="s">
        <v>8316</v>
      </c>
      <c r="S4017" s="11">
        <f t="shared" si="250"/>
        <v>42174.780821759254</v>
      </c>
      <c r="T4017" s="11">
        <f t="shared" si="251"/>
        <v>42204.780821759254</v>
      </c>
    </row>
    <row r="4018" spans="1:20" ht="49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 s="11">
        <f t="shared" si="249"/>
        <v>10</v>
      </c>
      <c r="Q4018" s="12" t="s">
        <v>8315</v>
      </c>
      <c r="R4018" t="s">
        <v>8316</v>
      </c>
      <c r="S4018" s="11">
        <f t="shared" si="250"/>
        <v>41869.872685185182</v>
      </c>
      <c r="T4018" s="11">
        <f t="shared" si="251"/>
        <v>41899.872685185182</v>
      </c>
    </row>
    <row r="4019" spans="1:20" ht="49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 s="11">
        <f t="shared" si="249"/>
        <v>52.5</v>
      </c>
      <c r="Q4019" s="12" t="s">
        <v>8315</v>
      </c>
      <c r="R4019" t="s">
        <v>8316</v>
      </c>
      <c r="S4019" s="11">
        <f t="shared" si="250"/>
        <v>41856.672152777777</v>
      </c>
      <c r="T4019" s="11">
        <f t="shared" si="251"/>
        <v>41886.672152777777</v>
      </c>
    </row>
    <row r="4020" spans="1:20" ht="33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 s="11">
        <f t="shared" si="249"/>
        <v>32.5</v>
      </c>
      <c r="Q4020" s="12" t="s">
        <v>8315</v>
      </c>
      <c r="R4020" t="s">
        <v>8316</v>
      </c>
      <c r="S4020" s="11">
        <f t="shared" si="250"/>
        <v>42620.91097222222</v>
      </c>
      <c r="T4020" s="11">
        <f t="shared" si="251"/>
        <v>42650.91097222222</v>
      </c>
    </row>
    <row r="4021" spans="1:20" ht="49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 s="11">
        <f t="shared" si="249"/>
        <v>7.25</v>
      </c>
      <c r="Q4021" s="12" t="s">
        <v>8315</v>
      </c>
      <c r="R4021" t="s">
        <v>8316</v>
      </c>
      <c r="S4021" s="11">
        <f t="shared" si="250"/>
        <v>42417.675879629634</v>
      </c>
      <c r="T4021" s="11">
        <f t="shared" si="251"/>
        <v>42475.686111111107</v>
      </c>
    </row>
    <row r="4022" spans="1:20" ht="49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 s="11">
        <f t="shared" si="249"/>
        <v>33.33</v>
      </c>
      <c r="Q4022" s="12" t="s">
        <v>8315</v>
      </c>
      <c r="R4022" t="s">
        <v>8316</v>
      </c>
      <c r="S4022" s="11">
        <f t="shared" si="250"/>
        <v>42057.190960648149</v>
      </c>
      <c r="T4022" s="11">
        <f t="shared" si="251"/>
        <v>42087.149293981478</v>
      </c>
    </row>
    <row r="4023" spans="1:20" ht="49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 s="11">
        <f t="shared" si="249"/>
        <v>62.5</v>
      </c>
      <c r="Q4023" s="12" t="s">
        <v>8315</v>
      </c>
      <c r="R4023" t="s">
        <v>8316</v>
      </c>
      <c r="S4023" s="11">
        <f t="shared" si="250"/>
        <v>41878.911550925928</v>
      </c>
      <c r="T4023" s="11">
        <f t="shared" si="251"/>
        <v>41938.911550925928</v>
      </c>
    </row>
    <row r="4024" spans="1:20" ht="33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 s="11">
        <f t="shared" si="249"/>
        <v>63.56</v>
      </c>
      <c r="Q4024" s="12" t="s">
        <v>8315</v>
      </c>
      <c r="R4024" t="s">
        <v>8316</v>
      </c>
      <c r="S4024" s="11">
        <f t="shared" si="250"/>
        <v>41990.584108796291</v>
      </c>
      <c r="T4024" s="11">
        <f t="shared" si="251"/>
        <v>42036.120833333334</v>
      </c>
    </row>
    <row r="4025" spans="1:20" ht="49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11">
        <f t="shared" si="249"/>
        <v>0</v>
      </c>
      <c r="Q4025" s="12" t="s">
        <v>8315</v>
      </c>
      <c r="R4025" t="s">
        <v>8316</v>
      </c>
      <c r="S4025" s="11">
        <f t="shared" si="250"/>
        <v>42408.999571759254</v>
      </c>
      <c r="T4025" s="11">
        <f t="shared" si="251"/>
        <v>42453.957905092597</v>
      </c>
    </row>
    <row r="4026" spans="1:20" ht="49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 s="11">
        <f t="shared" si="249"/>
        <v>10</v>
      </c>
      <c r="Q4026" s="12" t="s">
        <v>8315</v>
      </c>
      <c r="R4026" t="s">
        <v>8316</v>
      </c>
      <c r="S4026" s="11">
        <f t="shared" si="250"/>
        <v>42217.670104166667</v>
      </c>
      <c r="T4026" s="11">
        <f t="shared" si="251"/>
        <v>42247.670104166667</v>
      </c>
    </row>
    <row r="4027" spans="1:20" ht="49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 s="11">
        <f t="shared" si="249"/>
        <v>62.5</v>
      </c>
      <c r="Q4027" s="12" t="s">
        <v>8315</v>
      </c>
      <c r="R4027" t="s">
        <v>8316</v>
      </c>
      <c r="S4027" s="11">
        <f t="shared" si="250"/>
        <v>42151.237685185188</v>
      </c>
      <c r="T4027" s="11">
        <f t="shared" si="251"/>
        <v>42211.237685185188</v>
      </c>
    </row>
    <row r="4028" spans="1:20" ht="49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11">
        <f t="shared" si="249"/>
        <v>0</v>
      </c>
      <c r="Q4028" s="12" t="s">
        <v>8315</v>
      </c>
      <c r="R4028" t="s">
        <v>8316</v>
      </c>
      <c r="S4028" s="11">
        <f t="shared" si="250"/>
        <v>42282.655543981484</v>
      </c>
      <c r="T4028" s="11">
        <f t="shared" si="251"/>
        <v>42342.697210648148</v>
      </c>
    </row>
    <row r="4029" spans="1:20" ht="49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 s="11">
        <f t="shared" si="249"/>
        <v>30.71</v>
      </c>
      <c r="Q4029" s="12" t="s">
        <v>8315</v>
      </c>
      <c r="R4029" t="s">
        <v>8316</v>
      </c>
      <c r="S4029" s="11">
        <f t="shared" si="250"/>
        <v>42768.97084490741</v>
      </c>
      <c r="T4029" s="11">
        <f t="shared" si="251"/>
        <v>42789.041666666672</v>
      </c>
    </row>
    <row r="4030" spans="1:20" ht="49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 s="11">
        <f t="shared" si="249"/>
        <v>51</v>
      </c>
      <c r="Q4030" s="12" t="s">
        <v>8315</v>
      </c>
      <c r="R4030" t="s">
        <v>8316</v>
      </c>
      <c r="S4030" s="11">
        <f t="shared" si="250"/>
        <v>41765.938657407409</v>
      </c>
      <c r="T4030" s="11">
        <f t="shared" si="251"/>
        <v>41795.938657407409</v>
      </c>
    </row>
    <row r="4031" spans="1:20" ht="49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11">
        <f t="shared" si="249"/>
        <v>0</v>
      </c>
      <c r="Q4031" s="12" t="s">
        <v>8315</v>
      </c>
      <c r="R4031" t="s">
        <v>8316</v>
      </c>
      <c r="S4031" s="11">
        <f t="shared" si="250"/>
        <v>42322.025115740747</v>
      </c>
      <c r="T4031" s="11">
        <f t="shared" si="251"/>
        <v>42352.025115740747</v>
      </c>
    </row>
    <row r="4032" spans="1:20" ht="49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 s="11">
        <f t="shared" si="249"/>
        <v>66.67</v>
      </c>
      <c r="Q4032" s="12" t="s">
        <v>8315</v>
      </c>
      <c r="R4032" t="s">
        <v>8316</v>
      </c>
      <c r="S4032" s="11">
        <f t="shared" si="250"/>
        <v>42374.655081018514</v>
      </c>
      <c r="T4032" s="11">
        <f t="shared" si="251"/>
        <v>42403.784027777772</v>
      </c>
    </row>
    <row r="4033" spans="1:20" ht="49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11">
        <f t="shared" si="249"/>
        <v>0</v>
      </c>
      <c r="Q4033" s="12" t="s">
        <v>8315</v>
      </c>
      <c r="R4033" t="s">
        <v>8316</v>
      </c>
      <c r="S4033" s="11">
        <f t="shared" si="250"/>
        <v>41941.585231481484</v>
      </c>
      <c r="T4033" s="11">
        <f t="shared" si="251"/>
        <v>41991.626898148148</v>
      </c>
    </row>
    <row r="4034" spans="1:20" ht="49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48"/>
        <v>7</v>
      </c>
      <c r="P4034" s="11">
        <f t="shared" si="249"/>
        <v>59</v>
      </c>
      <c r="Q4034" s="12" t="s">
        <v>8315</v>
      </c>
      <c r="R4034" t="s">
        <v>8316</v>
      </c>
      <c r="S4034" s="11">
        <f t="shared" si="250"/>
        <v>42293.809212962966</v>
      </c>
      <c r="T4034" s="11">
        <f t="shared" si="251"/>
        <v>42353.85087962963</v>
      </c>
    </row>
    <row r="4035" spans="1:20" ht="49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2">ROUND(E4035/D4035*100,0)</f>
        <v>26</v>
      </c>
      <c r="P4035" s="11">
        <f t="shared" ref="P4035:P4098" si="253">IFERROR(ROUND(E4035/L4035,2),0)</f>
        <v>65.34</v>
      </c>
      <c r="Q4035" s="12" t="s">
        <v>8315</v>
      </c>
      <c r="R4035" t="s">
        <v>8316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9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 s="11">
        <f t="shared" si="253"/>
        <v>100</v>
      </c>
      <c r="Q4036" s="12" t="s">
        <v>8315</v>
      </c>
      <c r="R4036" t="s">
        <v>8316</v>
      </c>
      <c r="S4036" s="11">
        <f t="shared" si="254"/>
        <v>42067.947337962964</v>
      </c>
      <c r="T4036" s="11">
        <f t="shared" si="255"/>
        <v>42097.905671296292</v>
      </c>
    </row>
    <row r="4037" spans="1:20" ht="33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 s="11">
        <f t="shared" si="253"/>
        <v>147.4</v>
      </c>
      <c r="Q4037" s="12" t="s">
        <v>8315</v>
      </c>
      <c r="R4037" t="s">
        <v>8316</v>
      </c>
      <c r="S4037" s="11">
        <f t="shared" si="254"/>
        <v>41903.882951388885</v>
      </c>
      <c r="T4037" s="11">
        <f t="shared" si="255"/>
        <v>41933.882951388885</v>
      </c>
    </row>
    <row r="4038" spans="1:20" ht="49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 s="11">
        <f t="shared" si="253"/>
        <v>166.06</v>
      </c>
      <c r="Q4038" s="12" t="s">
        <v>8315</v>
      </c>
      <c r="R4038" t="s">
        <v>8316</v>
      </c>
      <c r="S4038" s="11">
        <f t="shared" si="254"/>
        <v>41804.937083333331</v>
      </c>
      <c r="T4038" s="11">
        <f t="shared" si="255"/>
        <v>41821.9375</v>
      </c>
    </row>
    <row r="4039" spans="1:20" ht="49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 s="11">
        <f t="shared" si="253"/>
        <v>40</v>
      </c>
      <c r="Q4039" s="12" t="s">
        <v>8315</v>
      </c>
      <c r="R4039" t="s">
        <v>8316</v>
      </c>
      <c r="S4039" s="11">
        <f t="shared" si="254"/>
        <v>42497.070775462969</v>
      </c>
      <c r="T4039" s="11">
        <f t="shared" si="255"/>
        <v>42514.600694444445</v>
      </c>
    </row>
    <row r="4040" spans="1:20" ht="49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 s="11">
        <f t="shared" si="253"/>
        <v>75.25</v>
      </c>
      <c r="Q4040" s="12" t="s">
        <v>8315</v>
      </c>
      <c r="R4040" t="s">
        <v>8316</v>
      </c>
      <c r="S4040" s="11">
        <f t="shared" si="254"/>
        <v>41869.798726851855</v>
      </c>
      <c r="T4040" s="11">
        <f t="shared" si="255"/>
        <v>41929.798726851855</v>
      </c>
    </row>
    <row r="4041" spans="1:20" ht="33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 s="11">
        <f t="shared" si="253"/>
        <v>60</v>
      </c>
      <c r="Q4041" s="12" t="s">
        <v>8315</v>
      </c>
      <c r="R4041" t="s">
        <v>8316</v>
      </c>
      <c r="S4041" s="11">
        <f t="shared" si="254"/>
        <v>42305.670914351853</v>
      </c>
      <c r="T4041" s="11">
        <f t="shared" si="255"/>
        <v>42339.249305555553</v>
      </c>
    </row>
    <row r="4042" spans="1:20" ht="49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 s="11">
        <f t="shared" si="253"/>
        <v>1250</v>
      </c>
      <c r="Q4042" s="12" t="s">
        <v>8315</v>
      </c>
      <c r="R4042" t="s">
        <v>8316</v>
      </c>
      <c r="S4042" s="11">
        <f t="shared" si="254"/>
        <v>42144.231527777782</v>
      </c>
      <c r="T4042" s="11">
        <f t="shared" si="255"/>
        <v>42203.125</v>
      </c>
    </row>
    <row r="4043" spans="1:20" ht="33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 s="11">
        <f t="shared" si="253"/>
        <v>10.5</v>
      </c>
      <c r="Q4043" s="12" t="s">
        <v>8315</v>
      </c>
      <c r="R4043" t="s">
        <v>8316</v>
      </c>
      <c r="S4043" s="11">
        <f t="shared" si="254"/>
        <v>42559.474004629628</v>
      </c>
      <c r="T4043" s="11">
        <f t="shared" si="255"/>
        <v>42619.474004629628</v>
      </c>
    </row>
    <row r="4044" spans="1:20" ht="49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 s="11">
        <f t="shared" si="253"/>
        <v>7</v>
      </c>
      <c r="Q4044" s="12" t="s">
        <v>8315</v>
      </c>
      <c r="R4044" t="s">
        <v>8316</v>
      </c>
      <c r="S4044" s="11">
        <f t="shared" si="254"/>
        <v>41995.084074074075</v>
      </c>
      <c r="T4044" s="11">
        <f t="shared" si="255"/>
        <v>42024.802777777775</v>
      </c>
    </row>
    <row r="4045" spans="1:20" ht="49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 s="11">
        <f t="shared" si="253"/>
        <v>0</v>
      </c>
      <c r="Q4045" s="12" t="s">
        <v>8315</v>
      </c>
      <c r="R4045" t="s">
        <v>8316</v>
      </c>
      <c r="S4045" s="11">
        <f t="shared" si="254"/>
        <v>41948.957465277781</v>
      </c>
      <c r="T4045" s="11">
        <f t="shared" si="255"/>
        <v>41963.957465277781</v>
      </c>
    </row>
    <row r="4046" spans="1:20" ht="49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 s="11">
        <f t="shared" si="253"/>
        <v>56.25</v>
      </c>
      <c r="Q4046" s="12" t="s">
        <v>8315</v>
      </c>
      <c r="R4046" t="s">
        <v>8316</v>
      </c>
      <c r="S4046" s="11">
        <f t="shared" si="254"/>
        <v>42074.219699074078</v>
      </c>
      <c r="T4046" s="11">
        <f t="shared" si="255"/>
        <v>42104.208333333328</v>
      </c>
    </row>
    <row r="4047" spans="1:20" ht="49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 s="11">
        <f t="shared" si="253"/>
        <v>1</v>
      </c>
      <c r="Q4047" s="12" t="s">
        <v>8315</v>
      </c>
      <c r="R4047" t="s">
        <v>8316</v>
      </c>
      <c r="S4047" s="11">
        <f t="shared" si="254"/>
        <v>41842.201261574075</v>
      </c>
      <c r="T4047" s="11">
        <f t="shared" si="255"/>
        <v>41872.201261574075</v>
      </c>
    </row>
    <row r="4048" spans="1:20" ht="49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 s="11">
        <f t="shared" si="253"/>
        <v>38.33</v>
      </c>
      <c r="Q4048" s="12" t="s">
        <v>8315</v>
      </c>
      <c r="R4048" t="s">
        <v>8316</v>
      </c>
      <c r="S4048" s="11">
        <f t="shared" si="254"/>
        <v>41904.650578703702</v>
      </c>
      <c r="T4048" s="11">
        <f t="shared" si="255"/>
        <v>41934.650578703702</v>
      </c>
    </row>
    <row r="4049" spans="1:20" ht="49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 s="11">
        <f t="shared" si="253"/>
        <v>27.5</v>
      </c>
      <c r="Q4049" s="12" t="s">
        <v>8315</v>
      </c>
      <c r="R4049" t="s">
        <v>8316</v>
      </c>
      <c r="S4049" s="11">
        <f t="shared" si="254"/>
        <v>41991.022488425922</v>
      </c>
      <c r="T4049" s="11">
        <f t="shared" si="255"/>
        <v>42015.041666666672</v>
      </c>
    </row>
    <row r="4050" spans="1:20" ht="49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 s="11">
        <f t="shared" si="253"/>
        <v>32.979999999999997</v>
      </c>
      <c r="Q4050" s="12" t="s">
        <v>8315</v>
      </c>
      <c r="R4050" t="s">
        <v>8316</v>
      </c>
      <c r="S4050" s="11">
        <f t="shared" si="254"/>
        <v>42436.509108796294</v>
      </c>
      <c r="T4050" s="11">
        <f t="shared" si="255"/>
        <v>42471.467442129629</v>
      </c>
    </row>
    <row r="4051" spans="1:20" ht="49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 s="11">
        <f t="shared" si="253"/>
        <v>16</v>
      </c>
      <c r="Q4051" s="12" t="s">
        <v>8315</v>
      </c>
      <c r="R4051" t="s">
        <v>8316</v>
      </c>
      <c r="S4051" s="11">
        <f t="shared" si="254"/>
        <v>42169.958506944444</v>
      </c>
      <c r="T4051" s="11">
        <f t="shared" si="255"/>
        <v>42199.958506944444</v>
      </c>
    </row>
    <row r="4052" spans="1:20" ht="49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 s="11">
        <f t="shared" si="253"/>
        <v>1</v>
      </c>
      <c r="Q4052" s="12" t="s">
        <v>8315</v>
      </c>
      <c r="R4052" t="s">
        <v>8316</v>
      </c>
      <c r="S4052" s="11">
        <f t="shared" si="254"/>
        <v>41905.636469907404</v>
      </c>
      <c r="T4052" s="11">
        <f t="shared" si="255"/>
        <v>41935.636469907404</v>
      </c>
    </row>
    <row r="4053" spans="1:20" ht="49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s="11">
        <f t="shared" si="253"/>
        <v>0</v>
      </c>
      <c r="Q4053" s="12" t="s">
        <v>8315</v>
      </c>
      <c r="R4053" t="s">
        <v>8316</v>
      </c>
      <c r="S4053" s="11">
        <f t="shared" si="254"/>
        <v>41761.810150462967</v>
      </c>
      <c r="T4053" s="11">
        <f t="shared" si="255"/>
        <v>41768.286805555559</v>
      </c>
    </row>
    <row r="4054" spans="1:20" ht="65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 s="11">
        <f t="shared" si="253"/>
        <v>86.62</v>
      </c>
      <c r="Q4054" s="12" t="s">
        <v>8315</v>
      </c>
      <c r="R4054" t="s">
        <v>8316</v>
      </c>
      <c r="S4054" s="11">
        <f t="shared" si="254"/>
        <v>41865.878657407404</v>
      </c>
      <c r="T4054" s="11">
        <f t="shared" si="255"/>
        <v>41925.878657407404</v>
      </c>
    </row>
    <row r="4055" spans="1:20" ht="49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 s="11">
        <f t="shared" si="253"/>
        <v>55</v>
      </c>
      <c r="Q4055" s="12" t="s">
        <v>8315</v>
      </c>
      <c r="R4055" t="s">
        <v>8316</v>
      </c>
      <c r="S4055" s="11">
        <f t="shared" si="254"/>
        <v>41928.690138888887</v>
      </c>
      <c r="T4055" s="11">
        <f t="shared" si="255"/>
        <v>41958.833333333328</v>
      </c>
    </row>
    <row r="4056" spans="1:20" ht="49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 s="11">
        <f t="shared" si="253"/>
        <v>0</v>
      </c>
      <c r="Q4056" s="12" t="s">
        <v>8315</v>
      </c>
      <c r="R4056" t="s">
        <v>8316</v>
      </c>
      <c r="S4056" s="11">
        <f t="shared" si="254"/>
        <v>42613.841261574074</v>
      </c>
      <c r="T4056" s="11">
        <f t="shared" si="255"/>
        <v>42644.166666666672</v>
      </c>
    </row>
    <row r="4057" spans="1:20" ht="49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 s="11">
        <f t="shared" si="253"/>
        <v>41.95</v>
      </c>
      <c r="Q4057" s="12" t="s">
        <v>8315</v>
      </c>
      <c r="R4057" t="s">
        <v>8316</v>
      </c>
      <c r="S4057" s="11">
        <f t="shared" si="254"/>
        <v>41779.648506944446</v>
      </c>
      <c r="T4057" s="11">
        <f t="shared" si="255"/>
        <v>41809.648506944446</v>
      </c>
    </row>
    <row r="4058" spans="1:20" ht="49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 s="11">
        <f t="shared" si="253"/>
        <v>88.33</v>
      </c>
      <c r="Q4058" s="12" t="s">
        <v>8315</v>
      </c>
      <c r="R4058" t="s">
        <v>8316</v>
      </c>
      <c r="S4058" s="11">
        <f t="shared" si="254"/>
        <v>42534.933321759265</v>
      </c>
      <c r="T4058" s="11">
        <f t="shared" si="255"/>
        <v>42554.832638888889</v>
      </c>
    </row>
    <row r="4059" spans="1:20" ht="49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 s="11">
        <f t="shared" si="253"/>
        <v>129.16999999999999</v>
      </c>
      <c r="Q4059" s="12" t="s">
        <v>8315</v>
      </c>
      <c r="R4059" t="s">
        <v>8316</v>
      </c>
      <c r="S4059" s="11">
        <f t="shared" si="254"/>
        <v>42310.968518518523</v>
      </c>
      <c r="T4059" s="11">
        <f t="shared" si="255"/>
        <v>42333.958333333328</v>
      </c>
    </row>
    <row r="4060" spans="1:20" ht="49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 s="11">
        <f t="shared" si="253"/>
        <v>23.75</v>
      </c>
      <c r="Q4060" s="12" t="s">
        <v>8315</v>
      </c>
      <c r="R4060" t="s">
        <v>8316</v>
      </c>
      <c r="S4060" s="11">
        <f t="shared" si="254"/>
        <v>42446.060694444444</v>
      </c>
      <c r="T4060" s="11">
        <f t="shared" si="255"/>
        <v>42461.165972222225</v>
      </c>
    </row>
    <row r="4061" spans="1:20" ht="49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 s="11">
        <f t="shared" si="253"/>
        <v>35.71</v>
      </c>
      <c r="Q4061" s="12" t="s">
        <v>8315</v>
      </c>
      <c r="R4061" t="s">
        <v>8316</v>
      </c>
      <c r="S4061" s="11">
        <f t="shared" si="254"/>
        <v>41866.640648148146</v>
      </c>
      <c r="T4061" s="11">
        <f t="shared" si="255"/>
        <v>41898.125</v>
      </c>
    </row>
    <row r="4062" spans="1:20" ht="49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 s="11">
        <f t="shared" si="253"/>
        <v>57</v>
      </c>
      <c r="Q4062" s="12" t="s">
        <v>8315</v>
      </c>
      <c r="R4062" t="s">
        <v>8316</v>
      </c>
      <c r="S4062" s="11">
        <f t="shared" si="254"/>
        <v>41779.695092592592</v>
      </c>
      <c r="T4062" s="11">
        <f t="shared" si="255"/>
        <v>41813.666666666664</v>
      </c>
    </row>
    <row r="4063" spans="1:20" ht="33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11">
        <f t="shared" si="253"/>
        <v>0</v>
      </c>
      <c r="Q4063" s="12" t="s">
        <v>8315</v>
      </c>
      <c r="R4063" t="s">
        <v>8316</v>
      </c>
      <c r="S4063" s="11">
        <f t="shared" si="254"/>
        <v>42421.141469907408</v>
      </c>
      <c r="T4063" s="11">
        <f t="shared" si="255"/>
        <v>42481.099803240737</v>
      </c>
    </row>
    <row r="4064" spans="1:20" ht="49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 s="11">
        <f t="shared" si="253"/>
        <v>163.33000000000001</v>
      </c>
      <c r="Q4064" s="12" t="s">
        <v>8315</v>
      </c>
      <c r="R4064" t="s">
        <v>8316</v>
      </c>
      <c r="S4064" s="11">
        <f t="shared" si="254"/>
        <v>42523.739212962959</v>
      </c>
      <c r="T4064" s="11">
        <f t="shared" si="255"/>
        <v>42553.739212962959</v>
      </c>
    </row>
    <row r="4065" spans="1:20" ht="49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 s="11">
        <f t="shared" si="253"/>
        <v>15</v>
      </c>
      <c r="Q4065" s="12" t="s">
        <v>8315</v>
      </c>
      <c r="R4065" t="s">
        <v>8316</v>
      </c>
      <c r="S4065" s="11">
        <f t="shared" si="254"/>
        <v>41787.681527777779</v>
      </c>
      <c r="T4065" s="11">
        <f t="shared" si="255"/>
        <v>41817.681527777779</v>
      </c>
    </row>
    <row r="4066" spans="1:20" ht="49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 s="11">
        <f t="shared" si="253"/>
        <v>64.17</v>
      </c>
      <c r="Q4066" s="12" t="s">
        <v>8315</v>
      </c>
      <c r="R4066" t="s">
        <v>8316</v>
      </c>
      <c r="S4066" s="11">
        <f t="shared" si="254"/>
        <v>42093.588263888887</v>
      </c>
      <c r="T4066" s="11">
        <f t="shared" si="255"/>
        <v>42123.588263888887</v>
      </c>
    </row>
    <row r="4067" spans="1:20" ht="33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 s="11">
        <f t="shared" si="253"/>
        <v>6.75</v>
      </c>
      <c r="Q4067" s="12" t="s">
        <v>8315</v>
      </c>
      <c r="R4067" t="s">
        <v>8316</v>
      </c>
      <c r="S4067" s="11">
        <f t="shared" si="254"/>
        <v>41833.951516203706</v>
      </c>
      <c r="T4067" s="11">
        <f t="shared" si="255"/>
        <v>41863.951516203706</v>
      </c>
    </row>
    <row r="4068" spans="1:20" ht="49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 s="11">
        <f t="shared" si="253"/>
        <v>25</v>
      </c>
      <c r="Q4068" s="12" t="s">
        <v>8315</v>
      </c>
      <c r="R4068" t="s">
        <v>8316</v>
      </c>
      <c r="S4068" s="11">
        <f t="shared" si="254"/>
        <v>42479.039212962962</v>
      </c>
      <c r="T4068" s="11">
        <f t="shared" si="255"/>
        <v>42509.039212962962</v>
      </c>
    </row>
    <row r="4069" spans="1:20" ht="49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 s="11">
        <f t="shared" si="253"/>
        <v>179.12</v>
      </c>
      <c r="Q4069" s="12" t="s">
        <v>8315</v>
      </c>
      <c r="R4069" t="s">
        <v>8316</v>
      </c>
      <c r="S4069" s="11">
        <f t="shared" si="254"/>
        <v>42235.117476851854</v>
      </c>
      <c r="T4069" s="11">
        <f t="shared" si="255"/>
        <v>42275.117476851854</v>
      </c>
    </row>
    <row r="4070" spans="1:20" ht="33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 s="11">
        <f t="shared" si="253"/>
        <v>34.950000000000003</v>
      </c>
      <c r="Q4070" s="12" t="s">
        <v>8315</v>
      </c>
      <c r="R4070" t="s">
        <v>8316</v>
      </c>
      <c r="S4070" s="11">
        <f t="shared" si="254"/>
        <v>42718.963599537034</v>
      </c>
      <c r="T4070" s="11">
        <f t="shared" si="255"/>
        <v>42748.961805555555</v>
      </c>
    </row>
    <row r="4071" spans="1:20" ht="49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 s="11">
        <f t="shared" si="253"/>
        <v>33.08</v>
      </c>
      <c r="Q4071" s="12" t="s">
        <v>8315</v>
      </c>
      <c r="R4071" t="s">
        <v>8316</v>
      </c>
      <c r="S4071" s="11">
        <f t="shared" si="254"/>
        <v>42022.661527777775</v>
      </c>
      <c r="T4071" s="11">
        <f t="shared" si="255"/>
        <v>42063.5</v>
      </c>
    </row>
    <row r="4072" spans="1:20" ht="33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 s="11">
        <f t="shared" si="253"/>
        <v>27.5</v>
      </c>
      <c r="Q4072" s="12" t="s">
        <v>8315</v>
      </c>
      <c r="R4072" t="s">
        <v>8316</v>
      </c>
      <c r="S4072" s="11">
        <f t="shared" si="254"/>
        <v>42031.666898148149</v>
      </c>
      <c r="T4072" s="11">
        <f t="shared" si="255"/>
        <v>42064.125</v>
      </c>
    </row>
    <row r="4073" spans="1:20" ht="49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s="11">
        <f t="shared" si="253"/>
        <v>0</v>
      </c>
      <c r="Q4073" s="12" t="s">
        <v>8315</v>
      </c>
      <c r="R4073" t="s">
        <v>8316</v>
      </c>
      <c r="S4073" s="11">
        <f t="shared" si="254"/>
        <v>42700.804756944446</v>
      </c>
      <c r="T4073" s="11">
        <f t="shared" si="255"/>
        <v>42730.804756944446</v>
      </c>
    </row>
    <row r="4074" spans="1:20" ht="49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 s="11">
        <f t="shared" si="253"/>
        <v>2</v>
      </c>
      <c r="Q4074" s="12" t="s">
        <v>8315</v>
      </c>
      <c r="R4074" t="s">
        <v>8316</v>
      </c>
      <c r="S4074" s="11">
        <f t="shared" si="254"/>
        <v>41812.77443287037</v>
      </c>
      <c r="T4074" s="11">
        <f t="shared" si="255"/>
        <v>41872.77443287037</v>
      </c>
    </row>
    <row r="4075" spans="1:20" ht="49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 s="11">
        <f t="shared" si="253"/>
        <v>18.5</v>
      </c>
      <c r="Q4075" s="12" t="s">
        <v>8315</v>
      </c>
      <c r="R4075" t="s">
        <v>8316</v>
      </c>
      <c r="S4075" s="11">
        <f t="shared" si="254"/>
        <v>42078.34520833334</v>
      </c>
      <c r="T4075" s="11">
        <f t="shared" si="255"/>
        <v>42133.166666666672</v>
      </c>
    </row>
    <row r="4076" spans="1:20" ht="49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 s="11">
        <f t="shared" si="253"/>
        <v>35</v>
      </c>
      <c r="Q4076" s="12" t="s">
        <v>8315</v>
      </c>
      <c r="R4076" t="s">
        <v>8316</v>
      </c>
      <c r="S4076" s="11">
        <f t="shared" si="254"/>
        <v>42283.552951388891</v>
      </c>
      <c r="T4076" s="11">
        <f t="shared" si="255"/>
        <v>42313.594618055555</v>
      </c>
    </row>
    <row r="4077" spans="1:20" ht="49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 s="11">
        <f t="shared" si="253"/>
        <v>44.31</v>
      </c>
      <c r="Q4077" s="12" t="s">
        <v>8315</v>
      </c>
      <c r="R4077" t="s">
        <v>8316</v>
      </c>
      <c r="S4077" s="11">
        <f t="shared" si="254"/>
        <v>41779.045937499999</v>
      </c>
      <c r="T4077" s="11">
        <f t="shared" si="255"/>
        <v>41820.727777777778</v>
      </c>
    </row>
    <row r="4078" spans="1:20" ht="49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s="11">
        <f t="shared" si="253"/>
        <v>0</v>
      </c>
      <c r="Q4078" s="12" t="s">
        <v>8315</v>
      </c>
      <c r="R4078" t="s">
        <v>8316</v>
      </c>
      <c r="S4078" s="11">
        <f t="shared" si="254"/>
        <v>41905.795706018522</v>
      </c>
      <c r="T4078" s="11">
        <f t="shared" si="255"/>
        <v>41933.82708333333</v>
      </c>
    </row>
    <row r="4079" spans="1:20" ht="49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 s="11">
        <f t="shared" si="253"/>
        <v>222.5</v>
      </c>
      <c r="Q4079" s="12" t="s">
        <v>8315</v>
      </c>
      <c r="R4079" t="s">
        <v>8316</v>
      </c>
      <c r="S4079" s="11">
        <f t="shared" si="254"/>
        <v>42695.7105787037</v>
      </c>
      <c r="T4079" s="11">
        <f t="shared" si="255"/>
        <v>42725.7105787037</v>
      </c>
    </row>
    <row r="4080" spans="1:20" ht="49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11">
        <f t="shared" si="253"/>
        <v>0</v>
      </c>
      <c r="Q4080" s="12" t="s">
        <v>8315</v>
      </c>
      <c r="R4080" t="s">
        <v>8316</v>
      </c>
      <c r="S4080" s="11">
        <f t="shared" si="254"/>
        <v>42732.787523148145</v>
      </c>
      <c r="T4080" s="11">
        <f t="shared" si="255"/>
        <v>42762.787523148145</v>
      </c>
    </row>
    <row r="4081" spans="1:20" ht="49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 s="11">
        <f t="shared" si="253"/>
        <v>5</v>
      </c>
      <c r="Q4081" s="12" t="s">
        <v>8315</v>
      </c>
      <c r="R4081" t="s">
        <v>8316</v>
      </c>
      <c r="S4081" s="11">
        <f t="shared" si="254"/>
        <v>42510.938900462963</v>
      </c>
      <c r="T4081" s="11">
        <f t="shared" si="255"/>
        <v>42540.938900462963</v>
      </c>
    </row>
    <row r="4082" spans="1:20" ht="49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11">
        <f t="shared" si="253"/>
        <v>0</v>
      </c>
      <c r="Q4082" s="12" t="s">
        <v>8315</v>
      </c>
      <c r="R4082" t="s">
        <v>8316</v>
      </c>
      <c r="S4082" s="11">
        <f t="shared" si="254"/>
        <v>42511.698101851856</v>
      </c>
      <c r="T4082" s="11">
        <f t="shared" si="255"/>
        <v>42535.787500000006</v>
      </c>
    </row>
    <row r="4083" spans="1:20" ht="49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 s="11">
        <f t="shared" si="253"/>
        <v>29.17</v>
      </c>
      <c r="Q4083" s="12" t="s">
        <v>8315</v>
      </c>
      <c r="R4083" t="s">
        <v>8316</v>
      </c>
      <c r="S4083" s="11">
        <f t="shared" si="254"/>
        <v>42041.581307870365</v>
      </c>
      <c r="T4083" s="11">
        <f t="shared" si="255"/>
        <v>42071.539641203708</v>
      </c>
    </row>
    <row r="4084" spans="1:20" ht="49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 s="11">
        <f t="shared" si="253"/>
        <v>1.5</v>
      </c>
      <c r="Q4084" s="12" t="s">
        <v>8315</v>
      </c>
      <c r="R4084" t="s">
        <v>8316</v>
      </c>
      <c r="S4084" s="11">
        <f t="shared" si="254"/>
        <v>42307.189270833333</v>
      </c>
      <c r="T4084" s="11">
        <f t="shared" si="255"/>
        <v>42322.958333333328</v>
      </c>
    </row>
    <row r="4085" spans="1:20" ht="49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 s="11">
        <f t="shared" si="253"/>
        <v>126.5</v>
      </c>
      <c r="Q4085" s="12" t="s">
        <v>8315</v>
      </c>
      <c r="R4085" t="s">
        <v>8316</v>
      </c>
      <c r="S4085" s="11">
        <f t="shared" si="254"/>
        <v>42353.761759259258</v>
      </c>
      <c r="T4085" s="11">
        <f t="shared" si="255"/>
        <v>42383.761759259258</v>
      </c>
    </row>
    <row r="4086" spans="1:20" ht="49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 s="11">
        <f t="shared" si="253"/>
        <v>10</v>
      </c>
      <c r="Q4086" s="12" t="s">
        <v>8315</v>
      </c>
      <c r="R4086" t="s">
        <v>8316</v>
      </c>
      <c r="S4086" s="11">
        <f t="shared" si="254"/>
        <v>42622.436412037037</v>
      </c>
      <c r="T4086" s="11">
        <f t="shared" si="255"/>
        <v>42652.436412037037</v>
      </c>
    </row>
    <row r="4087" spans="1:20" ht="49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 s="11">
        <f t="shared" si="253"/>
        <v>10</v>
      </c>
      <c r="Q4087" s="12" t="s">
        <v>8315</v>
      </c>
      <c r="R4087" t="s">
        <v>8316</v>
      </c>
      <c r="S4087" s="11">
        <f t="shared" si="254"/>
        <v>42058.603877314818</v>
      </c>
      <c r="T4087" s="11">
        <f t="shared" si="255"/>
        <v>42087.165972222225</v>
      </c>
    </row>
    <row r="4088" spans="1:20" ht="49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 s="11">
        <f t="shared" si="253"/>
        <v>9.4</v>
      </c>
      <c r="Q4088" s="12" t="s">
        <v>8315</v>
      </c>
      <c r="R4088" t="s">
        <v>8316</v>
      </c>
      <c r="S4088" s="11">
        <f t="shared" si="254"/>
        <v>42304.940960648149</v>
      </c>
      <c r="T4088" s="11">
        <f t="shared" si="255"/>
        <v>42329.166666666672</v>
      </c>
    </row>
    <row r="4089" spans="1:20" ht="17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11">
        <f t="shared" si="253"/>
        <v>0</v>
      </c>
      <c r="Q4089" s="12" t="s">
        <v>8315</v>
      </c>
      <c r="R4089" t="s">
        <v>8316</v>
      </c>
      <c r="S4089" s="11">
        <f t="shared" si="254"/>
        <v>42538.742893518516</v>
      </c>
      <c r="T4089" s="11">
        <f t="shared" si="255"/>
        <v>42568.742893518516</v>
      </c>
    </row>
    <row r="4090" spans="1:20" ht="49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 s="11">
        <f t="shared" si="253"/>
        <v>72</v>
      </c>
      <c r="Q4090" s="12" t="s">
        <v>8315</v>
      </c>
      <c r="R4090" t="s">
        <v>8316</v>
      </c>
      <c r="S4090" s="11">
        <f t="shared" si="254"/>
        <v>41990.612546296295</v>
      </c>
      <c r="T4090" s="11">
        <f t="shared" si="255"/>
        <v>42020.434722222228</v>
      </c>
    </row>
    <row r="4091" spans="1:20" ht="49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 s="11">
        <f t="shared" si="253"/>
        <v>30</v>
      </c>
      <c r="Q4091" s="12" t="s">
        <v>8315</v>
      </c>
      <c r="R4091" t="s">
        <v>8316</v>
      </c>
      <c r="S4091" s="11">
        <f t="shared" si="254"/>
        <v>42122.732499999998</v>
      </c>
      <c r="T4091" s="11">
        <f t="shared" si="255"/>
        <v>42155.732638888891</v>
      </c>
    </row>
    <row r="4092" spans="1:20" ht="49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 s="11">
        <f t="shared" si="253"/>
        <v>10.67</v>
      </c>
      <c r="Q4092" s="12" t="s">
        <v>8315</v>
      </c>
      <c r="R4092" t="s">
        <v>8316</v>
      </c>
      <c r="S4092" s="11">
        <f t="shared" si="254"/>
        <v>42209.67288194444</v>
      </c>
      <c r="T4092" s="11">
        <f t="shared" si="255"/>
        <v>42223.625</v>
      </c>
    </row>
    <row r="4093" spans="1:20" ht="49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 s="11">
        <f t="shared" si="253"/>
        <v>25.5</v>
      </c>
      <c r="Q4093" s="12" t="s">
        <v>8315</v>
      </c>
      <c r="R4093" t="s">
        <v>8316</v>
      </c>
      <c r="S4093" s="11">
        <f t="shared" si="254"/>
        <v>41990.506377314814</v>
      </c>
      <c r="T4093" s="11">
        <f t="shared" si="255"/>
        <v>42020.506377314814</v>
      </c>
    </row>
    <row r="4094" spans="1:20" ht="49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 s="11">
        <f t="shared" si="253"/>
        <v>20</v>
      </c>
      <c r="Q4094" s="12" t="s">
        <v>8315</v>
      </c>
      <c r="R4094" t="s">
        <v>8316</v>
      </c>
      <c r="S4094" s="11">
        <f t="shared" si="254"/>
        <v>42039.194988425923</v>
      </c>
      <c r="T4094" s="11">
        <f t="shared" si="255"/>
        <v>42099.153321759266</v>
      </c>
    </row>
    <row r="4095" spans="1:20" ht="49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 s="11">
        <f t="shared" si="253"/>
        <v>15</v>
      </c>
      <c r="Q4095" s="12" t="s">
        <v>8315</v>
      </c>
      <c r="R4095" t="s">
        <v>8316</v>
      </c>
      <c r="S4095" s="11">
        <f t="shared" si="254"/>
        <v>42178.815891203703</v>
      </c>
      <c r="T4095" s="11">
        <f t="shared" si="255"/>
        <v>42238.815891203703</v>
      </c>
    </row>
    <row r="4096" spans="1:20" ht="49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 s="11">
        <f t="shared" si="253"/>
        <v>91.25</v>
      </c>
      <c r="Q4096" s="12" t="s">
        <v>8315</v>
      </c>
      <c r="R4096" t="s">
        <v>8316</v>
      </c>
      <c r="S4096" s="11">
        <f t="shared" si="254"/>
        <v>41890.086805555555</v>
      </c>
      <c r="T4096" s="11">
        <f t="shared" si="255"/>
        <v>41934.207638888889</v>
      </c>
    </row>
    <row r="4097" spans="1:20" ht="33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 s="11">
        <f t="shared" si="253"/>
        <v>800</v>
      </c>
      <c r="Q4097" s="12" t="s">
        <v>8315</v>
      </c>
      <c r="R4097" t="s">
        <v>8316</v>
      </c>
      <c r="S4097" s="11">
        <f t="shared" si="254"/>
        <v>42693.031828703708</v>
      </c>
      <c r="T4097" s="11">
        <f t="shared" si="255"/>
        <v>42723.031828703708</v>
      </c>
    </row>
    <row r="4098" spans="1:20" ht="49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2"/>
        <v>11</v>
      </c>
      <c r="P4098" s="11">
        <f t="shared" si="253"/>
        <v>80</v>
      </c>
      <c r="Q4098" s="12" t="s">
        <v>8315</v>
      </c>
      <c r="R4098" t="s">
        <v>8316</v>
      </c>
      <c r="S4098" s="11">
        <f t="shared" si="254"/>
        <v>42750.530312499999</v>
      </c>
      <c r="T4098" s="11">
        <f t="shared" si="255"/>
        <v>42794.368749999994</v>
      </c>
    </row>
    <row r="4099" spans="1:20" ht="49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ROUND(E4099/D4099*100,0)</f>
        <v>0</v>
      </c>
      <c r="P4099" s="11">
        <f t="shared" ref="P4099:P4115" si="257">IFERROR(ROUND(E4099/L4099,2),0)</f>
        <v>0</v>
      </c>
      <c r="Q4099" s="12" t="s">
        <v>8315</v>
      </c>
      <c r="R4099" t="s">
        <v>8316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9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11">
        <f t="shared" si="257"/>
        <v>0</v>
      </c>
      <c r="Q4100" s="12" t="s">
        <v>8315</v>
      </c>
      <c r="R4100" t="s">
        <v>8316</v>
      </c>
      <c r="S4100" s="11">
        <f t="shared" si="258"/>
        <v>42495.722187499996</v>
      </c>
      <c r="T4100" s="11">
        <f t="shared" si="259"/>
        <v>42525.722187499996</v>
      </c>
    </row>
    <row r="4101" spans="1:20" ht="49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 s="11">
        <f t="shared" si="257"/>
        <v>50</v>
      </c>
      <c r="Q4101" s="12" t="s">
        <v>8315</v>
      </c>
      <c r="R4101" t="s">
        <v>8316</v>
      </c>
      <c r="S4101" s="11">
        <f t="shared" si="258"/>
        <v>42570.850381944445</v>
      </c>
      <c r="T4101" s="11">
        <f t="shared" si="259"/>
        <v>42615.850381944445</v>
      </c>
    </row>
    <row r="4102" spans="1:20" ht="33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11">
        <f t="shared" si="257"/>
        <v>0</v>
      </c>
      <c r="Q4102" s="12" t="s">
        <v>8315</v>
      </c>
      <c r="R4102" t="s">
        <v>8316</v>
      </c>
      <c r="S4102" s="11">
        <f t="shared" si="258"/>
        <v>41927.124884259261</v>
      </c>
      <c r="T4102" s="11">
        <f t="shared" si="259"/>
        <v>41937.124884259261</v>
      </c>
    </row>
    <row r="4103" spans="1:20" ht="49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11">
        <f t="shared" si="257"/>
        <v>0</v>
      </c>
      <c r="Q4103" s="12" t="s">
        <v>8315</v>
      </c>
      <c r="R4103" t="s">
        <v>8316</v>
      </c>
      <c r="S4103" s="11">
        <f t="shared" si="258"/>
        <v>42730.903726851851</v>
      </c>
      <c r="T4103" s="11">
        <f t="shared" si="259"/>
        <v>42760.903726851851</v>
      </c>
    </row>
    <row r="4104" spans="1:20" ht="49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 s="11">
        <f t="shared" si="257"/>
        <v>22.83</v>
      </c>
      <c r="Q4104" s="12" t="s">
        <v>8315</v>
      </c>
      <c r="R4104" t="s">
        <v>8316</v>
      </c>
      <c r="S4104" s="11">
        <f t="shared" si="258"/>
        <v>42475.848067129627</v>
      </c>
      <c r="T4104" s="11">
        <f t="shared" si="259"/>
        <v>42505.848067129627</v>
      </c>
    </row>
    <row r="4105" spans="1:20" ht="49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 s="11">
        <f t="shared" si="257"/>
        <v>16.670000000000002</v>
      </c>
      <c r="Q4105" s="12" t="s">
        <v>8315</v>
      </c>
      <c r="R4105" t="s">
        <v>8316</v>
      </c>
      <c r="S4105" s="11">
        <f t="shared" si="258"/>
        <v>42188.83293981482</v>
      </c>
      <c r="T4105" s="11">
        <f t="shared" si="259"/>
        <v>42242.772222222222</v>
      </c>
    </row>
    <row r="4106" spans="1:20" ht="49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 s="11">
        <f t="shared" si="257"/>
        <v>45.79</v>
      </c>
      <c r="Q4106" s="12" t="s">
        <v>8315</v>
      </c>
      <c r="R4106" t="s">
        <v>8316</v>
      </c>
      <c r="S4106" s="11">
        <f t="shared" si="258"/>
        <v>42640.278171296297</v>
      </c>
      <c r="T4106" s="11">
        <f t="shared" si="259"/>
        <v>42670.278171296297</v>
      </c>
    </row>
    <row r="4107" spans="1:20" ht="49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 s="11">
        <f t="shared" si="257"/>
        <v>383.33</v>
      </c>
      <c r="Q4107" s="12" t="s">
        <v>8315</v>
      </c>
      <c r="R4107" t="s">
        <v>8316</v>
      </c>
      <c r="S4107" s="11">
        <f t="shared" si="258"/>
        <v>42697.010520833333</v>
      </c>
      <c r="T4107" s="11">
        <f t="shared" si="259"/>
        <v>42730.010520833333</v>
      </c>
    </row>
    <row r="4108" spans="1:20" ht="49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 s="11">
        <f t="shared" si="257"/>
        <v>106.97</v>
      </c>
      <c r="Q4108" s="12" t="s">
        <v>8315</v>
      </c>
      <c r="R4108" t="s">
        <v>8316</v>
      </c>
      <c r="S4108" s="11">
        <f t="shared" si="258"/>
        <v>42053.049375000002</v>
      </c>
      <c r="T4108" s="11">
        <f t="shared" si="259"/>
        <v>42096.041666666672</v>
      </c>
    </row>
    <row r="4109" spans="1:20" ht="49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 s="11">
        <f t="shared" si="257"/>
        <v>10.25</v>
      </c>
      <c r="Q4109" s="12" t="s">
        <v>8315</v>
      </c>
      <c r="R4109" t="s">
        <v>8316</v>
      </c>
      <c r="S4109" s="11">
        <f t="shared" si="258"/>
        <v>41883.916678240741</v>
      </c>
      <c r="T4109" s="11">
        <f t="shared" si="259"/>
        <v>41906.916678240741</v>
      </c>
    </row>
    <row r="4110" spans="1:20" ht="49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 s="11">
        <f t="shared" si="257"/>
        <v>59</v>
      </c>
      <c r="Q4110" s="12" t="s">
        <v>8315</v>
      </c>
      <c r="R4110" t="s">
        <v>8316</v>
      </c>
      <c r="S4110" s="11">
        <f t="shared" si="258"/>
        <v>42767.031678240746</v>
      </c>
      <c r="T4110" s="11">
        <f t="shared" si="259"/>
        <v>42797.208333333328</v>
      </c>
    </row>
    <row r="4111" spans="1:20" ht="49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11">
        <f t="shared" si="257"/>
        <v>0</v>
      </c>
      <c r="Q4111" s="12" t="s">
        <v>8315</v>
      </c>
      <c r="R4111" t="s">
        <v>8316</v>
      </c>
      <c r="S4111" s="11">
        <f t="shared" si="258"/>
        <v>42307.539398148147</v>
      </c>
      <c r="T4111" s="11">
        <f t="shared" si="259"/>
        <v>42337.581064814818</v>
      </c>
    </row>
    <row r="4112" spans="1:20" ht="49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 s="11">
        <f t="shared" si="257"/>
        <v>14.33</v>
      </c>
      <c r="Q4112" s="12" t="s">
        <v>8315</v>
      </c>
      <c r="R4112" t="s">
        <v>8316</v>
      </c>
      <c r="S4112" s="11">
        <f t="shared" si="258"/>
        <v>42512.626747685179</v>
      </c>
      <c r="T4112" s="11">
        <f t="shared" si="259"/>
        <v>42572.626747685179</v>
      </c>
    </row>
    <row r="4113" spans="1:20" ht="49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 s="11">
        <f t="shared" si="257"/>
        <v>15.67</v>
      </c>
      <c r="Q4113" s="12" t="s">
        <v>8315</v>
      </c>
      <c r="R4113" t="s">
        <v>8316</v>
      </c>
      <c r="S4113" s="11">
        <f t="shared" si="258"/>
        <v>42029.135879629626</v>
      </c>
      <c r="T4113" s="11">
        <f t="shared" si="259"/>
        <v>42059.135879629626</v>
      </c>
    </row>
    <row r="4114" spans="1:20" ht="49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 s="11">
        <f t="shared" si="257"/>
        <v>1</v>
      </c>
      <c r="Q4114" s="12" t="s">
        <v>8315</v>
      </c>
      <c r="R4114" t="s">
        <v>8316</v>
      </c>
      <c r="S4114" s="11">
        <f t="shared" si="258"/>
        <v>42400.946597222224</v>
      </c>
      <c r="T4114" s="11">
        <f t="shared" si="259"/>
        <v>42428</v>
      </c>
    </row>
    <row r="4115" spans="1:20" ht="49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 s="11">
        <f t="shared" si="257"/>
        <v>1</v>
      </c>
      <c r="Q4115" s="12" t="s">
        <v>8315</v>
      </c>
      <c r="R4115" t="s">
        <v>8316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6AFCA4A9-E67A-104D-92EF-5839AC26FDC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"successful"</formula>
    </cfRule>
    <cfRule type="cellIs" dxfId="10" priority="3" operator="equal">
      <formula>"live"</formula>
    </cfRule>
    <cfRule type="cellIs" dxfId="9" priority="4" operator="equal">
      <formula>"canceled"</formula>
    </cfRule>
    <cfRule type="cellIs" dxfId="8" priority="5" operator="equal">
      <formula>"failed"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32342-88C7-6844-B05E-A1119BD48AC7}">
  <dimension ref="A1:F6"/>
  <sheetViews>
    <sheetView workbookViewId="0">
      <selection activeCell="F11" sqref="F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8360</v>
      </c>
      <c r="B3" s="14" t="s">
        <v>8361</v>
      </c>
    </row>
    <row r="4" spans="1:6" x14ac:dyDescent="0.2">
      <c r="A4" s="14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5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6711C-C15C-164D-8582-3D5527680EC5}">
  <dimension ref="A1:E7"/>
  <sheetViews>
    <sheetView workbookViewId="0">
      <selection activeCell="E19" sqref="E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8358</v>
      </c>
      <c r="B2" t="s">
        <v>8363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5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5" t="s">
        <v>8362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352D8-9903-F849-BE30-940A9448EA24}">
  <dimension ref="A3:F1400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3" spans="1:6" x14ac:dyDescent="0.2">
      <c r="A3" s="14" t="s">
        <v>8358</v>
      </c>
      <c r="B3" t="s">
        <v>8315</v>
      </c>
    </row>
    <row r="5" spans="1:6" x14ac:dyDescent="0.2">
      <c r="A5" s="14" t="s">
        <v>8360</v>
      </c>
      <c r="B5" s="14" t="s">
        <v>8361</v>
      </c>
    </row>
    <row r="6" spans="1:6" x14ac:dyDescent="0.2">
      <c r="A6" s="14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2">
      <c r="A7" s="15">
        <v>40378.893206018518</v>
      </c>
      <c r="B7" s="13"/>
      <c r="C7" s="13"/>
      <c r="D7" s="13"/>
      <c r="E7" s="13">
        <v>1</v>
      </c>
      <c r="F7" s="13">
        <v>1</v>
      </c>
    </row>
    <row r="8" spans="1:6" x14ac:dyDescent="0.2">
      <c r="A8" s="15">
        <v>40478.263923611114</v>
      </c>
      <c r="B8" s="13"/>
      <c r="C8" s="13"/>
      <c r="D8" s="13"/>
      <c r="E8" s="13">
        <v>1</v>
      </c>
      <c r="F8" s="13">
        <v>1</v>
      </c>
    </row>
    <row r="9" spans="1:6" x14ac:dyDescent="0.2">
      <c r="A9" s="15">
        <v>40531.886886574073</v>
      </c>
      <c r="B9" s="13"/>
      <c r="C9" s="13"/>
      <c r="D9" s="13"/>
      <c r="E9" s="13">
        <v>1</v>
      </c>
      <c r="F9" s="13">
        <v>1</v>
      </c>
    </row>
    <row r="10" spans="1:6" x14ac:dyDescent="0.2">
      <c r="A10" s="15">
        <v>40633.154363425929</v>
      </c>
      <c r="B10" s="13"/>
      <c r="C10" s="13"/>
      <c r="D10" s="13"/>
      <c r="E10" s="13">
        <v>1</v>
      </c>
      <c r="F10" s="13">
        <v>1</v>
      </c>
    </row>
    <row r="11" spans="1:6" x14ac:dyDescent="0.2">
      <c r="A11" s="15">
        <v>40644.159259259257</v>
      </c>
      <c r="B11" s="13"/>
      <c r="C11" s="13"/>
      <c r="D11" s="13"/>
      <c r="E11" s="13">
        <v>1</v>
      </c>
      <c r="F11" s="13">
        <v>1</v>
      </c>
    </row>
    <row r="12" spans="1:6" x14ac:dyDescent="0.2">
      <c r="A12" s="15">
        <v>40883.949317129627</v>
      </c>
      <c r="B12" s="13"/>
      <c r="C12" s="13"/>
      <c r="D12" s="13"/>
      <c r="E12" s="13">
        <v>1</v>
      </c>
      <c r="F12" s="13">
        <v>1</v>
      </c>
    </row>
    <row r="13" spans="1:6" x14ac:dyDescent="0.2">
      <c r="A13" s="15">
        <v>40884.066678240742</v>
      </c>
      <c r="B13" s="13"/>
      <c r="C13" s="13"/>
      <c r="D13" s="13"/>
      <c r="E13" s="13">
        <v>1</v>
      </c>
      <c r="F13" s="13">
        <v>1</v>
      </c>
    </row>
    <row r="14" spans="1:6" x14ac:dyDescent="0.2">
      <c r="A14" s="15">
        <v>40923.729953703703</v>
      </c>
      <c r="B14" s="13"/>
      <c r="C14" s="13"/>
      <c r="D14" s="13"/>
      <c r="E14" s="13">
        <v>1</v>
      </c>
      <c r="F14" s="13">
        <v>1</v>
      </c>
    </row>
    <row r="15" spans="1:6" x14ac:dyDescent="0.2">
      <c r="A15" s="15">
        <v>40970.875671296293</v>
      </c>
      <c r="B15" s="13"/>
      <c r="C15" s="13"/>
      <c r="D15" s="13"/>
      <c r="E15" s="13">
        <v>1</v>
      </c>
      <c r="F15" s="13">
        <v>1</v>
      </c>
    </row>
    <row r="16" spans="1:6" x14ac:dyDescent="0.2">
      <c r="A16" s="15">
        <v>41013.936562499999</v>
      </c>
      <c r="B16" s="13"/>
      <c r="C16" s="13"/>
      <c r="D16" s="13"/>
      <c r="E16" s="13">
        <v>1</v>
      </c>
      <c r="F16" s="13">
        <v>1</v>
      </c>
    </row>
    <row r="17" spans="1:6" x14ac:dyDescent="0.2">
      <c r="A17" s="15">
        <v>41026.953055555554</v>
      </c>
      <c r="B17" s="13"/>
      <c r="C17" s="13"/>
      <c r="D17" s="13"/>
      <c r="E17" s="13">
        <v>1</v>
      </c>
      <c r="F17" s="13">
        <v>1</v>
      </c>
    </row>
    <row r="18" spans="1:6" x14ac:dyDescent="0.2">
      <c r="A18" s="15">
        <v>41158.993923611109</v>
      </c>
      <c r="B18" s="13"/>
      <c r="C18" s="13"/>
      <c r="D18" s="13"/>
      <c r="E18" s="13">
        <v>1</v>
      </c>
      <c r="F18" s="13">
        <v>1</v>
      </c>
    </row>
    <row r="19" spans="1:6" x14ac:dyDescent="0.2">
      <c r="A19" s="15">
        <v>41226.017361111109</v>
      </c>
      <c r="B19" s="13"/>
      <c r="C19" s="13"/>
      <c r="D19" s="13"/>
      <c r="E19" s="13">
        <v>1</v>
      </c>
      <c r="F19" s="13">
        <v>1</v>
      </c>
    </row>
    <row r="20" spans="1:6" x14ac:dyDescent="0.2">
      <c r="A20" s="15">
        <v>41233.499131944445</v>
      </c>
      <c r="B20" s="13"/>
      <c r="C20" s="13"/>
      <c r="D20" s="13"/>
      <c r="E20" s="13">
        <v>1</v>
      </c>
      <c r="F20" s="13">
        <v>1</v>
      </c>
    </row>
    <row r="21" spans="1:6" x14ac:dyDescent="0.2">
      <c r="A21" s="15">
        <v>41239.83625</v>
      </c>
      <c r="B21" s="13"/>
      <c r="C21" s="13"/>
      <c r="D21" s="13"/>
      <c r="E21" s="13">
        <v>1</v>
      </c>
      <c r="F21" s="13">
        <v>1</v>
      </c>
    </row>
    <row r="22" spans="1:6" x14ac:dyDescent="0.2">
      <c r="A22" s="15">
        <v>41368.560289351852</v>
      </c>
      <c r="B22" s="13"/>
      <c r="C22" s="13"/>
      <c r="D22" s="13"/>
      <c r="E22" s="13">
        <v>1</v>
      </c>
      <c r="F22" s="13">
        <v>1</v>
      </c>
    </row>
    <row r="23" spans="1:6" x14ac:dyDescent="0.2">
      <c r="A23" s="15">
        <v>41375.702210648145</v>
      </c>
      <c r="B23" s="13"/>
      <c r="C23" s="13"/>
      <c r="D23" s="13"/>
      <c r="E23" s="13">
        <v>1</v>
      </c>
      <c r="F23" s="13">
        <v>1</v>
      </c>
    </row>
    <row r="24" spans="1:6" x14ac:dyDescent="0.2">
      <c r="A24" s="15">
        <v>41391.782905092594</v>
      </c>
      <c r="B24" s="13"/>
      <c r="C24" s="13"/>
      <c r="D24" s="13"/>
      <c r="E24" s="13">
        <v>1</v>
      </c>
      <c r="F24" s="13">
        <v>1</v>
      </c>
    </row>
    <row r="25" spans="1:6" x14ac:dyDescent="0.2">
      <c r="A25" s="15">
        <v>41432.062037037038</v>
      </c>
      <c r="B25" s="13"/>
      <c r="C25" s="13"/>
      <c r="D25" s="13"/>
      <c r="E25" s="13">
        <v>1</v>
      </c>
      <c r="F25" s="13">
        <v>1</v>
      </c>
    </row>
    <row r="26" spans="1:6" x14ac:dyDescent="0.2">
      <c r="A26" s="15">
        <v>41447.839722222219</v>
      </c>
      <c r="B26" s="13"/>
      <c r="C26" s="13"/>
      <c r="D26" s="13"/>
      <c r="E26" s="13">
        <v>1</v>
      </c>
      <c r="F26" s="13">
        <v>1</v>
      </c>
    </row>
    <row r="27" spans="1:6" x14ac:dyDescent="0.2">
      <c r="A27" s="15">
        <v>41466.785231481481</v>
      </c>
      <c r="B27" s="13"/>
      <c r="C27" s="13"/>
      <c r="D27" s="13"/>
      <c r="E27" s="13">
        <v>1</v>
      </c>
      <c r="F27" s="13">
        <v>1</v>
      </c>
    </row>
    <row r="28" spans="1:6" x14ac:dyDescent="0.2">
      <c r="A28" s="15">
        <v>41477.930914351848</v>
      </c>
      <c r="B28" s="13"/>
      <c r="C28" s="13"/>
      <c r="D28" s="13"/>
      <c r="E28" s="13">
        <v>1</v>
      </c>
      <c r="F28" s="13">
        <v>1</v>
      </c>
    </row>
    <row r="29" spans="1:6" x14ac:dyDescent="0.2">
      <c r="A29" s="15">
        <v>41491.79478009259</v>
      </c>
      <c r="B29" s="13"/>
      <c r="C29" s="13"/>
      <c r="D29" s="13"/>
      <c r="E29" s="13">
        <v>1</v>
      </c>
      <c r="F29" s="13">
        <v>1</v>
      </c>
    </row>
    <row r="30" spans="1:6" x14ac:dyDescent="0.2">
      <c r="A30" s="15">
        <v>41550.867673611108</v>
      </c>
      <c r="B30" s="13"/>
      <c r="C30" s="13"/>
      <c r="D30" s="13"/>
      <c r="E30" s="13">
        <v>1</v>
      </c>
      <c r="F30" s="13">
        <v>1</v>
      </c>
    </row>
    <row r="31" spans="1:6" x14ac:dyDescent="0.2">
      <c r="A31" s="15">
        <v>41591.737974537034</v>
      </c>
      <c r="B31" s="13"/>
      <c r="C31" s="13"/>
      <c r="D31" s="13"/>
      <c r="E31" s="13">
        <v>1</v>
      </c>
      <c r="F31" s="13">
        <v>1</v>
      </c>
    </row>
    <row r="32" spans="1:6" x14ac:dyDescent="0.2">
      <c r="A32" s="15">
        <v>41610.794421296298</v>
      </c>
      <c r="B32" s="13"/>
      <c r="C32" s="13"/>
      <c r="D32" s="13"/>
      <c r="E32" s="13">
        <v>1</v>
      </c>
      <c r="F32" s="13">
        <v>1</v>
      </c>
    </row>
    <row r="33" spans="1:6" x14ac:dyDescent="0.2">
      <c r="A33" s="15">
        <v>41730.276747685188</v>
      </c>
      <c r="B33" s="13"/>
      <c r="C33" s="13"/>
      <c r="D33" s="13"/>
      <c r="E33" s="13">
        <v>1</v>
      </c>
      <c r="F33" s="13">
        <v>1</v>
      </c>
    </row>
    <row r="34" spans="1:6" x14ac:dyDescent="0.2">
      <c r="A34" s="15">
        <v>41739.525300925925</v>
      </c>
      <c r="B34" s="13"/>
      <c r="C34" s="13"/>
      <c r="D34" s="13"/>
      <c r="E34" s="13">
        <v>1</v>
      </c>
      <c r="F34" s="13">
        <v>1</v>
      </c>
    </row>
    <row r="35" spans="1:6" x14ac:dyDescent="0.2">
      <c r="A35" s="15">
        <v>41740.493657407409</v>
      </c>
      <c r="B35" s="13"/>
      <c r="C35" s="13">
        <v>1</v>
      </c>
      <c r="D35" s="13"/>
      <c r="E35" s="13"/>
      <c r="F35" s="13">
        <v>1</v>
      </c>
    </row>
    <row r="36" spans="1:6" x14ac:dyDescent="0.2">
      <c r="A36" s="15">
        <v>41745.891319444447</v>
      </c>
      <c r="B36" s="13"/>
      <c r="C36" s="13">
        <v>1</v>
      </c>
      <c r="D36" s="13"/>
      <c r="E36" s="13"/>
      <c r="F36" s="13">
        <v>1</v>
      </c>
    </row>
    <row r="37" spans="1:6" x14ac:dyDescent="0.2">
      <c r="A37" s="15">
        <v>41746.189409722225</v>
      </c>
      <c r="B37" s="13"/>
      <c r="C37" s="13">
        <v>1</v>
      </c>
      <c r="D37" s="13"/>
      <c r="E37" s="13"/>
      <c r="F37" s="13">
        <v>1</v>
      </c>
    </row>
    <row r="38" spans="1:6" x14ac:dyDescent="0.2">
      <c r="A38" s="15">
        <v>41747.471504629626</v>
      </c>
      <c r="B38" s="13"/>
      <c r="C38" s="13"/>
      <c r="D38" s="13"/>
      <c r="E38" s="13">
        <v>1</v>
      </c>
      <c r="F38" s="13">
        <v>1</v>
      </c>
    </row>
    <row r="39" spans="1:6" x14ac:dyDescent="0.2">
      <c r="A39" s="15">
        <v>41747.86986111111</v>
      </c>
      <c r="B39" s="13"/>
      <c r="C39" s="13">
        <v>1</v>
      </c>
      <c r="D39" s="13"/>
      <c r="E39" s="13"/>
      <c r="F39" s="13">
        <v>1</v>
      </c>
    </row>
    <row r="40" spans="1:6" x14ac:dyDescent="0.2">
      <c r="A40" s="15">
        <v>41752.83457175926</v>
      </c>
      <c r="B40" s="13"/>
      <c r="C40" s="13"/>
      <c r="D40" s="13"/>
      <c r="E40" s="13">
        <v>1</v>
      </c>
      <c r="F40" s="13">
        <v>1</v>
      </c>
    </row>
    <row r="41" spans="1:6" x14ac:dyDescent="0.2">
      <c r="A41" s="15">
        <v>41753.515856481477</v>
      </c>
      <c r="B41" s="13"/>
      <c r="C41" s="13"/>
      <c r="D41" s="13"/>
      <c r="E41" s="13">
        <v>1</v>
      </c>
      <c r="F41" s="13">
        <v>1</v>
      </c>
    </row>
    <row r="42" spans="1:6" x14ac:dyDescent="0.2">
      <c r="A42" s="15">
        <v>41753.593275462961</v>
      </c>
      <c r="B42" s="13"/>
      <c r="C42" s="13"/>
      <c r="D42" s="13"/>
      <c r="E42" s="13">
        <v>1</v>
      </c>
      <c r="F42" s="13">
        <v>1</v>
      </c>
    </row>
    <row r="43" spans="1:6" x14ac:dyDescent="0.2">
      <c r="A43" s="15">
        <v>41753.635775462964</v>
      </c>
      <c r="B43" s="13"/>
      <c r="C43" s="13"/>
      <c r="D43" s="13"/>
      <c r="E43" s="13">
        <v>1</v>
      </c>
      <c r="F43" s="13">
        <v>1</v>
      </c>
    </row>
    <row r="44" spans="1:6" x14ac:dyDescent="0.2">
      <c r="A44" s="15">
        <v>41754.564328703702</v>
      </c>
      <c r="B44" s="13"/>
      <c r="C44" s="13"/>
      <c r="D44" s="13"/>
      <c r="E44" s="13">
        <v>1</v>
      </c>
      <c r="F44" s="13">
        <v>1</v>
      </c>
    </row>
    <row r="45" spans="1:6" x14ac:dyDescent="0.2">
      <c r="A45" s="15">
        <v>41755.476724537039</v>
      </c>
      <c r="B45" s="13"/>
      <c r="C45" s="13">
        <v>1</v>
      </c>
      <c r="D45" s="13"/>
      <c r="E45" s="13"/>
      <c r="F45" s="13">
        <v>1</v>
      </c>
    </row>
    <row r="46" spans="1:6" x14ac:dyDescent="0.2">
      <c r="A46" s="15">
        <v>41758.833564814813</v>
      </c>
      <c r="B46" s="13"/>
      <c r="C46" s="13"/>
      <c r="D46" s="13"/>
      <c r="E46" s="13">
        <v>1</v>
      </c>
      <c r="F46" s="13">
        <v>1</v>
      </c>
    </row>
    <row r="47" spans="1:6" x14ac:dyDescent="0.2">
      <c r="A47" s="15">
        <v>41758.839675925927</v>
      </c>
      <c r="B47" s="13"/>
      <c r="C47" s="13"/>
      <c r="D47" s="13"/>
      <c r="E47" s="13">
        <v>1</v>
      </c>
      <c r="F47" s="13">
        <v>1</v>
      </c>
    </row>
    <row r="48" spans="1:6" x14ac:dyDescent="0.2">
      <c r="A48" s="15">
        <v>41759.13962962963</v>
      </c>
      <c r="B48" s="13"/>
      <c r="C48" s="13"/>
      <c r="D48" s="13"/>
      <c r="E48" s="13">
        <v>1</v>
      </c>
      <c r="F48" s="13">
        <v>1</v>
      </c>
    </row>
    <row r="49" spans="1:6" x14ac:dyDescent="0.2">
      <c r="A49" s="15">
        <v>41760.909039351849</v>
      </c>
      <c r="B49" s="13"/>
      <c r="C49" s="13">
        <v>1</v>
      </c>
      <c r="D49" s="13"/>
      <c r="E49" s="13"/>
      <c r="F49" s="13">
        <v>1</v>
      </c>
    </row>
    <row r="50" spans="1:6" x14ac:dyDescent="0.2">
      <c r="A50" s="15">
        <v>41760.935706018521</v>
      </c>
      <c r="B50" s="13"/>
      <c r="C50" s="13"/>
      <c r="D50" s="13"/>
      <c r="E50" s="13">
        <v>1</v>
      </c>
      <c r="F50" s="13">
        <v>1</v>
      </c>
    </row>
    <row r="51" spans="1:6" x14ac:dyDescent="0.2">
      <c r="A51" s="15">
        <v>41761.509409722225</v>
      </c>
      <c r="B51" s="13"/>
      <c r="C51" s="13"/>
      <c r="D51" s="13"/>
      <c r="E51" s="13">
        <v>1</v>
      </c>
      <c r="F51" s="13">
        <v>1</v>
      </c>
    </row>
    <row r="52" spans="1:6" x14ac:dyDescent="0.2">
      <c r="A52" s="15">
        <v>41761.810150462967</v>
      </c>
      <c r="B52" s="13"/>
      <c r="C52" s="13">
        <v>1</v>
      </c>
      <c r="D52" s="13"/>
      <c r="E52" s="13"/>
      <c r="F52" s="13">
        <v>1</v>
      </c>
    </row>
    <row r="53" spans="1:6" x14ac:dyDescent="0.2">
      <c r="A53" s="15">
        <v>41764.44663194444</v>
      </c>
      <c r="B53" s="13"/>
      <c r="C53" s="13"/>
      <c r="D53" s="13"/>
      <c r="E53" s="13">
        <v>1</v>
      </c>
      <c r="F53" s="13">
        <v>1</v>
      </c>
    </row>
    <row r="54" spans="1:6" x14ac:dyDescent="0.2">
      <c r="A54" s="15">
        <v>41765.610798611109</v>
      </c>
      <c r="B54" s="13"/>
      <c r="C54" s="13"/>
      <c r="D54" s="13"/>
      <c r="E54" s="13">
        <v>1</v>
      </c>
      <c r="F54" s="13">
        <v>1</v>
      </c>
    </row>
    <row r="55" spans="1:6" x14ac:dyDescent="0.2">
      <c r="A55" s="15">
        <v>41765.92465277778</v>
      </c>
      <c r="B55" s="13"/>
      <c r="C55" s="13">
        <v>1</v>
      </c>
      <c r="D55" s="13"/>
      <c r="E55" s="13"/>
      <c r="F55" s="13">
        <v>1</v>
      </c>
    </row>
    <row r="56" spans="1:6" x14ac:dyDescent="0.2">
      <c r="A56" s="15">
        <v>41765.938657407409</v>
      </c>
      <c r="B56" s="13"/>
      <c r="C56" s="13">
        <v>1</v>
      </c>
      <c r="D56" s="13"/>
      <c r="E56" s="13"/>
      <c r="F56" s="13">
        <v>1</v>
      </c>
    </row>
    <row r="57" spans="1:6" x14ac:dyDescent="0.2">
      <c r="A57" s="15">
        <v>41766.072500000002</v>
      </c>
      <c r="B57" s="13"/>
      <c r="C57" s="13">
        <v>1</v>
      </c>
      <c r="D57" s="13"/>
      <c r="E57" s="13"/>
      <c r="F57" s="13">
        <v>1</v>
      </c>
    </row>
    <row r="58" spans="1:6" x14ac:dyDescent="0.2">
      <c r="A58" s="15">
        <v>41766.617291666669</v>
      </c>
      <c r="B58" s="13"/>
      <c r="C58" s="13">
        <v>1</v>
      </c>
      <c r="D58" s="13"/>
      <c r="E58" s="13"/>
      <c r="F58" s="13">
        <v>1</v>
      </c>
    </row>
    <row r="59" spans="1:6" x14ac:dyDescent="0.2">
      <c r="A59" s="15">
        <v>41766.692037037035</v>
      </c>
      <c r="B59" s="13"/>
      <c r="C59" s="13">
        <v>1</v>
      </c>
      <c r="D59" s="13"/>
      <c r="E59" s="13"/>
      <c r="F59" s="13">
        <v>1</v>
      </c>
    </row>
    <row r="60" spans="1:6" x14ac:dyDescent="0.2">
      <c r="A60" s="15">
        <v>41766.80572916667</v>
      </c>
      <c r="B60" s="13"/>
      <c r="C60" s="13"/>
      <c r="D60" s="13"/>
      <c r="E60" s="13">
        <v>1</v>
      </c>
      <c r="F60" s="13">
        <v>1</v>
      </c>
    </row>
    <row r="61" spans="1:6" x14ac:dyDescent="0.2">
      <c r="A61" s="15">
        <v>41771.814791666664</v>
      </c>
      <c r="B61" s="13"/>
      <c r="C61" s="13"/>
      <c r="D61" s="13"/>
      <c r="E61" s="13">
        <v>1</v>
      </c>
      <c r="F61" s="13">
        <v>1</v>
      </c>
    </row>
    <row r="62" spans="1:6" x14ac:dyDescent="0.2">
      <c r="A62" s="15">
        <v>41772.105937500004</v>
      </c>
      <c r="B62" s="13"/>
      <c r="C62" s="13"/>
      <c r="D62" s="13"/>
      <c r="E62" s="13">
        <v>1</v>
      </c>
      <c r="F62" s="13">
        <v>1</v>
      </c>
    </row>
    <row r="63" spans="1:6" x14ac:dyDescent="0.2">
      <c r="A63" s="15">
        <v>41772.685393518521</v>
      </c>
      <c r="B63" s="13"/>
      <c r="C63" s="13"/>
      <c r="D63" s="13"/>
      <c r="E63" s="13">
        <v>1</v>
      </c>
      <c r="F63" s="13">
        <v>1</v>
      </c>
    </row>
    <row r="64" spans="1:6" x14ac:dyDescent="0.2">
      <c r="A64" s="15">
        <v>41772.727893518517</v>
      </c>
      <c r="B64" s="13"/>
      <c r="C64" s="13"/>
      <c r="D64" s="13"/>
      <c r="E64" s="13">
        <v>1</v>
      </c>
      <c r="F64" s="13">
        <v>1</v>
      </c>
    </row>
    <row r="65" spans="1:6" x14ac:dyDescent="0.2">
      <c r="A65" s="15">
        <v>41774.651203703703</v>
      </c>
      <c r="B65" s="13"/>
      <c r="C65" s="13">
        <v>1</v>
      </c>
      <c r="D65" s="13"/>
      <c r="E65" s="13"/>
      <c r="F65" s="13">
        <v>1</v>
      </c>
    </row>
    <row r="66" spans="1:6" x14ac:dyDescent="0.2">
      <c r="A66" s="15">
        <v>41775.636157407411</v>
      </c>
      <c r="B66" s="13"/>
      <c r="C66" s="13"/>
      <c r="D66" s="13"/>
      <c r="E66" s="13">
        <v>1</v>
      </c>
      <c r="F66" s="13">
        <v>1</v>
      </c>
    </row>
    <row r="67" spans="1:6" x14ac:dyDescent="0.2">
      <c r="A67" s="15">
        <v>41775.753761574073</v>
      </c>
      <c r="B67" s="13"/>
      <c r="C67" s="13"/>
      <c r="D67" s="13"/>
      <c r="E67" s="13">
        <v>1</v>
      </c>
      <c r="F67" s="13">
        <v>1</v>
      </c>
    </row>
    <row r="68" spans="1:6" x14ac:dyDescent="0.2">
      <c r="A68" s="15">
        <v>41775.858564814815</v>
      </c>
      <c r="B68" s="13"/>
      <c r="C68" s="13"/>
      <c r="D68" s="13"/>
      <c r="E68" s="13">
        <v>1</v>
      </c>
      <c r="F68" s="13">
        <v>1</v>
      </c>
    </row>
    <row r="69" spans="1:6" x14ac:dyDescent="0.2">
      <c r="A69" s="15">
        <v>41776.063136574077</v>
      </c>
      <c r="B69" s="13"/>
      <c r="C69" s="13"/>
      <c r="D69" s="13"/>
      <c r="E69" s="13">
        <v>1</v>
      </c>
      <c r="F69" s="13">
        <v>1</v>
      </c>
    </row>
    <row r="70" spans="1:6" x14ac:dyDescent="0.2">
      <c r="A70" s="15">
        <v>41778.193622685183</v>
      </c>
      <c r="B70" s="13"/>
      <c r="C70" s="13"/>
      <c r="D70" s="13"/>
      <c r="E70" s="13">
        <v>1</v>
      </c>
      <c r="F70" s="13">
        <v>1</v>
      </c>
    </row>
    <row r="71" spans="1:6" x14ac:dyDescent="0.2">
      <c r="A71" s="15">
        <v>41778.548055555555</v>
      </c>
      <c r="B71" s="13"/>
      <c r="C71" s="13"/>
      <c r="D71" s="13"/>
      <c r="E71" s="13">
        <v>1</v>
      </c>
      <c r="F71" s="13">
        <v>1</v>
      </c>
    </row>
    <row r="72" spans="1:6" x14ac:dyDescent="0.2">
      <c r="A72" s="15">
        <v>41778.637245370373</v>
      </c>
      <c r="B72" s="13"/>
      <c r="C72" s="13"/>
      <c r="D72" s="13"/>
      <c r="E72" s="13">
        <v>1</v>
      </c>
      <c r="F72" s="13">
        <v>1</v>
      </c>
    </row>
    <row r="73" spans="1:6" x14ac:dyDescent="0.2">
      <c r="A73" s="15">
        <v>41779.045937499999</v>
      </c>
      <c r="B73" s="13"/>
      <c r="C73" s="13">
        <v>1</v>
      </c>
      <c r="D73" s="13"/>
      <c r="E73" s="13"/>
      <c r="F73" s="13">
        <v>1</v>
      </c>
    </row>
    <row r="74" spans="1:6" x14ac:dyDescent="0.2">
      <c r="A74" s="15">
        <v>41779.310034722221</v>
      </c>
      <c r="B74" s="13"/>
      <c r="C74" s="13"/>
      <c r="D74" s="13"/>
      <c r="E74" s="13">
        <v>1</v>
      </c>
      <c r="F74" s="13">
        <v>1</v>
      </c>
    </row>
    <row r="75" spans="1:6" x14ac:dyDescent="0.2">
      <c r="A75" s="15">
        <v>41779.648506944446</v>
      </c>
      <c r="B75" s="13"/>
      <c r="C75" s="13">
        <v>1</v>
      </c>
      <c r="D75" s="13"/>
      <c r="E75" s="13"/>
      <c r="F75" s="13">
        <v>1</v>
      </c>
    </row>
    <row r="76" spans="1:6" x14ac:dyDescent="0.2">
      <c r="A76" s="15">
        <v>41779.657870370371</v>
      </c>
      <c r="B76" s="13"/>
      <c r="C76" s="13">
        <v>1</v>
      </c>
      <c r="D76" s="13"/>
      <c r="E76" s="13"/>
      <c r="F76" s="13">
        <v>1</v>
      </c>
    </row>
    <row r="77" spans="1:6" x14ac:dyDescent="0.2">
      <c r="A77" s="15">
        <v>41779.695092592592</v>
      </c>
      <c r="B77" s="13"/>
      <c r="C77" s="13">
        <v>1</v>
      </c>
      <c r="D77" s="13"/>
      <c r="E77" s="13"/>
      <c r="F77" s="13">
        <v>1</v>
      </c>
    </row>
    <row r="78" spans="1:6" x14ac:dyDescent="0.2">
      <c r="A78" s="15">
        <v>41779.724224537036</v>
      </c>
      <c r="B78" s="13"/>
      <c r="C78" s="13"/>
      <c r="D78" s="13"/>
      <c r="E78" s="13">
        <v>1</v>
      </c>
      <c r="F78" s="13">
        <v>1</v>
      </c>
    </row>
    <row r="79" spans="1:6" x14ac:dyDescent="0.2">
      <c r="A79" s="15">
        <v>41780.412604166668</v>
      </c>
      <c r="B79" s="13"/>
      <c r="C79" s="13"/>
      <c r="D79" s="13"/>
      <c r="E79" s="13">
        <v>1</v>
      </c>
      <c r="F79" s="13">
        <v>1</v>
      </c>
    </row>
    <row r="80" spans="1:6" x14ac:dyDescent="0.2">
      <c r="A80" s="15">
        <v>41780.525937500002</v>
      </c>
      <c r="B80" s="13"/>
      <c r="C80" s="13"/>
      <c r="D80" s="13"/>
      <c r="E80" s="13">
        <v>1</v>
      </c>
      <c r="F80" s="13">
        <v>1</v>
      </c>
    </row>
    <row r="81" spans="1:6" x14ac:dyDescent="0.2">
      <c r="A81" s="15">
        <v>41780.712893518517</v>
      </c>
      <c r="B81" s="13"/>
      <c r="C81" s="13"/>
      <c r="D81" s="13"/>
      <c r="E81" s="13">
        <v>1</v>
      </c>
      <c r="F81" s="13">
        <v>1</v>
      </c>
    </row>
    <row r="82" spans="1:6" x14ac:dyDescent="0.2">
      <c r="A82" s="15">
        <v>41780.745254629634</v>
      </c>
      <c r="B82" s="13"/>
      <c r="C82" s="13"/>
      <c r="D82" s="13"/>
      <c r="E82" s="13">
        <v>1</v>
      </c>
      <c r="F82" s="13">
        <v>1</v>
      </c>
    </row>
    <row r="83" spans="1:6" x14ac:dyDescent="0.2">
      <c r="A83" s="15">
        <v>41780.785729166666</v>
      </c>
      <c r="B83" s="13"/>
      <c r="C83" s="13">
        <v>1</v>
      </c>
      <c r="D83" s="13"/>
      <c r="E83" s="13"/>
      <c r="F83" s="13">
        <v>1</v>
      </c>
    </row>
    <row r="84" spans="1:6" x14ac:dyDescent="0.2">
      <c r="A84" s="15">
        <v>41781.045173611114</v>
      </c>
      <c r="B84" s="13"/>
      <c r="C84" s="13">
        <v>1</v>
      </c>
      <c r="D84" s="13"/>
      <c r="E84" s="13"/>
      <c r="F84" s="13">
        <v>1</v>
      </c>
    </row>
    <row r="85" spans="1:6" x14ac:dyDescent="0.2">
      <c r="A85" s="15">
        <v>41781.096203703702</v>
      </c>
      <c r="B85" s="13"/>
      <c r="C85" s="13"/>
      <c r="D85" s="13"/>
      <c r="E85" s="13">
        <v>1</v>
      </c>
      <c r="F85" s="13">
        <v>1</v>
      </c>
    </row>
    <row r="86" spans="1:6" x14ac:dyDescent="0.2">
      <c r="A86" s="15">
        <v>41781.666770833333</v>
      </c>
      <c r="B86" s="13"/>
      <c r="C86" s="13"/>
      <c r="D86" s="13"/>
      <c r="E86" s="13">
        <v>1</v>
      </c>
      <c r="F86" s="13">
        <v>1</v>
      </c>
    </row>
    <row r="87" spans="1:6" x14ac:dyDescent="0.2">
      <c r="A87" s="15">
        <v>41781.855092592588</v>
      </c>
      <c r="B87" s="13"/>
      <c r="C87" s="13"/>
      <c r="D87" s="13"/>
      <c r="E87" s="13">
        <v>1</v>
      </c>
      <c r="F87" s="13">
        <v>1</v>
      </c>
    </row>
    <row r="88" spans="1:6" x14ac:dyDescent="0.2">
      <c r="A88" s="15">
        <v>41784.789687500001</v>
      </c>
      <c r="B88" s="13"/>
      <c r="C88" s="13">
        <v>1</v>
      </c>
      <c r="D88" s="13"/>
      <c r="E88" s="13"/>
      <c r="F88" s="13">
        <v>1</v>
      </c>
    </row>
    <row r="89" spans="1:6" x14ac:dyDescent="0.2">
      <c r="A89" s="15">
        <v>41784.952488425923</v>
      </c>
      <c r="B89" s="13"/>
      <c r="C89" s="13">
        <v>1</v>
      </c>
      <c r="D89" s="13"/>
      <c r="E89" s="13"/>
      <c r="F89" s="13">
        <v>1</v>
      </c>
    </row>
    <row r="90" spans="1:6" x14ac:dyDescent="0.2">
      <c r="A90" s="15">
        <v>41785.707708333335</v>
      </c>
      <c r="B90" s="13"/>
      <c r="C90" s="13"/>
      <c r="D90" s="13"/>
      <c r="E90" s="13">
        <v>1</v>
      </c>
      <c r="F90" s="13">
        <v>1</v>
      </c>
    </row>
    <row r="91" spans="1:6" x14ac:dyDescent="0.2">
      <c r="A91" s="15">
        <v>41785.72729166667</v>
      </c>
      <c r="B91" s="13"/>
      <c r="C91" s="13"/>
      <c r="D91" s="13"/>
      <c r="E91" s="13">
        <v>1</v>
      </c>
      <c r="F91" s="13">
        <v>1</v>
      </c>
    </row>
    <row r="92" spans="1:6" x14ac:dyDescent="0.2">
      <c r="A92" s="15">
        <v>41786.761354166665</v>
      </c>
      <c r="B92" s="13"/>
      <c r="C92" s="13"/>
      <c r="D92" s="13"/>
      <c r="E92" s="13">
        <v>1</v>
      </c>
      <c r="F92" s="13">
        <v>1</v>
      </c>
    </row>
    <row r="93" spans="1:6" x14ac:dyDescent="0.2">
      <c r="A93" s="15">
        <v>41786.959745370368</v>
      </c>
      <c r="B93" s="13"/>
      <c r="C93" s="13">
        <v>1</v>
      </c>
      <c r="D93" s="13"/>
      <c r="E93" s="13"/>
      <c r="F93" s="13">
        <v>1</v>
      </c>
    </row>
    <row r="94" spans="1:6" x14ac:dyDescent="0.2">
      <c r="A94" s="15">
        <v>41787.218229166669</v>
      </c>
      <c r="B94" s="13"/>
      <c r="C94" s="13"/>
      <c r="D94" s="13"/>
      <c r="E94" s="13">
        <v>1</v>
      </c>
      <c r="F94" s="13">
        <v>1</v>
      </c>
    </row>
    <row r="95" spans="1:6" x14ac:dyDescent="0.2">
      <c r="A95" s="15">
        <v>41787.681527777779</v>
      </c>
      <c r="B95" s="13"/>
      <c r="C95" s="13">
        <v>1</v>
      </c>
      <c r="D95" s="13"/>
      <c r="E95" s="13"/>
      <c r="F95" s="13">
        <v>1</v>
      </c>
    </row>
    <row r="96" spans="1:6" x14ac:dyDescent="0.2">
      <c r="A96" s="15">
        <v>41788.167187500003</v>
      </c>
      <c r="B96" s="13"/>
      <c r="C96" s="13"/>
      <c r="D96" s="13"/>
      <c r="E96" s="13">
        <v>1</v>
      </c>
      <c r="F96" s="13">
        <v>1</v>
      </c>
    </row>
    <row r="97" spans="1:6" x14ac:dyDescent="0.2">
      <c r="A97" s="15">
        <v>41788.587083333332</v>
      </c>
      <c r="B97" s="13"/>
      <c r="C97" s="13"/>
      <c r="D97" s="13"/>
      <c r="E97" s="13">
        <v>1</v>
      </c>
      <c r="F97" s="13">
        <v>1</v>
      </c>
    </row>
    <row r="98" spans="1:6" x14ac:dyDescent="0.2">
      <c r="A98" s="15">
        <v>41788.58997685185</v>
      </c>
      <c r="B98" s="13"/>
      <c r="C98" s="13"/>
      <c r="D98" s="13"/>
      <c r="E98" s="13">
        <v>1</v>
      </c>
      <c r="F98" s="13">
        <v>1</v>
      </c>
    </row>
    <row r="99" spans="1:6" x14ac:dyDescent="0.2">
      <c r="A99" s="15">
        <v>41789.080370370371</v>
      </c>
      <c r="B99" s="13"/>
      <c r="C99" s="13"/>
      <c r="D99" s="13"/>
      <c r="E99" s="13">
        <v>1</v>
      </c>
      <c r="F99" s="13">
        <v>1</v>
      </c>
    </row>
    <row r="100" spans="1:6" x14ac:dyDescent="0.2">
      <c r="A100" s="15">
        <v>41789.726979166669</v>
      </c>
      <c r="B100" s="13"/>
      <c r="C100" s="13"/>
      <c r="D100" s="13"/>
      <c r="E100" s="13">
        <v>1</v>
      </c>
      <c r="F100" s="13">
        <v>1</v>
      </c>
    </row>
    <row r="101" spans="1:6" x14ac:dyDescent="0.2">
      <c r="A101" s="15">
        <v>41789.893599537041</v>
      </c>
      <c r="B101" s="13"/>
      <c r="C101" s="13">
        <v>1</v>
      </c>
      <c r="D101" s="13"/>
      <c r="E101" s="13"/>
      <c r="F101" s="13">
        <v>1</v>
      </c>
    </row>
    <row r="102" spans="1:6" x14ac:dyDescent="0.2">
      <c r="A102" s="15">
        <v>41791.492777777778</v>
      </c>
      <c r="B102" s="13"/>
      <c r="C102" s="13"/>
      <c r="D102" s="13"/>
      <c r="E102" s="13">
        <v>1</v>
      </c>
      <c r="F102" s="13">
        <v>1</v>
      </c>
    </row>
    <row r="103" spans="1:6" x14ac:dyDescent="0.2">
      <c r="A103" s="15">
        <v>41791.993414351848</v>
      </c>
      <c r="B103" s="13"/>
      <c r="C103" s="13"/>
      <c r="D103" s="13"/>
      <c r="E103" s="13">
        <v>1</v>
      </c>
      <c r="F103" s="13">
        <v>1</v>
      </c>
    </row>
    <row r="104" spans="1:6" x14ac:dyDescent="0.2">
      <c r="A104" s="15">
        <v>41792.542986111112</v>
      </c>
      <c r="B104" s="13"/>
      <c r="C104" s="13"/>
      <c r="D104" s="13"/>
      <c r="E104" s="13">
        <v>1</v>
      </c>
      <c r="F104" s="13">
        <v>1</v>
      </c>
    </row>
    <row r="105" spans="1:6" x14ac:dyDescent="0.2">
      <c r="A105" s="15">
        <v>41792.645277777774</v>
      </c>
      <c r="B105" s="13"/>
      <c r="C105" s="13"/>
      <c r="D105" s="13"/>
      <c r="E105" s="13">
        <v>1</v>
      </c>
      <c r="F105" s="13">
        <v>1</v>
      </c>
    </row>
    <row r="106" spans="1:6" x14ac:dyDescent="0.2">
      <c r="A106" s="15">
        <v>41793.17219907407</v>
      </c>
      <c r="B106" s="13">
        <v>1</v>
      </c>
      <c r="C106" s="13"/>
      <c r="D106" s="13"/>
      <c r="E106" s="13"/>
      <c r="F106" s="13">
        <v>1</v>
      </c>
    </row>
    <row r="107" spans="1:6" x14ac:dyDescent="0.2">
      <c r="A107" s="15">
        <v>41793.191875000004</v>
      </c>
      <c r="B107" s="13"/>
      <c r="C107" s="13">
        <v>1</v>
      </c>
      <c r="D107" s="13"/>
      <c r="E107" s="13"/>
      <c r="F107" s="13">
        <v>1</v>
      </c>
    </row>
    <row r="108" spans="1:6" x14ac:dyDescent="0.2">
      <c r="A108" s="15">
        <v>41793.668761574074</v>
      </c>
      <c r="B108" s="13"/>
      <c r="C108" s="13"/>
      <c r="D108" s="13"/>
      <c r="E108" s="13">
        <v>1</v>
      </c>
      <c r="F108" s="13">
        <v>1</v>
      </c>
    </row>
    <row r="109" spans="1:6" x14ac:dyDescent="0.2">
      <c r="A109" s="15">
        <v>41793.710231481484</v>
      </c>
      <c r="B109" s="13"/>
      <c r="C109" s="13">
        <v>1</v>
      </c>
      <c r="D109" s="13"/>
      <c r="E109" s="13"/>
      <c r="F109" s="13">
        <v>1</v>
      </c>
    </row>
    <row r="110" spans="1:6" x14ac:dyDescent="0.2">
      <c r="A110" s="15">
        <v>41793.814259259263</v>
      </c>
      <c r="B110" s="13"/>
      <c r="C110" s="13">
        <v>1</v>
      </c>
      <c r="D110" s="13"/>
      <c r="E110" s="13"/>
      <c r="F110" s="13">
        <v>1</v>
      </c>
    </row>
    <row r="111" spans="1:6" x14ac:dyDescent="0.2">
      <c r="A111" s="15">
        <v>41794.817523148151</v>
      </c>
      <c r="B111" s="13"/>
      <c r="C111" s="13"/>
      <c r="D111" s="13"/>
      <c r="E111" s="13">
        <v>1</v>
      </c>
      <c r="F111" s="13">
        <v>1</v>
      </c>
    </row>
    <row r="112" spans="1:6" x14ac:dyDescent="0.2">
      <c r="A112" s="15">
        <v>41795.528101851851</v>
      </c>
      <c r="B112" s="13"/>
      <c r="C112" s="13"/>
      <c r="D112" s="13"/>
      <c r="E112" s="13">
        <v>1</v>
      </c>
      <c r="F112" s="13">
        <v>1</v>
      </c>
    </row>
    <row r="113" spans="1:6" x14ac:dyDescent="0.2">
      <c r="A113" s="15">
        <v>41795.598923611113</v>
      </c>
      <c r="B113" s="13"/>
      <c r="C113" s="13">
        <v>1</v>
      </c>
      <c r="D113" s="13"/>
      <c r="E113" s="13"/>
      <c r="F113" s="13">
        <v>1</v>
      </c>
    </row>
    <row r="114" spans="1:6" x14ac:dyDescent="0.2">
      <c r="A114" s="15">
        <v>41796.422326388885</v>
      </c>
      <c r="B114" s="13"/>
      <c r="C114" s="13"/>
      <c r="D114" s="13"/>
      <c r="E114" s="13">
        <v>1</v>
      </c>
      <c r="F114" s="13">
        <v>1</v>
      </c>
    </row>
    <row r="115" spans="1:6" x14ac:dyDescent="0.2">
      <c r="A115" s="15">
        <v>41796.771597222221</v>
      </c>
      <c r="B115" s="13"/>
      <c r="C115" s="13"/>
      <c r="D115" s="13"/>
      <c r="E115" s="13">
        <v>1</v>
      </c>
      <c r="F115" s="13">
        <v>1</v>
      </c>
    </row>
    <row r="116" spans="1:6" x14ac:dyDescent="0.2">
      <c r="A116" s="15">
        <v>41798.94027777778</v>
      </c>
      <c r="B116" s="13"/>
      <c r="C116" s="13"/>
      <c r="D116" s="13"/>
      <c r="E116" s="13">
        <v>1</v>
      </c>
      <c r="F116" s="13">
        <v>1</v>
      </c>
    </row>
    <row r="117" spans="1:6" x14ac:dyDescent="0.2">
      <c r="A117" s="15">
        <v>41799.259039351848</v>
      </c>
      <c r="B117" s="13"/>
      <c r="C117" s="13">
        <v>1</v>
      </c>
      <c r="D117" s="13"/>
      <c r="E117" s="13"/>
      <c r="F117" s="13">
        <v>1</v>
      </c>
    </row>
    <row r="118" spans="1:6" x14ac:dyDescent="0.2">
      <c r="A118" s="15">
        <v>41799.685902777775</v>
      </c>
      <c r="B118" s="13"/>
      <c r="C118" s="13"/>
      <c r="D118" s="13"/>
      <c r="E118" s="13">
        <v>1</v>
      </c>
      <c r="F118" s="13">
        <v>1</v>
      </c>
    </row>
    <row r="119" spans="1:6" x14ac:dyDescent="0.2">
      <c r="A119" s="15">
        <v>41800.380428240744</v>
      </c>
      <c r="B119" s="13"/>
      <c r="C119" s="13"/>
      <c r="D119" s="13"/>
      <c r="E119" s="13">
        <v>1</v>
      </c>
      <c r="F119" s="13">
        <v>1</v>
      </c>
    </row>
    <row r="120" spans="1:6" x14ac:dyDescent="0.2">
      <c r="A120" s="15">
        <v>41800.526701388888</v>
      </c>
      <c r="B120" s="13"/>
      <c r="C120" s="13"/>
      <c r="D120" s="13"/>
      <c r="E120" s="13">
        <v>1</v>
      </c>
      <c r="F120" s="13">
        <v>1</v>
      </c>
    </row>
    <row r="121" spans="1:6" x14ac:dyDescent="0.2">
      <c r="A121" s="15">
        <v>41801.711550925924</v>
      </c>
      <c r="B121" s="13"/>
      <c r="C121" s="13">
        <v>1</v>
      </c>
      <c r="D121" s="13"/>
      <c r="E121" s="13"/>
      <c r="F121" s="13">
        <v>1</v>
      </c>
    </row>
    <row r="122" spans="1:6" x14ac:dyDescent="0.2">
      <c r="A122" s="15">
        <v>41802.574282407404</v>
      </c>
      <c r="B122" s="13"/>
      <c r="C122" s="13"/>
      <c r="D122" s="13"/>
      <c r="E122" s="13">
        <v>1</v>
      </c>
      <c r="F122" s="13">
        <v>1</v>
      </c>
    </row>
    <row r="123" spans="1:6" x14ac:dyDescent="0.2">
      <c r="A123" s="15">
        <v>41802.62090277778</v>
      </c>
      <c r="B123" s="13"/>
      <c r="C123" s="13"/>
      <c r="D123" s="13"/>
      <c r="E123" s="13">
        <v>1</v>
      </c>
      <c r="F123" s="13">
        <v>1</v>
      </c>
    </row>
    <row r="124" spans="1:6" x14ac:dyDescent="0.2">
      <c r="A124" s="15">
        <v>41803.457326388889</v>
      </c>
      <c r="B124" s="13"/>
      <c r="C124" s="13"/>
      <c r="D124" s="13"/>
      <c r="E124" s="13">
        <v>1</v>
      </c>
      <c r="F124" s="13">
        <v>1</v>
      </c>
    </row>
    <row r="125" spans="1:6" x14ac:dyDescent="0.2">
      <c r="A125" s="15">
        <v>41804.937083333331</v>
      </c>
      <c r="B125" s="13"/>
      <c r="C125" s="13">
        <v>1</v>
      </c>
      <c r="D125" s="13"/>
      <c r="E125" s="13"/>
      <c r="F125" s="13">
        <v>1</v>
      </c>
    </row>
    <row r="126" spans="1:6" x14ac:dyDescent="0.2">
      <c r="A126" s="15">
        <v>41806.395428240743</v>
      </c>
      <c r="B126" s="13"/>
      <c r="C126" s="13"/>
      <c r="D126" s="13"/>
      <c r="E126" s="13">
        <v>1</v>
      </c>
      <c r="F126" s="13">
        <v>1</v>
      </c>
    </row>
    <row r="127" spans="1:6" x14ac:dyDescent="0.2">
      <c r="A127" s="15">
        <v>41806.605034722219</v>
      </c>
      <c r="B127" s="13"/>
      <c r="C127" s="13"/>
      <c r="D127" s="13"/>
      <c r="E127" s="13">
        <v>1</v>
      </c>
      <c r="F127" s="13">
        <v>1</v>
      </c>
    </row>
    <row r="128" spans="1:6" x14ac:dyDescent="0.2">
      <c r="A128" s="15">
        <v>41806.669317129628</v>
      </c>
      <c r="B128" s="13"/>
      <c r="C128" s="13"/>
      <c r="D128" s="13"/>
      <c r="E128" s="13">
        <v>1</v>
      </c>
      <c r="F128" s="13">
        <v>1</v>
      </c>
    </row>
    <row r="129" spans="1:6" x14ac:dyDescent="0.2">
      <c r="A129" s="15">
        <v>41807.690081018518</v>
      </c>
      <c r="B129" s="13"/>
      <c r="C129" s="13"/>
      <c r="D129" s="13"/>
      <c r="E129" s="13">
        <v>1</v>
      </c>
      <c r="F129" s="13">
        <v>1</v>
      </c>
    </row>
    <row r="130" spans="1:6" x14ac:dyDescent="0.2">
      <c r="A130" s="15">
        <v>41808.198518518519</v>
      </c>
      <c r="B130" s="13"/>
      <c r="C130" s="13"/>
      <c r="D130" s="13"/>
      <c r="E130" s="13">
        <v>1</v>
      </c>
      <c r="F130" s="13">
        <v>1</v>
      </c>
    </row>
    <row r="131" spans="1:6" x14ac:dyDescent="0.2">
      <c r="A131" s="15">
        <v>41808.649583333332</v>
      </c>
      <c r="B131" s="13"/>
      <c r="C131" s="13"/>
      <c r="D131" s="13"/>
      <c r="E131" s="13">
        <v>1</v>
      </c>
      <c r="F131" s="13">
        <v>1</v>
      </c>
    </row>
    <row r="132" spans="1:6" x14ac:dyDescent="0.2">
      <c r="A132" s="15">
        <v>41808.669571759259</v>
      </c>
      <c r="B132" s="13"/>
      <c r="C132" s="13"/>
      <c r="D132" s="13"/>
      <c r="E132" s="13">
        <v>1</v>
      </c>
      <c r="F132" s="13">
        <v>1</v>
      </c>
    </row>
    <row r="133" spans="1:6" x14ac:dyDescent="0.2">
      <c r="A133" s="15">
        <v>41808.881215277775</v>
      </c>
      <c r="B133" s="13"/>
      <c r="C133" s="13"/>
      <c r="D133" s="13"/>
      <c r="E133" s="13">
        <v>1</v>
      </c>
      <c r="F133" s="13">
        <v>1</v>
      </c>
    </row>
    <row r="134" spans="1:6" x14ac:dyDescent="0.2">
      <c r="A134" s="15">
        <v>41808.991944444446</v>
      </c>
      <c r="B134" s="13"/>
      <c r="C134" s="13"/>
      <c r="D134" s="13"/>
      <c r="E134" s="13">
        <v>1</v>
      </c>
      <c r="F134" s="13">
        <v>1</v>
      </c>
    </row>
    <row r="135" spans="1:6" x14ac:dyDescent="0.2">
      <c r="A135" s="15">
        <v>41809.12300925926</v>
      </c>
      <c r="B135" s="13"/>
      <c r="C135" s="13"/>
      <c r="D135" s="13"/>
      <c r="E135" s="13">
        <v>1</v>
      </c>
      <c r="F135" s="13">
        <v>1</v>
      </c>
    </row>
    <row r="136" spans="1:6" x14ac:dyDescent="0.2">
      <c r="A136" s="15">
        <v>41809.389930555553</v>
      </c>
      <c r="B136" s="13"/>
      <c r="C136" s="13">
        <v>1</v>
      </c>
      <c r="D136" s="13"/>
      <c r="E136" s="13"/>
      <c r="F136" s="13">
        <v>1</v>
      </c>
    </row>
    <row r="137" spans="1:6" x14ac:dyDescent="0.2">
      <c r="A137" s="15">
        <v>41809.860300925924</v>
      </c>
      <c r="B137" s="13"/>
      <c r="C137" s="13"/>
      <c r="D137" s="13"/>
      <c r="E137" s="13">
        <v>1</v>
      </c>
      <c r="F137" s="13">
        <v>1</v>
      </c>
    </row>
    <row r="138" spans="1:6" x14ac:dyDescent="0.2">
      <c r="A138" s="15">
        <v>41810.142199074071</v>
      </c>
      <c r="B138" s="13"/>
      <c r="C138" s="13"/>
      <c r="D138" s="13"/>
      <c r="E138" s="13">
        <v>1</v>
      </c>
      <c r="F138" s="13">
        <v>1</v>
      </c>
    </row>
    <row r="139" spans="1:6" x14ac:dyDescent="0.2">
      <c r="A139" s="15">
        <v>41811.536180555559</v>
      </c>
      <c r="B139" s="13"/>
      <c r="C139" s="13">
        <v>1</v>
      </c>
      <c r="D139" s="13"/>
      <c r="E139" s="13"/>
      <c r="F139" s="13">
        <v>1</v>
      </c>
    </row>
    <row r="140" spans="1:6" x14ac:dyDescent="0.2">
      <c r="A140" s="15">
        <v>41811.555462962962</v>
      </c>
      <c r="B140" s="13"/>
      <c r="C140" s="13">
        <v>1</v>
      </c>
      <c r="D140" s="13"/>
      <c r="E140" s="13"/>
      <c r="F140" s="13">
        <v>1</v>
      </c>
    </row>
    <row r="141" spans="1:6" x14ac:dyDescent="0.2">
      <c r="A141" s="15">
        <v>41812.77443287037</v>
      </c>
      <c r="B141" s="13"/>
      <c r="C141" s="13">
        <v>1</v>
      </c>
      <c r="D141" s="13"/>
      <c r="E141" s="13"/>
      <c r="F141" s="13">
        <v>1</v>
      </c>
    </row>
    <row r="142" spans="1:6" x14ac:dyDescent="0.2">
      <c r="A142" s="15">
        <v>41813.938715277778</v>
      </c>
      <c r="B142" s="13"/>
      <c r="C142" s="13">
        <v>1</v>
      </c>
      <c r="D142" s="13"/>
      <c r="E142" s="13"/>
      <c r="F142" s="13">
        <v>1</v>
      </c>
    </row>
    <row r="143" spans="1:6" x14ac:dyDescent="0.2">
      <c r="A143" s="15">
        <v>41814.367800925924</v>
      </c>
      <c r="B143" s="13"/>
      <c r="C143" s="13"/>
      <c r="D143" s="13"/>
      <c r="E143" s="13">
        <v>1</v>
      </c>
      <c r="F143" s="13">
        <v>1</v>
      </c>
    </row>
    <row r="144" spans="1:6" x14ac:dyDescent="0.2">
      <c r="A144" s="15">
        <v>41815.569212962961</v>
      </c>
      <c r="B144" s="13"/>
      <c r="C144" s="13"/>
      <c r="D144" s="13"/>
      <c r="E144" s="13">
        <v>1</v>
      </c>
      <c r="F144" s="13">
        <v>1</v>
      </c>
    </row>
    <row r="145" spans="1:6" x14ac:dyDescent="0.2">
      <c r="A145" s="15">
        <v>41815.774826388886</v>
      </c>
      <c r="B145" s="13"/>
      <c r="C145" s="13"/>
      <c r="D145" s="13"/>
      <c r="E145" s="13">
        <v>1</v>
      </c>
      <c r="F145" s="13">
        <v>1</v>
      </c>
    </row>
    <row r="146" spans="1:6" x14ac:dyDescent="0.2">
      <c r="A146" s="15">
        <v>41815.815046296295</v>
      </c>
      <c r="B146" s="13">
        <v>1</v>
      </c>
      <c r="C146" s="13"/>
      <c r="D146" s="13"/>
      <c r="E146" s="13"/>
      <c r="F146" s="13">
        <v>1</v>
      </c>
    </row>
    <row r="147" spans="1:6" x14ac:dyDescent="0.2">
      <c r="A147" s="15">
        <v>41816.950370370374</v>
      </c>
      <c r="B147" s="13"/>
      <c r="C147" s="13">
        <v>1</v>
      </c>
      <c r="D147" s="13"/>
      <c r="E147" s="13"/>
      <c r="F147" s="13">
        <v>1</v>
      </c>
    </row>
    <row r="148" spans="1:6" x14ac:dyDescent="0.2">
      <c r="A148" s="15">
        <v>41817.59542824074</v>
      </c>
      <c r="B148" s="13"/>
      <c r="C148" s="13"/>
      <c r="D148" s="13"/>
      <c r="E148" s="13">
        <v>1</v>
      </c>
      <c r="F148" s="13">
        <v>1</v>
      </c>
    </row>
    <row r="149" spans="1:6" x14ac:dyDescent="0.2">
      <c r="A149" s="15">
        <v>41820.62809027778</v>
      </c>
      <c r="B149" s="13"/>
      <c r="C149" s="13"/>
      <c r="D149" s="13"/>
      <c r="E149" s="13">
        <v>1</v>
      </c>
      <c r="F149" s="13">
        <v>1</v>
      </c>
    </row>
    <row r="150" spans="1:6" x14ac:dyDescent="0.2">
      <c r="A150" s="15">
        <v>41820.639189814814</v>
      </c>
      <c r="B150" s="13"/>
      <c r="C150" s="13"/>
      <c r="D150" s="13"/>
      <c r="E150" s="13">
        <v>1</v>
      </c>
      <c r="F150" s="13">
        <v>1</v>
      </c>
    </row>
    <row r="151" spans="1:6" x14ac:dyDescent="0.2">
      <c r="A151" s="15">
        <v>41820.776412037041</v>
      </c>
      <c r="B151" s="13"/>
      <c r="C151" s="13"/>
      <c r="D151" s="13"/>
      <c r="E151" s="13">
        <v>1</v>
      </c>
      <c r="F151" s="13">
        <v>1</v>
      </c>
    </row>
    <row r="152" spans="1:6" x14ac:dyDescent="0.2">
      <c r="A152" s="15">
        <v>41820.870821759258</v>
      </c>
      <c r="B152" s="13"/>
      <c r="C152" s="13">
        <v>1</v>
      </c>
      <c r="D152" s="13"/>
      <c r="E152" s="13"/>
      <c r="F152" s="13">
        <v>1</v>
      </c>
    </row>
    <row r="153" spans="1:6" x14ac:dyDescent="0.2">
      <c r="A153" s="15">
        <v>41820.945613425924</v>
      </c>
      <c r="B153" s="13"/>
      <c r="C153" s="13"/>
      <c r="D153" s="13"/>
      <c r="E153" s="13">
        <v>1</v>
      </c>
      <c r="F153" s="13">
        <v>1</v>
      </c>
    </row>
    <row r="154" spans="1:6" x14ac:dyDescent="0.2">
      <c r="A154" s="15">
        <v>41821.205636574072</v>
      </c>
      <c r="B154" s="13"/>
      <c r="C154" s="13"/>
      <c r="D154" s="13"/>
      <c r="E154" s="13">
        <v>1</v>
      </c>
      <c r="F154" s="13">
        <v>1</v>
      </c>
    </row>
    <row r="155" spans="1:6" x14ac:dyDescent="0.2">
      <c r="A155" s="15">
        <v>41821.698599537034</v>
      </c>
      <c r="B155" s="13"/>
      <c r="C155" s="13"/>
      <c r="D155" s="13"/>
      <c r="E155" s="13">
        <v>1</v>
      </c>
      <c r="F155" s="13">
        <v>1</v>
      </c>
    </row>
    <row r="156" spans="1:6" x14ac:dyDescent="0.2">
      <c r="A156" s="15">
        <v>41822.417939814812</v>
      </c>
      <c r="B156" s="13"/>
      <c r="C156" s="13"/>
      <c r="D156" s="13"/>
      <c r="E156" s="13">
        <v>1</v>
      </c>
      <c r="F156" s="13">
        <v>1</v>
      </c>
    </row>
    <row r="157" spans="1:6" x14ac:dyDescent="0.2">
      <c r="A157" s="15">
        <v>41822.57503472222</v>
      </c>
      <c r="B157" s="13"/>
      <c r="C157" s="13"/>
      <c r="D157" s="13"/>
      <c r="E157" s="13">
        <v>1</v>
      </c>
      <c r="F157" s="13">
        <v>1</v>
      </c>
    </row>
    <row r="158" spans="1:6" x14ac:dyDescent="0.2">
      <c r="A158" s="15">
        <v>41822.90488425926</v>
      </c>
      <c r="B158" s="13"/>
      <c r="C158" s="13"/>
      <c r="D158" s="13"/>
      <c r="E158" s="13">
        <v>1</v>
      </c>
      <c r="F158" s="13">
        <v>1</v>
      </c>
    </row>
    <row r="159" spans="1:6" x14ac:dyDescent="0.2">
      <c r="A159" s="15">
        <v>41825.055231481485</v>
      </c>
      <c r="B159" s="13"/>
      <c r="C159" s="13">
        <v>1</v>
      </c>
      <c r="D159" s="13"/>
      <c r="E159" s="13"/>
      <c r="F159" s="13">
        <v>1</v>
      </c>
    </row>
    <row r="160" spans="1:6" x14ac:dyDescent="0.2">
      <c r="A160" s="15">
        <v>41826.61954861111</v>
      </c>
      <c r="B160" s="13"/>
      <c r="C160" s="13">
        <v>1</v>
      </c>
      <c r="D160" s="13"/>
      <c r="E160" s="13"/>
      <c r="F160" s="13">
        <v>1</v>
      </c>
    </row>
    <row r="161" spans="1:6" x14ac:dyDescent="0.2">
      <c r="A161" s="15">
        <v>41826.871238425927</v>
      </c>
      <c r="B161" s="13"/>
      <c r="C161" s="13"/>
      <c r="D161" s="13"/>
      <c r="E161" s="13">
        <v>1</v>
      </c>
      <c r="F161" s="13">
        <v>1</v>
      </c>
    </row>
    <row r="162" spans="1:6" x14ac:dyDescent="0.2">
      <c r="A162" s="15">
        <v>41827.605057870373</v>
      </c>
      <c r="B162" s="13"/>
      <c r="C162" s="13"/>
      <c r="D162" s="13"/>
      <c r="E162" s="13">
        <v>1</v>
      </c>
      <c r="F162" s="13">
        <v>1</v>
      </c>
    </row>
    <row r="163" spans="1:6" x14ac:dyDescent="0.2">
      <c r="A163" s="15">
        <v>41827.674143518518</v>
      </c>
      <c r="B163" s="13"/>
      <c r="C163" s="13"/>
      <c r="D163" s="13"/>
      <c r="E163" s="13">
        <v>1</v>
      </c>
      <c r="F163" s="13">
        <v>1</v>
      </c>
    </row>
    <row r="164" spans="1:6" x14ac:dyDescent="0.2">
      <c r="A164" s="15">
        <v>41827.909942129627</v>
      </c>
      <c r="B164" s="13"/>
      <c r="C164" s="13"/>
      <c r="D164" s="13"/>
      <c r="E164" s="13">
        <v>1</v>
      </c>
      <c r="F164" s="13">
        <v>1</v>
      </c>
    </row>
    <row r="165" spans="1:6" x14ac:dyDescent="0.2">
      <c r="A165" s="15">
        <v>41828.229490740741</v>
      </c>
      <c r="B165" s="13"/>
      <c r="C165" s="13"/>
      <c r="D165" s="13"/>
      <c r="E165" s="13">
        <v>1</v>
      </c>
      <c r="F165" s="13">
        <v>1</v>
      </c>
    </row>
    <row r="166" spans="1:6" x14ac:dyDescent="0.2">
      <c r="A166" s="15">
        <v>41828.646319444444</v>
      </c>
      <c r="B166" s="13"/>
      <c r="C166" s="13"/>
      <c r="D166" s="13"/>
      <c r="E166" s="13">
        <v>1</v>
      </c>
      <c r="F166" s="13">
        <v>1</v>
      </c>
    </row>
    <row r="167" spans="1:6" x14ac:dyDescent="0.2">
      <c r="A167" s="15">
        <v>41828.736921296295</v>
      </c>
      <c r="B167" s="13"/>
      <c r="C167" s="13"/>
      <c r="D167" s="13"/>
      <c r="E167" s="13">
        <v>1</v>
      </c>
      <c r="F167" s="13">
        <v>1</v>
      </c>
    </row>
    <row r="168" spans="1:6" x14ac:dyDescent="0.2">
      <c r="A168" s="15">
        <v>41828.922905092593</v>
      </c>
      <c r="B168" s="13"/>
      <c r="C168" s="13">
        <v>1</v>
      </c>
      <c r="D168" s="13"/>
      <c r="E168" s="13"/>
      <c r="F168" s="13">
        <v>1</v>
      </c>
    </row>
    <row r="169" spans="1:6" x14ac:dyDescent="0.2">
      <c r="A169" s="15">
        <v>41829.325497685182</v>
      </c>
      <c r="B169" s="13"/>
      <c r="C169" s="13">
        <v>1</v>
      </c>
      <c r="D169" s="13"/>
      <c r="E169" s="13"/>
      <c r="F169" s="13">
        <v>1</v>
      </c>
    </row>
    <row r="170" spans="1:6" x14ac:dyDescent="0.2">
      <c r="A170" s="15">
        <v>41829.599791666667</v>
      </c>
      <c r="B170" s="13"/>
      <c r="C170" s="13"/>
      <c r="D170" s="13"/>
      <c r="E170" s="13">
        <v>1</v>
      </c>
      <c r="F170" s="13">
        <v>1</v>
      </c>
    </row>
    <row r="171" spans="1:6" x14ac:dyDescent="0.2">
      <c r="A171" s="15">
        <v>41829.734259259261</v>
      </c>
      <c r="B171" s="13"/>
      <c r="C171" s="13"/>
      <c r="D171" s="13"/>
      <c r="E171" s="13">
        <v>1</v>
      </c>
      <c r="F171" s="13">
        <v>1</v>
      </c>
    </row>
    <row r="172" spans="1:6" x14ac:dyDescent="0.2">
      <c r="A172" s="15">
        <v>41829.73715277778</v>
      </c>
      <c r="B172" s="13"/>
      <c r="C172" s="13">
        <v>1</v>
      </c>
      <c r="D172" s="13"/>
      <c r="E172" s="13"/>
      <c r="F172" s="13">
        <v>1</v>
      </c>
    </row>
    <row r="173" spans="1:6" x14ac:dyDescent="0.2">
      <c r="A173" s="15">
        <v>41829.787083333329</v>
      </c>
      <c r="B173" s="13"/>
      <c r="C173" s="13"/>
      <c r="D173" s="13"/>
      <c r="E173" s="13">
        <v>1</v>
      </c>
      <c r="F173" s="13">
        <v>1</v>
      </c>
    </row>
    <row r="174" spans="1:6" x14ac:dyDescent="0.2">
      <c r="A174" s="15">
        <v>41829.788252314815</v>
      </c>
      <c r="B174" s="13"/>
      <c r="C174" s="13"/>
      <c r="D174" s="13"/>
      <c r="E174" s="13">
        <v>1</v>
      </c>
      <c r="F174" s="13">
        <v>1</v>
      </c>
    </row>
    <row r="175" spans="1:6" x14ac:dyDescent="0.2">
      <c r="A175" s="15">
        <v>41829.795729166668</v>
      </c>
      <c r="B175" s="13"/>
      <c r="C175" s="13"/>
      <c r="D175" s="13"/>
      <c r="E175" s="13">
        <v>1</v>
      </c>
      <c r="F175" s="13">
        <v>1</v>
      </c>
    </row>
    <row r="176" spans="1:6" x14ac:dyDescent="0.2">
      <c r="A176" s="15">
        <v>41829.935717592591</v>
      </c>
      <c r="B176" s="13"/>
      <c r="C176" s="13">
        <v>1</v>
      </c>
      <c r="D176" s="13"/>
      <c r="E176" s="13"/>
      <c r="F176" s="13">
        <v>1</v>
      </c>
    </row>
    <row r="177" spans="1:6" x14ac:dyDescent="0.2">
      <c r="A177" s="15">
        <v>41829.977326388893</v>
      </c>
      <c r="B177" s="13"/>
      <c r="C177" s="13"/>
      <c r="D177" s="13"/>
      <c r="E177" s="13">
        <v>1</v>
      </c>
      <c r="F177" s="13">
        <v>1</v>
      </c>
    </row>
    <row r="178" spans="1:6" x14ac:dyDescent="0.2">
      <c r="A178" s="15">
        <v>41830.234166666669</v>
      </c>
      <c r="B178" s="13"/>
      <c r="C178" s="13">
        <v>1</v>
      </c>
      <c r="D178" s="13"/>
      <c r="E178" s="13"/>
      <c r="F178" s="13">
        <v>1</v>
      </c>
    </row>
    <row r="179" spans="1:6" x14ac:dyDescent="0.2">
      <c r="A179" s="15">
        <v>41830.267407407409</v>
      </c>
      <c r="B179" s="13"/>
      <c r="C179" s="13">
        <v>1</v>
      </c>
      <c r="D179" s="13"/>
      <c r="E179" s="13"/>
      <c r="F179" s="13">
        <v>1</v>
      </c>
    </row>
    <row r="180" spans="1:6" x14ac:dyDescent="0.2">
      <c r="A180" s="15">
        <v>41830.545694444445</v>
      </c>
      <c r="B180" s="13"/>
      <c r="C180" s="13"/>
      <c r="D180" s="13"/>
      <c r="E180" s="13">
        <v>1</v>
      </c>
      <c r="F180" s="13">
        <v>1</v>
      </c>
    </row>
    <row r="181" spans="1:6" x14ac:dyDescent="0.2">
      <c r="A181" s="15">
        <v>41830.858344907407</v>
      </c>
      <c r="B181" s="13"/>
      <c r="C181" s="13">
        <v>1</v>
      </c>
      <c r="D181" s="13"/>
      <c r="E181" s="13"/>
      <c r="F181" s="13">
        <v>1</v>
      </c>
    </row>
    <row r="182" spans="1:6" x14ac:dyDescent="0.2">
      <c r="A182" s="15">
        <v>41831.675034722226</v>
      </c>
      <c r="B182" s="13"/>
      <c r="C182" s="13">
        <v>1</v>
      </c>
      <c r="D182" s="13"/>
      <c r="E182" s="13"/>
      <c r="F182" s="13">
        <v>1</v>
      </c>
    </row>
    <row r="183" spans="1:6" x14ac:dyDescent="0.2">
      <c r="A183" s="15">
        <v>41831.697939814818</v>
      </c>
      <c r="B183" s="13"/>
      <c r="C183" s="13">
        <v>1</v>
      </c>
      <c r="D183" s="13"/>
      <c r="E183" s="13"/>
      <c r="F183" s="13">
        <v>1</v>
      </c>
    </row>
    <row r="184" spans="1:6" x14ac:dyDescent="0.2">
      <c r="A184" s="15">
        <v>41831.722777777781</v>
      </c>
      <c r="B184" s="13"/>
      <c r="C184" s="13">
        <v>1</v>
      </c>
      <c r="D184" s="13"/>
      <c r="E184" s="13"/>
      <c r="F184" s="13">
        <v>1</v>
      </c>
    </row>
    <row r="185" spans="1:6" x14ac:dyDescent="0.2">
      <c r="A185" s="15">
        <v>41831.742962962962</v>
      </c>
      <c r="B185" s="13"/>
      <c r="C185" s="13">
        <v>1</v>
      </c>
      <c r="D185" s="13"/>
      <c r="E185" s="13"/>
      <c r="F185" s="13">
        <v>1</v>
      </c>
    </row>
    <row r="186" spans="1:6" x14ac:dyDescent="0.2">
      <c r="A186" s="15">
        <v>41833.089756944442</v>
      </c>
      <c r="B186" s="13"/>
      <c r="C186" s="13">
        <v>1</v>
      </c>
      <c r="D186" s="13"/>
      <c r="E186" s="13"/>
      <c r="F186" s="13">
        <v>1</v>
      </c>
    </row>
    <row r="187" spans="1:6" x14ac:dyDescent="0.2">
      <c r="A187" s="15">
        <v>41833.660995370366</v>
      </c>
      <c r="B187" s="13"/>
      <c r="C187" s="13">
        <v>1</v>
      </c>
      <c r="D187" s="13"/>
      <c r="E187" s="13"/>
      <c r="F187" s="13">
        <v>1</v>
      </c>
    </row>
    <row r="188" spans="1:6" x14ac:dyDescent="0.2">
      <c r="A188" s="15">
        <v>41833.951516203706</v>
      </c>
      <c r="B188" s="13"/>
      <c r="C188" s="13">
        <v>1</v>
      </c>
      <c r="D188" s="13"/>
      <c r="E188" s="13"/>
      <c r="F188" s="13">
        <v>1</v>
      </c>
    </row>
    <row r="189" spans="1:6" x14ac:dyDescent="0.2">
      <c r="A189" s="15">
        <v>41834.135370370372</v>
      </c>
      <c r="B189" s="13"/>
      <c r="C189" s="13">
        <v>1</v>
      </c>
      <c r="D189" s="13"/>
      <c r="E189" s="13"/>
      <c r="F189" s="13">
        <v>1</v>
      </c>
    </row>
    <row r="190" spans="1:6" x14ac:dyDescent="0.2">
      <c r="A190" s="15">
        <v>41834.586574074077</v>
      </c>
      <c r="B190" s="13"/>
      <c r="C190" s="13"/>
      <c r="D190" s="13"/>
      <c r="E190" s="13">
        <v>1</v>
      </c>
      <c r="F190" s="13">
        <v>1</v>
      </c>
    </row>
    <row r="191" spans="1:6" x14ac:dyDescent="0.2">
      <c r="A191" s="15">
        <v>41834.784120370372</v>
      </c>
      <c r="B191" s="13"/>
      <c r="C191" s="13">
        <v>1</v>
      </c>
      <c r="D191" s="13"/>
      <c r="E191" s="13"/>
      <c r="F191" s="13">
        <v>1</v>
      </c>
    </row>
    <row r="192" spans="1:6" x14ac:dyDescent="0.2">
      <c r="A192" s="15">
        <v>41834.953865740739</v>
      </c>
      <c r="B192" s="13"/>
      <c r="C192" s="13"/>
      <c r="D192" s="13"/>
      <c r="E192" s="13">
        <v>1</v>
      </c>
      <c r="F192" s="13">
        <v>1</v>
      </c>
    </row>
    <row r="193" spans="1:6" x14ac:dyDescent="0.2">
      <c r="A193" s="15">
        <v>41835.666354166664</v>
      </c>
      <c r="B193" s="13"/>
      <c r="C193" s="13"/>
      <c r="D193" s="13"/>
      <c r="E193" s="13">
        <v>1</v>
      </c>
      <c r="F193" s="13">
        <v>1</v>
      </c>
    </row>
    <row r="194" spans="1:6" x14ac:dyDescent="0.2">
      <c r="A194" s="15">
        <v>41836.190937499996</v>
      </c>
      <c r="B194" s="13"/>
      <c r="C194" s="13">
        <v>1</v>
      </c>
      <c r="D194" s="13"/>
      <c r="E194" s="13"/>
      <c r="F194" s="13">
        <v>1</v>
      </c>
    </row>
    <row r="195" spans="1:6" x14ac:dyDescent="0.2">
      <c r="A195" s="15">
        <v>41836.471180555556</v>
      </c>
      <c r="B195" s="13"/>
      <c r="C195" s="13"/>
      <c r="D195" s="13"/>
      <c r="E195" s="13">
        <v>1</v>
      </c>
      <c r="F195" s="13">
        <v>1</v>
      </c>
    </row>
    <row r="196" spans="1:6" x14ac:dyDescent="0.2">
      <c r="A196" s="15">
        <v>41837.323009259257</v>
      </c>
      <c r="B196" s="13"/>
      <c r="C196" s="13"/>
      <c r="D196" s="13"/>
      <c r="E196" s="13">
        <v>1</v>
      </c>
      <c r="F196" s="13">
        <v>1</v>
      </c>
    </row>
    <row r="197" spans="1:6" x14ac:dyDescent="0.2">
      <c r="A197" s="15">
        <v>41839.175706018519</v>
      </c>
      <c r="B197" s="13"/>
      <c r="C197" s="13"/>
      <c r="D197" s="13"/>
      <c r="E197" s="13">
        <v>1</v>
      </c>
      <c r="F197" s="13">
        <v>1</v>
      </c>
    </row>
    <row r="198" spans="1:6" x14ac:dyDescent="0.2">
      <c r="A198" s="15">
        <v>41839.730937500004</v>
      </c>
      <c r="B198" s="13"/>
      <c r="C198" s="13"/>
      <c r="D198" s="13"/>
      <c r="E198" s="13">
        <v>1</v>
      </c>
      <c r="F198" s="13">
        <v>1</v>
      </c>
    </row>
    <row r="199" spans="1:6" x14ac:dyDescent="0.2">
      <c r="A199" s="15">
        <v>41841.26489583333</v>
      </c>
      <c r="B199" s="13"/>
      <c r="C199" s="13"/>
      <c r="D199" s="13"/>
      <c r="E199" s="13">
        <v>1</v>
      </c>
      <c r="F199" s="13">
        <v>1</v>
      </c>
    </row>
    <row r="200" spans="1:6" x14ac:dyDescent="0.2">
      <c r="A200" s="15">
        <v>41841.651597222226</v>
      </c>
      <c r="B200" s="13"/>
      <c r="C200" s="13">
        <v>1</v>
      </c>
      <c r="D200" s="13"/>
      <c r="E200" s="13"/>
      <c r="F200" s="13">
        <v>1</v>
      </c>
    </row>
    <row r="201" spans="1:6" x14ac:dyDescent="0.2">
      <c r="A201" s="15">
        <v>41841.820486111108</v>
      </c>
      <c r="B201" s="13"/>
      <c r="C201" s="13"/>
      <c r="D201" s="13"/>
      <c r="E201" s="13">
        <v>1</v>
      </c>
      <c r="F201" s="13">
        <v>1</v>
      </c>
    </row>
    <row r="202" spans="1:6" x14ac:dyDescent="0.2">
      <c r="A202" s="15">
        <v>41841.850034722222</v>
      </c>
      <c r="B202" s="13"/>
      <c r="C202" s="13"/>
      <c r="D202" s="13"/>
      <c r="E202" s="13">
        <v>1</v>
      </c>
      <c r="F202" s="13">
        <v>1</v>
      </c>
    </row>
    <row r="203" spans="1:6" x14ac:dyDescent="0.2">
      <c r="A203" s="15">
        <v>41842.201261574075</v>
      </c>
      <c r="B203" s="13"/>
      <c r="C203" s="13">
        <v>1</v>
      </c>
      <c r="D203" s="13"/>
      <c r="E203" s="13"/>
      <c r="F203" s="13">
        <v>1</v>
      </c>
    </row>
    <row r="204" spans="1:6" x14ac:dyDescent="0.2">
      <c r="A204" s="15">
        <v>41842.607592592591</v>
      </c>
      <c r="B204" s="13"/>
      <c r="C204" s="13"/>
      <c r="D204" s="13"/>
      <c r="E204" s="13">
        <v>1</v>
      </c>
      <c r="F204" s="13">
        <v>1</v>
      </c>
    </row>
    <row r="205" spans="1:6" x14ac:dyDescent="0.2">
      <c r="A205" s="15">
        <v>41842.828680555554</v>
      </c>
      <c r="B205" s="13"/>
      <c r="C205" s="13">
        <v>1</v>
      </c>
      <c r="D205" s="13"/>
      <c r="E205" s="13"/>
      <c r="F205" s="13">
        <v>1</v>
      </c>
    </row>
    <row r="206" spans="1:6" x14ac:dyDescent="0.2">
      <c r="A206" s="15">
        <v>41843.155729166669</v>
      </c>
      <c r="B206" s="13"/>
      <c r="C206" s="13"/>
      <c r="D206" s="13"/>
      <c r="E206" s="13">
        <v>1</v>
      </c>
      <c r="F206" s="13">
        <v>1</v>
      </c>
    </row>
    <row r="207" spans="1:6" x14ac:dyDescent="0.2">
      <c r="A207" s="15">
        <v>41843.632523148146</v>
      </c>
      <c r="B207" s="13"/>
      <c r="C207" s="13">
        <v>1</v>
      </c>
      <c r="D207" s="13"/>
      <c r="E207" s="13"/>
      <c r="F207" s="13">
        <v>1</v>
      </c>
    </row>
    <row r="208" spans="1:6" x14ac:dyDescent="0.2">
      <c r="A208" s="15">
        <v>41843.664618055554</v>
      </c>
      <c r="B208" s="13"/>
      <c r="C208" s="13">
        <v>1</v>
      </c>
      <c r="D208" s="13"/>
      <c r="E208" s="13"/>
      <c r="F208" s="13">
        <v>1</v>
      </c>
    </row>
    <row r="209" spans="1:6" x14ac:dyDescent="0.2">
      <c r="A209" s="15">
        <v>41843.775011574071</v>
      </c>
      <c r="B209" s="13"/>
      <c r="C209" s="13">
        <v>1</v>
      </c>
      <c r="D209" s="13"/>
      <c r="E209" s="13"/>
      <c r="F209" s="13">
        <v>1</v>
      </c>
    </row>
    <row r="210" spans="1:6" x14ac:dyDescent="0.2">
      <c r="A210" s="15">
        <v>41844.125115740739</v>
      </c>
      <c r="B210" s="13"/>
      <c r="C210" s="13">
        <v>1</v>
      </c>
      <c r="D210" s="13"/>
      <c r="E210" s="13"/>
      <c r="F210" s="13">
        <v>1</v>
      </c>
    </row>
    <row r="211" spans="1:6" x14ac:dyDescent="0.2">
      <c r="A211" s="15">
        <v>41845.809166666666</v>
      </c>
      <c r="B211" s="13"/>
      <c r="C211" s="13"/>
      <c r="D211" s="13"/>
      <c r="E211" s="13">
        <v>1</v>
      </c>
      <c r="F211" s="13">
        <v>1</v>
      </c>
    </row>
    <row r="212" spans="1:6" x14ac:dyDescent="0.2">
      <c r="A212" s="15">
        <v>41846.667326388888</v>
      </c>
      <c r="B212" s="13"/>
      <c r="C212" s="13"/>
      <c r="D212" s="13"/>
      <c r="E212" s="13">
        <v>1</v>
      </c>
      <c r="F212" s="13">
        <v>1</v>
      </c>
    </row>
    <row r="213" spans="1:6" x14ac:dyDescent="0.2">
      <c r="A213" s="15">
        <v>41848.679803240739</v>
      </c>
      <c r="B213" s="13">
        <v>1</v>
      </c>
      <c r="C213" s="13"/>
      <c r="D213" s="13"/>
      <c r="E213" s="13"/>
      <c r="F213" s="13">
        <v>1</v>
      </c>
    </row>
    <row r="214" spans="1:6" x14ac:dyDescent="0.2">
      <c r="A214" s="15">
        <v>41848.772928240738</v>
      </c>
      <c r="B214" s="13"/>
      <c r="C214" s="13">
        <v>1</v>
      </c>
      <c r="D214" s="13"/>
      <c r="E214" s="13"/>
      <c r="F214" s="13">
        <v>1</v>
      </c>
    </row>
    <row r="215" spans="1:6" x14ac:dyDescent="0.2">
      <c r="A215" s="15">
        <v>41848.84002314815</v>
      </c>
      <c r="B215" s="13"/>
      <c r="C215" s="13">
        <v>1</v>
      </c>
      <c r="D215" s="13"/>
      <c r="E215" s="13"/>
      <c r="F215" s="13">
        <v>1</v>
      </c>
    </row>
    <row r="216" spans="1:6" x14ac:dyDescent="0.2">
      <c r="A216" s="15">
        <v>41848.866157407407</v>
      </c>
      <c r="B216" s="13"/>
      <c r="C216" s="13"/>
      <c r="D216" s="13"/>
      <c r="E216" s="13">
        <v>1</v>
      </c>
      <c r="F216" s="13">
        <v>1</v>
      </c>
    </row>
    <row r="217" spans="1:6" x14ac:dyDescent="0.2">
      <c r="A217" s="15">
        <v>41849.887037037035</v>
      </c>
      <c r="B217" s="13"/>
      <c r="C217" s="13">
        <v>1</v>
      </c>
      <c r="D217" s="13"/>
      <c r="E217" s="13"/>
      <c r="F217" s="13">
        <v>1</v>
      </c>
    </row>
    <row r="218" spans="1:6" x14ac:dyDescent="0.2">
      <c r="A218" s="15">
        <v>41850.400937500002</v>
      </c>
      <c r="B218" s="13"/>
      <c r="C218" s="13"/>
      <c r="D218" s="13"/>
      <c r="E218" s="13">
        <v>1</v>
      </c>
      <c r="F218" s="13">
        <v>1</v>
      </c>
    </row>
    <row r="219" spans="1:6" x14ac:dyDescent="0.2">
      <c r="A219" s="15">
        <v>41850.863252314812</v>
      </c>
      <c r="B219" s="13"/>
      <c r="C219" s="13">
        <v>1</v>
      </c>
      <c r="D219" s="13"/>
      <c r="E219" s="13"/>
      <c r="F219" s="13">
        <v>1</v>
      </c>
    </row>
    <row r="220" spans="1:6" x14ac:dyDescent="0.2">
      <c r="A220" s="15">
        <v>41851.200150462959</v>
      </c>
      <c r="B220" s="13"/>
      <c r="C220" s="13"/>
      <c r="D220" s="13"/>
      <c r="E220" s="13">
        <v>1</v>
      </c>
      <c r="F220" s="13">
        <v>1</v>
      </c>
    </row>
    <row r="221" spans="1:6" x14ac:dyDescent="0.2">
      <c r="A221" s="15">
        <v>41851.541585648149</v>
      </c>
      <c r="B221" s="13"/>
      <c r="C221" s="13"/>
      <c r="D221" s="13"/>
      <c r="E221" s="13">
        <v>1</v>
      </c>
      <c r="F221" s="13">
        <v>1</v>
      </c>
    </row>
    <row r="222" spans="1:6" x14ac:dyDescent="0.2">
      <c r="A222" s="15">
        <v>41851.636388888888</v>
      </c>
      <c r="B222" s="13"/>
      <c r="C222" s="13">
        <v>1</v>
      </c>
      <c r="D222" s="13"/>
      <c r="E222" s="13"/>
      <c r="F222" s="13">
        <v>1</v>
      </c>
    </row>
    <row r="223" spans="1:6" x14ac:dyDescent="0.2">
      <c r="A223" s="15">
        <v>41851.700925925928</v>
      </c>
      <c r="B223" s="13"/>
      <c r="C223" s="13">
        <v>1</v>
      </c>
      <c r="D223" s="13"/>
      <c r="E223" s="13"/>
      <c r="F223" s="13">
        <v>1</v>
      </c>
    </row>
    <row r="224" spans="1:6" x14ac:dyDescent="0.2">
      <c r="A224" s="15">
        <v>41851.771354166667</v>
      </c>
      <c r="B224" s="13"/>
      <c r="C224" s="13"/>
      <c r="D224" s="13"/>
      <c r="E224" s="13">
        <v>1</v>
      </c>
      <c r="F224" s="13">
        <v>1</v>
      </c>
    </row>
    <row r="225" spans="1:6" x14ac:dyDescent="0.2">
      <c r="A225" s="15">
        <v>41852.527222222219</v>
      </c>
      <c r="B225" s="13"/>
      <c r="C225" s="13"/>
      <c r="D225" s="13"/>
      <c r="E225" s="13">
        <v>1</v>
      </c>
      <c r="F225" s="13">
        <v>1</v>
      </c>
    </row>
    <row r="226" spans="1:6" x14ac:dyDescent="0.2">
      <c r="A226" s="15">
        <v>41852.658310185187</v>
      </c>
      <c r="B226" s="13"/>
      <c r="C226" s="13"/>
      <c r="D226" s="13"/>
      <c r="E226" s="13">
        <v>1</v>
      </c>
      <c r="F226" s="13">
        <v>1</v>
      </c>
    </row>
    <row r="227" spans="1:6" x14ac:dyDescent="0.2">
      <c r="A227" s="15">
        <v>41853.240208333329</v>
      </c>
      <c r="B227" s="13"/>
      <c r="C227" s="13"/>
      <c r="D227" s="13"/>
      <c r="E227" s="13">
        <v>1</v>
      </c>
      <c r="F227" s="13">
        <v>1</v>
      </c>
    </row>
    <row r="228" spans="1:6" x14ac:dyDescent="0.2">
      <c r="A228" s="15">
        <v>41853.563402777778</v>
      </c>
      <c r="B228" s="13"/>
      <c r="C228" s="13">
        <v>1</v>
      </c>
      <c r="D228" s="13"/>
      <c r="E228" s="13"/>
      <c r="F228" s="13">
        <v>1</v>
      </c>
    </row>
    <row r="229" spans="1:6" x14ac:dyDescent="0.2">
      <c r="A229" s="15">
        <v>41854.602650462963</v>
      </c>
      <c r="B229" s="13">
        <v>1</v>
      </c>
      <c r="C229" s="13"/>
      <c r="D229" s="13"/>
      <c r="E229" s="13"/>
      <c r="F229" s="13">
        <v>1</v>
      </c>
    </row>
    <row r="230" spans="1:6" x14ac:dyDescent="0.2">
      <c r="A230" s="15">
        <v>41855.548101851848</v>
      </c>
      <c r="B230" s="13"/>
      <c r="C230" s="13"/>
      <c r="D230" s="13"/>
      <c r="E230" s="13">
        <v>1</v>
      </c>
      <c r="F230" s="13">
        <v>1</v>
      </c>
    </row>
    <row r="231" spans="1:6" x14ac:dyDescent="0.2">
      <c r="A231" s="15">
        <v>41856.010069444441</v>
      </c>
      <c r="B231" s="13"/>
      <c r="C231" s="13"/>
      <c r="D231" s="13"/>
      <c r="E231" s="13">
        <v>1</v>
      </c>
      <c r="F231" s="13">
        <v>1</v>
      </c>
    </row>
    <row r="232" spans="1:6" x14ac:dyDescent="0.2">
      <c r="A232" s="15">
        <v>41856.672152777777</v>
      </c>
      <c r="B232" s="13"/>
      <c r="C232" s="13">
        <v>1</v>
      </c>
      <c r="D232" s="13"/>
      <c r="E232" s="13"/>
      <c r="F232" s="13">
        <v>1</v>
      </c>
    </row>
    <row r="233" spans="1:6" x14ac:dyDescent="0.2">
      <c r="A233" s="15">
        <v>41856.715069444443</v>
      </c>
      <c r="B233" s="13"/>
      <c r="C233" s="13"/>
      <c r="D233" s="13"/>
      <c r="E233" s="13">
        <v>1</v>
      </c>
      <c r="F233" s="13">
        <v>1</v>
      </c>
    </row>
    <row r="234" spans="1:6" x14ac:dyDescent="0.2">
      <c r="A234" s="15">
        <v>41858.007071759261</v>
      </c>
      <c r="B234" s="13"/>
      <c r="C234" s="13">
        <v>1</v>
      </c>
      <c r="D234" s="13"/>
      <c r="E234" s="13"/>
      <c r="F234" s="13">
        <v>1</v>
      </c>
    </row>
    <row r="235" spans="1:6" x14ac:dyDescent="0.2">
      <c r="A235" s="15">
        <v>41858.214629629627</v>
      </c>
      <c r="B235" s="13"/>
      <c r="C235" s="13">
        <v>1</v>
      </c>
      <c r="D235" s="13"/>
      <c r="E235" s="13"/>
      <c r="F235" s="13">
        <v>1</v>
      </c>
    </row>
    <row r="236" spans="1:6" x14ac:dyDescent="0.2">
      <c r="A236" s="15">
        <v>41858.355393518519</v>
      </c>
      <c r="B236" s="13"/>
      <c r="C236" s="13"/>
      <c r="D236" s="13"/>
      <c r="E236" s="13">
        <v>1</v>
      </c>
      <c r="F236" s="13">
        <v>1</v>
      </c>
    </row>
    <row r="237" spans="1:6" x14ac:dyDescent="0.2">
      <c r="A237" s="15">
        <v>41858.761782407404</v>
      </c>
      <c r="B237" s="13"/>
      <c r="C237" s="13">
        <v>1</v>
      </c>
      <c r="D237" s="13"/>
      <c r="E237" s="13"/>
      <c r="F237" s="13">
        <v>1</v>
      </c>
    </row>
    <row r="238" spans="1:6" x14ac:dyDescent="0.2">
      <c r="A238" s="15">
        <v>41861.524837962963</v>
      </c>
      <c r="B238" s="13"/>
      <c r="C238" s="13"/>
      <c r="D238" s="13"/>
      <c r="E238" s="13">
        <v>1</v>
      </c>
      <c r="F238" s="13">
        <v>1</v>
      </c>
    </row>
    <row r="239" spans="1:6" x14ac:dyDescent="0.2">
      <c r="A239" s="15">
        <v>41861.767094907409</v>
      </c>
      <c r="B239" s="13"/>
      <c r="C239" s="13">
        <v>1</v>
      </c>
      <c r="D239" s="13"/>
      <c r="E239" s="13"/>
      <c r="F239" s="13">
        <v>1</v>
      </c>
    </row>
    <row r="240" spans="1:6" x14ac:dyDescent="0.2">
      <c r="A240" s="15">
        <v>41862.761724537035</v>
      </c>
      <c r="B240" s="13"/>
      <c r="C240" s="13">
        <v>1</v>
      </c>
      <c r="D240" s="13"/>
      <c r="E240" s="13"/>
      <c r="F240" s="13">
        <v>1</v>
      </c>
    </row>
    <row r="241" spans="1:6" x14ac:dyDescent="0.2">
      <c r="A241" s="15">
        <v>41862.803078703706</v>
      </c>
      <c r="B241" s="13"/>
      <c r="C241" s="13"/>
      <c r="D241" s="13"/>
      <c r="E241" s="13">
        <v>1</v>
      </c>
      <c r="F241" s="13">
        <v>1</v>
      </c>
    </row>
    <row r="242" spans="1:6" x14ac:dyDescent="0.2">
      <c r="A242" s="15">
        <v>41862.83997685185</v>
      </c>
      <c r="B242" s="13"/>
      <c r="C242" s="13"/>
      <c r="D242" s="13"/>
      <c r="E242" s="13">
        <v>1</v>
      </c>
      <c r="F242" s="13">
        <v>1</v>
      </c>
    </row>
    <row r="243" spans="1:6" x14ac:dyDescent="0.2">
      <c r="A243" s="15">
        <v>41862.864675925928</v>
      </c>
      <c r="B243" s="13"/>
      <c r="C243" s="13"/>
      <c r="D243" s="13"/>
      <c r="E243" s="13">
        <v>1</v>
      </c>
      <c r="F243" s="13">
        <v>1</v>
      </c>
    </row>
    <row r="244" spans="1:6" x14ac:dyDescent="0.2">
      <c r="A244" s="15">
        <v>41863.359282407408</v>
      </c>
      <c r="B244" s="13"/>
      <c r="C244" s="13">
        <v>1</v>
      </c>
      <c r="D244" s="13"/>
      <c r="E244" s="13"/>
      <c r="F244" s="13">
        <v>1</v>
      </c>
    </row>
    <row r="245" spans="1:6" x14ac:dyDescent="0.2">
      <c r="A245" s="15">
        <v>41863.527326388888</v>
      </c>
      <c r="B245" s="13"/>
      <c r="C245" s="13">
        <v>1</v>
      </c>
      <c r="D245" s="13"/>
      <c r="E245" s="13"/>
      <c r="F245" s="13">
        <v>1</v>
      </c>
    </row>
    <row r="246" spans="1:6" x14ac:dyDescent="0.2">
      <c r="A246" s="15">
        <v>41863.584120370368</v>
      </c>
      <c r="B246" s="13"/>
      <c r="C246" s="13"/>
      <c r="D246" s="13"/>
      <c r="E246" s="13">
        <v>1</v>
      </c>
      <c r="F246" s="13">
        <v>1</v>
      </c>
    </row>
    <row r="247" spans="1:6" x14ac:dyDescent="0.2">
      <c r="A247" s="15">
        <v>41863.757210648146</v>
      </c>
      <c r="B247" s="13">
        <v>1</v>
      </c>
      <c r="C247" s="13"/>
      <c r="D247" s="13"/>
      <c r="E247" s="13"/>
      <c r="F247" s="13">
        <v>1</v>
      </c>
    </row>
    <row r="248" spans="1:6" x14ac:dyDescent="0.2">
      <c r="A248" s="15">
        <v>41865.659780092588</v>
      </c>
      <c r="B248" s="13">
        <v>1</v>
      </c>
      <c r="C248" s="13"/>
      <c r="D248" s="13"/>
      <c r="E248" s="13"/>
      <c r="F248" s="13">
        <v>1</v>
      </c>
    </row>
    <row r="249" spans="1:6" x14ac:dyDescent="0.2">
      <c r="A249" s="15">
        <v>41865.878657407404</v>
      </c>
      <c r="B249" s="13"/>
      <c r="C249" s="13">
        <v>1</v>
      </c>
      <c r="D249" s="13"/>
      <c r="E249" s="13"/>
      <c r="F249" s="13">
        <v>1</v>
      </c>
    </row>
    <row r="250" spans="1:6" x14ac:dyDescent="0.2">
      <c r="A250" s="15">
        <v>41865.882928240739</v>
      </c>
      <c r="B250" s="13"/>
      <c r="C250" s="13"/>
      <c r="D250" s="13"/>
      <c r="E250" s="13">
        <v>1</v>
      </c>
      <c r="F250" s="13">
        <v>1</v>
      </c>
    </row>
    <row r="251" spans="1:6" x14ac:dyDescent="0.2">
      <c r="A251" s="15">
        <v>41866.025347222225</v>
      </c>
      <c r="B251" s="13"/>
      <c r="C251" s="13"/>
      <c r="D251" s="13"/>
      <c r="E251" s="13">
        <v>1</v>
      </c>
      <c r="F251" s="13">
        <v>1</v>
      </c>
    </row>
    <row r="252" spans="1:6" x14ac:dyDescent="0.2">
      <c r="A252" s="15">
        <v>41866.640648148146</v>
      </c>
      <c r="B252" s="13"/>
      <c r="C252" s="13">
        <v>1</v>
      </c>
      <c r="D252" s="13"/>
      <c r="E252" s="13"/>
      <c r="F252" s="13">
        <v>1</v>
      </c>
    </row>
    <row r="253" spans="1:6" x14ac:dyDescent="0.2">
      <c r="A253" s="15">
        <v>41866.79886574074</v>
      </c>
      <c r="B253" s="13"/>
      <c r="C253" s="13"/>
      <c r="D253" s="13"/>
      <c r="E253" s="13">
        <v>1</v>
      </c>
      <c r="F253" s="13">
        <v>1</v>
      </c>
    </row>
    <row r="254" spans="1:6" x14ac:dyDescent="0.2">
      <c r="A254" s="15">
        <v>41867.652280092596</v>
      </c>
      <c r="B254" s="13"/>
      <c r="C254" s="13">
        <v>1</v>
      </c>
      <c r="D254" s="13"/>
      <c r="E254" s="13"/>
      <c r="F254" s="13">
        <v>1</v>
      </c>
    </row>
    <row r="255" spans="1:6" x14ac:dyDescent="0.2">
      <c r="A255" s="15">
        <v>41868.924050925925</v>
      </c>
      <c r="B255" s="13"/>
      <c r="C255" s="13"/>
      <c r="D255" s="13"/>
      <c r="E255" s="13">
        <v>1</v>
      </c>
      <c r="F255" s="13">
        <v>1</v>
      </c>
    </row>
    <row r="256" spans="1:6" x14ac:dyDescent="0.2">
      <c r="A256" s="15">
        <v>41869.714166666665</v>
      </c>
      <c r="B256" s="13"/>
      <c r="C256" s="13">
        <v>1</v>
      </c>
      <c r="D256" s="13"/>
      <c r="E256" s="13"/>
      <c r="F256" s="13">
        <v>1</v>
      </c>
    </row>
    <row r="257" spans="1:6" x14ac:dyDescent="0.2">
      <c r="A257" s="15">
        <v>41869.740671296298</v>
      </c>
      <c r="B257" s="13"/>
      <c r="C257" s="13"/>
      <c r="D257" s="13"/>
      <c r="E257" s="13">
        <v>1</v>
      </c>
      <c r="F257" s="13">
        <v>1</v>
      </c>
    </row>
    <row r="258" spans="1:6" x14ac:dyDescent="0.2">
      <c r="A258" s="15">
        <v>41869.798726851855</v>
      </c>
      <c r="B258" s="13"/>
      <c r="C258" s="13">
        <v>1</v>
      </c>
      <c r="D258" s="13"/>
      <c r="E258" s="13"/>
      <c r="F258" s="13">
        <v>1</v>
      </c>
    </row>
    <row r="259" spans="1:6" x14ac:dyDescent="0.2">
      <c r="A259" s="15">
        <v>41869.872685185182</v>
      </c>
      <c r="B259" s="13"/>
      <c r="C259" s="13">
        <v>1</v>
      </c>
      <c r="D259" s="13"/>
      <c r="E259" s="13"/>
      <c r="F259" s="13">
        <v>1</v>
      </c>
    </row>
    <row r="260" spans="1:6" x14ac:dyDescent="0.2">
      <c r="A260" s="15">
        <v>41871.755694444444</v>
      </c>
      <c r="B260" s="13"/>
      <c r="C260" s="13"/>
      <c r="D260" s="13"/>
      <c r="E260" s="13">
        <v>1</v>
      </c>
      <c r="F260" s="13">
        <v>1</v>
      </c>
    </row>
    <row r="261" spans="1:6" x14ac:dyDescent="0.2">
      <c r="A261" s="15">
        <v>41872.291238425925</v>
      </c>
      <c r="B261" s="13"/>
      <c r="C261" s="13"/>
      <c r="D261" s="13"/>
      <c r="E261" s="13">
        <v>1</v>
      </c>
      <c r="F261" s="13">
        <v>1</v>
      </c>
    </row>
    <row r="262" spans="1:6" x14ac:dyDescent="0.2">
      <c r="A262" s="15">
        <v>41872.802928240737</v>
      </c>
      <c r="B262" s="13">
        <v>1</v>
      </c>
      <c r="C262" s="13"/>
      <c r="D262" s="13"/>
      <c r="E262" s="13"/>
      <c r="F262" s="13">
        <v>1</v>
      </c>
    </row>
    <row r="263" spans="1:6" x14ac:dyDescent="0.2">
      <c r="A263" s="15">
        <v>41872.807696759257</v>
      </c>
      <c r="B263" s="13"/>
      <c r="C263" s="13">
        <v>1</v>
      </c>
      <c r="D263" s="13"/>
      <c r="E263" s="13"/>
      <c r="F263" s="13">
        <v>1</v>
      </c>
    </row>
    <row r="264" spans="1:6" x14ac:dyDescent="0.2">
      <c r="A264" s="15">
        <v>41875.922858796301</v>
      </c>
      <c r="B264" s="13"/>
      <c r="C264" s="13"/>
      <c r="D264" s="13"/>
      <c r="E264" s="13">
        <v>1</v>
      </c>
      <c r="F264" s="13">
        <v>1</v>
      </c>
    </row>
    <row r="265" spans="1:6" x14ac:dyDescent="0.2">
      <c r="A265" s="15">
        <v>41876.718935185185</v>
      </c>
      <c r="B265" s="13"/>
      <c r="C265" s="13">
        <v>1</v>
      </c>
      <c r="D265" s="13"/>
      <c r="E265" s="13"/>
      <c r="F265" s="13">
        <v>1</v>
      </c>
    </row>
    <row r="266" spans="1:6" x14ac:dyDescent="0.2">
      <c r="A266" s="15">
        <v>41876.815787037034</v>
      </c>
      <c r="B266" s="13"/>
      <c r="C266" s="13"/>
      <c r="D266" s="13"/>
      <c r="E266" s="13">
        <v>1</v>
      </c>
      <c r="F266" s="13">
        <v>1</v>
      </c>
    </row>
    <row r="267" spans="1:6" x14ac:dyDescent="0.2">
      <c r="A267" s="15">
        <v>41877.221886574072</v>
      </c>
      <c r="B267" s="13"/>
      <c r="C267" s="13"/>
      <c r="D267" s="13"/>
      <c r="E267" s="13">
        <v>1</v>
      </c>
      <c r="F267" s="13">
        <v>1</v>
      </c>
    </row>
    <row r="268" spans="1:6" x14ac:dyDescent="0.2">
      <c r="A268" s="15">
        <v>41877.886620370373</v>
      </c>
      <c r="B268" s="13"/>
      <c r="C268" s="13"/>
      <c r="D268" s="13"/>
      <c r="E268" s="13">
        <v>1</v>
      </c>
      <c r="F268" s="13">
        <v>1</v>
      </c>
    </row>
    <row r="269" spans="1:6" x14ac:dyDescent="0.2">
      <c r="A269" s="15">
        <v>41878.878379629627</v>
      </c>
      <c r="B269" s="13"/>
      <c r="C269" s="13"/>
      <c r="D269" s="13"/>
      <c r="E269" s="13">
        <v>1</v>
      </c>
      <c r="F269" s="13">
        <v>1</v>
      </c>
    </row>
    <row r="270" spans="1:6" x14ac:dyDescent="0.2">
      <c r="A270" s="15">
        <v>41878.911550925928</v>
      </c>
      <c r="B270" s="13"/>
      <c r="C270" s="13">
        <v>1</v>
      </c>
      <c r="D270" s="13"/>
      <c r="E270" s="13"/>
      <c r="F270" s="13">
        <v>1</v>
      </c>
    </row>
    <row r="271" spans="1:6" x14ac:dyDescent="0.2">
      <c r="A271" s="15">
        <v>41878.946574074071</v>
      </c>
      <c r="B271" s="13"/>
      <c r="C271" s="13"/>
      <c r="D271" s="13"/>
      <c r="E271" s="13">
        <v>1</v>
      </c>
      <c r="F271" s="13">
        <v>1</v>
      </c>
    </row>
    <row r="272" spans="1:6" x14ac:dyDescent="0.2">
      <c r="A272" s="15">
        <v>41879.043530092589</v>
      </c>
      <c r="B272" s="13"/>
      <c r="C272" s="13">
        <v>1</v>
      </c>
      <c r="D272" s="13"/>
      <c r="E272" s="13"/>
      <c r="F272" s="13">
        <v>1</v>
      </c>
    </row>
    <row r="273" spans="1:6" x14ac:dyDescent="0.2">
      <c r="A273" s="15">
        <v>41879.913761574076</v>
      </c>
      <c r="B273" s="13"/>
      <c r="C273" s="13"/>
      <c r="D273" s="13"/>
      <c r="E273" s="13">
        <v>1</v>
      </c>
      <c r="F273" s="13">
        <v>1</v>
      </c>
    </row>
    <row r="274" spans="1:6" x14ac:dyDescent="0.2">
      <c r="A274" s="15">
        <v>41879.959050925929</v>
      </c>
      <c r="B274" s="13"/>
      <c r="C274" s="13"/>
      <c r="D274" s="13"/>
      <c r="E274" s="13">
        <v>1</v>
      </c>
      <c r="F274" s="13">
        <v>1</v>
      </c>
    </row>
    <row r="275" spans="1:6" x14ac:dyDescent="0.2">
      <c r="A275" s="15">
        <v>41880.061006944445</v>
      </c>
      <c r="B275" s="13"/>
      <c r="C275" s="13"/>
      <c r="D275" s="13"/>
      <c r="E275" s="13">
        <v>1</v>
      </c>
      <c r="F275" s="13">
        <v>1</v>
      </c>
    </row>
    <row r="276" spans="1:6" x14ac:dyDescent="0.2">
      <c r="A276" s="15">
        <v>41880.753437499996</v>
      </c>
      <c r="B276" s="13"/>
      <c r="C276" s="13">
        <v>1</v>
      </c>
      <c r="D276" s="13"/>
      <c r="E276" s="13"/>
      <c r="F276" s="13">
        <v>1</v>
      </c>
    </row>
    <row r="277" spans="1:6" x14ac:dyDescent="0.2">
      <c r="A277" s="15">
        <v>41880.76357638889</v>
      </c>
      <c r="B277" s="13"/>
      <c r="C277" s="13"/>
      <c r="D277" s="13"/>
      <c r="E277" s="13">
        <v>1</v>
      </c>
      <c r="F277" s="13">
        <v>1</v>
      </c>
    </row>
    <row r="278" spans="1:6" x14ac:dyDescent="0.2">
      <c r="A278" s="15">
        <v>41880.788842592592</v>
      </c>
      <c r="B278" s="13"/>
      <c r="C278" s="13">
        <v>1</v>
      </c>
      <c r="D278" s="13"/>
      <c r="E278" s="13"/>
      <c r="F278" s="13">
        <v>1</v>
      </c>
    </row>
    <row r="279" spans="1:6" x14ac:dyDescent="0.2">
      <c r="A279" s="15">
        <v>41881.361342592594</v>
      </c>
      <c r="B279" s="13"/>
      <c r="C279" s="13"/>
      <c r="D279" s="13"/>
      <c r="E279" s="13">
        <v>1</v>
      </c>
      <c r="F279" s="13">
        <v>1</v>
      </c>
    </row>
    <row r="280" spans="1:6" x14ac:dyDescent="0.2">
      <c r="A280" s="15">
        <v>41881.453587962962</v>
      </c>
      <c r="B280" s="13"/>
      <c r="C280" s="13"/>
      <c r="D280" s="13"/>
      <c r="E280" s="13">
        <v>1</v>
      </c>
      <c r="F280" s="13">
        <v>1</v>
      </c>
    </row>
    <row r="281" spans="1:6" x14ac:dyDescent="0.2">
      <c r="A281" s="15">
        <v>41882.585648148146</v>
      </c>
      <c r="B281" s="13"/>
      <c r="C281" s="13"/>
      <c r="D281" s="13"/>
      <c r="E281" s="13">
        <v>1</v>
      </c>
      <c r="F281" s="13">
        <v>1</v>
      </c>
    </row>
    <row r="282" spans="1:6" x14ac:dyDescent="0.2">
      <c r="A282" s="15">
        <v>41883.916678240741</v>
      </c>
      <c r="B282" s="13"/>
      <c r="C282" s="13">
        <v>1</v>
      </c>
      <c r="D282" s="13"/>
      <c r="E282" s="13"/>
      <c r="F282" s="13">
        <v>1</v>
      </c>
    </row>
    <row r="283" spans="1:6" x14ac:dyDescent="0.2">
      <c r="A283" s="15">
        <v>41884.056747685187</v>
      </c>
      <c r="B283" s="13"/>
      <c r="C283" s="13"/>
      <c r="D283" s="13"/>
      <c r="E283" s="13">
        <v>1</v>
      </c>
      <c r="F283" s="13">
        <v>1</v>
      </c>
    </row>
    <row r="284" spans="1:6" x14ac:dyDescent="0.2">
      <c r="A284" s="15">
        <v>41884.599849537037</v>
      </c>
      <c r="B284" s="13"/>
      <c r="C284" s="13"/>
      <c r="D284" s="13"/>
      <c r="E284" s="13">
        <v>1</v>
      </c>
      <c r="F284" s="13">
        <v>1</v>
      </c>
    </row>
    <row r="285" spans="1:6" x14ac:dyDescent="0.2">
      <c r="A285" s="15">
        <v>41884.617314814815</v>
      </c>
      <c r="B285" s="13"/>
      <c r="C285" s="13"/>
      <c r="D285" s="13"/>
      <c r="E285" s="13">
        <v>1</v>
      </c>
      <c r="F285" s="13">
        <v>1</v>
      </c>
    </row>
    <row r="286" spans="1:6" x14ac:dyDescent="0.2">
      <c r="A286" s="15">
        <v>41885.221550925926</v>
      </c>
      <c r="B286" s="13"/>
      <c r="C286" s="13">
        <v>1</v>
      </c>
      <c r="D286" s="13"/>
      <c r="E286" s="13"/>
      <c r="F286" s="13">
        <v>1</v>
      </c>
    </row>
    <row r="287" spans="1:6" x14ac:dyDescent="0.2">
      <c r="A287" s="15">
        <v>41885.478842592594</v>
      </c>
      <c r="B287" s="13"/>
      <c r="C287" s="13"/>
      <c r="D287" s="13"/>
      <c r="E287" s="13">
        <v>1</v>
      </c>
      <c r="F287" s="13">
        <v>1</v>
      </c>
    </row>
    <row r="288" spans="1:6" x14ac:dyDescent="0.2">
      <c r="A288" s="15">
        <v>41885.595138888886</v>
      </c>
      <c r="B288" s="13"/>
      <c r="C288" s="13">
        <v>1</v>
      </c>
      <c r="D288" s="13"/>
      <c r="E288" s="13"/>
      <c r="F288" s="13">
        <v>1</v>
      </c>
    </row>
    <row r="289" spans="1:6" x14ac:dyDescent="0.2">
      <c r="A289" s="15">
        <v>41887.111354166671</v>
      </c>
      <c r="B289" s="13"/>
      <c r="C289" s="13"/>
      <c r="D289" s="13"/>
      <c r="E289" s="13">
        <v>1</v>
      </c>
      <c r="F289" s="13">
        <v>1</v>
      </c>
    </row>
    <row r="290" spans="1:6" x14ac:dyDescent="0.2">
      <c r="A290" s="15">
        <v>41887.292187500003</v>
      </c>
      <c r="B290" s="13"/>
      <c r="C290" s="13"/>
      <c r="D290" s="13"/>
      <c r="E290" s="13">
        <v>1</v>
      </c>
      <c r="F290" s="13">
        <v>1</v>
      </c>
    </row>
    <row r="291" spans="1:6" x14ac:dyDescent="0.2">
      <c r="A291" s="15">
        <v>41888.674826388888</v>
      </c>
      <c r="B291" s="13"/>
      <c r="C291" s="13"/>
      <c r="D291" s="13"/>
      <c r="E291" s="13">
        <v>1</v>
      </c>
      <c r="F291" s="13">
        <v>1</v>
      </c>
    </row>
    <row r="292" spans="1:6" x14ac:dyDescent="0.2">
      <c r="A292" s="15">
        <v>41889.768229166664</v>
      </c>
      <c r="B292" s="13"/>
      <c r="C292" s="13"/>
      <c r="D292" s="13"/>
      <c r="E292" s="13">
        <v>1</v>
      </c>
      <c r="F292" s="13">
        <v>1</v>
      </c>
    </row>
    <row r="293" spans="1:6" x14ac:dyDescent="0.2">
      <c r="A293" s="15">
        <v>41890.086805555555</v>
      </c>
      <c r="B293" s="13"/>
      <c r="C293" s="13">
        <v>1</v>
      </c>
      <c r="D293" s="13"/>
      <c r="E293" s="13"/>
      <c r="F293" s="13">
        <v>1</v>
      </c>
    </row>
    <row r="294" spans="1:6" x14ac:dyDescent="0.2">
      <c r="A294" s="15">
        <v>41890.16269675926</v>
      </c>
      <c r="B294" s="13"/>
      <c r="C294" s="13">
        <v>1</v>
      </c>
      <c r="D294" s="13"/>
      <c r="E294" s="13"/>
      <c r="F294" s="13">
        <v>1</v>
      </c>
    </row>
    <row r="295" spans="1:6" x14ac:dyDescent="0.2">
      <c r="A295" s="15">
        <v>41891.665324074071</v>
      </c>
      <c r="B295" s="13"/>
      <c r="C295" s="13"/>
      <c r="D295" s="13"/>
      <c r="E295" s="13">
        <v>1</v>
      </c>
      <c r="F295" s="13">
        <v>1</v>
      </c>
    </row>
    <row r="296" spans="1:6" x14ac:dyDescent="0.2">
      <c r="A296" s="15">
        <v>41891.96503472222</v>
      </c>
      <c r="B296" s="13"/>
      <c r="C296" s="13"/>
      <c r="D296" s="13"/>
      <c r="E296" s="13">
        <v>1</v>
      </c>
      <c r="F296" s="13">
        <v>1</v>
      </c>
    </row>
    <row r="297" spans="1:6" x14ac:dyDescent="0.2">
      <c r="A297" s="15">
        <v>41893.324884259258</v>
      </c>
      <c r="B297" s="13"/>
      <c r="C297" s="13"/>
      <c r="D297" s="13"/>
      <c r="E297" s="13">
        <v>1</v>
      </c>
      <c r="F297" s="13">
        <v>1</v>
      </c>
    </row>
    <row r="298" spans="1:6" x14ac:dyDescent="0.2">
      <c r="A298" s="15">
        <v>41893.783553240741</v>
      </c>
      <c r="B298" s="13"/>
      <c r="C298" s="13"/>
      <c r="D298" s="13"/>
      <c r="E298" s="13">
        <v>1</v>
      </c>
      <c r="F298" s="13">
        <v>1</v>
      </c>
    </row>
    <row r="299" spans="1:6" x14ac:dyDescent="0.2">
      <c r="A299" s="15">
        <v>41894.632361111115</v>
      </c>
      <c r="B299" s="13"/>
      <c r="C299" s="13"/>
      <c r="D299" s="13"/>
      <c r="E299" s="13">
        <v>1</v>
      </c>
      <c r="F299" s="13">
        <v>1</v>
      </c>
    </row>
    <row r="300" spans="1:6" x14ac:dyDescent="0.2">
      <c r="A300" s="15">
        <v>41894.91375</v>
      </c>
      <c r="B300" s="13"/>
      <c r="C300" s="13"/>
      <c r="D300" s="13"/>
      <c r="E300" s="13">
        <v>1</v>
      </c>
      <c r="F300" s="13">
        <v>1</v>
      </c>
    </row>
    <row r="301" spans="1:6" x14ac:dyDescent="0.2">
      <c r="A301" s="15">
        <v>41897.536134259259</v>
      </c>
      <c r="B301" s="13"/>
      <c r="C301" s="13"/>
      <c r="D301" s="13"/>
      <c r="E301" s="13">
        <v>1</v>
      </c>
      <c r="F301" s="13">
        <v>1</v>
      </c>
    </row>
    <row r="302" spans="1:6" x14ac:dyDescent="0.2">
      <c r="A302" s="15">
        <v>41897.602037037039</v>
      </c>
      <c r="B302" s="13"/>
      <c r="C302" s="13"/>
      <c r="D302" s="13"/>
      <c r="E302" s="13">
        <v>1</v>
      </c>
      <c r="F302" s="13">
        <v>1</v>
      </c>
    </row>
    <row r="303" spans="1:6" x14ac:dyDescent="0.2">
      <c r="A303" s="15">
        <v>41898.168125000004</v>
      </c>
      <c r="B303" s="13"/>
      <c r="C303" s="13"/>
      <c r="D303" s="13"/>
      <c r="E303" s="13">
        <v>1</v>
      </c>
      <c r="F303" s="13">
        <v>1</v>
      </c>
    </row>
    <row r="304" spans="1:6" x14ac:dyDescent="0.2">
      <c r="A304" s="15">
        <v>41899.294942129629</v>
      </c>
      <c r="B304" s="13"/>
      <c r="C304" s="13"/>
      <c r="D304" s="13"/>
      <c r="E304" s="13">
        <v>1</v>
      </c>
      <c r="F304" s="13">
        <v>1</v>
      </c>
    </row>
    <row r="305" spans="1:6" x14ac:dyDescent="0.2">
      <c r="A305" s="15">
        <v>41899.627071759263</v>
      </c>
      <c r="B305" s="13"/>
      <c r="C305" s="13">
        <v>1</v>
      </c>
      <c r="D305" s="13"/>
      <c r="E305" s="13"/>
      <c r="F305" s="13">
        <v>1</v>
      </c>
    </row>
    <row r="306" spans="1:6" x14ac:dyDescent="0.2">
      <c r="A306" s="15">
        <v>41900.243159722224</v>
      </c>
      <c r="B306" s="13"/>
      <c r="C306" s="13"/>
      <c r="D306" s="13"/>
      <c r="E306" s="13">
        <v>1</v>
      </c>
      <c r="F306" s="13">
        <v>1</v>
      </c>
    </row>
    <row r="307" spans="1:6" x14ac:dyDescent="0.2">
      <c r="A307" s="15">
        <v>41901.282025462962</v>
      </c>
      <c r="B307" s="13"/>
      <c r="C307" s="13"/>
      <c r="D307" s="13"/>
      <c r="E307" s="13">
        <v>1</v>
      </c>
      <c r="F307" s="13">
        <v>1</v>
      </c>
    </row>
    <row r="308" spans="1:6" x14ac:dyDescent="0.2">
      <c r="A308" s="15">
        <v>41902.333726851852</v>
      </c>
      <c r="B308" s="13"/>
      <c r="C308" s="13"/>
      <c r="D308" s="13"/>
      <c r="E308" s="13">
        <v>1</v>
      </c>
      <c r="F308" s="13">
        <v>1</v>
      </c>
    </row>
    <row r="309" spans="1:6" x14ac:dyDescent="0.2">
      <c r="A309" s="15">
        <v>41902.622395833336</v>
      </c>
      <c r="B309" s="13"/>
      <c r="C309" s="13">
        <v>1</v>
      </c>
      <c r="D309" s="13"/>
      <c r="E309" s="13"/>
      <c r="F309" s="13">
        <v>1</v>
      </c>
    </row>
    <row r="310" spans="1:6" x14ac:dyDescent="0.2">
      <c r="A310" s="15">
        <v>41903.882951388885</v>
      </c>
      <c r="B310" s="13"/>
      <c r="C310" s="13">
        <v>1</v>
      </c>
      <c r="D310" s="13"/>
      <c r="E310" s="13"/>
      <c r="F310" s="13">
        <v>1</v>
      </c>
    </row>
    <row r="311" spans="1:6" x14ac:dyDescent="0.2">
      <c r="A311" s="15">
        <v>41904.650578703702</v>
      </c>
      <c r="B311" s="13"/>
      <c r="C311" s="13">
        <v>1</v>
      </c>
      <c r="D311" s="13"/>
      <c r="E311" s="13"/>
      <c r="F311" s="13">
        <v>1</v>
      </c>
    </row>
    <row r="312" spans="1:6" x14ac:dyDescent="0.2">
      <c r="A312" s="15">
        <v>41905.636469907404</v>
      </c>
      <c r="B312" s="13"/>
      <c r="C312" s="13">
        <v>1</v>
      </c>
      <c r="D312" s="13"/>
      <c r="E312" s="13"/>
      <c r="F312" s="13">
        <v>1</v>
      </c>
    </row>
    <row r="313" spans="1:6" x14ac:dyDescent="0.2">
      <c r="A313" s="15">
        <v>41905.795706018522</v>
      </c>
      <c r="B313" s="13"/>
      <c r="C313" s="13">
        <v>1</v>
      </c>
      <c r="D313" s="13"/>
      <c r="E313" s="13"/>
      <c r="F313" s="13">
        <v>1</v>
      </c>
    </row>
    <row r="314" spans="1:6" x14ac:dyDescent="0.2">
      <c r="A314" s="15">
        <v>41906.819513888891</v>
      </c>
      <c r="B314" s="13"/>
      <c r="C314" s="13">
        <v>1</v>
      </c>
      <c r="D314" s="13"/>
      <c r="E314" s="13"/>
      <c r="F314" s="13">
        <v>1</v>
      </c>
    </row>
    <row r="315" spans="1:6" x14ac:dyDescent="0.2">
      <c r="A315" s="15">
        <v>41909.969386574077</v>
      </c>
      <c r="B315" s="13"/>
      <c r="C315" s="13"/>
      <c r="D315" s="13"/>
      <c r="E315" s="13">
        <v>1</v>
      </c>
      <c r="F315" s="13">
        <v>1</v>
      </c>
    </row>
    <row r="316" spans="1:6" x14ac:dyDescent="0.2">
      <c r="A316" s="15">
        <v>41912.650729166664</v>
      </c>
      <c r="B316" s="13"/>
      <c r="C316" s="13"/>
      <c r="D316" s="13"/>
      <c r="E316" s="13">
        <v>1</v>
      </c>
      <c r="F316" s="13">
        <v>1</v>
      </c>
    </row>
    <row r="317" spans="1:6" x14ac:dyDescent="0.2">
      <c r="A317" s="15">
        <v>41912.858946759261</v>
      </c>
      <c r="B317" s="13"/>
      <c r="C317" s="13"/>
      <c r="D317" s="13"/>
      <c r="E317" s="13">
        <v>1</v>
      </c>
      <c r="F317" s="13">
        <v>1</v>
      </c>
    </row>
    <row r="318" spans="1:6" x14ac:dyDescent="0.2">
      <c r="A318" s="15">
        <v>41914.100289351853</v>
      </c>
      <c r="B318" s="13"/>
      <c r="C318" s="13"/>
      <c r="D318" s="13"/>
      <c r="E318" s="13">
        <v>1</v>
      </c>
      <c r="F318" s="13">
        <v>1</v>
      </c>
    </row>
    <row r="319" spans="1:6" x14ac:dyDescent="0.2">
      <c r="A319" s="15">
        <v>41914.295104166667</v>
      </c>
      <c r="B319" s="13"/>
      <c r="C319" s="13"/>
      <c r="D319" s="13"/>
      <c r="E319" s="13">
        <v>1</v>
      </c>
      <c r="F319" s="13">
        <v>1</v>
      </c>
    </row>
    <row r="320" spans="1:6" x14ac:dyDescent="0.2">
      <c r="A320" s="15">
        <v>41914.590011574073</v>
      </c>
      <c r="B320" s="13"/>
      <c r="C320" s="13">
        <v>1</v>
      </c>
      <c r="D320" s="13"/>
      <c r="E320" s="13"/>
      <c r="F320" s="13">
        <v>1</v>
      </c>
    </row>
    <row r="321" spans="1:6" x14ac:dyDescent="0.2">
      <c r="A321" s="15">
        <v>41915.400219907409</v>
      </c>
      <c r="B321" s="13"/>
      <c r="C321" s="13">
        <v>1</v>
      </c>
      <c r="D321" s="13"/>
      <c r="E321" s="13"/>
      <c r="F321" s="13">
        <v>1</v>
      </c>
    </row>
    <row r="322" spans="1:6" x14ac:dyDescent="0.2">
      <c r="A322" s="15">
        <v>41915.437210648146</v>
      </c>
      <c r="B322" s="13"/>
      <c r="C322" s="13"/>
      <c r="D322" s="13"/>
      <c r="E322" s="13">
        <v>1</v>
      </c>
      <c r="F322" s="13">
        <v>1</v>
      </c>
    </row>
    <row r="323" spans="1:6" x14ac:dyDescent="0.2">
      <c r="A323" s="15">
        <v>41915.762835648151</v>
      </c>
      <c r="B323" s="13"/>
      <c r="C323" s="13"/>
      <c r="D323" s="13"/>
      <c r="E323" s="13">
        <v>1</v>
      </c>
      <c r="F323" s="13">
        <v>1</v>
      </c>
    </row>
    <row r="324" spans="1:6" x14ac:dyDescent="0.2">
      <c r="A324" s="15">
        <v>41916.597638888888</v>
      </c>
      <c r="B324" s="13"/>
      <c r="C324" s="13">
        <v>1</v>
      </c>
      <c r="D324" s="13"/>
      <c r="E324" s="13"/>
      <c r="F324" s="13">
        <v>1</v>
      </c>
    </row>
    <row r="325" spans="1:6" x14ac:dyDescent="0.2">
      <c r="A325" s="15">
        <v>41918.742175925923</v>
      </c>
      <c r="B325" s="13"/>
      <c r="C325" s="13"/>
      <c r="D325" s="13"/>
      <c r="E325" s="13">
        <v>1</v>
      </c>
      <c r="F325" s="13">
        <v>1</v>
      </c>
    </row>
    <row r="326" spans="1:6" x14ac:dyDescent="0.2">
      <c r="A326" s="15">
        <v>41918.880833333329</v>
      </c>
      <c r="B326" s="13"/>
      <c r="C326" s="13"/>
      <c r="D326" s="13"/>
      <c r="E326" s="13">
        <v>1</v>
      </c>
      <c r="F326" s="13">
        <v>1</v>
      </c>
    </row>
    <row r="327" spans="1:6" x14ac:dyDescent="0.2">
      <c r="A327" s="15">
        <v>41920.123611111114</v>
      </c>
      <c r="B327" s="13"/>
      <c r="C327" s="13"/>
      <c r="D327" s="13"/>
      <c r="E327" s="13">
        <v>1</v>
      </c>
      <c r="F327" s="13">
        <v>1</v>
      </c>
    </row>
    <row r="328" spans="1:6" x14ac:dyDescent="0.2">
      <c r="A328" s="15">
        <v>41920.787534722222</v>
      </c>
      <c r="B328" s="13"/>
      <c r="C328" s="13"/>
      <c r="D328" s="13"/>
      <c r="E328" s="13">
        <v>1</v>
      </c>
      <c r="F328" s="13">
        <v>1</v>
      </c>
    </row>
    <row r="329" spans="1:6" x14ac:dyDescent="0.2">
      <c r="A329" s="15">
        <v>41920.963472222218</v>
      </c>
      <c r="B329" s="13"/>
      <c r="C329" s="13">
        <v>1</v>
      </c>
      <c r="D329" s="13"/>
      <c r="E329" s="13"/>
      <c r="F329" s="13">
        <v>1</v>
      </c>
    </row>
    <row r="330" spans="1:6" x14ac:dyDescent="0.2">
      <c r="A330" s="15">
        <v>41921.279976851853</v>
      </c>
      <c r="B330" s="13"/>
      <c r="C330" s="13"/>
      <c r="D330" s="13"/>
      <c r="E330" s="13">
        <v>1</v>
      </c>
      <c r="F330" s="13">
        <v>1</v>
      </c>
    </row>
    <row r="331" spans="1:6" x14ac:dyDescent="0.2">
      <c r="A331" s="15">
        <v>41921.375532407408</v>
      </c>
      <c r="B331" s="13"/>
      <c r="C331" s="13"/>
      <c r="D331" s="13"/>
      <c r="E331" s="13">
        <v>1</v>
      </c>
      <c r="F331" s="13">
        <v>1</v>
      </c>
    </row>
    <row r="332" spans="1:6" x14ac:dyDescent="0.2">
      <c r="A332" s="15">
        <v>41921.770439814813</v>
      </c>
      <c r="B332" s="13"/>
      <c r="C332" s="13">
        <v>1</v>
      </c>
      <c r="D332" s="13"/>
      <c r="E332" s="13"/>
      <c r="F332" s="13">
        <v>1</v>
      </c>
    </row>
    <row r="333" spans="1:6" x14ac:dyDescent="0.2">
      <c r="A333" s="15">
        <v>41922.535185185188</v>
      </c>
      <c r="B333" s="13"/>
      <c r="C333" s="13">
        <v>1</v>
      </c>
      <c r="D333" s="13"/>
      <c r="E333" s="13"/>
      <c r="F333" s="13">
        <v>1</v>
      </c>
    </row>
    <row r="334" spans="1:6" x14ac:dyDescent="0.2">
      <c r="A334" s="15">
        <v>41922.640590277777</v>
      </c>
      <c r="B334" s="13"/>
      <c r="C334" s="13"/>
      <c r="D334" s="13"/>
      <c r="E334" s="13">
        <v>1</v>
      </c>
      <c r="F334" s="13">
        <v>1</v>
      </c>
    </row>
    <row r="335" spans="1:6" x14ac:dyDescent="0.2">
      <c r="A335" s="15">
        <v>41923.354351851849</v>
      </c>
      <c r="B335" s="13"/>
      <c r="C335" s="13"/>
      <c r="D335" s="13"/>
      <c r="E335" s="13">
        <v>1</v>
      </c>
      <c r="F335" s="13">
        <v>1</v>
      </c>
    </row>
    <row r="336" spans="1:6" x14ac:dyDescent="0.2">
      <c r="A336" s="15">
        <v>41923.921643518523</v>
      </c>
      <c r="B336" s="13"/>
      <c r="C336" s="13"/>
      <c r="D336" s="13"/>
      <c r="E336" s="13">
        <v>1</v>
      </c>
      <c r="F336" s="13">
        <v>1</v>
      </c>
    </row>
    <row r="337" spans="1:6" x14ac:dyDescent="0.2">
      <c r="A337" s="15">
        <v>41926.542303240742</v>
      </c>
      <c r="B337" s="13"/>
      <c r="C337" s="13">
        <v>1</v>
      </c>
      <c r="D337" s="13"/>
      <c r="E337" s="13"/>
      <c r="F337" s="13">
        <v>1</v>
      </c>
    </row>
    <row r="338" spans="1:6" x14ac:dyDescent="0.2">
      <c r="A338" s="15">
        <v>41926.942685185182</v>
      </c>
      <c r="B338" s="13"/>
      <c r="C338" s="13"/>
      <c r="D338" s="13"/>
      <c r="E338" s="13">
        <v>1</v>
      </c>
      <c r="F338" s="13">
        <v>1</v>
      </c>
    </row>
    <row r="339" spans="1:6" x14ac:dyDescent="0.2">
      <c r="A339" s="15">
        <v>41927.124884259261</v>
      </c>
      <c r="B339" s="13"/>
      <c r="C339" s="13">
        <v>1</v>
      </c>
      <c r="D339" s="13"/>
      <c r="E339" s="13"/>
      <c r="F339" s="13">
        <v>1</v>
      </c>
    </row>
    <row r="340" spans="1:6" x14ac:dyDescent="0.2">
      <c r="A340" s="15">
        <v>41927.848900462966</v>
      </c>
      <c r="B340" s="13"/>
      <c r="C340" s="13"/>
      <c r="D340" s="13"/>
      <c r="E340" s="13">
        <v>1</v>
      </c>
      <c r="F340" s="13">
        <v>1</v>
      </c>
    </row>
    <row r="341" spans="1:6" x14ac:dyDescent="0.2">
      <c r="A341" s="15">
        <v>41927.873784722222</v>
      </c>
      <c r="B341" s="13"/>
      <c r="C341" s="13"/>
      <c r="D341" s="13"/>
      <c r="E341" s="13">
        <v>1</v>
      </c>
      <c r="F341" s="13">
        <v>1</v>
      </c>
    </row>
    <row r="342" spans="1:6" x14ac:dyDescent="0.2">
      <c r="A342" s="15">
        <v>41927.936157407406</v>
      </c>
      <c r="B342" s="13"/>
      <c r="C342" s="13"/>
      <c r="D342" s="13"/>
      <c r="E342" s="13">
        <v>1</v>
      </c>
      <c r="F342" s="13">
        <v>1</v>
      </c>
    </row>
    <row r="343" spans="1:6" x14ac:dyDescent="0.2">
      <c r="A343" s="15">
        <v>41928.170497685183</v>
      </c>
      <c r="B343" s="13"/>
      <c r="C343" s="13"/>
      <c r="D343" s="13"/>
      <c r="E343" s="13">
        <v>1</v>
      </c>
      <c r="F343" s="13">
        <v>1</v>
      </c>
    </row>
    <row r="344" spans="1:6" x14ac:dyDescent="0.2">
      <c r="A344" s="15">
        <v>41928.690138888887</v>
      </c>
      <c r="B344" s="13"/>
      <c r="C344" s="13">
        <v>1</v>
      </c>
      <c r="D344" s="13"/>
      <c r="E344" s="13"/>
      <c r="F344" s="13">
        <v>1</v>
      </c>
    </row>
    <row r="345" spans="1:6" x14ac:dyDescent="0.2">
      <c r="A345" s="15">
        <v>41928.881064814814</v>
      </c>
      <c r="B345" s="13"/>
      <c r="C345" s="13"/>
      <c r="D345" s="13"/>
      <c r="E345" s="13">
        <v>1</v>
      </c>
      <c r="F345" s="13">
        <v>1</v>
      </c>
    </row>
    <row r="346" spans="1:6" x14ac:dyDescent="0.2">
      <c r="A346" s="15">
        <v>41929.266215277778</v>
      </c>
      <c r="B346" s="13"/>
      <c r="C346" s="13">
        <v>1</v>
      </c>
      <c r="D346" s="13"/>
      <c r="E346" s="13"/>
      <c r="F346" s="13">
        <v>1</v>
      </c>
    </row>
    <row r="347" spans="1:6" x14ac:dyDescent="0.2">
      <c r="A347" s="15">
        <v>41931.682939814818</v>
      </c>
      <c r="B347" s="13"/>
      <c r="C347" s="13"/>
      <c r="D347" s="13"/>
      <c r="E347" s="13">
        <v>1</v>
      </c>
      <c r="F347" s="13">
        <v>1</v>
      </c>
    </row>
    <row r="348" spans="1:6" x14ac:dyDescent="0.2">
      <c r="A348" s="15">
        <v>41932.311099537037</v>
      </c>
      <c r="B348" s="13"/>
      <c r="C348" s="13"/>
      <c r="D348" s="13"/>
      <c r="E348" s="13">
        <v>1</v>
      </c>
      <c r="F348" s="13">
        <v>1</v>
      </c>
    </row>
    <row r="349" spans="1:6" x14ac:dyDescent="0.2">
      <c r="A349" s="15">
        <v>41932.708877314813</v>
      </c>
      <c r="B349" s="13"/>
      <c r="C349" s="13"/>
      <c r="D349" s="13"/>
      <c r="E349" s="13">
        <v>1</v>
      </c>
      <c r="F349" s="13">
        <v>1</v>
      </c>
    </row>
    <row r="350" spans="1:6" x14ac:dyDescent="0.2">
      <c r="A350" s="15">
        <v>41933.291643518518</v>
      </c>
      <c r="B350" s="13"/>
      <c r="C350" s="13"/>
      <c r="D350" s="13"/>
      <c r="E350" s="13">
        <v>1</v>
      </c>
      <c r="F350" s="13">
        <v>1</v>
      </c>
    </row>
    <row r="351" spans="1:6" x14ac:dyDescent="0.2">
      <c r="A351" s="15">
        <v>41934.914918981485</v>
      </c>
      <c r="B351" s="13"/>
      <c r="C351" s="13"/>
      <c r="D351" s="13"/>
      <c r="E351" s="13">
        <v>1</v>
      </c>
      <c r="F351" s="13">
        <v>1</v>
      </c>
    </row>
    <row r="352" spans="1:6" x14ac:dyDescent="0.2">
      <c r="A352" s="15">
        <v>41937.95344907407</v>
      </c>
      <c r="B352" s="13"/>
      <c r="C352" s="13"/>
      <c r="D352" s="13"/>
      <c r="E352" s="13">
        <v>1</v>
      </c>
      <c r="F352" s="13">
        <v>1</v>
      </c>
    </row>
    <row r="353" spans="1:6" x14ac:dyDescent="0.2">
      <c r="A353" s="15">
        <v>41938.709421296298</v>
      </c>
      <c r="B353" s="13"/>
      <c r="C353" s="13"/>
      <c r="D353" s="13"/>
      <c r="E353" s="13">
        <v>1</v>
      </c>
      <c r="F353" s="13">
        <v>1</v>
      </c>
    </row>
    <row r="354" spans="1:6" x14ac:dyDescent="0.2">
      <c r="A354" s="15">
        <v>41939.569907407407</v>
      </c>
      <c r="B354" s="13"/>
      <c r="C354" s="13"/>
      <c r="D354" s="13"/>
      <c r="E354" s="13">
        <v>1</v>
      </c>
      <c r="F354" s="13">
        <v>1</v>
      </c>
    </row>
    <row r="355" spans="1:6" x14ac:dyDescent="0.2">
      <c r="A355" s="15">
        <v>41939.8122337963</v>
      </c>
      <c r="B355" s="13"/>
      <c r="C355" s="13">
        <v>1</v>
      </c>
      <c r="D355" s="13"/>
      <c r="E355" s="13"/>
      <c r="F355" s="13">
        <v>1</v>
      </c>
    </row>
    <row r="356" spans="1:6" x14ac:dyDescent="0.2">
      <c r="A356" s="15">
        <v>41940.028287037036</v>
      </c>
      <c r="B356" s="13"/>
      <c r="C356" s="13">
        <v>1</v>
      </c>
      <c r="D356" s="13"/>
      <c r="E356" s="13"/>
      <c r="F356" s="13">
        <v>1</v>
      </c>
    </row>
    <row r="357" spans="1:6" x14ac:dyDescent="0.2">
      <c r="A357" s="15">
        <v>41940.587233796294</v>
      </c>
      <c r="B357" s="13"/>
      <c r="C357" s="13">
        <v>1</v>
      </c>
      <c r="D357" s="13"/>
      <c r="E357" s="13"/>
      <c r="F357" s="13">
        <v>1</v>
      </c>
    </row>
    <row r="358" spans="1:6" x14ac:dyDescent="0.2">
      <c r="A358" s="15">
        <v>41940.598182870373</v>
      </c>
      <c r="B358" s="13"/>
      <c r="C358" s="13"/>
      <c r="D358" s="13"/>
      <c r="E358" s="13">
        <v>1</v>
      </c>
      <c r="F358" s="13">
        <v>1</v>
      </c>
    </row>
    <row r="359" spans="1:6" x14ac:dyDescent="0.2">
      <c r="A359" s="15">
        <v>41940.69158564815</v>
      </c>
      <c r="B359" s="13"/>
      <c r="C359" s="13"/>
      <c r="D359" s="13"/>
      <c r="E359" s="13">
        <v>1</v>
      </c>
      <c r="F359" s="13">
        <v>1</v>
      </c>
    </row>
    <row r="360" spans="1:6" x14ac:dyDescent="0.2">
      <c r="A360" s="15">
        <v>41940.967951388891</v>
      </c>
      <c r="B360" s="13"/>
      <c r="C360" s="13">
        <v>1</v>
      </c>
      <c r="D360" s="13"/>
      <c r="E360" s="13"/>
      <c r="F360" s="13">
        <v>1</v>
      </c>
    </row>
    <row r="361" spans="1:6" x14ac:dyDescent="0.2">
      <c r="A361" s="15">
        <v>41941.585231481484</v>
      </c>
      <c r="B361" s="13"/>
      <c r="C361" s="13">
        <v>1</v>
      </c>
      <c r="D361" s="13"/>
      <c r="E361" s="13"/>
      <c r="F361" s="13">
        <v>1</v>
      </c>
    </row>
    <row r="362" spans="1:6" x14ac:dyDescent="0.2">
      <c r="A362" s="15">
        <v>41941.683865740742</v>
      </c>
      <c r="B362" s="13"/>
      <c r="C362" s="13"/>
      <c r="D362" s="13"/>
      <c r="E362" s="13">
        <v>1</v>
      </c>
      <c r="F362" s="13">
        <v>1</v>
      </c>
    </row>
    <row r="363" spans="1:6" x14ac:dyDescent="0.2">
      <c r="A363" s="15">
        <v>41941.75203703704</v>
      </c>
      <c r="B363" s="13"/>
      <c r="C363" s="13"/>
      <c r="D363" s="13"/>
      <c r="E363" s="13">
        <v>1</v>
      </c>
      <c r="F363" s="13">
        <v>1</v>
      </c>
    </row>
    <row r="364" spans="1:6" x14ac:dyDescent="0.2">
      <c r="A364" s="15">
        <v>41942.84710648148</v>
      </c>
      <c r="B364" s="13"/>
      <c r="C364" s="13">
        <v>1</v>
      </c>
      <c r="D364" s="13"/>
      <c r="E364" s="13"/>
      <c r="F364" s="13">
        <v>1</v>
      </c>
    </row>
    <row r="365" spans="1:6" x14ac:dyDescent="0.2">
      <c r="A365" s="15">
        <v>41943.753032407411</v>
      </c>
      <c r="B365" s="13"/>
      <c r="C365" s="13"/>
      <c r="D365" s="13"/>
      <c r="E365" s="13">
        <v>1</v>
      </c>
      <c r="F365" s="13">
        <v>1</v>
      </c>
    </row>
    <row r="366" spans="1:6" x14ac:dyDescent="0.2">
      <c r="A366" s="15">
        <v>41944.527627314819</v>
      </c>
      <c r="B366" s="13"/>
      <c r="C366" s="13"/>
      <c r="D366" s="13"/>
      <c r="E366" s="13">
        <v>1</v>
      </c>
      <c r="F366" s="13">
        <v>1</v>
      </c>
    </row>
    <row r="367" spans="1:6" x14ac:dyDescent="0.2">
      <c r="A367" s="15">
        <v>41946.644745370373</v>
      </c>
      <c r="B367" s="13"/>
      <c r="C367" s="13"/>
      <c r="D367" s="13"/>
      <c r="E367" s="13">
        <v>1</v>
      </c>
      <c r="F367" s="13">
        <v>1</v>
      </c>
    </row>
    <row r="368" spans="1:6" x14ac:dyDescent="0.2">
      <c r="A368" s="15">
        <v>41946.936909722222</v>
      </c>
      <c r="B368" s="13"/>
      <c r="C368" s="13">
        <v>1</v>
      </c>
      <c r="D368" s="13"/>
      <c r="E368" s="13"/>
      <c r="F368" s="13">
        <v>1</v>
      </c>
    </row>
    <row r="369" spans="1:6" x14ac:dyDescent="0.2">
      <c r="A369" s="15">
        <v>41947.762592592589</v>
      </c>
      <c r="B369" s="13"/>
      <c r="C369" s="13"/>
      <c r="D369" s="13"/>
      <c r="E369" s="13">
        <v>1</v>
      </c>
      <c r="F369" s="13">
        <v>1</v>
      </c>
    </row>
    <row r="370" spans="1:6" x14ac:dyDescent="0.2">
      <c r="A370" s="15">
        <v>41948.552847222221</v>
      </c>
      <c r="B370" s="13"/>
      <c r="C370" s="13"/>
      <c r="D370" s="13"/>
      <c r="E370" s="13">
        <v>1</v>
      </c>
      <c r="F370" s="13">
        <v>1</v>
      </c>
    </row>
    <row r="371" spans="1:6" x14ac:dyDescent="0.2">
      <c r="A371" s="15">
        <v>41948.727256944447</v>
      </c>
      <c r="B371" s="13"/>
      <c r="C371" s="13">
        <v>1</v>
      </c>
      <c r="D371" s="13"/>
      <c r="E371" s="13"/>
      <c r="F371" s="13">
        <v>1</v>
      </c>
    </row>
    <row r="372" spans="1:6" x14ac:dyDescent="0.2">
      <c r="A372" s="15">
        <v>41948.957465277781</v>
      </c>
      <c r="B372" s="13"/>
      <c r="C372" s="13">
        <v>1</v>
      </c>
      <c r="D372" s="13"/>
      <c r="E372" s="13"/>
      <c r="F372" s="13">
        <v>1</v>
      </c>
    </row>
    <row r="373" spans="1:6" x14ac:dyDescent="0.2">
      <c r="A373" s="15">
        <v>41950.114108796297</v>
      </c>
      <c r="B373" s="13"/>
      <c r="C373" s="13">
        <v>1</v>
      </c>
      <c r="D373" s="13"/>
      <c r="E373" s="13"/>
      <c r="F373" s="13">
        <v>1</v>
      </c>
    </row>
    <row r="374" spans="1:6" x14ac:dyDescent="0.2">
      <c r="A374" s="15">
        <v>41950.26694444444</v>
      </c>
      <c r="B374" s="13"/>
      <c r="C374" s="13">
        <v>1</v>
      </c>
      <c r="D374" s="13"/>
      <c r="E374" s="13"/>
      <c r="F374" s="13">
        <v>1</v>
      </c>
    </row>
    <row r="375" spans="1:6" x14ac:dyDescent="0.2">
      <c r="A375" s="15">
        <v>41950.859560185185</v>
      </c>
      <c r="B375" s="13"/>
      <c r="C375" s="13"/>
      <c r="D375" s="13"/>
      <c r="E375" s="13">
        <v>1</v>
      </c>
      <c r="F375" s="13">
        <v>1</v>
      </c>
    </row>
    <row r="376" spans="1:6" x14ac:dyDescent="0.2">
      <c r="A376" s="15">
        <v>41953.773090277777</v>
      </c>
      <c r="B376" s="13"/>
      <c r="C376" s="13">
        <v>1</v>
      </c>
      <c r="D376" s="13"/>
      <c r="E376" s="13"/>
      <c r="F376" s="13">
        <v>1</v>
      </c>
    </row>
    <row r="377" spans="1:6" x14ac:dyDescent="0.2">
      <c r="A377" s="15">
        <v>41953.8675</v>
      </c>
      <c r="B377" s="13"/>
      <c r="C377" s="13"/>
      <c r="D377" s="13"/>
      <c r="E377" s="13">
        <v>1</v>
      </c>
      <c r="F377" s="13">
        <v>1</v>
      </c>
    </row>
    <row r="378" spans="1:6" x14ac:dyDescent="0.2">
      <c r="A378" s="15">
        <v>41953.95821759259</v>
      </c>
      <c r="B378" s="13"/>
      <c r="C378" s="13">
        <v>1</v>
      </c>
      <c r="D378" s="13"/>
      <c r="E378" s="13"/>
      <c r="F378" s="13">
        <v>1</v>
      </c>
    </row>
    <row r="379" spans="1:6" x14ac:dyDescent="0.2">
      <c r="A379" s="15">
        <v>41954.228032407409</v>
      </c>
      <c r="B379" s="13">
        <v>1</v>
      </c>
      <c r="C379" s="13"/>
      <c r="D379" s="13"/>
      <c r="E379" s="13"/>
      <c r="F379" s="13">
        <v>1</v>
      </c>
    </row>
    <row r="380" spans="1:6" x14ac:dyDescent="0.2">
      <c r="A380" s="15">
        <v>41954.545081018514</v>
      </c>
      <c r="B380" s="13"/>
      <c r="C380" s="13">
        <v>1</v>
      </c>
      <c r="D380" s="13"/>
      <c r="E380" s="13"/>
      <c r="F380" s="13">
        <v>1</v>
      </c>
    </row>
    <row r="381" spans="1:6" x14ac:dyDescent="0.2">
      <c r="A381" s="15">
        <v>41954.850868055553</v>
      </c>
      <c r="B381" s="13"/>
      <c r="C381" s="13"/>
      <c r="D381" s="13"/>
      <c r="E381" s="13">
        <v>1</v>
      </c>
      <c r="F381" s="13">
        <v>1</v>
      </c>
    </row>
    <row r="382" spans="1:6" x14ac:dyDescent="0.2">
      <c r="A382" s="15">
        <v>41957.756840277783</v>
      </c>
      <c r="B382" s="13"/>
      <c r="C382" s="13"/>
      <c r="D382" s="13"/>
      <c r="E382" s="13">
        <v>1</v>
      </c>
      <c r="F382" s="13">
        <v>1</v>
      </c>
    </row>
    <row r="383" spans="1:6" x14ac:dyDescent="0.2">
      <c r="A383" s="15">
        <v>41957.833726851852</v>
      </c>
      <c r="B383" s="13"/>
      <c r="C383" s="13">
        <v>1</v>
      </c>
      <c r="D383" s="13"/>
      <c r="E383" s="13"/>
      <c r="F383" s="13">
        <v>1</v>
      </c>
    </row>
    <row r="384" spans="1:6" x14ac:dyDescent="0.2">
      <c r="A384" s="15">
        <v>41960.119085648148</v>
      </c>
      <c r="B384" s="13"/>
      <c r="C384" s="13"/>
      <c r="D384" s="13"/>
      <c r="E384" s="13">
        <v>1</v>
      </c>
      <c r="F384" s="13">
        <v>1</v>
      </c>
    </row>
    <row r="385" spans="1:6" x14ac:dyDescent="0.2">
      <c r="A385" s="15">
        <v>41961.492488425924</v>
      </c>
      <c r="B385" s="13"/>
      <c r="C385" s="13">
        <v>1</v>
      </c>
      <c r="D385" s="13"/>
      <c r="E385" s="13"/>
      <c r="F385" s="13">
        <v>1</v>
      </c>
    </row>
    <row r="386" spans="1:6" x14ac:dyDescent="0.2">
      <c r="A386" s="15">
        <v>41963.872361111105</v>
      </c>
      <c r="B386" s="13"/>
      <c r="C386" s="13"/>
      <c r="D386" s="13"/>
      <c r="E386" s="13">
        <v>1</v>
      </c>
      <c r="F386" s="13">
        <v>1</v>
      </c>
    </row>
    <row r="387" spans="1:6" x14ac:dyDescent="0.2">
      <c r="A387" s="15">
        <v>41964.315532407403</v>
      </c>
      <c r="B387" s="13"/>
      <c r="C387" s="13"/>
      <c r="D387" s="13"/>
      <c r="E387" s="13">
        <v>1</v>
      </c>
      <c r="F387" s="13">
        <v>1</v>
      </c>
    </row>
    <row r="388" spans="1:6" x14ac:dyDescent="0.2">
      <c r="A388" s="15">
        <v>41964.716319444444</v>
      </c>
      <c r="B388" s="13"/>
      <c r="C388" s="13"/>
      <c r="D388" s="13"/>
      <c r="E388" s="13">
        <v>1</v>
      </c>
      <c r="F388" s="13">
        <v>1</v>
      </c>
    </row>
    <row r="389" spans="1:6" x14ac:dyDescent="0.2">
      <c r="A389" s="15">
        <v>41968.677465277782</v>
      </c>
      <c r="B389" s="13"/>
      <c r="C389" s="13">
        <v>1</v>
      </c>
      <c r="D389" s="13"/>
      <c r="E389" s="13"/>
      <c r="F389" s="13">
        <v>1</v>
      </c>
    </row>
    <row r="390" spans="1:6" x14ac:dyDescent="0.2">
      <c r="A390" s="15">
        <v>41968.938993055555</v>
      </c>
      <c r="B390" s="13"/>
      <c r="C390" s="13">
        <v>1</v>
      </c>
      <c r="D390" s="13"/>
      <c r="E390" s="13"/>
      <c r="F390" s="13">
        <v>1</v>
      </c>
    </row>
    <row r="391" spans="1:6" x14ac:dyDescent="0.2">
      <c r="A391" s="15">
        <v>41969.199756944443</v>
      </c>
      <c r="B391" s="13"/>
      <c r="C391" s="13"/>
      <c r="D391" s="13"/>
      <c r="E391" s="13">
        <v>1</v>
      </c>
      <c r="F391" s="13">
        <v>1</v>
      </c>
    </row>
    <row r="392" spans="1:6" x14ac:dyDescent="0.2">
      <c r="A392" s="15">
        <v>41970.085046296299</v>
      </c>
      <c r="B392" s="13"/>
      <c r="C392" s="13">
        <v>1</v>
      </c>
      <c r="D392" s="13"/>
      <c r="E392" s="13"/>
      <c r="F392" s="13">
        <v>1</v>
      </c>
    </row>
    <row r="393" spans="1:6" x14ac:dyDescent="0.2">
      <c r="A393" s="15">
        <v>41971.002152777779</v>
      </c>
      <c r="B393" s="13"/>
      <c r="C393" s="13"/>
      <c r="D393" s="13"/>
      <c r="E393" s="13">
        <v>1</v>
      </c>
      <c r="F393" s="13">
        <v>1</v>
      </c>
    </row>
    <row r="394" spans="1:6" x14ac:dyDescent="0.2">
      <c r="A394" s="15">
        <v>41971.881076388891</v>
      </c>
      <c r="B394" s="13"/>
      <c r="C394" s="13"/>
      <c r="D394" s="13"/>
      <c r="E394" s="13">
        <v>1</v>
      </c>
      <c r="F394" s="13">
        <v>1</v>
      </c>
    </row>
    <row r="395" spans="1:6" x14ac:dyDescent="0.2">
      <c r="A395" s="15">
        <v>41974.738576388889</v>
      </c>
      <c r="B395" s="13"/>
      <c r="C395" s="13">
        <v>1</v>
      </c>
      <c r="D395" s="13"/>
      <c r="E395" s="13"/>
      <c r="F395" s="13">
        <v>1</v>
      </c>
    </row>
    <row r="396" spans="1:6" x14ac:dyDescent="0.2">
      <c r="A396" s="15">
        <v>41974.743148148147</v>
      </c>
      <c r="B396" s="13"/>
      <c r="C396" s="13"/>
      <c r="D396" s="13"/>
      <c r="E396" s="13">
        <v>1</v>
      </c>
      <c r="F396" s="13">
        <v>1</v>
      </c>
    </row>
    <row r="397" spans="1:6" x14ac:dyDescent="0.2">
      <c r="A397" s="15">
        <v>41974.898599537039</v>
      </c>
      <c r="B397" s="13"/>
      <c r="C397" s="13"/>
      <c r="D397" s="13"/>
      <c r="E397" s="13">
        <v>1</v>
      </c>
      <c r="F397" s="13">
        <v>1</v>
      </c>
    </row>
    <row r="398" spans="1:6" x14ac:dyDescent="0.2">
      <c r="A398" s="15">
        <v>41975.124340277776</v>
      </c>
      <c r="B398" s="13"/>
      <c r="C398" s="13">
        <v>1</v>
      </c>
      <c r="D398" s="13"/>
      <c r="E398" s="13"/>
      <c r="F398" s="13">
        <v>1</v>
      </c>
    </row>
    <row r="399" spans="1:6" x14ac:dyDescent="0.2">
      <c r="A399" s="15">
        <v>41975.642974537041</v>
      </c>
      <c r="B399" s="13"/>
      <c r="C399" s="13">
        <v>1</v>
      </c>
      <c r="D399" s="13"/>
      <c r="E399" s="13"/>
      <c r="F399" s="13">
        <v>1</v>
      </c>
    </row>
    <row r="400" spans="1:6" x14ac:dyDescent="0.2">
      <c r="A400" s="15">
        <v>41975.676111111112</v>
      </c>
      <c r="B400" s="13"/>
      <c r="C400" s="13">
        <v>1</v>
      </c>
      <c r="D400" s="13"/>
      <c r="E400" s="13"/>
      <c r="F400" s="13">
        <v>1</v>
      </c>
    </row>
    <row r="401" spans="1:6" x14ac:dyDescent="0.2">
      <c r="A401" s="15">
        <v>41975.700636574074</v>
      </c>
      <c r="B401" s="13"/>
      <c r="C401" s="13">
        <v>1</v>
      </c>
      <c r="D401" s="13"/>
      <c r="E401" s="13"/>
      <c r="F401" s="13">
        <v>1</v>
      </c>
    </row>
    <row r="402" spans="1:6" x14ac:dyDescent="0.2">
      <c r="A402" s="15">
        <v>41975.901180555549</v>
      </c>
      <c r="B402" s="13"/>
      <c r="C402" s="13"/>
      <c r="D402" s="13"/>
      <c r="E402" s="13">
        <v>1</v>
      </c>
      <c r="F402" s="13">
        <v>1</v>
      </c>
    </row>
    <row r="403" spans="1:6" x14ac:dyDescent="0.2">
      <c r="A403" s="15">
        <v>41976.331979166673</v>
      </c>
      <c r="B403" s="13"/>
      <c r="C403" s="13"/>
      <c r="D403" s="13"/>
      <c r="E403" s="13">
        <v>1</v>
      </c>
      <c r="F403" s="13">
        <v>1</v>
      </c>
    </row>
    <row r="404" spans="1:6" x14ac:dyDescent="0.2">
      <c r="A404" s="15">
        <v>41977.004976851851</v>
      </c>
      <c r="B404" s="13"/>
      <c r="C404" s="13">
        <v>1</v>
      </c>
      <c r="D404" s="13"/>
      <c r="E404" s="13"/>
      <c r="F404" s="13">
        <v>1</v>
      </c>
    </row>
    <row r="405" spans="1:6" x14ac:dyDescent="0.2">
      <c r="A405" s="15">
        <v>41977.780104166668</v>
      </c>
      <c r="B405" s="13">
        <v>1</v>
      </c>
      <c r="C405" s="13"/>
      <c r="D405" s="13"/>
      <c r="E405" s="13"/>
      <c r="F405" s="13">
        <v>1</v>
      </c>
    </row>
    <row r="406" spans="1:6" x14ac:dyDescent="0.2">
      <c r="A406" s="15">
        <v>41981.067523148144</v>
      </c>
      <c r="B406" s="13"/>
      <c r="C406" s="13">
        <v>1</v>
      </c>
      <c r="D406" s="13"/>
      <c r="E406" s="13"/>
      <c r="F406" s="13">
        <v>1</v>
      </c>
    </row>
    <row r="407" spans="1:6" x14ac:dyDescent="0.2">
      <c r="A407" s="15">
        <v>41981.57230324074</v>
      </c>
      <c r="B407" s="13"/>
      <c r="C407" s="13">
        <v>1</v>
      </c>
      <c r="D407" s="13"/>
      <c r="E407" s="13"/>
      <c r="F407" s="13">
        <v>1</v>
      </c>
    </row>
    <row r="408" spans="1:6" x14ac:dyDescent="0.2">
      <c r="A408" s="15">
        <v>41982.688611111109</v>
      </c>
      <c r="B408" s="13"/>
      <c r="C408" s="13"/>
      <c r="D408" s="13"/>
      <c r="E408" s="13">
        <v>1</v>
      </c>
      <c r="F408" s="13">
        <v>1</v>
      </c>
    </row>
    <row r="409" spans="1:6" x14ac:dyDescent="0.2">
      <c r="A409" s="15">
        <v>41982.737071759257</v>
      </c>
      <c r="B409" s="13"/>
      <c r="C409" s="13">
        <v>1</v>
      </c>
      <c r="D409" s="13"/>
      <c r="E409" s="13"/>
      <c r="F409" s="13">
        <v>1</v>
      </c>
    </row>
    <row r="410" spans="1:6" x14ac:dyDescent="0.2">
      <c r="A410" s="15">
        <v>41982.773356481484</v>
      </c>
      <c r="B410" s="13"/>
      <c r="C410" s="13"/>
      <c r="D410" s="13"/>
      <c r="E410" s="13">
        <v>1</v>
      </c>
      <c r="F410" s="13">
        <v>1</v>
      </c>
    </row>
    <row r="411" spans="1:6" x14ac:dyDescent="0.2">
      <c r="A411" s="15">
        <v>41982.87364583333</v>
      </c>
      <c r="B411" s="13"/>
      <c r="C411" s="13">
        <v>1</v>
      </c>
      <c r="D411" s="13"/>
      <c r="E411" s="13"/>
      <c r="F411" s="13">
        <v>1</v>
      </c>
    </row>
    <row r="412" spans="1:6" x14ac:dyDescent="0.2">
      <c r="A412" s="15">
        <v>41982.887280092589</v>
      </c>
      <c r="B412" s="13"/>
      <c r="C412" s="13"/>
      <c r="D412" s="13"/>
      <c r="E412" s="13">
        <v>1</v>
      </c>
      <c r="F412" s="13">
        <v>1</v>
      </c>
    </row>
    <row r="413" spans="1:6" x14ac:dyDescent="0.2">
      <c r="A413" s="15">
        <v>41982.904386574075</v>
      </c>
      <c r="B413" s="13"/>
      <c r="C413" s="13">
        <v>1</v>
      </c>
      <c r="D413" s="13"/>
      <c r="E413" s="13"/>
      <c r="F413" s="13">
        <v>1</v>
      </c>
    </row>
    <row r="414" spans="1:6" x14ac:dyDescent="0.2">
      <c r="A414" s="15">
        <v>41983.752847222218</v>
      </c>
      <c r="B414" s="13"/>
      <c r="C414" s="13">
        <v>1</v>
      </c>
      <c r="D414" s="13"/>
      <c r="E414" s="13"/>
      <c r="F414" s="13">
        <v>1</v>
      </c>
    </row>
    <row r="415" spans="1:6" x14ac:dyDescent="0.2">
      <c r="A415" s="15">
        <v>41985.427361111113</v>
      </c>
      <c r="B415" s="13"/>
      <c r="C415" s="13">
        <v>1</v>
      </c>
      <c r="D415" s="13"/>
      <c r="E415" s="13"/>
      <c r="F415" s="13">
        <v>1</v>
      </c>
    </row>
    <row r="416" spans="1:6" x14ac:dyDescent="0.2">
      <c r="A416" s="15">
        <v>41988.617083333331</v>
      </c>
      <c r="B416" s="13"/>
      <c r="C416" s="13"/>
      <c r="D416" s="13"/>
      <c r="E416" s="13">
        <v>1</v>
      </c>
      <c r="F416" s="13">
        <v>1</v>
      </c>
    </row>
    <row r="417" spans="1:6" x14ac:dyDescent="0.2">
      <c r="A417" s="15">
        <v>41988.829942129625</v>
      </c>
      <c r="B417" s="13"/>
      <c r="C417" s="13"/>
      <c r="D417" s="13"/>
      <c r="E417" s="13">
        <v>1</v>
      </c>
      <c r="F417" s="13">
        <v>1</v>
      </c>
    </row>
    <row r="418" spans="1:6" x14ac:dyDescent="0.2">
      <c r="A418" s="15">
        <v>41989.24754629629</v>
      </c>
      <c r="B418" s="13"/>
      <c r="C418" s="13"/>
      <c r="D418" s="13"/>
      <c r="E418" s="13">
        <v>1</v>
      </c>
      <c r="F418" s="13">
        <v>1</v>
      </c>
    </row>
    <row r="419" spans="1:6" x14ac:dyDescent="0.2">
      <c r="A419" s="15">
        <v>41989.819212962961</v>
      </c>
      <c r="B419" s="13"/>
      <c r="C419" s="13"/>
      <c r="D419" s="13"/>
      <c r="E419" s="13">
        <v>1</v>
      </c>
      <c r="F419" s="13">
        <v>1</v>
      </c>
    </row>
    <row r="420" spans="1:6" x14ac:dyDescent="0.2">
      <c r="A420" s="15">
        <v>41990.506377314814</v>
      </c>
      <c r="B420" s="13"/>
      <c r="C420" s="13">
        <v>1</v>
      </c>
      <c r="D420" s="13"/>
      <c r="E420" s="13"/>
      <c r="F420" s="13">
        <v>1</v>
      </c>
    </row>
    <row r="421" spans="1:6" x14ac:dyDescent="0.2">
      <c r="A421" s="15">
        <v>41990.584108796291</v>
      </c>
      <c r="B421" s="13"/>
      <c r="C421" s="13">
        <v>1</v>
      </c>
      <c r="D421" s="13"/>
      <c r="E421" s="13"/>
      <c r="F421" s="13">
        <v>1</v>
      </c>
    </row>
    <row r="422" spans="1:6" x14ac:dyDescent="0.2">
      <c r="A422" s="15">
        <v>41990.585486111115</v>
      </c>
      <c r="B422" s="13"/>
      <c r="C422" s="13"/>
      <c r="D422" s="13"/>
      <c r="E422" s="13">
        <v>1</v>
      </c>
      <c r="F422" s="13">
        <v>1</v>
      </c>
    </row>
    <row r="423" spans="1:6" x14ac:dyDescent="0.2">
      <c r="A423" s="15">
        <v>41990.612546296295</v>
      </c>
      <c r="B423" s="13"/>
      <c r="C423" s="13">
        <v>1</v>
      </c>
      <c r="D423" s="13"/>
      <c r="E423" s="13"/>
      <c r="F423" s="13">
        <v>1</v>
      </c>
    </row>
    <row r="424" spans="1:6" x14ac:dyDescent="0.2">
      <c r="A424" s="15">
        <v>41990.99863425926</v>
      </c>
      <c r="B424" s="13"/>
      <c r="C424" s="13"/>
      <c r="D424" s="13"/>
      <c r="E424" s="13">
        <v>1</v>
      </c>
      <c r="F424" s="13">
        <v>1</v>
      </c>
    </row>
    <row r="425" spans="1:6" x14ac:dyDescent="0.2">
      <c r="A425" s="15">
        <v>41991.022488425922</v>
      </c>
      <c r="B425" s="13"/>
      <c r="C425" s="13">
        <v>1</v>
      </c>
      <c r="D425" s="13"/>
      <c r="E425" s="13"/>
      <c r="F425" s="13">
        <v>1</v>
      </c>
    </row>
    <row r="426" spans="1:6" x14ac:dyDescent="0.2">
      <c r="A426" s="15">
        <v>41993.824340277773</v>
      </c>
      <c r="B426" s="13"/>
      <c r="C426" s="13"/>
      <c r="D426" s="13"/>
      <c r="E426" s="13">
        <v>1</v>
      </c>
      <c r="F426" s="13">
        <v>1</v>
      </c>
    </row>
    <row r="427" spans="1:6" x14ac:dyDescent="0.2">
      <c r="A427" s="15">
        <v>41995.084074074075</v>
      </c>
      <c r="B427" s="13"/>
      <c r="C427" s="13">
        <v>1</v>
      </c>
      <c r="D427" s="13"/>
      <c r="E427" s="13"/>
      <c r="F427" s="13">
        <v>1</v>
      </c>
    </row>
    <row r="428" spans="1:6" x14ac:dyDescent="0.2">
      <c r="A428" s="15">
        <v>41995.870486111111</v>
      </c>
      <c r="B428" s="13"/>
      <c r="C428" s="13"/>
      <c r="D428" s="13"/>
      <c r="E428" s="13">
        <v>1</v>
      </c>
      <c r="F428" s="13">
        <v>1</v>
      </c>
    </row>
    <row r="429" spans="1:6" x14ac:dyDescent="0.2">
      <c r="A429" s="15">
        <v>41996.832395833335</v>
      </c>
      <c r="B429" s="13"/>
      <c r="C429" s="13"/>
      <c r="D429" s="13"/>
      <c r="E429" s="13">
        <v>1</v>
      </c>
      <c r="F429" s="13">
        <v>1</v>
      </c>
    </row>
    <row r="430" spans="1:6" x14ac:dyDescent="0.2">
      <c r="A430" s="15">
        <v>41997.507905092592</v>
      </c>
      <c r="B430" s="13"/>
      <c r="C430" s="13"/>
      <c r="D430" s="13"/>
      <c r="E430" s="13">
        <v>1</v>
      </c>
      <c r="F430" s="13">
        <v>1</v>
      </c>
    </row>
    <row r="431" spans="1:6" x14ac:dyDescent="0.2">
      <c r="A431" s="15">
        <v>41999.861064814817</v>
      </c>
      <c r="B431" s="13">
        <v>1</v>
      </c>
      <c r="C431" s="13"/>
      <c r="D431" s="13"/>
      <c r="E431" s="13"/>
      <c r="F431" s="13">
        <v>1</v>
      </c>
    </row>
    <row r="432" spans="1:6" x14ac:dyDescent="0.2">
      <c r="A432" s="15">
        <v>42002.54488425926</v>
      </c>
      <c r="B432" s="13"/>
      <c r="C432" s="13">
        <v>1</v>
      </c>
      <c r="D432" s="13"/>
      <c r="E432" s="13"/>
      <c r="F432" s="13">
        <v>1</v>
      </c>
    </row>
    <row r="433" spans="1:6" x14ac:dyDescent="0.2">
      <c r="A433" s="15">
        <v>42002.817488425921</v>
      </c>
      <c r="B433" s="13"/>
      <c r="C433" s="13">
        <v>1</v>
      </c>
      <c r="D433" s="13"/>
      <c r="E433" s="13"/>
      <c r="F433" s="13">
        <v>1</v>
      </c>
    </row>
    <row r="434" spans="1:6" x14ac:dyDescent="0.2">
      <c r="A434" s="15">
        <v>42003.948425925926</v>
      </c>
      <c r="B434" s="13"/>
      <c r="C434" s="13"/>
      <c r="D434" s="13"/>
      <c r="E434" s="13">
        <v>1</v>
      </c>
      <c r="F434" s="13">
        <v>1</v>
      </c>
    </row>
    <row r="435" spans="1:6" x14ac:dyDescent="0.2">
      <c r="A435" s="15">
        <v>42004.703865740739</v>
      </c>
      <c r="B435" s="13"/>
      <c r="C435" s="13"/>
      <c r="D435" s="13"/>
      <c r="E435" s="13">
        <v>1</v>
      </c>
      <c r="F435" s="13">
        <v>1</v>
      </c>
    </row>
    <row r="436" spans="1:6" x14ac:dyDescent="0.2">
      <c r="A436" s="15">
        <v>42006.908692129626</v>
      </c>
      <c r="B436" s="13"/>
      <c r="C436" s="13">
        <v>1</v>
      </c>
      <c r="D436" s="13"/>
      <c r="E436" s="13"/>
      <c r="F436" s="13">
        <v>1</v>
      </c>
    </row>
    <row r="437" spans="1:6" x14ac:dyDescent="0.2">
      <c r="A437" s="15">
        <v>42007.016458333332</v>
      </c>
      <c r="B437" s="13">
        <v>1</v>
      </c>
      <c r="C437" s="13"/>
      <c r="D437" s="13"/>
      <c r="E437" s="13"/>
      <c r="F437" s="13">
        <v>1</v>
      </c>
    </row>
    <row r="438" spans="1:6" x14ac:dyDescent="0.2">
      <c r="A438" s="15">
        <v>42009.493263888886</v>
      </c>
      <c r="B438" s="13"/>
      <c r="C438" s="13">
        <v>1</v>
      </c>
      <c r="D438" s="13"/>
      <c r="E438" s="13"/>
      <c r="F438" s="13">
        <v>1</v>
      </c>
    </row>
    <row r="439" spans="1:6" x14ac:dyDescent="0.2">
      <c r="A439" s="15">
        <v>42010.968240740738</v>
      </c>
      <c r="B439" s="13"/>
      <c r="C439" s="13">
        <v>1</v>
      </c>
      <c r="D439" s="13"/>
      <c r="E439" s="13"/>
      <c r="F439" s="13">
        <v>1</v>
      </c>
    </row>
    <row r="440" spans="1:6" x14ac:dyDescent="0.2">
      <c r="A440" s="15">
        <v>42011.202581018515</v>
      </c>
      <c r="B440" s="13"/>
      <c r="C440" s="13"/>
      <c r="D440" s="13"/>
      <c r="E440" s="13">
        <v>1</v>
      </c>
      <c r="F440" s="13">
        <v>1</v>
      </c>
    </row>
    <row r="441" spans="1:6" x14ac:dyDescent="0.2">
      <c r="A441" s="15">
        <v>42013.15253472222</v>
      </c>
      <c r="B441" s="13"/>
      <c r="C441" s="13"/>
      <c r="D441" s="13"/>
      <c r="E441" s="13">
        <v>1</v>
      </c>
      <c r="F441" s="13">
        <v>1</v>
      </c>
    </row>
    <row r="442" spans="1:6" x14ac:dyDescent="0.2">
      <c r="A442" s="15">
        <v>42013.424502314811</v>
      </c>
      <c r="B442" s="13"/>
      <c r="C442" s="13">
        <v>1</v>
      </c>
      <c r="D442" s="13"/>
      <c r="E442" s="13"/>
      <c r="F442" s="13">
        <v>1</v>
      </c>
    </row>
    <row r="443" spans="1:6" x14ac:dyDescent="0.2">
      <c r="A443" s="15">
        <v>42016.050451388888</v>
      </c>
      <c r="B443" s="13"/>
      <c r="C443" s="13"/>
      <c r="D443" s="13"/>
      <c r="E443" s="13">
        <v>1</v>
      </c>
      <c r="F443" s="13">
        <v>1</v>
      </c>
    </row>
    <row r="444" spans="1:6" x14ac:dyDescent="0.2">
      <c r="A444" s="15">
        <v>42016.120613425926</v>
      </c>
      <c r="B444" s="13"/>
      <c r="C444" s="13">
        <v>1</v>
      </c>
      <c r="D444" s="13"/>
      <c r="E444" s="13"/>
      <c r="F444" s="13">
        <v>1</v>
      </c>
    </row>
    <row r="445" spans="1:6" x14ac:dyDescent="0.2">
      <c r="A445" s="15">
        <v>42016.706678240742</v>
      </c>
      <c r="B445" s="13"/>
      <c r="C445" s="13"/>
      <c r="D445" s="13"/>
      <c r="E445" s="13">
        <v>1</v>
      </c>
      <c r="F445" s="13">
        <v>1</v>
      </c>
    </row>
    <row r="446" spans="1:6" x14ac:dyDescent="0.2">
      <c r="A446" s="15">
        <v>42016.800208333334</v>
      </c>
      <c r="B446" s="13"/>
      <c r="C446" s="13"/>
      <c r="D446" s="13"/>
      <c r="E446" s="13">
        <v>1</v>
      </c>
      <c r="F446" s="13">
        <v>1</v>
      </c>
    </row>
    <row r="447" spans="1:6" x14ac:dyDescent="0.2">
      <c r="A447" s="15">
        <v>42016.832465277781</v>
      </c>
      <c r="B447" s="13"/>
      <c r="C447" s="13"/>
      <c r="D447" s="13"/>
      <c r="E447" s="13">
        <v>1</v>
      </c>
      <c r="F447" s="13">
        <v>1</v>
      </c>
    </row>
    <row r="448" spans="1:6" x14ac:dyDescent="0.2">
      <c r="A448" s="15">
        <v>42016.938692129625</v>
      </c>
      <c r="B448" s="13"/>
      <c r="C448" s="13"/>
      <c r="D448" s="13"/>
      <c r="E448" s="13">
        <v>1</v>
      </c>
      <c r="F448" s="13">
        <v>1</v>
      </c>
    </row>
    <row r="449" spans="1:6" x14ac:dyDescent="0.2">
      <c r="A449" s="15">
        <v>42016.981574074074</v>
      </c>
      <c r="B449" s="13"/>
      <c r="C449" s="13"/>
      <c r="D449" s="13"/>
      <c r="E449" s="13">
        <v>1</v>
      </c>
      <c r="F449" s="13">
        <v>1</v>
      </c>
    </row>
    <row r="450" spans="1:6" x14ac:dyDescent="0.2">
      <c r="A450" s="15">
        <v>42017.594236111108</v>
      </c>
      <c r="B450" s="13"/>
      <c r="C450" s="13">
        <v>1</v>
      </c>
      <c r="D450" s="13"/>
      <c r="E450" s="13"/>
      <c r="F450" s="13">
        <v>1</v>
      </c>
    </row>
    <row r="451" spans="1:6" x14ac:dyDescent="0.2">
      <c r="A451" s="15">
        <v>42017.88045138889</v>
      </c>
      <c r="B451" s="13"/>
      <c r="C451" s="13"/>
      <c r="D451" s="13"/>
      <c r="E451" s="13">
        <v>1</v>
      </c>
      <c r="F451" s="13">
        <v>1</v>
      </c>
    </row>
    <row r="452" spans="1:6" x14ac:dyDescent="0.2">
      <c r="A452" s="15">
        <v>42017.907337962963</v>
      </c>
      <c r="B452" s="13"/>
      <c r="C452" s="13">
        <v>1</v>
      </c>
      <c r="D452" s="13"/>
      <c r="E452" s="13"/>
      <c r="F452" s="13">
        <v>1</v>
      </c>
    </row>
    <row r="453" spans="1:6" x14ac:dyDescent="0.2">
      <c r="A453" s="15">
        <v>42018.676898148144</v>
      </c>
      <c r="B453" s="13"/>
      <c r="C453" s="13"/>
      <c r="D453" s="13"/>
      <c r="E453" s="13">
        <v>1</v>
      </c>
      <c r="F453" s="13">
        <v>1</v>
      </c>
    </row>
    <row r="454" spans="1:6" x14ac:dyDescent="0.2">
      <c r="A454" s="15">
        <v>42018.94049768518</v>
      </c>
      <c r="B454" s="13"/>
      <c r="C454" s="13">
        <v>1</v>
      </c>
      <c r="D454" s="13"/>
      <c r="E454" s="13"/>
      <c r="F454" s="13">
        <v>1</v>
      </c>
    </row>
    <row r="455" spans="1:6" x14ac:dyDescent="0.2">
      <c r="A455" s="15">
        <v>42018.94159722222</v>
      </c>
      <c r="B455" s="13"/>
      <c r="C455" s="13"/>
      <c r="D455" s="13"/>
      <c r="E455" s="13">
        <v>1</v>
      </c>
      <c r="F455" s="13">
        <v>1</v>
      </c>
    </row>
    <row r="456" spans="1:6" x14ac:dyDescent="0.2">
      <c r="A456" s="15">
        <v>42019.683761574073</v>
      </c>
      <c r="B456" s="13"/>
      <c r="C456" s="13">
        <v>1</v>
      </c>
      <c r="D456" s="13"/>
      <c r="E456" s="13"/>
      <c r="F456" s="13">
        <v>1</v>
      </c>
    </row>
    <row r="457" spans="1:6" x14ac:dyDescent="0.2">
      <c r="A457" s="15">
        <v>42019.959837962961</v>
      </c>
      <c r="B457" s="13"/>
      <c r="C457" s="13"/>
      <c r="D457" s="13"/>
      <c r="E457" s="13">
        <v>1</v>
      </c>
      <c r="F457" s="13">
        <v>1</v>
      </c>
    </row>
    <row r="458" spans="1:6" x14ac:dyDescent="0.2">
      <c r="A458" s="15">
        <v>42020.587349537032</v>
      </c>
      <c r="B458" s="13"/>
      <c r="C458" s="13">
        <v>1</v>
      </c>
      <c r="D458" s="13"/>
      <c r="E458" s="13"/>
      <c r="F458" s="13">
        <v>1</v>
      </c>
    </row>
    <row r="459" spans="1:6" x14ac:dyDescent="0.2">
      <c r="A459" s="15">
        <v>42020.700567129628</v>
      </c>
      <c r="B459" s="13"/>
      <c r="C459" s="13"/>
      <c r="D459" s="13"/>
      <c r="E459" s="13">
        <v>1</v>
      </c>
      <c r="F459" s="13">
        <v>1</v>
      </c>
    </row>
    <row r="460" spans="1:6" x14ac:dyDescent="0.2">
      <c r="A460" s="15">
        <v>42020.768634259264</v>
      </c>
      <c r="B460" s="13"/>
      <c r="C460" s="13">
        <v>1</v>
      </c>
      <c r="D460" s="13"/>
      <c r="E460" s="13"/>
      <c r="F460" s="13">
        <v>1</v>
      </c>
    </row>
    <row r="461" spans="1:6" x14ac:dyDescent="0.2">
      <c r="A461" s="15">
        <v>42020.846666666665</v>
      </c>
      <c r="B461" s="13"/>
      <c r="C461" s="13"/>
      <c r="D461" s="13"/>
      <c r="E461" s="13">
        <v>1</v>
      </c>
      <c r="F461" s="13">
        <v>1</v>
      </c>
    </row>
    <row r="462" spans="1:6" x14ac:dyDescent="0.2">
      <c r="A462" s="15">
        <v>42021.301192129627</v>
      </c>
      <c r="B462" s="13"/>
      <c r="C462" s="13">
        <v>1</v>
      </c>
      <c r="D462" s="13"/>
      <c r="E462" s="13"/>
      <c r="F462" s="13">
        <v>1</v>
      </c>
    </row>
    <row r="463" spans="1:6" x14ac:dyDescent="0.2">
      <c r="A463" s="15">
        <v>42022.661527777775</v>
      </c>
      <c r="B463" s="13"/>
      <c r="C463" s="13">
        <v>1</v>
      </c>
      <c r="D463" s="13"/>
      <c r="E463" s="13"/>
      <c r="F463" s="13">
        <v>1</v>
      </c>
    </row>
    <row r="464" spans="1:6" x14ac:dyDescent="0.2">
      <c r="A464" s="15">
        <v>42023.634976851856</v>
      </c>
      <c r="B464" s="13"/>
      <c r="C464" s="13"/>
      <c r="D464" s="13"/>
      <c r="E464" s="13">
        <v>1</v>
      </c>
      <c r="F464" s="13">
        <v>1</v>
      </c>
    </row>
    <row r="465" spans="1:6" x14ac:dyDescent="0.2">
      <c r="A465" s="15">
        <v>42024.702893518523</v>
      </c>
      <c r="B465" s="13"/>
      <c r="C465" s="13"/>
      <c r="D465" s="13"/>
      <c r="E465" s="13">
        <v>1</v>
      </c>
      <c r="F465" s="13">
        <v>1</v>
      </c>
    </row>
    <row r="466" spans="1:6" x14ac:dyDescent="0.2">
      <c r="A466" s="15">
        <v>42025.164780092593</v>
      </c>
      <c r="B466" s="13"/>
      <c r="C466" s="13"/>
      <c r="D466" s="13"/>
      <c r="E466" s="13">
        <v>1</v>
      </c>
      <c r="F466" s="13">
        <v>1</v>
      </c>
    </row>
    <row r="467" spans="1:6" x14ac:dyDescent="0.2">
      <c r="A467" s="15">
        <v>42026.176180555558</v>
      </c>
      <c r="B467" s="13"/>
      <c r="C467" s="13"/>
      <c r="D467" s="13"/>
      <c r="E467" s="13">
        <v>1</v>
      </c>
      <c r="F467" s="13">
        <v>1</v>
      </c>
    </row>
    <row r="468" spans="1:6" x14ac:dyDescent="0.2">
      <c r="A468" s="15">
        <v>42026.88118055556</v>
      </c>
      <c r="B468" s="13"/>
      <c r="C468" s="13"/>
      <c r="D468" s="13"/>
      <c r="E468" s="13">
        <v>1</v>
      </c>
      <c r="F468" s="13">
        <v>1</v>
      </c>
    </row>
    <row r="469" spans="1:6" x14ac:dyDescent="0.2">
      <c r="A469" s="15">
        <v>42026.920428240745</v>
      </c>
      <c r="B469" s="13"/>
      <c r="C469" s="13"/>
      <c r="D469" s="13"/>
      <c r="E469" s="13">
        <v>1</v>
      </c>
      <c r="F469" s="13">
        <v>1</v>
      </c>
    </row>
    <row r="470" spans="1:6" x14ac:dyDescent="0.2">
      <c r="A470" s="15">
        <v>42026.924976851849</v>
      </c>
      <c r="B470" s="13"/>
      <c r="C470" s="13"/>
      <c r="D470" s="13"/>
      <c r="E470" s="13">
        <v>1</v>
      </c>
      <c r="F470" s="13">
        <v>1</v>
      </c>
    </row>
    <row r="471" spans="1:6" x14ac:dyDescent="0.2">
      <c r="A471" s="15">
        <v>42027.832800925928</v>
      </c>
      <c r="B471" s="13"/>
      <c r="C471" s="13">
        <v>1</v>
      </c>
      <c r="D471" s="13"/>
      <c r="E471" s="13"/>
      <c r="F471" s="13">
        <v>1</v>
      </c>
    </row>
    <row r="472" spans="1:6" x14ac:dyDescent="0.2">
      <c r="A472" s="15">
        <v>42028.496562500004</v>
      </c>
      <c r="B472" s="13"/>
      <c r="C472" s="13"/>
      <c r="D472" s="13"/>
      <c r="E472" s="13">
        <v>1</v>
      </c>
      <c r="F472" s="13">
        <v>1</v>
      </c>
    </row>
    <row r="473" spans="1:6" x14ac:dyDescent="0.2">
      <c r="A473" s="15">
        <v>42029.135879629626</v>
      </c>
      <c r="B473" s="13"/>
      <c r="C473" s="13">
        <v>1</v>
      </c>
      <c r="D473" s="13"/>
      <c r="E473" s="13"/>
      <c r="F473" s="13">
        <v>1</v>
      </c>
    </row>
    <row r="474" spans="1:6" x14ac:dyDescent="0.2">
      <c r="A474" s="15">
        <v>42031.011249999996</v>
      </c>
      <c r="B474" s="13">
        <v>1</v>
      </c>
      <c r="C474" s="13"/>
      <c r="D474" s="13"/>
      <c r="E474" s="13"/>
      <c r="F474" s="13">
        <v>1</v>
      </c>
    </row>
    <row r="475" spans="1:6" x14ac:dyDescent="0.2">
      <c r="A475" s="15">
        <v>42031.138831018514</v>
      </c>
      <c r="B475" s="13"/>
      <c r="C475" s="13">
        <v>1</v>
      </c>
      <c r="D475" s="13"/>
      <c r="E475" s="13"/>
      <c r="F475" s="13">
        <v>1</v>
      </c>
    </row>
    <row r="476" spans="1:6" x14ac:dyDescent="0.2">
      <c r="A476" s="15">
        <v>42031.666898148149</v>
      </c>
      <c r="B476" s="13"/>
      <c r="C476" s="13">
        <v>1</v>
      </c>
      <c r="D476" s="13"/>
      <c r="E476" s="13"/>
      <c r="F476" s="13">
        <v>1</v>
      </c>
    </row>
    <row r="477" spans="1:6" x14ac:dyDescent="0.2">
      <c r="A477" s="15">
        <v>42031.833587962959</v>
      </c>
      <c r="B477" s="13"/>
      <c r="C477" s="13">
        <v>1</v>
      </c>
      <c r="D477" s="13"/>
      <c r="E477" s="13"/>
      <c r="F477" s="13">
        <v>1</v>
      </c>
    </row>
    <row r="478" spans="1:6" x14ac:dyDescent="0.2">
      <c r="A478" s="15">
        <v>42032.250208333338</v>
      </c>
      <c r="B478" s="13"/>
      <c r="C478" s="13">
        <v>1</v>
      </c>
      <c r="D478" s="13"/>
      <c r="E478" s="13"/>
      <c r="F478" s="13">
        <v>1</v>
      </c>
    </row>
    <row r="479" spans="1:6" x14ac:dyDescent="0.2">
      <c r="A479" s="15">
        <v>42032.716145833328</v>
      </c>
      <c r="B479" s="13"/>
      <c r="C479" s="13"/>
      <c r="D479" s="13"/>
      <c r="E479" s="13">
        <v>1</v>
      </c>
      <c r="F479" s="13">
        <v>1</v>
      </c>
    </row>
    <row r="480" spans="1:6" x14ac:dyDescent="0.2">
      <c r="A480" s="15">
        <v>42034.856817129628</v>
      </c>
      <c r="B480" s="13">
        <v>1</v>
      </c>
      <c r="C480" s="13"/>
      <c r="D480" s="13"/>
      <c r="E480" s="13"/>
      <c r="F480" s="13">
        <v>1</v>
      </c>
    </row>
    <row r="481" spans="1:6" x14ac:dyDescent="0.2">
      <c r="A481" s="15">
        <v>42034.928252314814</v>
      </c>
      <c r="B481" s="13"/>
      <c r="C481" s="13"/>
      <c r="D481" s="13"/>
      <c r="E481" s="13">
        <v>1</v>
      </c>
      <c r="F481" s="13">
        <v>1</v>
      </c>
    </row>
    <row r="482" spans="1:6" x14ac:dyDescent="0.2">
      <c r="A482" s="15">
        <v>42034.960127314815</v>
      </c>
      <c r="B482" s="13"/>
      <c r="C482" s="13">
        <v>1</v>
      </c>
      <c r="D482" s="13"/>
      <c r="E482" s="13"/>
      <c r="F482" s="13">
        <v>1</v>
      </c>
    </row>
    <row r="483" spans="1:6" x14ac:dyDescent="0.2">
      <c r="A483" s="15">
        <v>42036.24428240741</v>
      </c>
      <c r="B483" s="13"/>
      <c r="C483" s="13"/>
      <c r="D483" s="13"/>
      <c r="E483" s="13">
        <v>1</v>
      </c>
      <c r="F483" s="13">
        <v>1</v>
      </c>
    </row>
    <row r="484" spans="1:6" x14ac:dyDescent="0.2">
      <c r="A484" s="15">
        <v>42036.704525462963</v>
      </c>
      <c r="B484" s="13"/>
      <c r="C484" s="13"/>
      <c r="D484" s="13"/>
      <c r="E484" s="13">
        <v>1</v>
      </c>
      <c r="F484" s="13">
        <v>1</v>
      </c>
    </row>
    <row r="485" spans="1:6" x14ac:dyDescent="0.2">
      <c r="A485" s="15">
        <v>42036.995590277773</v>
      </c>
      <c r="B485" s="13"/>
      <c r="C485" s="13"/>
      <c r="D485" s="13"/>
      <c r="E485" s="13">
        <v>1</v>
      </c>
      <c r="F485" s="13">
        <v>1</v>
      </c>
    </row>
    <row r="486" spans="1:6" x14ac:dyDescent="0.2">
      <c r="A486" s="15">
        <v>42037.598958333328</v>
      </c>
      <c r="B486" s="13"/>
      <c r="C486" s="13"/>
      <c r="D486" s="13"/>
      <c r="E486" s="13">
        <v>1</v>
      </c>
      <c r="F486" s="13">
        <v>1</v>
      </c>
    </row>
    <row r="487" spans="1:6" x14ac:dyDescent="0.2">
      <c r="A487" s="15">
        <v>42037.791238425925</v>
      </c>
      <c r="B487" s="13"/>
      <c r="C487" s="13"/>
      <c r="D487" s="13"/>
      <c r="E487" s="13">
        <v>1</v>
      </c>
      <c r="F487" s="13">
        <v>1</v>
      </c>
    </row>
    <row r="488" spans="1:6" x14ac:dyDescent="0.2">
      <c r="A488" s="15">
        <v>42037.938206018516</v>
      </c>
      <c r="B488" s="13"/>
      <c r="C488" s="13"/>
      <c r="D488" s="13"/>
      <c r="E488" s="13">
        <v>1</v>
      </c>
      <c r="F488" s="13">
        <v>1</v>
      </c>
    </row>
    <row r="489" spans="1:6" x14ac:dyDescent="0.2">
      <c r="A489" s="15">
        <v>42037.986284722225</v>
      </c>
      <c r="B489" s="13"/>
      <c r="C489" s="13">
        <v>1</v>
      </c>
      <c r="D489" s="13"/>
      <c r="E489" s="13"/>
      <c r="F489" s="13">
        <v>1</v>
      </c>
    </row>
    <row r="490" spans="1:6" x14ac:dyDescent="0.2">
      <c r="A490" s="15">
        <v>42038.720451388886</v>
      </c>
      <c r="B490" s="13"/>
      <c r="C490" s="13"/>
      <c r="D490" s="13"/>
      <c r="E490" s="13">
        <v>1</v>
      </c>
      <c r="F490" s="13">
        <v>1</v>
      </c>
    </row>
    <row r="491" spans="1:6" x14ac:dyDescent="0.2">
      <c r="A491" s="15">
        <v>42039.194988425923</v>
      </c>
      <c r="B491" s="13"/>
      <c r="C491" s="13">
        <v>1</v>
      </c>
      <c r="D491" s="13"/>
      <c r="E491" s="13"/>
      <c r="F491" s="13">
        <v>1</v>
      </c>
    </row>
    <row r="492" spans="1:6" x14ac:dyDescent="0.2">
      <c r="A492" s="15">
        <v>42039.384571759263</v>
      </c>
      <c r="B492" s="13"/>
      <c r="C492" s="13"/>
      <c r="D492" s="13"/>
      <c r="E492" s="13">
        <v>1</v>
      </c>
      <c r="F492" s="13">
        <v>1</v>
      </c>
    </row>
    <row r="493" spans="1:6" x14ac:dyDescent="0.2">
      <c r="A493" s="15">
        <v>42040.831678240742</v>
      </c>
      <c r="B493" s="13"/>
      <c r="C493" s="13"/>
      <c r="D493" s="13"/>
      <c r="E493" s="13">
        <v>1</v>
      </c>
      <c r="F493" s="13">
        <v>1</v>
      </c>
    </row>
    <row r="494" spans="1:6" x14ac:dyDescent="0.2">
      <c r="A494" s="15">
        <v>42041.205000000002</v>
      </c>
      <c r="B494" s="13"/>
      <c r="C494" s="13">
        <v>1</v>
      </c>
      <c r="D494" s="13"/>
      <c r="E494" s="13"/>
      <c r="F494" s="13">
        <v>1</v>
      </c>
    </row>
    <row r="495" spans="1:6" x14ac:dyDescent="0.2">
      <c r="A495" s="15">
        <v>42041.581307870365</v>
      </c>
      <c r="B495" s="13"/>
      <c r="C495" s="13">
        <v>1</v>
      </c>
      <c r="D495" s="13"/>
      <c r="E495" s="13"/>
      <c r="F495" s="13">
        <v>1</v>
      </c>
    </row>
    <row r="496" spans="1:6" x14ac:dyDescent="0.2">
      <c r="A496" s="15">
        <v>42041.714178240742</v>
      </c>
      <c r="B496" s="13"/>
      <c r="C496" s="13"/>
      <c r="D496" s="13"/>
      <c r="E496" s="13">
        <v>1</v>
      </c>
      <c r="F496" s="13">
        <v>1</v>
      </c>
    </row>
    <row r="497" spans="1:6" x14ac:dyDescent="0.2">
      <c r="A497" s="15">
        <v>42041.743090277778</v>
      </c>
      <c r="B497" s="13"/>
      <c r="C497" s="13">
        <v>1</v>
      </c>
      <c r="D497" s="13"/>
      <c r="E497" s="13"/>
      <c r="F497" s="13">
        <v>1</v>
      </c>
    </row>
    <row r="498" spans="1:6" x14ac:dyDescent="0.2">
      <c r="A498" s="15">
        <v>42042.197824074072</v>
      </c>
      <c r="B498" s="13"/>
      <c r="C498" s="13"/>
      <c r="D498" s="13"/>
      <c r="E498" s="13">
        <v>1</v>
      </c>
      <c r="F498" s="13">
        <v>1</v>
      </c>
    </row>
    <row r="499" spans="1:6" x14ac:dyDescent="0.2">
      <c r="A499" s="15">
        <v>42044.184988425928</v>
      </c>
      <c r="B499" s="13"/>
      <c r="C499" s="13"/>
      <c r="D499" s="13"/>
      <c r="E499" s="13">
        <v>1</v>
      </c>
      <c r="F499" s="13">
        <v>1</v>
      </c>
    </row>
    <row r="500" spans="1:6" x14ac:dyDescent="0.2">
      <c r="A500" s="15">
        <v>42044.765960648147</v>
      </c>
      <c r="B500" s="13"/>
      <c r="C500" s="13"/>
      <c r="D500" s="13"/>
      <c r="E500" s="13">
        <v>1</v>
      </c>
      <c r="F500" s="13">
        <v>1</v>
      </c>
    </row>
    <row r="501" spans="1:6" x14ac:dyDescent="0.2">
      <c r="A501" s="15">
        <v>42045.84238425926</v>
      </c>
      <c r="B501" s="13"/>
      <c r="C501" s="13"/>
      <c r="D501" s="13"/>
      <c r="E501" s="13">
        <v>1</v>
      </c>
      <c r="F501" s="13">
        <v>1</v>
      </c>
    </row>
    <row r="502" spans="1:6" x14ac:dyDescent="0.2">
      <c r="A502" s="15">
        <v>42047.07640046296</v>
      </c>
      <c r="B502" s="13"/>
      <c r="C502" s="13">
        <v>1</v>
      </c>
      <c r="D502" s="13"/>
      <c r="E502" s="13"/>
      <c r="F502" s="13">
        <v>1</v>
      </c>
    </row>
    <row r="503" spans="1:6" x14ac:dyDescent="0.2">
      <c r="A503" s="15">
        <v>42047.724444444444</v>
      </c>
      <c r="B503" s="13">
        <v>1</v>
      </c>
      <c r="C503" s="13"/>
      <c r="D503" s="13"/>
      <c r="E503" s="13"/>
      <c r="F503" s="13">
        <v>1</v>
      </c>
    </row>
    <row r="504" spans="1:6" x14ac:dyDescent="0.2">
      <c r="A504" s="15">
        <v>42048.711724537032</v>
      </c>
      <c r="B504" s="13"/>
      <c r="C504" s="13">
        <v>1</v>
      </c>
      <c r="D504" s="13"/>
      <c r="E504" s="13"/>
      <c r="F504" s="13">
        <v>1</v>
      </c>
    </row>
    <row r="505" spans="1:6" x14ac:dyDescent="0.2">
      <c r="A505" s="15">
        <v>42050.008368055554</v>
      </c>
      <c r="B505" s="13"/>
      <c r="C505" s="13"/>
      <c r="D505" s="13"/>
      <c r="E505" s="13">
        <v>1</v>
      </c>
      <c r="F505" s="13">
        <v>1</v>
      </c>
    </row>
    <row r="506" spans="1:6" x14ac:dyDescent="0.2">
      <c r="A506" s="15">
        <v>42050.019641203704</v>
      </c>
      <c r="B506" s="13"/>
      <c r="C506" s="13"/>
      <c r="D506" s="13"/>
      <c r="E506" s="13">
        <v>1</v>
      </c>
      <c r="F506" s="13">
        <v>1</v>
      </c>
    </row>
    <row r="507" spans="1:6" x14ac:dyDescent="0.2">
      <c r="A507" s="15">
        <v>42050.983182870375</v>
      </c>
      <c r="B507" s="13"/>
      <c r="C507" s="13"/>
      <c r="D507" s="13"/>
      <c r="E507" s="13">
        <v>1</v>
      </c>
      <c r="F507" s="13">
        <v>1</v>
      </c>
    </row>
    <row r="508" spans="1:6" x14ac:dyDescent="0.2">
      <c r="A508" s="15">
        <v>42052.949814814812</v>
      </c>
      <c r="B508" s="13"/>
      <c r="C508" s="13"/>
      <c r="D508" s="13"/>
      <c r="E508" s="13">
        <v>1</v>
      </c>
      <c r="F508" s="13">
        <v>1</v>
      </c>
    </row>
    <row r="509" spans="1:6" x14ac:dyDescent="0.2">
      <c r="A509" s="15">
        <v>42053.049375000002</v>
      </c>
      <c r="B509" s="13"/>
      <c r="C509" s="13">
        <v>1</v>
      </c>
      <c r="D509" s="13"/>
      <c r="E509" s="13"/>
      <c r="F509" s="13">
        <v>1</v>
      </c>
    </row>
    <row r="510" spans="1:6" x14ac:dyDescent="0.2">
      <c r="A510" s="15">
        <v>42053.106111111112</v>
      </c>
      <c r="B510" s="13"/>
      <c r="C510" s="13"/>
      <c r="D510" s="13"/>
      <c r="E510" s="13">
        <v>1</v>
      </c>
      <c r="F510" s="13">
        <v>1</v>
      </c>
    </row>
    <row r="511" spans="1:6" x14ac:dyDescent="0.2">
      <c r="A511" s="15">
        <v>42053.671666666662</v>
      </c>
      <c r="B511" s="13"/>
      <c r="C511" s="13"/>
      <c r="D511" s="13"/>
      <c r="E511" s="13">
        <v>1</v>
      </c>
      <c r="F511" s="13">
        <v>1</v>
      </c>
    </row>
    <row r="512" spans="1:6" x14ac:dyDescent="0.2">
      <c r="A512" s="15">
        <v>42053.672824074078</v>
      </c>
      <c r="B512" s="13"/>
      <c r="C512" s="13">
        <v>1</v>
      </c>
      <c r="D512" s="13"/>
      <c r="E512" s="13"/>
      <c r="F512" s="13">
        <v>1</v>
      </c>
    </row>
    <row r="513" spans="1:6" x14ac:dyDescent="0.2">
      <c r="A513" s="15">
        <v>42053.704293981486</v>
      </c>
      <c r="B513" s="13"/>
      <c r="C513" s="13"/>
      <c r="D513" s="13"/>
      <c r="E513" s="13">
        <v>1</v>
      </c>
      <c r="F513" s="13">
        <v>1</v>
      </c>
    </row>
    <row r="514" spans="1:6" x14ac:dyDescent="0.2">
      <c r="A514" s="15">
        <v>42053.722060185188</v>
      </c>
      <c r="B514" s="13"/>
      <c r="C514" s="13">
        <v>1</v>
      </c>
      <c r="D514" s="13"/>
      <c r="E514" s="13"/>
      <c r="F514" s="13">
        <v>1</v>
      </c>
    </row>
    <row r="515" spans="1:6" x14ac:dyDescent="0.2">
      <c r="A515" s="15">
        <v>42053.732627314821</v>
      </c>
      <c r="B515" s="13"/>
      <c r="C515" s="13"/>
      <c r="D515" s="13"/>
      <c r="E515" s="13">
        <v>1</v>
      </c>
      <c r="F515" s="13">
        <v>1</v>
      </c>
    </row>
    <row r="516" spans="1:6" x14ac:dyDescent="0.2">
      <c r="A516" s="15">
        <v>42053.733078703706</v>
      </c>
      <c r="B516" s="13"/>
      <c r="C516" s="13"/>
      <c r="D516" s="13"/>
      <c r="E516" s="13">
        <v>1</v>
      </c>
      <c r="F516" s="13">
        <v>1</v>
      </c>
    </row>
    <row r="517" spans="1:6" x14ac:dyDescent="0.2">
      <c r="A517" s="15">
        <v>42053.916921296302</v>
      </c>
      <c r="B517" s="13"/>
      <c r="C517" s="13"/>
      <c r="D517" s="13"/>
      <c r="E517" s="13">
        <v>1</v>
      </c>
      <c r="F517" s="13">
        <v>1</v>
      </c>
    </row>
    <row r="518" spans="1:6" x14ac:dyDescent="0.2">
      <c r="A518" s="15">
        <v>42054.024421296301</v>
      </c>
      <c r="B518" s="13"/>
      <c r="C518" s="13"/>
      <c r="D518" s="13"/>
      <c r="E518" s="13">
        <v>1</v>
      </c>
      <c r="F518" s="13">
        <v>1</v>
      </c>
    </row>
    <row r="519" spans="1:6" x14ac:dyDescent="0.2">
      <c r="A519" s="15">
        <v>42054.74418981481</v>
      </c>
      <c r="B519" s="13"/>
      <c r="C519" s="13"/>
      <c r="D519" s="13"/>
      <c r="E519" s="13">
        <v>1</v>
      </c>
      <c r="F519" s="13">
        <v>1</v>
      </c>
    </row>
    <row r="520" spans="1:6" x14ac:dyDescent="0.2">
      <c r="A520" s="15">
        <v>42054.849050925928</v>
      </c>
      <c r="B520" s="13"/>
      <c r="C520" s="13"/>
      <c r="D520" s="13"/>
      <c r="E520" s="13">
        <v>1</v>
      </c>
      <c r="F520" s="13">
        <v>1</v>
      </c>
    </row>
    <row r="521" spans="1:6" x14ac:dyDescent="0.2">
      <c r="A521" s="15">
        <v>42055.277199074073</v>
      </c>
      <c r="B521" s="13"/>
      <c r="C521" s="13"/>
      <c r="D521" s="13"/>
      <c r="E521" s="13">
        <v>1</v>
      </c>
      <c r="F521" s="13">
        <v>1</v>
      </c>
    </row>
    <row r="522" spans="1:6" x14ac:dyDescent="0.2">
      <c r="A522" s="15">
        <v>42055.713368055556</v>
      </c>
      <c r="B522" s="13"/>
      <c r="C522" s="13">
        <v>1</v>
      </c>
      <c r="D522" s="13"/>
      <c r="E522" s="13"/>
      <c r="F522" s="13">
        <v>1</v>
      </c>
    </row>
    <row r="523" spans="1:6" x14ac:dyDescent="0.2">
      <c r="A523" s="15">
        <v>42056.013124999998</v>
      </c>
      <c r="B523" s="13"/>
      <c r="C523" s="13"/>
      <c r="D523" s="13"/>
      <c r="E523" s="13">
        <v>1</v>
      </c>
      <c r="F523" s="13">
        <v>1</v>
      </c>
    </row>
    <row r="524" spans="1:6" x14ac:dyDescent="0.2">
      <c r="A524" s="15">
        <v>42056.091631944444</v>
      </c>
      <c r="B524" s="13"/>
      <c r="C524" s="13"/>
      <c r="D524" s="13"/>
      <c r="E524" s="13">
        <v>1</v>
      </c>
      <c r="F524" s="13">
        <v>1</v>
      </c>
    </row>
    <row r="525" spans="1:6" x14ac:dyDescent="0.2">
      <c r="A525" s="15">
        <v>42056.1324537037</v>
      </c>
      <c r="B525" s="13"/>
      <c r="C525" s="13">
        <v>1</v>
      </c>
      <c r="D525" s="13"/>
      <c r="E525" s="13"/>
      <c r="F525" s="13">
        <v>1</v>
      </c>
    </row>
    <row r="526" spans="1:6" x14ac:dyDescent="0.2">
      <c r="A526" s="15">
        <v>42056.65143518518</v>
      </c>
      <c r="B526" s="13"/>
      <c r="C526" s="13"/>
      <c r="D526" s="13"/>
      <c r="E526" s="13">
        <v>1</v>
      </c>
      <c r="F526" s="13">
        <v>1</v>
      </c>
    </row>
    <row r="527" spans="1:6" x14ac:dyDescent="0.2">
      <c r="A527" s="15">
        <v>42057.190960648149</v>
      </c>
      <c r="B527" s="13"/>
      <c r="C527" s="13">
        <v>1</v>
      </c>
      <c r="D527" s="13"/>
      <c r="E527" s="13"/>
      <c r="F527" s="13">
        <v>1</v>
      </c>
    </row>
    <row r="528" spans="1:6" x14ac:dyDescent="0.2">
      <c r="A528" s="15">
        <v>42057.277858796297</v>
      </c>
      <c r="B528" s="13"/>
      <c r="C528" s="13">
        <v>1</v>
      </c>
      <c r="D528" s="13"/>
      <c r="E528" s="13"/>
      <c r="F528" s="13">
        <v>1</v>
      </c>
    </row>
    <row r="529" spans="1:6" x14ac:dyDescent="0.2">
      <c r="A529" s="15">
        <v>42057.536944444444</v>
      </c>
      <c r="B529" s="13"/>
      <c r="C529" s="13"/>
      <c r="D529" s="13"/>
      <c r="E529" s="13">
        <v>1</v>
      </c>
      <c r="F529" s="13">
        <v>1</v>
      </c>
    </row>
    <row r="530" spans="1:6" x14ac:dyDescent="0.2">
      <c r="A530" s="15">
        <v>42058.603877314818</v>
      </c>
      <c r="B530" s="13"/>
      <c r="C530" s="13">
        <v>1</v>
      </c>
      <c r="D530" s="13"/>
      <c r="E530" s="13"/>
      <c r="F530" s="13">
        <v>1</v>
      </c>
    </row>
    <row r="531" spans="1:6" x14ac:dyDescent="0.2">
      <c r="A531" s="15">
        <v>42058.792476851857</v>
      </c>
      <c r="B531" s="13"/>
      <c r="C531" s="13">
        <v>1</v>
      </c>
      <c r="D531" s="13"/>
      <c r="E531" s="13"/>
      <c r="F531" s="13">
        <v>1</v>
      </c>
    </row>
    <row r="532" spans="1:6" x14ac:dyDescent="0.2">
      <c r="A532" s="15">
        <v>42058.904074074075</v>
      </c>
      <c r="B532" s="13"/>
      <c r="C532" s="13"/>
      <c r="D532" s="13"/>
      <c r="E532" s="13">
        <v>1</v>
      </c>
      <c r="F532" s="13">
        <v>1</v>
      </c>
    </row>
    <row r="533" spans="1:6" x14ac:dyDescent="0.2">
      <c r="A533" s="15">
        <v>42059.085752314815</v>
      </c>
      <c r="B533" s="13"/>
      <c r="C533" s="13"/>
      <c r="D533" s="13"/>
      <c r="E533" s="13">
        <v>1</v>
      </c>
      <c r="F533" s="13">
        <v>1</v>
      </c>
    </row>
    <row r="534" spans="1:6" x14ac:dyDescent="0.2">
      <c r="A534" s="15">
        <v>42059.270023148143</v>
      </c>
      <c r="B534" s="13"/>
      <c r="C534" s="13">
        <v>1</v>
      </c>
      <c r="D534" s="13"/>
      <c r="E534" s="13"/>
      <c r="F534" s="13">
        <v>1</v>
      </c>
    </row>
    <row r="535" spans="1:6" x14ac:dyDescent="0.2">
      <c r="A535" s="15">
        <v>42059.453923611116</v>
      </c>
      <c r="B535" s="13"/>
      <c r="C535" s="13"/>
      <c r="D535" s="13"/>
      <c r="E535" s="13">
        <v>1</v>
      </c>
      <c r="F535" s="13">
        <v>1</v>
      </c>
    </row>
    <row r="536" spans="1:6" x14ac:dyDescent="0.2">
      <c r="A536" s="15">
        <v>42059.701319444444</v>
      </c>
      <c r="B536" s="13"/>
      <c r="C536" s="13"/>
      <c r="D536" s="13"/>
      <c r="E536" s="13">
        <v>1</v>
      </c>
      <c r="F536" s="13">
        <v>1</v>
      </c>
    </row>
    <row r="537" spans="1:6" x14ac:dyDescent="0.2">
      <c r="A537" s="15">
        <v>42059.970729166671</v>
      </c>
      <c r="B537" s="13"/>
      <c r="C537" s="13">
        <v>1</v>
      </c>
      <c r="D537" s="13"/>
      <c r="E537" s="13"/>
      <c r="F537" s="13">
        <v>1</v>
      </c>
    </row>
    <row r="538" spans="1:6" x14ac:dyDescent="0.2">
      <c r="A538" s="15">
        <v>42060.035636574074</v>
      </c>
      <c r="B538" s="13"/>
      <c r="C538" s="13"/>
      <c r="D538" s="13"/>
      <c r="E538" s="13">
        <v>1</v>
      </c>
      <c r="F538" s="13">
        <v>1</v>
      </c>
    </row>
    <row r="539" spans="1:6" x14ac:dyDescent="0.2">
      <c r="A539" s="15">
        <v>42060.04550925926</v>
      </c>
      <c r="B539" s="13"/>
      <c r="C539" s="13">
        <v>1</v>
      </c>
      <c r="D539" s="13"/>
      <c r="E539" s="13"/>
      <c r="F539" s="13">
        <v>1</v>
      </c>
    </row>
    <row r="540" spans="1:6" x14ac:dyDescent="0.2">
      <c r="A540" s="15">
        <v>42060.683935185181</v>
      </c>
      <c r="B540" s="13"/>
      <c r="C540" s="13"/>
      <c r="D540" s="13"/>
      <c r="E540" s="13">
        <v>1</v>
      </c>
      <c r="F540" s="13">
        <v>1</v>
      </c>
    </row>
    <row r="541" spans="1:6" x14ac:dyDescent="0.2">
      <c r="A541" s="15">
        <v>42061.212488425925</v>
      </c>
      <c r="B541" s="13"/>
      <c r="C541" s="13"/>
      <c r="D541" s="13"/>
      <c r="E541" s="13">
        <v>1</v>
      </c>
      <c r="F541" s="13">
        <v>1</v>
      </c>
    </row>
    <row r="542" spans="1:6" x14ac:dyDescent="0.2">
      <c r="A542" s="15">
        <v>42061.963263888887</v>
      </c>
      <c r="B542" s="13"/>
      <c r="C542" s="13">
        <v>1</v>
      </c>
      <c r="D542" s="13"/>
      <c r="E542" s="13"/>
      <c r="F542" s="13">
        <v>1</v>
      </c>
    </row>
    <row r="543" spans="1:6" x14ac:dyDescent="0.2">
      <c r="A543" s="15">
        <v>42062.296412037031</v>
      </c>
      <c r="B543" s="13"/>
      <c r="C543" s="13"/>
      <c r="D543" s="13"/>
      <c r="E543" s="13">
        <v>1</v>
      </c>
      <c r="F543" s="13">
        <v>1</v>
      </c>
    </row>
    <row r="544" spans="1:6" x14ac:dyDescent="0.2">
      <c r="A544" s="15">
        <v>42062.680486111116</v>
      </c>
      <c r="B544" s="13"/>
      <c r="C544" s="13">
        <v>1</v>
      </c>
      <c r="D544" s="13"/>
      <c r="E544" s="13"/>
      <c r="F544" s="13">
        <v>1</v>
      </c>
    </row>
    <row r="545" spans="1:6" x14ac:dyDescent="0.2">
      <c r="A545" s="15">
        <v>42062.834444444445</v>
      </c>
      <c r="B545" s="13"/>
      <c r="C545" s="13"/>
      <c r="D545" s="13"/>
      <c r="E545" s="13">
        <v>1</v>
      </c>
      <c r="F545" s="13">
        <v>1</v>
      </c>
    </row>
    <row r="546" spans="1:6" x14ac:dyDescent="0.2">
      <c r="A546" s="15">
        <v>42064.220069444447</v>
      </c>
      <c r="B546" s="13"/>
      <c r="C546" s="13"/>
      <c r="D546" s="13"/>
      <c r="E546" s="13">
        <v>1</v>
      </c>
      <c r="F546" s="13">
        <v>1</v>
      </c>
    </row>
    <row r="547" spans="1:6" x14ac:dyDescent="0.2">
      <c r="A547" s="15">
        <v>42064.652673611112</v>
      </c>
      <c r="B547" s="13"/>
      <c r="C547" s="13"/>
      <c r="D547" s="13"/>
      <c r="E547" s="13">
        <v>1</v>
      </c>
      <c r="F547" s="13">
        <v>1</v>
      </c>
    </row>
    <row r="548" spans="1:6" x14ac:dyDescent="0.2">
      <c r="A548" s="15">
        <v>42064.785613425927</v>
      </c>
      <c r="B548" s="13"/>
      <c r="C548" s="13"/>
      <c r="D548" s="13"/>
      <c r="E548" s="13">
        <v>1</v>
      </c>
      <c r="F548" s="13">
        <v>1</v>
      </c>
    </row>
    <row r="549" spans="1:6" x14ac:dyDescent="0.2">
      <c r="A549" s="15">
        <v>42065.190694444449</v>
      </c>
      <c r="B549" s="13"/>
      <c r="C549" s="13">
        <v>1</v>
      </c>
      <c r="D549" s="13"/>
      <c r="E549" s="13"/>
      <c r="F549" s="13">
        <v>1</v>
      </c>
    </row>
    <row r="550" spans="1:6" x14ac:dyDescent="0.2">
      <c r="A550" s="15">
        <v>42065.750300925924</v>
      </c>
      <c r="B550" s="13"/>
      <c r="C550" s="13"/>
      <c r="D550" s="13"/>
      <c r="E550" s="13">
        <v>1</v>
      </c>
      <c r="F550" s="13">
        <v>1</v>
      </c>
    </row>
    <row r="551" spans="1:6" x14ac:dyDescent="0.2">
      <c r="A551" s="15">
        <v>42065.791574074072</v>
      </c>
      <c r="B551" s="13">
        <v>1</v>
      </c>
      <c r="C551" s="13"/>
      <c r="D551" s="13"/>
      <c r="E551" s="13"/>
      <c r="F551" s="13">
        <v>1</v>
      </c>
    </row>
    <row r="552" spans="1:6" x14ac:dyDescent="0.2">
      <c r="A552" s="15">
        <v>42065.818807870368</v>
      </c>
      <c r="B552" s="13"/>
      <c r="C552" s="13">
        <v>1</v>
      </c>
      <c r="D552" s="13"/>
      <c r="E552" s="13"/>
      <c r="F552" s="13">
        <v>1</v>
      </c>
    </row>
    <row r="553" spans="1:6" x14ac:dyDescent="0.2">
      <c r="A553" s="15">
        <v>42065.887361111112</v>
      </c>
      <c r="B553" s="13"/>
      <c r="C553" s="13"/>
      <c r="D553" s="13"/>
      <c r="E553" s="13">
        <v>1</v>
      </c>
      <c r="F553" s="13">
        <v>1</v>
      </c>
    </row>
    <row r="554" spans="1:6" x14ac:dyDescent="0.2">
      <c r="A554" s="15">
        <v>42067.011643518519</v>
      </c>
      <c r="B554" s="13"/>
      <c r="C554" s="13"/>
      <c r="D554" s="13"/>
      <c r="E554" s="13">
        <v>1</v>
      </c>
      <c r="F554" s="13">
        <v>1</v>
      </c>
    </row>
    <row r="555" spans="1:6" x14ac:dyDescent="0.2">
      <c r="A555" s="15">
        <v>42067.947337962964</v>
      </c>
      <c r="B555" s="13"/>
      <c r="C555" s="13">
        <v>1</v>
      </c>
      <c r="D555" s="13"/>
      <c r="E555" s="13"/>
      <c r="F555" s="13">
        <v>1</v>
      </c>
    </row>
    <row r="556" spans="1:6" x14ac:dyDescent="0.2">
      <c r="A556" s="15">
        <v>42068.888391203705</v>
      </c>
      <c r="B556" s="13"/>
      <c r="C556" s="13"/>
      <c r="D556" s="13"/>
      <c r="E556" s="13">
        <v>1</v>
      </c>
      <c r="F556" s="13">
        <v>1</v>
      </c>
    </row>
    <row r="557" spans="1:6" x14ac:dyDescent="0.2">
      <c r="A557" s="15">
        <v>42069.391446759255</v>
      </c>
      <c r="B557" s="13"/>
      <c r="C557" s="13">
        <v>1</v>
      </c>
      <c r="D557" s="13"/>
      <c r="E557" s="13"/>
      <c r="F557" s="13">
        <v>1</v>
      </c>
    </row>
    <row r="558" spans="1:6" x14ac:dyDescent="0.2">
      <c r="A558" s="15">
        <v>42069.903437500005</v>
      </c>
      <c r="B558" s="13"/>
      <c r="C558" s="13">
        <v>1</v>
      </c>
      <c r="D558" s="13"/>
      <c r="E558" s="13"/>
      <c r="F558" s="13">
        <v>1</v>
      </c>
    </row>
    <row r="559" spans="1:6" x14ac:dyDescent="0.2">
      <c r="A559" s="15">
        <v>42072.370381944449</v>
      </c>
      <c r="B559" s="13"/>
      <c r="C559" s="13"/>
      <c r="D559" s="13"/>
      <c r="E559" s="13">
        <v>1</v>
      </c>
      <c r="F559" s="13">
        <v>1</v>
      </c>
    </row>
    <row r="560" spans="1:6" x14ac:dyDescent="0.2">
      <c r="A560" s="15">
        <v>42072.576249999998</v>
      </c>
      <c r="B560" s="13"/>
      <c r="C560" s="13"/>
      <c r="D560" s="13"/>
      <c r="E560" s="13">
        <v>1</v>
      </c>
      <c r="F560" s="13">
        <v>1</v>
      </c>
    </row>
    <row r="561" spans="1:6" x14ac:dyDescent="0.2">
      <c r="A561" s="15">
        <v>42073.660694444443</v>
      </c>
      <c r="B561" s="13"/>
      <c r="C561" s="13"/>
      <c r="D561" s="13"/>
      <c r="E561" s="13">
        <v>1</v>
      </c>
      <c r="F561" s="13">
        <v>1</v>
      </c>
    </row>
    <row r="562" spans="1:6" x14ac:dyDescent="0.2">
      <c r="A562" s="15">
        <v>42074.219699074078</v>
      </c>
      <c r="B562" s="13"/>
      <c r="C562" s="13">
        <v>1</v>
      </c>
      <c r="D562" s="13"/>
      <c r="E562" s="13"/>
      <c r="F562" s="13">
        <v>1</v>
      </c>
    </row>
    <row r="563" spans="1:6" x14ac:dyDescent="0.2">
      <c r="A563" s="15">
        <v>42075.807395833333</v>
      </c>
      <c r="B563" s="13"/>
      <c r="C563" s="13"/>
      <c r="D563" s="13"/>
      <c r="E563" s="13">
        <v>1</v>
      </c>
      <c r="F563" s="13">
        <v>1</v>
      </c>
    </row>
    <row r="564" spans="1:6" x14ac:dyDescent="0.2">
      <c r="A564" s="15">
        <v>42075.942627314813</v>
      </c>
      <c r="B564" s="13"/>
      <c r="C564" s="13"/>
      <c r="D564" s="13"/>
      <c r="E564" s="13">
        <v>1</v>
      </c>
      <c r="F564" s="13">
        <v>1</v>
      </c>
    </row>
    <row r="565" spans="1:6" x14ac:dyDescent="0.2">
      <c r="A565" s="15">
        <v>42075.979988425926</v>
      </c>
      <c r="B565" s="13"/>
      <c r="C565" s="13">
        <v>1</v>
      </c>
      <c r="D565" s="13"/>
      <c r="E565" s="13"/>
      <c r="F565" s="13">
        <v>1</v>
      </c>
    </row>
    <row r="566" spans="1:6" x14ac:dyDescent="0.2">
      <c r="A566" s="15">
        <v>42077.129398148143</v>
      </c>
      <c r="B566" s="13"/>
      <c r="C566" s="13">
        <v>1</v>
      </c>
      <c r="D566" s="13"/>
      <c r="E566" s="13"/>
      <c r="F566" s="13">
        <v>1</v>
      </c>
    </row>
    <row r="567" spans="1:6" x14ac:dyDescent="0.2">
      <c r="A567" s="15">
        <v>42078.34520833334</v>
      </c>
      <c r="B567" s="13"/>
      <c r="C567" s="13">
        <v>1</v>
      </c>
      <c r="D567" s="13"/>
      <c r="E567" s="13"/>
      <c r="F567" s="13">
        <v>1</v>
      </c>
    </row>
    <row r="568" spans="1:6" x14ac:dyDescent="0.2">
      <c r="A568" s="15">
        <v>42079.857974537037</v>
      </c>
      <c r="B568" s="13">
        <v>1</v>
      </c>
      <c r="C568" s="13"/>
      <c r="D568" s="13"/>
      <c r="E568" s="13"/>
      <c r="F568" s="13">
        <v>1</v>
      </c>
    </row>
    <row r="569" spans="1:6" x14ac:dyDescent="0.2">
      <c r="A569" s="15">
        <v>42081.515335648146</v>
      </c>
      <c r="B569" s="13"/>
      <c r="C569" s="13">
        <v>1</v>
      </c>
      <c r="D569" s="13"/>
      <c r="E569" s="13"/>
      <c r="F569" s="13">
        <v>1</v>
      </c>
    </row>
    <row r="570" spans="1:6" x14ac:dyDescent="0.2">
      <c r="A570" s="15">
        <v>42081.731273148151</v>
      </c>
      <c r="B570" s="13"/>
      <c r="C570" s="13">
        <v>1</v>
      </c>
      <c r="D570" s="13"/>
      <c r="E570" s="13"/>
      <c r="F570" s="13">
        <v>1</v>
      </c>
    </row>
    <row r="571" spans="1:6" x14ac:dyDescent="0.2">
      <c r="A571" s="15">
        <v>42083.070590277777</v>
      </c>
      <c r="B571" s="13"/>
      <c r="C571" s="13"/>
      <c r="D571" s="13"/>
      <c r="E571" s="13">
        <v>1</v>
      </c>
      <c r="F571" s="13">
        <v>1</v>
      </c>
    </row>
    <row r="572" spans="1:6" x14ac:dyDescent="0.2">
      <c r="A572" s="15">
        <v>42084.881539351853</v>
      </c>
      <c r="B572" s="13"/>
      <c r="C572" s="13">
        <v>1</v>
      </c>
      <c r="D572" s="13"/>
      <c r="E572" s="13"/>
      <c r="F572" s="13">
        <v>1</v>
      </c>
    </row>
    <row r="573" spans="1:6" x14ac:dyDescent="0.2">
      <c r="A573" s="15">
        <v>42086.614942129629</v>
      </c>
      <c r="B573" s="13"/>
      <c r="C573" s="13"/>
      <c r="D573" s="13"/>
      <c r="E573" s="13">
        <v>1</v>
      </c>
      <c r="F573" s="13">
        <v>1</v>
      </c>
    </row>
    <row r="574" spans="1:6" x14ac:dyDescent="0.2">
      <c r="A574" s="15">
        <v>42087.768055555556</v>
      </c>
      <c r="B574" s="13"/>
      <c r="C574" s="13"/>
      <c r="D574" s="13"/>
      <c r="E574" s="13">
        <v>1</v>
      </c>
      <c r="F574" s="13">
        <v>1</v>
      </c>
    </row>
    <row r="575" spans="1:6" x14ac:dyDescent="0.2">
      <c r="A575" s="15">
        <v>42087.792303240742</v>
      </c>
      <c r="B575" s="13"/>
      <c r="C575" s="13"/>
      <c r="D575" s="13"/>
      <c r="E575" s="13">
        <v>1</v>
      </c>
      <c r="F575" s="13">
        <v>1</v>
      </c>
    </row>
    <row r="576" spans="1:6" x14ac:dyDescent="0.2">
      <c r="A576" s="15">
        <v>42088.723692129628</v>
      </c>
      <c r="B576" s="13"/>
      <c r="C576" s="13"/>
      <c r="D576" s="13"/>
      <c r="E576" s="13">
        <v>1</v>
      </c>
      <c r="F576" s="13">
        <v>1</v>
      </c>
    </row>
    <row r="577" spans="1:6" x14ac:dyDescent="0.2">
      <c r="A577" s="15">
        <v>42088.911354166667</v>
      </c>
      <c r="B577" s="13"/>
      <c r="C577" s="13"/>
      <c r="D577" s="13"/>
      <c r="E577" s="13">
        <v>1</v>
      </c>
      <c r="F577" s="13">
        <v>1</v>
      </c>
    </row>
    <row r="578" spans="1:6" x14ac:dyDescent="0.2">
      <c r="A578" s="15">
        <v>42089.412557870368</v>
      </c>
      <c r="B578" s="13"/>
      <c r="C578" s="13"/>
      <c r="D578" s="13"/>
      <c r="E578" s="13">
        <v>1</v>
      </c>
      <c r="F578" s="13">
        <v>1</v>
      </c>
    </row>
    <row r="579" spans="1:6" x14ac:dyDescent="0.2">
      <c r="A579" s="15">
        <v>42089.901574074072</v>
      </c>
      <c r="B579" s="13"/>
      <c r="C579" s="13">
        <v>1</v>
      </c>
      <c r="D579" s="13"/>
      <c r="E579" s="13"/>
      <c r="F579" s="13">
        <v>1</v>
      </c>
    </row>
    <row r="580" spans="1:6" x14ac:dyDescent="0.2">
      <c r="A580" s="15">
        <v>42090.909016203703</v>
      </c>
      <c r="B580" s="13"/>
      <c r="C580" s="13">
        <v>1</v>
      </c>
      <c r="D580" s="13"/>
      <c r="E580" s="13"/>
      <c r="F580" s="13">
        <v>1</v>
      </c>
    </row>
    <row r="581" spans="1:6" x14ac:dyDescent="0.2">
      <c r="A581" s="15">
        <v>42090.912500000006</v>
      </c>
      <c r="B581" s="13"/>
      <c r="C581" s="13"/>
      <c r="D581" s="13"/>
      <c r="E581" s="13">
        <v>1</v>
      </c>
      <c r="F581" s="13">
        <v>1</v>
      </c>
    </row>
    <row r="582" spans="1:6" x14ac:dyDescent="0.2">
      <c r="A582" s="15">
        <v>42093.588263888887</v>
      </c>
      <c r="B582" s="13"/>
      <c r="C582" s="13">
        <v>1</v>
      </c>
      <c r="D582" s="13"/>
      <c r="E582" s="13"/>
      <c r="F582" s="13">
        <v>1</v>
      </c>
    </row>
    <row r="583" spans="1:6" x14ac:dyDescent="0.2">
      <c r="A583" s="15">
        <v>42093.786840277782</v>
      </c>
      <c r="B583" s="13"/>
      <c r="C583" s="13"/>
      <c r="D583" s="13"/>
      <c r="E583" s="13">
        <v>1</v>
      </c>
      <c r="F583" s="13">
        <v>1</v>
      </c>
    </row>
    <row r="584" spans="1:6" x14ac:dyDescent="0.2">
      <c r="A584" s="15">
        <v>42095.229166666672</v>
      </c>
      <c r="B584" s="13"/>
      <c r="C584" s="13">
        <v>1</v>
      </c>
      <c r="D584" s="13"/>
      <c r="E584" s="13"/>
      <c r="F584" s="13">
        <v>1</v>
      </c>
    </row>
    <row r="585" spans="1:6" x14ac:dyDescent="0.2">
      <c r="A585" s="15">
        <v>42095.374675925923</v>
      </c>
      <c r="B585" s="13"/>
      <c r="C585" s="13">
        <v>1</v>
      </c>
      <c r="D585" s="13"/>
      <c r="E585" s="13"/>
      <c r="F585" s="13">
        <v>1</v>
      </c>
    </row>
    <row r="586" spans="1:6" x14ac:dyDescent="0.2">
      <c r="A586" s="15">
        <v>42096.544548611113</v>
      </c>
      <c r="B586" s="13"/>
      <c r="C586" s="13">
        <v>1</v>
      </c>
      <c r="D586" s="13"/>
      <c r="E586" s="13"/>
      <c r="F586" s="13">
        <v>1</v>
      </c>
    </row>
    <row r="587" spans="1:6" x14ac:dyDescent="0.2">
      <c r="A587" s="15">
        <v>42097.649224537032</v>
      </c>
      <c r="B587" s="13"/>
      <c r="C587" s="13">
        <v>1</v>
      </c>
      <c r="D587" s="13"/>
      <c r="E587" s="13"/>
      <c r="F587" s="13">
        <v>1</v>
      </c>
    </row>
    <row r="588" spans="1:6" x14ac:dyDescent="0.2">
      <c r="A588" s="15">
        <v>42097.732418981483</v>
      </c>
      <c r="B588" s="13"/>
      <c r="C588" s="13">
        <v>1</v>
      </c>
      <c r="D588" s="13"/>
      <c r="E588" s="13"/>
      <c r="F588" s="13">
        <v>1</v>
      </c>
    </row>
    <row r="589" spans="1:6" x14ac:dyDescent="0.2">
      <c r="A589" s="15">
        <v>42097.786493055552</v>
      </c>
      <c r="B589" s="13"/>
      <c r="C589" s="13"/>
      <c r="D589" s="13"/>
      <c r="E589" s="13">
        <v>1</v>
      </c>
      <c r="F589" s="13">
        <v>1</v>
      </c>
    </row>
    <row r="590" spans="1:6" x14ac:dyDescent="0.2">
      <c r="A590" s="15">
        <v>42097.874155092592</v>
      </c>
      <c r="B590" s="13"/>
      <c r="C590" s="13"/>
      <c r="D590" s="13"/>
      <c r="E590" s="13">
        <v>1</v>
      </c>
      <c r="F590" s="13">
        <v>1</v>
      </c>
    </row>
    <row r="591" spans="1:6" x14ac:dyDescent="0.2">
      <c r="A591" s="15">
        <v>42098.216238425928</v>
      </c>
      <c r="B591" s="13"/>
      <c r="C591" s="13"/>
      <c r="D591" s="13"/>
      <c r="E591" s="13">
        <v>1</v>
      </c>
      <c r="F591" s="13">
        <v>1</v>
      </c>
    </row>
    <row r="592" spans="1:6" x14ac:dyDescent="0.2">
      <c r="A592" s="15">
        <v>42100.723738425921</v>
      </c>
      <c r="B592" s="13"/>
      <c r="C592" s="13">
        <v>1</v>
      </c>
      <c r="D592" s="13"/>
      <c r="E592" s="13"/>
      <c r="F592" s="13">
        <v>1</v>
      </c>
    </row>
    <row r="593" spans="1:6" x14ac:dyDescent="0.2">
      <c r="A593" s="15">
        <v>42100.927858796291</v>
      </c>
      <c r="B593" s="13"/>
      <c r="C593" s="13"/>
      <c r="D593" s="13"/>
      <c r="E593" s="13">
        <v>1</v>
      </c>
      <c r="F593" s="13">
        <v>1</v>
      </c>
    </row>
    <row r="594" spans="1:6" x14ac:dyDescent="0.2">
      <c r="A594" s="15">
        <v>42101.423541666663</v>
      </c>
      <c r="B594" s="13"/>
      <c r="C594" s="13"/>
      <c r="D594" s="13"/>
      <c r="E594" s="13">
        <v>1</v>
      </c>
      <c r="F594" s="13">
        <v>1</v>
      </c>
    </row>
    <row r="595" spans="1:6" x14ac:dyDescent="0.2">
      <c r="A595" s="15">
        <v>42101.584074074075</v>
      </c>
      <c r="B595" s="13"/>
      <c r="C595" s="13"/>
      <c r="D595" s="13"/>
      <c r="E595" s="13">
        <v>1</v>
      </c>
      <c r="F595" s="13">
        <v>1</v>
      </c>
    </row>
    <row r="596" spans="1:6" x14ac:dyDescent="0.2">
      <c r="A596" s="15">
        <v>42101.828819444447</v>
      </c>
      <c r="B596" s="13"/>
      <c r="C596" s="13"/>
      <c r="D596" s="13"/>
      <c r="E596" s="13">
        <v>1</v>
      </c>
      <c r="F596" s="13">
        <v>1</v>
      </c>
    </row>
    <row r="597" spans="1:6" x14ac:dyDescent="0.2">
      <c r="A597" s="15">
        <v>42102.743773148148</v>
      </c>
      <c r="B597" s="13"/>
      <c r="C597" s="13"/>
      <c r="D597" s="13"/>
      <c r="E597" s="13">
        <v>1</v>
      </c>
      <c r="F597" s="13">
        <v>1</v>
      </c>
    </row>
    <row r="598" spans="1:6" x14ac:dyDescent="0.2">
      <c r="A598" s="15">
        <v>42102.866307870368</v>
      </c>
      <c r="B598" s="13"/>
      <c r="C598" s="13"/>
      <c r="D598" s="13"/>
      <c r="E598" s="13">
        <v>1</v>
      </c>
      <c r="F598" s="13">
        <v>1</v>
      </c>
    </row>
    <row r="599" spans="1:6" x14ac:dyDescent="0.2">
      <c r="A599" s="15">
        <v>42103.016585648147</v>
      </c>
      <c r="B599" s="13"/>
      <c r="C599" s="13">
        <v>1</v>
      </c>
      <c r="D599" s="13"/>
      <c r="E599" s="13"/>
      <c r="F599" s="13">
        <v>1</v>
      </c>
    </row>
    <row r="600" spans="1:6" x14ac:dyDescent="0.2">
      <c r="A600" s="15">
        <v>42103.024398148147</v>
      </c>
      <c r="B600" s="13"/>
      <c r="C600" s="13">
        <v>1</v>
      </c>
      <c r="D600" s="13"/>
      <c r="E600" s="13"/>
      <c r="F600" s="13">
        <v>1</v>
      </c>
    </row>
    <row r="601" spans="1:6" x14ac:dyDescent="0.2">
      <c r="A601" s="15">
        <v>42103.399479166663</v>
      </c>
      <c r="B601" s="13"/>
      <c r="C601" s="13"/>
      <c r="D601" s="13"/>
      <c r="E601" s="13">
        <v>1</v>
      </c>
      <c r="F601" s="13">
        <v>1</v>
      </c>
    </row>
    <row r="602" spans="1:6" x14ac:dyDescent="0.2">
      <c r="A602" s="15">
        <v>42103.535254629634</v>
      </c>
      <c r="B602" s="13"/>
      <c r="C602" s="13"/>
      <c r="D602" s="13"/>
      <c r="E602" s="13">
        <v>1</v>
      </c>
      <c r="F602" s="13">
        <v>1</v>
      </c>
    </row>
    <row r="603" spans="1:6" x14ac:dyDescent="0.2">
      <c r="A603" s="15">
        <v>42103.556828703702</v>
      </c>
      <c r="B603" s="13"/>
      <c r="C603" s="13"/>
      <c r="D603" s="13"/>
      <c r="E603" s="13">
        <v>1</v>
      </c>
      <c r="F603" s="13">
        <v>1</v>
      </c>
    </row>
    <row r="604" spans="1:6" x14ac:dyDescent="0.2">
      <c r="A604" s="15">
        <v>42103.884930555556</v>
      </c>
      <c r="B604" s="13"/>
      <c r="C604" s="13">
        <v>1</v>
      </c>
      <c r="D604" s="13"/>
      <c r="E604" s="13"/>
      <c r="F604" s="13">
        <v>1</v>
      </c>
    </row>
    <row r="605" spans="1:6" x14ac:dyDescent="0.2">
      <c r="A605" s="15">
        <v>42104.781597222223</v>
      </c>
      <c r="B605" s="13"/>
      <c r="C605" s="13">
        <v>1</v>
      </c>
      <c r="D605" s="13"/>
      <c r="E605" s="13"/>
      <c r="F605" s="13">
        <v>1</v>
      </c>
    </row>
    <row r="606" spans="1:6" x14ac:dyDescent="0.2">
      <c r="A606" s="15">
        <v>42105.267488425925</v>
      </c>
      <c r="B606" s="13"/>
      <c r="C606" s="13"/>
      <c r="D606" s="13"/>
      <c r="E606" s="13">
        <v>1</v>
      </c>
      <c r="F606" s="13">
        <v>1</v>
      </c>
    </row>
    <row r="607" spans="1:6" x14ac:dyDescent="0.2">
      <c r="A607" s="15">
        <v>42107.067557870367</v>
      </c>
      <c r="B607" s="13"/>
      <c r="C607" s="13"/>
      <c r="D607" s="13"/>
      <c r="E607" s="13">
        <v>1</v>
      </c>
      <c r="F607" s="13">
        <v>1</v>
      </c>
    </row>
    <row r="608" spans="1:6" x14ac:dyDescent="0.2">
      <c r="A608" s="15">
        <v>42107.156319444446</v>
      </c>
      <c r="B608" s="13"/>
      <c r="C608" s="13">
        <v>1</v>
      </c>
      <c r="D608" s="13"/>
      <c r="E608" s="13"/>
      <c r="F608" s="13">
        <v>1</v>
      </c>
    </row>
    <row r="609" spans="1:6" x14ac:dyDescent="0.2">
      <c r="A609" s="15">
        <v>42107.621018518519</v>
      </c>
      <c r="B609" s="13"/>
      <c r="C609" s="13"/>
      <c r="D609" s="13"/>
      <c r="E609" s="13">
        <v>1</v>
      </c>
      <c r="F609" s="13">
        <v>1</v>
      </c>
    </row>
    <row r="610" spans="1:6" x14ac:dyDescent="0.2">
      <c r="A610" s="15">
        <v>42107.841284722221</v>
      </c>
      <c r="B610" s="13"/>
      <c r="C610" s="13">
        <v>1</v>
      </c>
      <c r="D610" s="13"/>
      <c r="E610" s="13"/>
      <c r="F610" s="13">
        <v>1</v>
      </c>
    </row>
    <row r="611" spans="1:6" x14ac:dyDescent="0.2">
      <c r="A611" s="15">
        <v>42107.864722222221</v>
      </c>
      <c r="B611" s="13"/>
      <c r="C611" s="13">
        <v>1</v>
      </c>
      <c r="D611" s="13"/>
      <c r="E611" s="13"/>
      <c r="F611" s="13">
        <v>1</v>
      </c>
    </row>
    <row r="612" spans="1:6" x14ac:dyDescent="0.2">
      <c r="A612" s="15">
        <v>42108.692060185189</v>
      </c>
      <c r="B612" s="13"/>
      <c r="C612" s="13">
        <v>1</v>
      </c>
      <c r="D612" s="13"/>
      <c r="E612" s="13"/>
      <c r="F612" s="13">
        <v>1</v>
      </c>
    </row>
    <row r="613" spans="1:6" x14ac:dyDescent="0.2">
      <c r="A613" s="15">
        <v>42109.751250000001</v>
      </c>
      <c r="B613" s="13"/>
      <c r="C613" s="13"/>
      <c r="D613" s="13"/>
      <c r="E613" s="13">
        <v>1</v>
      </c>
      <c r="F613" s="13">
        <v>1</v>
      </c>
    </row>
    <row r="614" spans="1:6" x14ac:dyDescent="0.2">
      <c r="A614" s="15">
        <v>42109.801712962959</v>
      </c>
      <c r="B614" s="13"/>
      <c r="C614" s="13">
        <v>1</v>
      </c>
      <c r="D614" s="13"/>
      <c r="E614" s="13"/>
      <c r="F614" s="13">
        <v>1</v>
      </c>
    </row>
    <row r="615" spans="1:6" x14ac:dyDescent="0.2">
      <c r="A615" s="15">
        <v>42111.684027777781</v>
      </c>
      <c r="B615" s="13"/>
      <c r="C615" s="13">
        <v>1</v>
      </c>
      <c r="D615" s="13"/>
      <c r="E615" s="13"/>
      <c r="F615" s="13">
        <v>1</v>
      </c>
    </row>
    <row r="616" spans="1:6" x14ac:dyDescent="0.2">
      <c r="A616" s="15">
        <v>42111.71665509259</v>
      </c>
      <c r="B616" s="13"/>
      <c r="C616" s="13">
        <v>1</v>
      </c>
      <c r="D616" s="13"/>
      <c r="E616" s="13"/>
      <c r="F616" s="13">
        <v>1</v>
      </c>
    </row>
    <row r="617" spans="1:6" x14ac:dyDescent="0.2">
      <c r="A617" s="15">
        <v>42111.904097222221</v>
      </c>
      <c r="B617" s="13"/>
      <c r="C617" s="13">
        <v>1</v>
      </c>
      <c r="D617" s="13"/>
      <c r="E617" s="13"/>
      <c r="F617" s="13">
        <v>1</v>
      </c>
    </row>
    <row r="618" spans="1:6" x14ac:dyDescent="0.2">
      <c r="A618" s="15">
        <v>42114.818935185183</v>
      </c>
      <c r="B618" s="13"/>
      <c r="C618" s="13">
        <v>1</v>
      </c>
      <c r="D618" s="13"/>
      <c r="E618" s="13"/>
      <c r="F618" s="13">
        <v>1</v>
      </c>
    </row>
    <row r="619" spans="1:6" x14ac:dyDescent="0.2">
      <c r="A619" s="15">
        <v>42114.825532407413</v>
      </c>
      <c r="B619" s="13"/>
      <c r="C619" s="13">
        <v>1</v>
      </c>
      <c r="D619" s="13"/>
      <c r="E619" s="13"/>
      <c r="F619" s="13">
        <v>1</v>
      </c>
    </row>
    <row r="620" spans="1:6" x14ac:dyDescent="0.2">
      <c r="A620" s="15">
        <v>42115.11618055556</v>
      </c>
      <c r="B620" s="13"/>
      <c r="C620" s="13">
        <v>1</v>
      </c>
      <c r="D620" s="13"/>
      <c r="E620" s="13"/>
      <c r="F620" s="13">
        <v>1</v>
      </c>
    </row>
    <row r="621" spans="1:6" x14ac:dyDescent="0.2">
      <c r="A621" s="15">
        <v>42115.889652777783</v>
      </c>
      <c r="B621" s="13"/>
      <c r="C621" s="13"/>
      <c r="D621" s="13"/>
      <c r="E621" s="13">
        <v>1</v>
      </c>
      <c r="F621" s="13">
        <v>1</v>
      </c>
    </row>
    <row r="622" spans="1:6" x14ac:dyDescent="0.2">
      <c r="A622" s="15">
        <v>42116.710752314815</v>
      </c>
      <c r="B622" s="13"/>
      <c r="C622" s="13"/>
      <c r="D622" s="13"/>
      <c r="E622" s="13">
        <v>1</v>
      </c>
      <c r="F622" s="13">
        <v>1</v>
      </c>
    </row>
    <row r="623" spans="1:6" x14ac:dyDescent="0.2">
      <c r="A623" s="15">
        <v>42118.139583333337</v>
      </c>
      <c r="B623" s="13"/>
      <c r="C623" s="13">
        <v>1</v>
      </c>
      <c r="D623" s="13"/>
      <c r="E623" s="13"/>
      <c r="F623" s="13">
        <v>1</v>
      </c>
    </row>
    <row r="624" spans="1:6" x14ac:dyDescent="0.2">
      <c r="A624" s="15">
        <v>42118.346435185187</v>
      </c>
      <c r="B624" s="13"/>
      <c r="C624" s="13">
        <v>1</v>
      </c>
      <c r="D624" s="13"/>
      <c r="E624" s="13"/>
      <c r="F624" s="13">
        <v>1</v>
      </c>
    </row>
    <row r="625" spans="1:6" x14ac:dyDescent="0.2">
      <c r="A625" s="15">
        <v>42118.556331018524</v>
      </c>
      <c r="B625" s="13"/>
      <c r="C625" s="13"/>
      <c r="D625" s="13"/>
      <c r="E625" s="13">
        <v>1</v>
      </c>
      <c r="F625" s="13">
        <v>1</v>
      </c>
    </row>
    <row r="626" spans="1:6" x14ac:dyDescent="0.2">
      <c r="A626" s="15">
        <v>42120.531226851846</v>
      </c>
      <c r="B626" s="13"/>
      <c r="C626" s="13"/>
      <c r="D626" s="13"/>
      <c r="E626" s="13">
        <v>1</v>
      </c>
      <c r="F626" s="13">
        <v>1</v>
      </c>
    </row>
    <row r="627" spans="1:6" x14ac:dyDescent="0.2">
      <c r="A627" s="15">
        <v>42121.249814814815</v>
      </c>
      <c r="B627" s="13"/>
      <c r="C627" s="13"/>
      <c r="D627" s="13"/>
      <c r="E627" s="13">
        <v>1</v>
      </c>
      <c r="F627" s="13">
        <v>1</v>
      </c>
    </row>
    <row r="628" spans="1:6" x14ac:dyDescent="0.2">
      <c r="A628" s="15">
        <v>42121.675763888896</v>
      </c>
      <c r="B628" s="13"/>
      <c r="C628" s="13"/>
      <c r="D628" s="13"/>
      <c r="E628" s="13">
        <v>1</v>
      </c>
      <c r="F628" s="13">
        <v>1</v>
      </c>
    </row>
    <row r="629" spans="1:6" x14ac:dyDescent="0.2">
      <c r="A629" s="15">
        <v>42121.756921296299</v>
      </c>
      <c r="B629" s="13"/>
      <c r="C629" s="13"/>
      <c r="D629" s="13"/>
      <c r="E629" s="13">
        <v>1</v>
      </c>
      <c r="F629" s="13">
        <v>1</v>
      </c>
    </row>
    <row r="630" spans="1:6" x14ac:dyDescent="0.2">
      <c r="A630" s="15">
        <v>42122.670069444444</v>
      </c>
      <c r="B630" s="13"/>
      <c r="C630" s="13">
        <v>1</v>
      </c>
      <c r="D630" s="13"/>
      <c r="E630" s="13"/>
      <c r="F630" s="13">
        <v>1</v>
      </c>
    </row>
    <row r="631" spans="1:6" x14ac:dyDescent="0.2">
      <c r="A631" s="15">
        <v>42122.693159722221</v>
      </c>
      <c r="B631" s="13"/>
      <c r="C631" s="13">
        <v>1</v>
      </c>
      <c r="D631" s="13"/>
      <c r="E631" s="13"/>
      <c r="F631" s="13">
        <v>1</v>
      </c>
    </row>
    <row r="632" spans="1:6" x14ac:dyDescent="0.2">
      <c r="A632" s="15">
        <v>42122.732499999998</v>
      </c>
      <c r="B632" s="13"/>
      <c r="C632" s="13">
        <v>1</v>
      </c>
      <c r="D632" s="13"/>
      <c r="E632" s="13"/>
      <c r="F632" s="13">
        <v>1</v>
      </c>
    </row>
    <row r="633" spans="1:6" x14ac:dyDescent="0.2">
      <c r="A633" s="15">
        <v>42123.648831018523</v>
      </c>
      <c r="B633" s="13"/>
      <c r="C633" s="13">
        <v>1</v>
      </c>
      <c r="D633" s="13"/>
      <c r="E633" s="13"/>
      <c r="F633" s="13">
        <v>1</v>
      </c>
    </row>
    <row r="634" spans="1:6" x14ac:dyDescent="0.2">
      <c r="A634" s="15">
        <v>42124.623877314814</v>
      </c>
      <c r="B634" s="13"/>
      <c r="C634" s="13">
        <v>1</v>
      </c>
      <c r="D634" s="13"/>
      <c r="E634" s="13"/>
      <c r="F634" s="13">
        <v>1</v>
      </c>
    </row>
    <row r="635" spans="1:6" x14ac:dyDescent="0.2">
      <c r="A635" s="15">
        <v>42124.841111111105</v>
      </c>
      <c r="B635" s="13"/>
      <c r="C635" s="13"/>
      <c r="D635" s="13"/>
      <c r="E635" s="13">
        <v>1</v>
      </c>
      <c r="F635" s="13">
        <v>1</v>
      </c>
    </row>
    <row r="636" spans="1:6" x14ac:dyDescent="0.2">
      <c r="A636" s="15">
        <v>42124.848414351851</v>
      </c>
      <c r="B636" s="13"/>
      <c r="C636" s="13"/>
      <c r="D636" s="13"/>
      <c r="E636" s="13">
        <v>1</v>
      </c>
      <c r="F636" s="13">
        <v>1</v>
      </c>
    </row>
    <row r="637" spans="1:6" x14ac:dyDescent="0.2">
      <c r="A637" s="15">
        <v>42125.644467592589</v>
      </c>
      <c r="B637" s="13"/>
      <c r="C637" s="13">
        <v>1</v>
      </c>
      <c r="D637" s="13"/>
      <c r="E637" s="13"/>
      <c r="F637" s="13">
        <v>1</v>
      </c>
    </row>
    <row r="638" spans="1:6" x14ac:dyDescent="0.2">
      <c r="A638" s="15">
        <v>42125.647534722222</v>
      </c>
      <c r="B638" s="13"/>
      <c r="C638" s="13"/>
      <c r="D638" s="13"/>
      <c r="E638" s="13">
        <v>1</v>
      </c>
      <c r="F638" s="13">
        <v>1</v>
      </c>
    </row>
    <row r="639" spans="1:6" x14ac:dyDescent="0.2">
      <c r="A639" s="15">
        <v>42125.772812499999</v>
      </c>
      <c r="B639" s="13"/>
      <c r="C639" s="13"/>
      <c r="D639" s="13"/>
      <c r="E639" s="13">
        <v>1</v>
      </c>
      <c r="F639" s="13">
        <v>1</v>
      </c>
    </row>
    <row r="640" spans="1:6" x14ac:dyDescent="0.2">
      <c r="A640" s="15">
        <v>42126.87501157407</v>
      </c>
      <c r="B640" s="13"/>
      <c r="C640" s="13"/>
      <c r="D640" s="13"/>
      <c r="E640" s="13">
        <v>1</v>
      </c>
      <c r="F640" s="13">
        <v>1</v>
      </c>
    </row>
    <row r="641" spans="1:6" x14ac:dyDescent="0.2">
      <c r="A641" s="15">
        <v>42128.431064814817</v>
      </c>
      <c r="B641" s="13"/>
      <c r="C641" s="13">
        <v>1</v>
      </c>
      <c r="D641" s="13"/>
      <c r="E641" s="13"/>
      <c r="F641" s="13">
        <v>1</v>
      </c>
    </row>
    <row r="642" spans="1:6" x14ac:dyDescent="0.2">
      <c r="A642" s="15">
        <v>42128.615682870368</v>
      </c>
      <c r="B642" s="13"/>
      <c r="C642" s="13">
        <v>1</v>
      </c>
      <c r="D642" s="13"/>
      <c r="E642" s="13"/>
      <c r="F642" s="13">
        <v>1</v>
      </c>
    </row>
    <row r="643" spans="1:6" x14ac:dyDescent="0.2">
      <c r="A643" s="15">
        <v>42128.627893518518</v>
      </c>
      <c r="B643" s="13"/>
      <c r="C643" s="13"/>
      <c r="D643" s="13"/>
      <c r="E643" s="13">
        <v>1</v>
      </c>
      <c r="F643" s="13">
        <v>1</v>
      </c>
    </row>
    <row r="644" spans="1:6" x14ac:dyDescent="0.2">
      <c r="A644" s="15">
        <v>42128.736608796295</v>
      </c>
      <c r="B644" s="13"/>
      <c r="C644" s="13"/>
      <c r="D644" s="13"/>
      <c r="E644" s="13">
        <v>1</v>
      </c>
      <c r="F644" s="13">
        <v>1</v>
      </c>
    </row>
    <row r="645" spans="1:6" x14ac:dyDescent="0.2">
      <c r="A645" s="15">
        <v>42128.814247685179</v>
      </c>
      <c r="B645" s="13"/>
      <c r="C645" s="13">
        <v>1</v>
      </c>
      <c r="D645" s="13"/>
      <c r="E645" s="13"/>
      <c r="F645" s="13">
        <v>1</v>
      </c>
    </row>
    <row r="646" spans="1:6" x14ac:dyDescent="0.2">
      <c r="A646" s="15">
        <v>42128.824074074073</v>
      </c>
      <c r="B646" s="13"/>
      <c r="C646" s="13"/>
      <c r="D646" s="13"/>
      <c r="E646" s="13">
        <v>1</v>
      </c>
      <c r="F646" s="13">
        <v>1</v>
      </c>
    </row>
    <row r="647" spans="1:6" x14ac:dyDescent="0.2">
      <c r="A647" s="15">
        <v>42129.541585648149</v>
      </c>
      <c r="B647" s="13"/>
      <c r="C647" s="13"/>
      <c r="D647" s="13"/>
      <c r="E647" s="13">
        <v>1</v>
      </c>
      <c r="F647" s="13">
        <v>1</v>
      </c>
    </row>
    <row r="648" spans="1:6" x14ac:dyDescent="0.2">
      <c r="A648" s="15">
        <v>42132.036168981482</v>
      </c>
      <c r="B648" s="13"/>
      <c r="C648" s="13"/>
      <c r="D648" s="13"/>
      <c r="E648" s="13">
        <v>1</v>
      </c>
      <c r="F648" s="13">
        <v>1</v>
      </c>
    </row>
    <row r="649" spans="1:6" x14ac:dyDescent="0.2">
      <c r="A649" s="15">
        <v>42132.58048611111</v>
      </c>
      <c r="B649" s="13"/>
      <c r="C649" s="13">
        <v>1</v>
      </c>
      <c r="D649" s="13"/>
      <c r="E649" s="13"/>
      <c r="F649" s="13">
        <v>1</v>
      </c>
    </row>
    <row r="650" spans="1:6" x14ac:dyDescent="0.2">
      <c r="A650" s="15">
        <v>42132.809953703705</v>
      </c>
      <c r="B650" s="13"/>
      <c r="C650" s="13">
        <v>1</v>
      </c>
      <c r="D650" s="13"/>
      <c r="E650" s="13"/>
      <c r="F650" s="13">
        <v>1</v>
      </c>
    </row>
    <row r="651" spans="1:6" x14ac:dyDescent="0.2">
      <c r="A651" s="15">
        <v>42132.9143287037</v>
      </c>
      <c r="B651" s="13"/>
      <c r="C651" s="13">
        <v>1</v>
      </c>
      <c r="D651" s="13"/>
      <c r="E651" s="13"/>
      <c r="F651" s="13">
        <v>1</v>
      </c>
    </row>
    <row r="652" spans="1:6" x14ac:dyDescent="0.2">
      <c r="A652" s="15">
        <v>42134.172071759262</v>
      </c>
      <c r="B652" s="13"/>
      <c r="C652" s="13"/>
      <c r="D652" s="13"/>
      <c r="E652" s="13">
        <v>1</v>
      </c>
      <c r="F652" s="13">
        <v>1</v>
      </c>
    </row>
    <row r="653" spans="1:6" x14ac:dyDescent="0.2">
      <c r="A653" s="15">
        <v>42135.60020833333</v>
      </c>
      <c r="B653" s="13"/>
      <c r="C653" s="13"/>
      <c r="D653" s="13"/>
      <c r="E653" s="13">
        <v>1</v>
      </c>
      <c r="F653" s="13">
        <v>1</v>
      </c>
    </row>
    <row r="654" spans="1:6" x14ac:dyDescent="0.2">
      <c r="A654" s="15">
        <v>42135.810694444444</v>
      </c>
      <c r="B654" s="13"/>
      <c r="C654" s="13"/>
      <c r="D654" s="13"/>
      <c r="E654" s="13">
        <v>1</v>
      </c>
      <c r="F654" s="13">
        <v>1</v>
      </c>
    </row>
    <row r="655" spans="1:6" x14ac:dyDescent="0.2">
      <c r="A655" s="15">
        <v>42136.092488425929</v>
      </c>
      <c r="B655" s="13"/>
      <c r="C655" s="13">
        <v>1</v>
      </c>
      <c r="D655" s="13"/>
      <c r="E655" s="13"/>
      <c r="F655" s="13">
        <v>1</v>
      </c>
    </row>
    <row r="656" spans="1:6" x14ac:dyDescent="0.2">
      <c r="A656" s="15">
        <v>42136.270787037036</v>
      </c>
      <c r="B656" s="13"/>
      <c r="C656" s="13"/>
      <c r="D656" s="13"/>
      <c r="E656" s="13">
        <v>1</v>
      </c>
      <c r="F656" s="13">
        <v>1</v>
      </c>
    </row>
    <row r="657" spans="1:6" x14ac:dyDescent="0.2">
      <c r="A657" s="15">
        <v>42136.536134259266</v>
      </c>
      <c r="B657" s="13"/>
      <c r="C657" s="13"/>
      <c r="D657" s="13"/>
      <c r="E657" s="13">
        <v>1</v>
      </c>
      <c r="F657" s="13">
        <v>1</v>
      </c>
    </row>
    <row r="658" spans="1:6" x14ac:dyDescent="0.2">
      <c r="A658" s="15">
        <v>42136.675196759257</v>
      </c>
      <c r="B658" s="13"/>
      <c r="C658" s="13"/>
      <c r="D658" s="13"/>
      <c r="E658" s="13">
        <v>1</v>
      </c>
      <c r="F658" s="13">
        <v>1</v>
      </c>
    </row>
    <row r="659" spans="1:6" x14ac:dyDescent="0.2">
      <c r="A659" s="15">
        <v>42136.767175925925</v>
      </c>
      <c r="B659" s="13"/>
      <c r="C659" s="13">
        <v>1</v>
      </c>
      <c r="D659" s="13"/>
      <c r="E659" s="13"/>
      <c r="F659" s="13">
        <v>1</v>
      </c>
    </row>
    <row r="660" spans="1:6" x14ac:dyDescent="0.2">
      <c r="A660" s="15">
        <v>42137.395798611105</v>
      </c>
      <c r="B660" s="13"/>
      <c r="C660" s="13"/>
      <c r="D660" s="13"/>
      <c r="E660" s="13">
        <v>1</v>
      </c>
      <c r="F660" s="13">
        <v>1</v>
      </c>
    </row>
    <row r="661" spans="1:6" x14ac:dyDescent="0.2">
      <c r="A661" s="15">
        <v>42138.798819444448</v>
      </c>
      <c r="B661" s="13"/>
      <c r="C661" s="13">
        <v>1</v>
      </c>
      <c r="D661" s="13"/>
      <c r="E661" s="13"/>
      <c r="F661" s="13">
        <v>1</v>
      </c>
    </row>
    <row r="662" spans="1:6" x14ac:dyDescent="0.2">
      <c r="A662" s="15">
        <v>42138.930671296301</v>
      </c>
      <c r="B662" s="13"/>
      <c r="C662" s="13"/>
      <c r="D662" s="13"/>
      <c r="E662" s="13">
        <v>1</v>
      </c>
      <c r="F662" s="13">
        <v>1</v>
      </c>
    </row>
    <row r="663" spans="1:6" x14ac:dyDescent="0.2">
      <c r="A663" s="15">
        <v>42139.014525462961</v>
      </c>
      <c r="B663" s="13"/>
      <c r="C663" s="13"/>
      <c r="D663" s="13"/>
      <c r="E663" s="13">
        <v>1</v>
      </c>
      <c r="F663" s="13">
        <v>1</v>
      </c>
    </row>
    <row r="664" spans="1:6" x14ac:dyDescent="0.2">
      <c r="A664" s="15">
        <v>42139.525567129633</v>
      </c>
      <c r="B664" s="13"/>
      <c r="C664" s="13"/>
      <c r="D664" s="13"/>
      <c r="E664" s="13">
        <v>1</v>
      </c>
      <c r="F664" s="13">
        <v>1</v>
      </c>
    </row>
    <row r="665" spans="1:6" x14ac:dyDescent="0.2">
      <c r="A665" s="15">
        <v>42139.816840277781</v>
      </c>
      <c r="B665" s="13"/>
      <c r="C665" s="13"/>
      <c r="D665" s="13"/>
      <c r="E665" s="13">
        <v>1</v>
      </c>
      <c r="F665" s="13">
        <v>1</v>
      </c>
    </row>
    <row r="666" spans="1:6" x14ac:dyDescent="0.2">
      <c r="A666" s="15">
        <v>42140.421319444446</v>
      </c>
      <c r="B666" s="13"/>
      <c r="C666" s="13">
        <v>1</v>
      </c>
      <c r="D666" s="13"/>
      <c r="E666" s="13"/>
      <c r="F666" s="13">
        <v>1</v>
      </c>
    </row>
    <row r="667" spans="1:6" x14ac:dyDescent="0.2">
      <c r="A667" s="15">
        <v>42140.712314814817</v>
      </c>
      <c r="B667" s="13"/>
      <c r="C667" s="13"/>
      <c r="D667" s="13"/>
      <c r="E667" s="13">
        <v>1</v>
      </c>
      <c r="F667" s="13">
        <v>1</v>
      </c>
    </row>
    <row r="668" spans="1:6" x14ac:dyDescent="0.2">
      <c r="A668" s="15">
        <v>42141.541134259256</v>
      </c>
      <c r="B668" s="13"/>
      <c r="C668" s="13"/>
      <c r="D668" s="13"/>
      <c r="E668" s="13">
        <v>1</v>
      </c>
      <c r="F668" s="13">
        <v>1</v>
      </c>
    </row>
    <row r="669" spans="1:6" x14ac:dyDescent="0.2">
      <c r="A669" s="15">
        <v>42141.741307870368</v>
      </c>
      <c r="B669" s="13">
        <v>1</v>
      </c>
      <c r="C669" s="13"/>
      <c r="D669" s="13"/>
      <c r="E669" s="13"/>
      <c r="F669" s="13">
        <v>1</v>
      </c>
    </row>
    <row r="670" spans="1:6" x14ac:dyDescent="0.2">
      <c r="A670" s="15">
        <v>42142.514016203699</v>
      </c>
      <c r="B670" s="13"/>
      <c r="C670" s="13"/>
      <c r="D670" s="13"/>
      <c r="E670" s="13">
        <v>1</v>
      </c>
      <c r="F670" s="13">
        <v>1</v>
      </c>
    </row>
    <row r="671" spans="1:6" x14ac:dyDescent="0.2">
      <c r="A671" s="15">
        <v>42142.768819444449</v>
      </c>
      <c r="B671" s="13"/>
      <c r="C671" s="13">
        <v>1</v>
      </c>
      <c r="D671" s="13"/>
      <c r="E671" s="13"/>
      <c r="F671" s="13">
        <v>1</v>
      </c>
    </row>
    <row r="672" spans="1:6" x14ac:dyDescent="0.2">
      <c r="A672" s="15">
        <v>42143.445219907408</v>
      </c>
      <c r="B672" s="13"/>
      <c r="C672" s="13"/>
      <c r="D672" s="13"/>
      <c r="E672" s="13">
        <v>1</v>
      </c>
      <c r="F672" s="13">
        <v>1</v>
      </c>
    </row>
    <row r="673" spans="1:6" x14ac:dyDescent="0.2">
      <c r="A673" s="15">
        <v>42143.461122685185</v>
      </c>
      <c r="B673" s="13"/>
      <c r="C673" s="13"/>
      <c r="D673" s="13"/>
      <c r="E673" s="13">
        <v>1</v>
      </c>
      <c r="F673" s="13">
        <v>1</v>
      </c>
    </row>
    <row r="674" spans="1:6" x14ac:dyDescent="0.2">
      <c r="A674" s="15">
        <v>42143.917743055557</v>
      </c>
      <c r="B674" s="13"/>
      <c r="C674" s="13">
        <v>1</v>
      </c>
      <c r="D674" s="13"/>
      <c r="E674" s="13"/>
      <c r="F674" s="13">
        <v>1</v>
      </c>
    </row>
    <row r="675" spans="1:6" x14ac:dyDescent="0.2">
      <c r="A675" s="15">
        <v>42144.041851851856</v>
      </c>
      <c r="B675" s="13"/>
      <c r="C675" s="13"/>
      <c r="D675" s="13"/>
      <c r="E675" s="13">
        <v>1</v>
      </c>
      <c r="F675" s="13">
        <v>1</v>
      </c>
    </row>
    <row r="676" spans="1:6" x14ac:dyDescent="0.2">
      <c r="A676" s="15">
        <v>42144.231527777782</v>
      </c>
      <c r="B676" s="13"/>
      <c r="C676" s="13">
        <v>1</v>
      </c>
      <c r="D676" s="13"/>
      <c r="E676" s="13"/>
      <c r="F676" s="13">
        <v>1</v>
      </c>
    </row>
    <row r="677" spans="1:6" x14ac:dyDescent="0.2">
      <c r="A677" s="15">
        <v>42144.415532407409</v>
      </c>
      <c r="B677" s="13"/>
      <c r="C677" s="13">
        <v>1</v>
      </c>
      <c r="D677" s="13"/>
      <c r="E677" s="13"/>
      <c r="F677" s="13">
        <v>1</v>
      </c>
    </row>
    <row r="678" spans="1:6" x14ac:dyDescent="0.2">
      <c r="A678" s="15">
        <v>42144.573807870373</v>
      </c>
      <c r="B678" s="13"/>
      <c r="C678" s="13"/>
      <c r="D678" s="13"/>
      <c r="E678" s="13">
        <v>1</v>
      </c>
      <c r="F678" s="13">
        <v>1</v>
      </c>
    </row>
    <row r="679" spans="1:6" x14ac:dyDescent="0.2">
      <c r="A679" s="15">
        <v>42145.746689814812</v>
      </c>
      <c r="B679" s="13"/>
      <c r="C679" s="13"/>
      <c r="D679" s="13"/>
      <c r="E679" s="13">
        <v>1</v>
      </c>
      <c r="F679" s="13">
        <v>1</v>
      </c>
    </row>
    <row r="680" spans="1:6" x14ac:dyDescent="0.2">
      <c r="A680" s="15">
        <v>42146.570393518516</v>
      </c>
      <c r="B680" s="13"/>
      <c r="C680" s="13"/>
      <c r="D680" s="13"/>
      <c r="E680" s="13">
        <v>1</v>
      </c>
      <c r="F680" s="13">
        <v>1</v>
      </c>
    </row>
    <row r="681" spans="1:6" x14ac:dyDescent="0.2">
      <c r="A681" s="15">
        <v>42146.731087962966</v>
      </c>
      <c r="B681" s="13"/>
      <c r="C681" s="13"/>
      <c r="D681" s="13"/>
      <c r="E681" s="13">
        <v>1</v>
      </c>
      <c r="F681" s="13">
        <v>1</v>
      </c>
    </row>
    <row r="682" spans="1:6" x14ac:dyDescent="0.2">
      <c r="A682" s="15">
        <v>42146.836215277777</v>
      </c>
      <c r="B682" s="13"/>
      <c r="C682" s="13"/>
      <c r="D682" s="13"/>
      <c r="E682" s="13">
        <v>1</v>
      </c>
      <c r="F682" s="13">
        <v>1</v>
      </c>
    </row>
    <row r="683" spans="1:6" x14ac:dyDescent="0.2">
      <c r="A683" s="15">
        <v>42147.729930555557</v>
      </c>
      <c r="B683" s="13"/>
      <c r="C683" s="13"/>
      <c r="D683" s="13"/>
      <c r="E683" s="13">
        <v>1</v>
      </c>
      <c r="F683" s="13">
        <v>1</v>
      </c>
    </row>
    <row r="684" spans="1:6" x14ac:dyDescent="0.2">
      <c r="A684" s="15">
        <v>42147.826840277776</v>
      </c>
      <c r="B684" s="13"/>
      <c r="C684" s="13"/>
      <c r="D684" s="13"/>
      <c r="E684" s="13">
        <v>1</v>
      </c>
      <c r="F684" s="13">
        <v>1</v>
      </c>
    </row>
    <row r="685" spans="1:6" x14ac:dyDescent="0.2">
      <c r="A685" s="15">
        <v>42148.676851851851</v>
      </c>
      <c r="B685" s="13"/>
      <c r="C685" s="13"/>
      <c r="D685" s="13"/>
      <c r="E685" s="13">
        <v>1</v>
      </c>
      <c r="F685" s="13">
        <v>1</v>
      </c>
    </row>
    <row r="686" spans="1:6" x14ac:dyDescent="0.2">
      <c r="A686" s="15">
        <v>42149.940416666665</v>
      </c>
      <c r="B686" s="13"/>
      <c r="C686" s="13"/>
      <c r="D686" s="13"/>
      <c r="E686" s="13">
        <v>1</v>
      </c>
      <c r="F686" s="13">
        <v>1</v>
      </c>
    </row>
    <row r="687" spans="1:6" x14ac:dyDescent="0.2">
      <c r="A687" s="15">
        <v>42150.462083333332</v>
      </c>
      <c r="B687" s="13"/>
      <c r="C687" s="13"/>
      <c r="D687" s="13"/>
      <c r="E687" s="13">
        <v>1</v>
      </c>
      <c r="F687" s="13">
        <v>1</v>
      </c>
    </row>
    <row r="688" spans="1:6" x14ac:dyDescent="0.2">
      <c r="A688" s="15">
        <v>42150.755312499998</v>
      </c>
      <c r="B688" s="13"/>
      <c r="C688" s="13"/>
      <c r="D688" s="13"/>
      <c r="E688" s="13">
        <v>1</v>
      </c>
      <c r="F688" s="13">
        <v>1</v>
      </c>
    </row>
    <row r="689" spans="1:6" x14ac:dyDescent="0.2">
      <c r="A689" s="15">
        <v>42151.069606481484</v>
      </c>
      <c r="B689" s="13"/>
      <c r="C689" s="13"/>
      <c r="D689" s="13"/>
      <c r="E689" s="13">
        <v>1</v>
      </c>
      <c r="F689" s="13">
        <v>1</v>
      </c>
    </row>
    <row r="690" spans="1:6" x14ac:dyDescent="0.2">
      <c r="A690" s="15">
        <v>42151.237685185188</v>
      </c>
      <c r="B690" s="13"/>
      <c r="C690" s="13">
        <v>1</v>
      </c>
      <c r="D690" s="13"/>
      <c r="E690" s="13"/>
      <c r="F690" s="13">
        <v>1</v>
      </c>
    </row>
    <row r="691" spans="1:6" x14ac:dyDescent="0.2">
      <c r="A691" s="15">
        <v>42151.905717592599</v>
      </c>
      <c r="B691" s="13"/>
      <c r="C691" s="13">
        <v>1</v>
      </c>
      <c r="D691" s="13"/>
      <c r="E691" s="13"/>
      <c r="F691" s="13">
        <v>1</v>
      </c>
    </row>
    <row r="692" spans="1:6" x14ac:dyDescent="0.2">
      <c r="A692" s="15">
        <v>42152.503495370373</v>
      </c>
      <c r="B692" s="13"/>
      <c r="C692" s="13"/>
      <c r="D692" s="13"/>
      <c r="E692" s="13">
        <v>1</v>
      </c>
      <c r="F692" s="13">
        <v>1</v>
      </c>
    </row>
    <row r="693" spans="1:6" x14ac:dyDescent="0.2">
      <c r="A693" s="15">
        <v>42152.765717592592</v>
      </c>
      <c r="B693" s="13"/>
      <c r="C693" s="13"/>
      <c r="D693" s="13"/>
      <c r="E693" s="13">
        <v>1</v>
      </c>
      <c r="F693" s="13">
        <v>1</v>
      </c>
    </row>
    <row r="694" spans="1:6" x14ac:dyDescent="0.2">
      <c r="A694" s="15">
        <v>42154.818819444445</v>
      </c>
      <c r="B694" s="13">
        <v>1</v>
      </c>
      <c r="C694" s="13"/>
      <c r="D694" s="13"/>
      <c r="E694" s="13"/>
      <c r="F694" s="13">
        <v>1</v>
      </c>
    </row>
    <row r="695" spans="1:6" x14ac:dyDescent="0.2">
      <c r="A695" s="15">
        <v>42154.873124999998</v>
      </c>
      <c r="B695" s="13"/>
      <c r="C695" s="13"/>
      <c r="D695" s="13"/>
      <c r="E695" s="13">
        <v>1</v>
      </c>
      <c r="F695" s="13">
        <v>1</v>
      </c>
    </row>
    <row r="696" spans="1:6" x14ac:dyDescent="0.2">
      <c r="A696" s="15">
        <v>42155.142638888887</v>
      </c>
      <c r="B696" s="13"/>
      <c r="C696" s="13"/>
      <c r="D696" s="13"/>
      <c r="E696" s="13">
        <v>1</v>
      </c>
      <c r="F696" s="13">
        <v>1</v>
      </c>
    </row>
    <row r="697" spans="1:6" x14ac:dyDescent="0.2">
      <c r="A697" s="15">
        <v>42155.696793981479</v>
      </c>
      <c r="B697" s="13"/>
      <c r="C697" s="13"/>
      <c r="D697" s="13"/>
      <c r="E697" s="13">
        <v>1</v>
      </c>
      <c r="F697" s="13">
        <v>1</v>
      </c>
    </row>
    <row r="698" spans="1:6" x14ac:dyDescent="0.2">
      <c r="A698" s="15">
        <v>42155.920219907406</v>
      </c>
      <c r="B698" s="13"/>
      <c r="C698" s="13"/>
      <c r="D698" s="13"/>
      <c r="E698" s="13">
        <v>1</v>
      </c>
      <c r="F698" s="13">
        <v>1</v>
      </c>
    </row>
    <row r="699" spans="1:6" x14ac:dyDescent="0.2">
      <c r="A699" s="15">
        <v>42156.510393518518</v>
      </c>
      <c r="B699" s="13"/>
      <c r="C699" s="13"/>
      <c r="D699" s="13"/>
      <c r="E699" s="13">
        <v>1</v>
      </c>
      <c r="F699" s="13">
        <v>1</v>
      </c>
    </row>
    <row r="700" spans="1:6" x14ac:dyDescent="0.2">
      <c r="A700" s="15">
        <v>42157.470185185186</v>
      </c>
      <c r="B700" s="13"/>
      <c r="C700" s="13"/>
      <c r="D700" s="13"/>
      <c r="E700" s="13">
        <v>1</v>
      </c>
      <c r="F700" s="13">
        <v>1</v>
      </c>
    </row>
    <row r="701" spans="1:6" x14ac:dyDescent="0.2">
      <c r="A701" s="15">
        <v>42157.591064814813</v>
      </c>
      <c r="B701" s="13"/>
      <c r="C701" s="13"/>
      <c r="D701" s="13"/>
      <c r="E701" s="13">
        <v>1</v>
      </c>
      <c r="F701" s="13">
        <v>1</v>
      </c>
    </row>
    <row r="702" spans="1:6" x14ac:dyDescent="0.2">
      <c r="A702" s="15">
        <v>42157.598090277781</v>
      </c>
      <c r="B702" s="13"/>
      <c r="C702" s="13">
        <v>1</v>
      </c>
      <c r="D702" s="13"/>
      <c r="E702" s="13"/>
      <c r="F702" s="13">
        <v>1</v>
      </c>
    </row>
    <row r="703" spans="1:6" x14ac:dyDescent="0.2">
      <c r="A703" s="15">
        <v>42157.652511574073</v>
      </c>
      <c r="B703" s="13"/>
      <c r="C703" s="13"/>
      <c r="D703" s="13"/>
      <c r="E703" s="13">
        <v>1</v>
      </c>
      <c r="F703" s="13">
        <v>1</v>
      </c>
    </row>
    <row r="704" spans="1:6" x14ac:dyDescent="0.2">
      <c r="A704" s="15">
        <v>42158.065694444449</v>
      </c>
      <c r="B704" s="13"/>
      <c r="C704" s="13"/>
      <c r="D704" s="13"/>
      <c r="E704" s="13">
        <v>1</v>
      </c>
      <c r="F704" s="13">
        <v>1</v>
      </c>
    </row>
    <row r="705" spans="1:6" x14ac:dyDescent="0.2">
      <c r="A705" s="15">
        <v>42159.224432870367</v>
      </c>
      <c r="B705" s="13"/>
      <c r="C705" s="13">
        <v>1</v>
      </c>
      <c r="D705" s="13"/>
      <c r="E705" s="13"/>
      <c r="F705" s="13">
        <v>1</v>
      </c>
    </row>
    <row r="706" spans="1:6" x14ac:dyDescent="0.2">
      <c r="A706" s="15">
        <v>42160.583043981482</v>
      </c>
      <c r="B706" s="13"/>
      <c r="C706" s="13"/>
      <c r="D706" s="13"/>
      <c r="E706" s="13">
        <v>1</v>
      </c>
      <c r="F706" s="13">
        <v>1</v>
      </c>
    </row>
    <row r="707" spans="1:6" x14ac:dyDescent="0.2">
      <c r="A707" s="15">
        <v>42160.651817129634</v>
      </c>
      <c r="B707" s="13"/>
      <c r="C707" s="13"/>
      <c r="D707" s="13"/>
      <c r="E707" s="13">
        <v>1</v>
      </c>
      <c r="F707" s="13">
        <v>1</v>
      </c>
    </row>
    <row r="708" spans="1:6" x14ac:dyDescent="0.2">
      <c r="A708" s="15">
        <v>42162.729548611111</v>
      </c>
      <c r="B708" s="13"/>
      <c r="C708" s="13"/>
      <c r="D708" s="13"/>
      <c r="E708" s="13">
        <v>1</v>
      </c>
      <c r="F708" s="13">
        <v>1</v>
      </c>
    </row>
    <row r="709" spans="1:6" x14ac:dyDescent="0.2">
      <c r="A709" s="15">
        <v>42163.29833333334</v>
      </c>
      <c r="B709" s="13"/>
      <c r="C709" s="13"/>
      <c r="D709" s="13"/>
      <c r="E709" s="13">
        <v>1</v>
      </c>
      <c r="F709" s="13">
        <v>1</v>
      </c>
    </row>
    <row r="710" spans="1:6" x14ac:dyDescent="0.2">
      <c r="A710" s="15">
        <v>42164.299722222218</v>
      </c>
      <c r="B710" s="13"/>
      <c r="C710" s="13">
        <v>1</v>
      </c>
      <c r="D710" s="13"/>
      <c r="E710" s="13"/>
      <c r="F710" s="13">
        <v>1</v>
      </c>
    </row>
    <row r="711" spans="1:6" x14ac:dyDescent="0.2">
      <c r="A711" s="15">
        <v>42165.037581018521</v>
      </c>
      <c r="B711" s="13"/>
      <c r="C711" s="13">
        <v>1</v>
      </c>
      <c r="D711" s="13"/>
      <c r="E711" s="13"/>
      <c r="F711" s="13">
        <v>1</v>
      </c>
    </row>
    <row r="712" spans="1:6" x14ac:dyDescent="0.2">
      <c r="A712" s="15">
        <v>42165.462627314817</v>
      </c>
      <c r="B712" s="13"/>
      <c r="C712" s="13"/>
      <c r="D712" s="13"/>
      <c r="E712" s="13">
        <v>1</v>
      </c>
      <c r="F712" s="13">
        <v>1</v>
      </c>
    </row>
    <row r="713" spans="1:6" x14ac:dyDescent="0.2">
      <c r="A713" s="15">
        <v>42165.993125000001</v>
      </c>
      <c r="B713" s="13"/>
      <c r="C713" s="13"/>
      <c r="D713" s="13"/>
      <c r="E713" s="13">
        <v>1</v>
      </c>
      <c r="F713" s="13">
        <v>1</v>
      </c>
    </row>
    <row r="714" spans="1:6" x14ac:dyDescent="0.2">
      <c r="A714" s="15">
        <v>42166.219733796301</v>
      </c>
      <c r="B714" s="13"/>
      <c r="C714" s="13"/>
      <c r="D714" s="13"/>
      <c r="E714" s="13">
        <v>1</v>
      </c>
      <c r="F714" s="13">
        <v>1</v>
      </c>
    </row>
    <row r="715" spans="1:6" x14ac:dyDescent="0.2">
      <c r="A715" s="15">
        <v>42167.023206018523</v>
      </c>
      <c r="B715" s="13"/>
      <c r="C715" s="13"/>
      <c r="D715" s="13"/>
      <c r="E715" s="13">
        <v>1</v>
      </c>
      <c r="F715" s="13">
        <v>1</v>
      </c>
    </row>
    <row r="716" spans="1:6" x14ac:dyDescent="0.2">
      <c r="A716" s="15">
        <v>42167.434166666666</v>
      </c>
      <c r="B716" s="13"/>
      <c r="C716" s="13"/>
      <c r="D716" s="13"/>
      <c r="E716" s="13">
        <v>1</v>
      </c>
      <c r="F716" s="13">
        <v>1</v>
      </c>
    </row>
    <row r="717" spans="1:6" x14ac:dyDescent="0.2">
      <c r="A717" s="15">
        <v>42167.533159722225</v>
      </c>
      <c r="B717" s="13"/>
      <c r="C717" s="13"/>
      <c r="D717" s="13"/>
      <c r="E717" s="13">
        <v>1</v>
      </c>
      <c r="F717" s="13">
        <v>1</v>
      </c>
    </row>
    <row r="718" spans="1:6" x14ac:dyDescent="0.2">
      <c r="A718" s="15">
        <v>42167.534791666665</v>
      </c>
      <c r="B718" s="13"/>
      <c r="C718" s="13"/>
      <c r="D718" s="13"/>
      <c r="E718" s="13">
        <v>1</v>
      </c>
      <c r="F718" s="13">
        <v>1</v>
      </c>
    </row>
    <row r="719" spans="1:6" x14ac:dyDescent="0.2">
      <c r="A719" s="15">
        <v>42168.316481481481</v>
      </c>
      <c r="B719" s="13"/>
      <c r="C719" s="13"/>
      <c r="D719" s="13"/>
      <c r="E719" s="13">
        <v>1</v>
      </c>
      <c r="F719" s="13">
        <v>1</v>
      </c>
    </row>
    <row r="720" spans="1:6" x14ac:dyDescent="0.2">
      <c r="A720" s="15">
        <v>42169.814340277779</v>
      </c>
      <c r="B720" s="13"/>
      <c r="C720" s="13"/>
      <c r="D720" s="13"/>
      <c r="E720" s="13">
        <v>1</v>
      </c>
      <c r="F720" s="13">
        <v>1</v>
      </c>
    </row>
    <row r="721" spans="1:6" x14ac:dyDescent="0.2">
      <c r="A721" s="15">
        <v>42169.958506944444</v>
      </c>
      <c r="B721" s="13"/>
      <c r="C721" s="13">
        <v>1</v>
      </c>
      <c r="D721" s="13"/>
      <c r="E721" s="13"/>
      <c r="F721" s="13">
        <v>1</v>
      </c>
    </row>
    <row r="722" spans="1:6" x14ac:dyDescent="0.2">
      <c r="A722" s="15">
        <v>42170.447013888886</v>
      </c>
      <c r="B722" s="13"/>
      <c r="C722" s="13">
        <v>1</v>
      </c>
      <c r="D722" s="13"/>
      <c r="E722" s="13"/>
      <c r="F722" s="13">
        <v>1</v>
      </c>
    </row>
    <row r="723" spans="1:6" x14ac:dyDescent="0.2">
      <c r="A723" s="15">
        <v>42170.846446759257</v>
      </c>
      <c r="B723" s="13"/>
      <c r="C723" s="13"/>
      <c r="D723" s="13"/>
      <c r="E723" s="13">
        <v>1</v>
      </c>
      <c r="F723" s="13">
        <v>1</v>
      </c>
    </row>
    <row r="724" spans="1:6" x14ac:dyDescent="0.2">
      <c r="A724" s="15">
        <v>42170.910231481481</v>
      </c>
      <c r="B724" s="13"/>
      <c r="C724" s="13"/>
      <c r="D724" s="13"/>
      <c r="E724" s="13">
        <v>1</v>
      </c>
      <c r="F724" s="13">
        <v>1</v>
      </c>
    </row>
    <row r="725" spans="1:6" x14ac:dyDescent="0.2">
      <c r="A725" s="15">
        <v>42171.034861111111</v>
      </c>
      <c r="B725" s="13"/>
      <c r="C725" s="13"/>
      <c r="D725" s="13"/>
      <c r="E725" s="13">
        <v>1</v>
      </c>
      <c r="F725" s="13">
        <v>1</v>
      </c>
    </row>
    <row r="726" spans="1:6" x14ac:dyDescent="0.2">
      <c r="A726" s="15">
        <v>42171.317442129628</v>
      </c>
      <c r="B726" s="13"/>
      <c r="C726" s="13"/>
      <c r="D726" s="13"/>
      <c r="E726" s="13">
        <v>1</v>
      </c>
      <c r="F726" s="13">
        <v>1</v>
      </c>
    </row>
    <row r="727" spans="1:6" x14ac:dyDescent="0.2">
      <c r="A727" s="15">
        <v>42171.383530092593</v>
      </c>
      <c r="B727" s="13"/>
      <c r="C727" s="13">
        <v>1</v>
      </c>
      <c r="D727" s="13"/>
      <c r="E727" s="13"/>
      <c r="F727" s="13">
        <v>1</v>
      </c>
    </row>
    <row r="728" spans="1:6" x14ac:dyDescent="0.2">
      <c r="A728" s="15">
        <v>42171.725416666668</v>
      </c>
      <c r="B728" s="13"/>
      <c r="C728" s="13"/>
      <c r="D728" s="13"/>
      <c r="E728" s="13">
        <v>1</v>
      </c>
      <c r="F728" s="13">
        <v>1</v>
      </c>
    </row>
    <row r="729" spans="1:6" x14ac:dyDescent="0.2">
      <c r="A729" s="15">
        <v>42171.743969907402</v>
      </c>
      <c r="B729" s="13"/>
      <c r="C729" s="13">
        <v>1</v>
      </c>
      <c r="D729" s="13"/>
      <c r="E729" s="13"/>
      <c r="F729" s="13">
        <v>1</v>
      </c>
    </row>
    <row r="730" spans="1:6" x14ac:dyDescent="0.2">
      <c r="A730" s="15">
        <v>42171.758611111116</v>
      </c>
      <c r="B730" s="13"/>
      <c r="C730" s="13">
        <v>1</v>
      </c>
      <c r="D730" s="13"/>
      <c r="E730" s="13"/>
      <c r="F730" s="13">
        <v>1</v>
      </c>
    </row>
    <row r="731" spans="1:6" x14ac:dyDescent="0.2">
      <c r="A731" s="15">
        <v>42171.763414351852</v>
      </c>
      <c r="B731" s="13"/>
      <c r="C731" s="13"/>
      <c r="D731" s="13"/>
      <c r="E731" s="13">
        <v>1</v>
      </c>
      <c r="F731" s="13">
        <v>1</v>
      </c>
    </row>
    <row r="732" spans="1:6" x14ac:dyDescent="0.2">
      <c r="A732" s="15">
        <v>42171.824884259258</v>
      </c>
      <c r="B732" s="13"/>
      <c r="C732" s="13"/>
      <c r="D732" s="13"/>
      <c r="E732" s="13">
        <v>1</v>
      </c>
      <c r="F732" s="13">
        <v>1</v>
      </c>
    </row>
    <row r="733" spans="1:6" x14ac:dyDescent="0.2">
      <c r="A733" s="15">
        <v>42172.439571759256</v>
      </c>
      <c r="B733" s="13"/>
      <c r="C733" s="13">
        <v>1</v>
      </c>
      <c r="D733" s="13"/>
      <c r="E733" s="13"/>
      <c r="F733" s="13">
        <v>1</v>
      </c>
    </row>
    <row r="734" spans="1:6" x14ac:dyDescent="0.2">
      <c r="A734" s="15">
        <v>42172.613506944443</v>
      </c>
      <c r="B734" s="13"/>
      <c r="C734" s="13">
        <v>1</v>
      </c>
      <c r="D734" s="13"/>
      <c r="E734" s="13"/>
      <c r="F734" s="13">
        <v>1</v>
      </c>
    </row>
    <row r="735" spans="1:6" x14ac:dyDescent="0.2">
      <c r="A735" s="15">
        <v>42172.686099537037</v>
      </c>
      <c r="B735" s="13"/>
      <c r="C735" s="13">
        <v>1</v>
      </c>
      <c r="D735" s="13"/>
      <c r="E735" s="13"/>
      <c r="F735" s="13">
        <v>1</v>
      </c>
    </row>
    <row r="736" spans="1:6" x14ac:dyDescent="0.2">
      <c r="A736" s="15">
        <v>42172.757638888885</v>
      </c>
      <c r="B736" s="13"/>
      <c r="C736" s="13"/>
      <c r="D736" s="13"/>
      <c r="E736" s="13">
        <v>1</v>
      </c>
      <c r="F736" s="13">
        <v>1</v>
      </c>
    </row>
    <row r="737" spans="1:6" x14ac:dyDescent="0.2">
      <c r="A737" s="15">
        <v>42173.466863425929</v>
      </c>
      <c r="B737" s="13"/>
      <c r="C737" s="13"/>
      <c r="D737" s="13"/>
      <c r="E737" s="13">
        <v>1</v>
      </c>
      <c r="F737" s="13">
        <v>1</v>
      </c>
    </row>
    <row r="738" spans="1:6" x14ac:dyDescent="0.2">
      <c r="A738" s="15">
        <v>42173.67082175926</v>
      </c>
      <c r="B738" s="13"/>
      <c r="C738" s="13">
        <v>1</v>
      </c>
      <c r="D738" s="13"/>
      <c r="E738" s="13"/>
      <c r="F738" s="13">
        <v>1</v>
      </c>
    </row>
    <row r="739" spans="1:6" x14ac:dyDescent="0.2">
      <c r="A739" s="15">
        <v>42173.803217592591</v>
      </c>
      <c r="B739" s="13"/>
      <c r="C739" s="13"/>
      <c r="D739" s="13"/>
      <c r="E739" s="13">
        <v>1</v>
      </c>
      <c r="F739" s="13">
        <v>1</v>
      </c>
    </row>
    <row r="740" spans="1:6" x14ac:dyDescent="0.2">
      <c r="A740" s="15">
        <v>42173.970127314817</v>
      </c>
      <c r="B740" s="13"/>
      <c r="C740" s="13"/>
      <c r="D740" s="13"/>
      <c r="E740" s="13">
        <v>1</v>
      </c>
      <c r="F740" s="13">
        <v>1</v>
      </c>
    </row>
    <row r="741" spans="1:6" x14ac:dyDescent="0.2">
      <c r="A741" s="15">
        <v>42174.780821759254</v>
      </c>
      <c r="B741" s="13"/>
      <c r="C741" s="13">
        <v>1</v>
      </c>
      <c r="D741" s="13"/>
      <c r="E741" s="13"/>
      <c r="F741" s="13">
        <v>1</v>
      </c>
    </row>
    <row r="742" spans="1:6" x14ac:dyDescent="0.2">
      <c r="A742" s="15">
        <v>42176.419039351851</v>
      </c>
      <c r="B742" s="13"/>
      <c r="C742" s="13"/>
      <c r="D742" s="13"/>
      <c r="E742" s="13">
        <v>1</v>
      </c>
      <c r="F742" s="13">
        <v>1</v>
      </c>
    </row>
    <row r="743" spans="1:6" x14ac:dyDescent="0.2">
      <c r="A743" s="15">
        <v>42177.761782407411</v>
      </c>
      <c r="B743" s="13"/>
      <c r="C743" s="13"/>
      <c r="D743" s="13"/>
      <c r="E743" s="13">
        <v>1</v>
      </c>
      <c r="F743" s="13">
        <v>1</v>
      </c>
    </row>
    <row r="744" spans="1:6" x14ac:dyDescent="0.2">
      <c r="A744" s="15">
        <v>42177.791909722218</v>
      </c>
      <c r="B744" s="13"/>
      <c r="C744" s="13"/>
      <c r="D744" s="13"/>
      <c r="E744" s="13">
        <v>1</v>
      </c>
      <c r="F744" s="13">
        <v>1</v>
      </c>
    </row>
    <row r="745" spans="1:6" x14ac:dyDescent="0.2">
      <c r="A745" s="15">
        <v>42177.964201388888</v>
      </c>
      <c r="B745" s="13"/>
      <c r="C745" s="13">
        <v>1</v>
      </c>
      <c r="D745" s="13"/>
      <c r="E745" s="13"/>
      <c r="F745" s="13">
        <v>1</v>
      </c>
    </row>
    <row r="746" spans="1:6" x14ac:dyDescent="0.2">
      <c r="A746" s="15">
        <v>42178.815891203703</v>
      </c>
      <c r="B746" s="13"/>
      <c r="C746" s="13">
        <v>1</v>
      </c>
      <c r="D746" s="13"/>
      <c r="E746" s="13"/>
      <c r="F746" s="13">
        <v>1</v>
      </c>
    </row>
    <row r="747" spans="1:6" x14ac:dyDescent="0.2">
      <c r="A747" s="15">
        <v>42179.344988425932</v>
      </c>
      <c r="B747" s="13"/>
      <c r="C747" s="13"/>
      <c r="D747" s="13"/>
      <c r="E747" s="13">
        <v>1</v>
      </c>
      <c r="F747" s="13">
        <v>1</v>
      </c>
    </row>
    <row r="748" spans="1:6" x14ac:dyDescent="0.2">
      <c r="A748" s="15">
        <v>42179.854629629626</v>
      </c>
      <c r="B748" s="13"/>
      <c r="C748" s="13"/>
      <c r="D748" s="13"/>
      <c r="E748" s="13">
        <v>1</v>
      </c>
      <c r="F748" s="13">
        <v>1</v>
      </c>
    </row>
    <row r="749" spans="1:6" x14ac:dyDescent="0.2">
      <c r="A749" s="15">
        <v>42179.898472222223</v>
      </c>
      <c r="B749" s="13"/>
      <c r="C749" s="13"/>
      <c r="D749" s="13"/>
      <c r="E749" s="13">
        <v>1</v>
      </c>
      <c r="F749" s="13">
        <v>1</v>
      </c>
    </row>
    <row r="750" spans="1:6" x14ac:dyDescent="0.2">
      <c r="A750" s="15">
        <v>42180.145787037036</v>
      </c>
      <c r="B750" s="13">
        <v>1</v>
      </c>
      <c r="C750" s="13"/>
      <c r="D750" s="13"/>
      <c r="E750" s="13"/>
      <c r="F750" s="13">
        <v>1</v>
      </c>
    </row>
    <row r="751" spans="1:6" x14ac:dyDescent="0.2">
      <c r="A751" s="15">
        <v>42182.062476851846</v>
      </c>
      <c r="B751" s="13"/>
      <c r="C751" s="13">
        <v>1</v>
      </c>
      <c r="D751" s="13"/>
      <c r="E751" s="13"/>
      <c r="F751" s="13">
        <v>1</v>
      </c>
    </row>
    <row r="752" spans="1:6" x14ac:dyDescent="0.2">
      <c r="A752" s="15">
        <v>42182.108252314814</v>
      </c>
      <c r="B752" s="13"/>
      <c r="C752" s="13"/>
      <c r="D752" s="13"/>
      <c r="E752" s="13">
        <v>1</v>
      </c>
      <c r="F752" s="13">
        <v>1</v>
      </c>
    </row>
    <row r="753" spans="1:6" x14ac:dyDescent="0.2">
      <c r="A753" s="15">
        <v>42183.231006944443</v>
      </c>
      <c r="B753" s="13"/>
      <c r="C753" s="13"/>
      <c r="D753" s="13"/>
      <c r="E753" s="13">
        <v>1</v>
      </c>
      <c r="F753" s="13">
        <v>1</v>
      </c>
    </row>
    <row r="754" spans="1:6" x14ac:dyDescent="0.2">
      <c r="A754" s="15">
        <v>42184.209537037037</v>
      </c>
      <c r="B754" s="13"/>
      <c r="C754" s="13"/>
      <c r="D754" s="13"/>
      <c r="E754" s="13">
        <v>1</v>
      </c>
      <c r="F754" s="13">
        <v>1</v>
      </c>
    </row>
    <row r="755" spans="1:6" x14ac:dyDescent="0.2">
      <c r="A755" s="15">
        <v>42184.572881944448</v>
      </c>
      <c r="B755" s="13"/>
      <c r="C755" s="13"/>
      <c r="D755" s="13"/>
      <c r="E755" s="13">
        <v>1</v>
      </c>
      <c r="F755" s="13">
        <v>1</v>
      </c>
    </row>
    <row r="756" spans="1:6" x14ac:dyDescent="0.2">
      <c r="A756" s="15">
        <v>42185.267245370371</v>
      </c>
      <c r="B756" s="13"/>
      <c r="C756" s="13"/>
      <c r="D756" s="13"/>
      <c r="E756" s="13">
        <v>1</v>
      </c>
      <c r="F756" s="13">
        <v>1</v>
      </c>
    </row>
    <row r="757" spans="1:6" x14ac:dyDescent="0.2">
      <c r="A757" s="15">
        <v>42185.521087962959</v>
      </c>
      <c r="B757" s="13"/>
      <c r="C757" s="13"/>
      <c r="D757" s="13"/>
      <c r="E757" s="13">
        <v>1</v>
      </c>
      <c r="F757" s="13">
        <v>1</v>
      </c>
    </row>
    <row r="758" spans="1:6" x14ac:dyDescent="0.2">
      <c r="A758" s="15">
        <v>42185.556157407409</v>
      </c>
      <c r="B758" s="13"/>
      <c r="C758" s="13"/>
      <c r="D758" s="13"/>
      <c r="E758" s="13">
        <v>1</v>
      </c>
      <c r="F758" s="13">
        <v>1</v>
      </c>
    </row>
    <row r="759" spans="1:6" x14ac:dyDescent="0.2">
      <c r="A759" s="15">
        <v>42186.01116898148</v>
      </c>
      <c r="B759" s="13"/>
      <c r="C759" s="13">
        <v>1</v>
      </c>
      <c r="D759" s="13"/>
      <c r="E759" s="13"/>
      <c r="F759" s="13">
        <v>1</v>
      </c>
    </row>
    <row r="760" spans="1:6" x14ac:dyDescent="0.2">
      <c r="A760" s="15">
        <v>42186.855879629627</v>
      </c>
      <c r="B760" s="13"/>
      <c r="C760" s="13"/>
      <c r="D760" s="13"/>
      <c r="E760" s="13">
        <v>1</v>
      </c>
      <c r="F760" s="13">
        <v>1</v>
      </c>
    </row>
    <row r="761" spans="1:6" x14ac:dyDescent="0.2">
      <c r="A761" s="15">
        <v>42188.467499999999</v>
      </c>
      <c r="B761" s="13"/>
      <c r="C761" s="13"/>
      <c r="D761" s="13"/>
      <c r="E761" s="13">
        <v>1</v>
      </c>
      <c r="F761" s="13">
        <v>1</v>
      </c>
    </row>
    <row r="762" spans="1:6" x14ac:dyDescent="0.2">
      <c r="A762" s="15">
        <v>42188.83293981482</v>
      </c>
      <c r="B762" s="13"/>
      <c r="C762" s="13">
        <v>1</v>
      </c>
      <c r="D762" s="13"/>
      <c r="E762" s="13"/>
      <c r="F762" s="13">
        <v>1</v>
      </c>
    </row>
    <row r="763" spans="1:6" x14ac:dyDescent="0.2">
      <c r="A763" s="15">
        <v>42191.363506944443</v>
      </c>
      <c r="B763" s="13"/>
      <c r="C763" s="13"/>
      <c r="D763" s="13"/>
      <c r="E763" s="13">
        <v>1</v>
      </c>
      <c r="F763" s="13">
        <v>1</v>
      </c>
    </row>
    <row r="764" spans="1:6" x14ac:dyDescent="0.2">
      <c r="A764" s="15">
        <v>42192.591944444444</v>
      </c>
      <c r="B764" s="13"/>
      <c r="C764" s="13"/>
      <c r="D764" s="13"/>
      <c r="E764" s="13">
        <v>1</v>
      </c>
      <c r="F764" s="13">
        <v>1</v>
      </c>
    </row>
    <row r="765" spans="1:6" x14ac:dyDescent="0.2">
      <c r="A765" s="15">
        <v>42192.64707175926</v>
      </c>
      <c r="B765" s="13"/>
      <c r="C765" s="13"/>
      <c r="D765" s="13"/>
      <c r="E765" s="13">
        <v>1</v>
      </c>
      <c r="F765" s="13">
        <v>1</v>
      </c>
    </row>
    <row r="766" spans="1:6" x14ac:dyDescent="0.2">
      <c r="A766" s="15">
        <v>42192.905694444446</v>
      </c>
      <c r="B766" s="13"/>
      <c r="C766" s="13">
        <v>1</v>
      </c>
      <c r="D766" s="13"/>
      <c r="E766" s="13"/>
      <c r="F766" s="13">
        <v>1</v>
      </c>
    </row>
    <row r="767" spans="1:6" x14ac:dyDescent="0.2">
      <c r="A767" s="15">
        <v>42192.933958333335</v>
      </c>
      <c r="B767" s="13"/>
      <c r="C767" s="13"/>
      <c r="D767" s="13"/>
      <c r="E767" s="13">
        <v>1</v>
      </c>
      <c r="F767" s="13">
        <v>1</v>
      </c>
    </row>
    <row r="768" spans="1:6" x14ac:dyDescent="0.2">
      <c r="A768" s="15">
        <v>42193.482291666667</v>
      </c>
      <c r="B768" s="13"/>
      <c r="C768" s="13">
        <v>1</v>
      </c>
      <c r="D768" s="13"/>
      <c r="E768" s="13"/>
      <c r="F768" s="13">
        <v>1</v>
      </c>
    </row>
    <row r="769" spans="1:6" x14ac:dyDescent="0.2">
      <c r="A769" s="15">
        <v>42193.723912037036</v>
      </c>
      <c r="B769" s="13"/>
      <c r="C769" s="13"/>
      <c r="D769" s="13"/>
      <c r="E769" s="13">
        <v>1</v>
      </c>
      <c r="F769" s="13">
        <v>1</v>
      </c>
    </row>
    <row r="770" spans="1:6" x14ac:dyDescent="0.2">
      <c r="A770" s="15">
        <v>42193.771481481483</v>
      </c>
      <c r="B770" s="13"/>
      <c r="C770" s="13"/>
      <c r="D770" s="13"/>
      <c r="E770" s="13">
        <v>1</v>
      </c>
      <c r="F770" s="13">
        <v>1</v>
      </c>
    </row>
    <row r="771" spans="1:6" x14ac:dyDescent="0.2">
      <c r="A771" s="15">
        <v>42193.813530092593</v>
      </c>
      <c r="B771" s="13"/>
      <c r="C771" s="13"/>
      <c r="D771" s="13"/>
      <c r="E771" s="13">
        <v>1</v>
      </c>
      <c r="F771" s="13">
        <v>1</v>
      </c>
    </row>
    <row r="772" spans="1:6" x14ac:dyDescent="0.2">
      <c r="A772" s="15">
        <v>42194.096157407403</v>
      </c>
      <c r="B772" s="13"/>
      <c r="C772" s="13"/>
      <c r="D772" s="13"/>
      <c r="E772" s="13">
        <v>1</v>
      </c>
      <c r="F772" s="13">
        <v>1</v>
      </c>
    </row>
    <row r="773" spans="1:6" x14ac:dyDescent="0.2">
      <c r="A773" s="15">
        <v>42195.749745370369</v>
      </c>
      <c r="B773" s="13"/>
      <c r="C773" s="13"/>
      <c r="D773" s="13"/>
      <c r="E773" s="13">
        <v>1</v>
      </c>
      <c r="F773" s="13">
        <v>1</v>
      </c>
    </row>
    <row r="774" spans="1:6" x14ac:dyDescent="0.2">
      <c r="A774" s="15">
        <v>42196.028703703705</v>
      </c>
      <c r="B774" s="13"/>
      <c r="C774" s="13"/>
      <c r="D774" s="13"/>
      <c r="E774" s="13">
        <v>1</v>
      </c>
      <c r="F774" s="13">
        <v>1</v>
      </c>
    </row>
    <row r="775" spans="1:6" x14ac:dyDescent="0.2">
      <c r="A775" s="15">
        <v>42196.166874999995</v>
      </c>
      <c r="B775" s="13"/>
      <c r="C775" s="13">
        <v>1</v>
      </c>
      <c r="D775" s="13"/>
      <c r="E775" s="13"/>
      <c r="F775" s="13">
        <v>1</v>
      </c>
    </row>
    <row r="776" spans="1:6" x14ac:dyDescent="0.2">
      <c r="A776" s="15">
        <v>42199.648912037039</v>
      </c>
      <c r="B776" s="13"/>
      <c r="C776" s="13">
        <v>1</v>
      </c>
      <c r="D776" s="13"/>
      <c r="E776" s="13"/>
      <c r="F776" s="13">
        <v>1</v>
      </c>
    </row>
    <row r="777" spans="1:6" x14ac:dyDescent="0.2">
      <c r="A777" s="15">
        <v>42200.625833333332</v>
      </c>
      <c r="B777" s="13"/>
      <c r="C777" s="13"/>
      <c r="D777" s="13"/>
      <c r="E777" s="13">
        <v>1</v>
      </c>
      <c r="F777" s="13">
        <v>1</v>
      </c>
    </row>
    <row r="778" spans="1:6" x14ac:dyDescent="0.2">
      <c r="A778" s="15">
        <v>42201.436226851853</v>
      </c>
      <c r="B778" s="13"/>
      <c r="C778" s="13">
        <v>1</v>
      </c>
      <c r="D778" s="13"/>
      <c r="E778" s="13"/>
      <c r="F778" s="13">
        <v>1</v>
      </c>
    </row>
    <row r="779" spans="1:6" x14ac:dyDescent="0.2">
      <c r="A779" s="15">
        <v>42201.675011574072</v>
      </c>
      <c r="B779" s="13"/>
      <c r="C779" s="13"/>
      <c r="D779" s="13"/>
      <c r="E779" s="13">
        <v>1</v>
      </c>
      <c r="F779" s="13">
        <v>1</v>
      </c>
    </row>
    <row r="780" spans="1:6" x14ac:dyDescent="0.2">
      <c r="A780" s="15">
        <v>42203.432129629626</v>
      </c>
      <c r="B780" s="13"/>
      <c r="C780" s="13"/>
      <c r="D780" s="13"/>
      <c r="E780" s="13">
        <v>1</v>
      </c>
      <c r="F780" s="13">
        <v>1</v>
      </c>
    </row>
    <row r="781" spans="1:6" x14ac:dyDescent="0.2">
      <c r="A781" s="15">
        <v>42203.677766203706</v>
      </c>
      <c r="B781" s="13"/>
      <c r="C781" s="13">
        <v>1</v>
      </c>
      <c r="D781" s="13"/>
      <c r="E781" s="13"/>
      <c r="F781" s="13">
        <v>1</v>
      </c>
    </row>
    <row r="782" spans="1:6" x14ac:dyDescent="0.2">
      <c r="A782" s="15">
        <v>42203.680300925931</v>
      </c>
      <c r="B782" s="13"/>
      <c r="C782" s="13"/>
      <c r="D782" s="13"/>
      <c r="E782" s="13">
        <v>1</v>
      </c>
      <c r="F782" s="13">
        <v>1</v>
      </c>
    </row>
    <row r="783" spans="1:6" x14ac:dyDescent="0.2">
      <c r="A783" s="15">
        <v>42205.171018518522</v>
      </c>
      <c r="B783" s="13"/>
      <c r="C783" s="13">
        <v>1</v>
      </c>
      <c r="D783" s="13"/>
      <c r="E783" s="13"/>
      <c r="F783" s="13">
        <v>1</v>
      </c>
    </row>
    <row r="784" spans="1:6" x14ac:dyDescent="0.2">
      <c r="A784" s="15">
        <v>42205.710879629631</v>
      </c>
      <c r="B784" s="13"/>
      <c r="C784" s="13"/>
      <c r="D784" s="13"/>
      <c r="E784" s="13">
        <v>1</v>
      </c>
      <c r="F784" s="13">
        <v>1</v>
      </c>
    </row>
    <row r="785" spans="1:6" x14ac:dyDescent="0.2">
      <c r="A785" s="15">
        <v>42206.835370370376</v>
      </c>
      <c r="B785" s="13"/>
      <c r="C785" s="13"/>
      <c r="D785" s="13"/>
      <c r="E785" s="13">
        <v>1</v>
      </c>
      <c r="F785" s="13">
        <v>1</v>
      </c>
    </row>
    <row r="786" spans="1:6" x14ac:dyDescent="0.2">
      <c r="A786" s="15">
        <v>42207.259918981479</v>
      </c>
      <c r="B786" s="13"/>
      <c r="C786" s="13"/>
      <c r="D786" s="13"/>
      <c r="E786" s="13">
        <v>1</v>
      </c>
      <c r="F786" s="13">
        <v>1</v>
      </c>
    </row>
    <row r="787" spans="1:6" x14ac:dyDescent="0.2">
      <c r="A787" s="15">
        <v>42207.795787037037</v>
      </c>
      <c r="B787" s="13"/>
      <c r="C787" s="13">
        <v>1</v>
      </c>
      <c r="D787" s="13"/>
      <c r="E787" s="13"/>
      <c r="F787" s="13">
        <v>1</v>
      </c>
    </row>
    <row r="788" spans="1:6" x14ac:dyDescent="0.2">
      <c r="A788" s="15">
        <v>42208.84646990741</v>
      </c>
      <c r="B788" s="13"/>
      <c r="C788" s="13"/>
      <c r="D788" s="13"/>
      <c r="E788" s="13">
        <v>1</v>
      </c>
      <c r="F788" s="13">
        <v>1</v>
      </c>
    </row>
    <row r="789" spans="1:6" x14ac:dyDescent="0.2">
      <c r="A789" s="15">
        <v>42209.67288194444</v>
      </c>
      <c r="B789" s="13"/>
      <c r="C789" s="13">
        <v>1</v>
      </c>
      <c r="D789" s="13"/>
      <c r="E789" s="13"/>
      <c r="F789" s="13">
        <v>1</v>
      </c>
    </row>
    <row r="790" spans="1:6" x14ac:dyDescent="0.2">
      <c r="A790" s="15">
        <v>42210.439768518518</v>
      </c>
      <c r="B790" s="13"/>
      <c r="C790" s="13">
        <v>1</v>
      </c>
      <c r="D790" s="13"/>
      <c r="E790" s="13"/>
      <c r="F790" s="13">
        <v>1</v>
      </c>
    </row>
    <row r="791" spans="1:6" x14ac:dyDescent="0.2">
      <c r="A791" s="15">
        <v>42213.505474537036</v>
      </c>
      <c r="B791" s="13"/>
      <c r="C791" s="13"/>
      <c r="D791" s="13"/>
      <c r="E791" s="13">
        <v>1</v>
      </c>
      <c r="F791" s="13">
        <v>1</v>
      </c>
    </row>
    <row r="792" spans="1:6" x14ac:dyDescent="0.2">
      <c r="A792" s="15">
        <v>42213.662905092591</v>
      </c>
      <c r="B792" s="13"/>
      <c r="C792" s="13">
        <v>1</v>
      </c>
      <c r="D792" s="13"/>
      <c r="E792" s="13"/>
      <c r="F792" s="13">
        <v>1</v>
      </c>
    </row>
    <row r="793" spans="1:6" x14ac:dyDescent="0.2">
      <c r="A793" s="15">
        <v>42214.6956712963</v>
      </c>
      <c r="B793" s="13"/>
      <c r="C793" s="13"/>
      <c r="D793" s="13"/>
      <c r="E793" s="13">
        <v>1</v>
      </c>
      <c r="F793" s="13">
        <v>1</v>
      </c>
    </row>
    <row r="794" spans="1:6" x14ac:dyDescent="0.2">
      <c r="A794" s="15">
        <v>42217.670104166667</v>
      </c>
      <c r="B794" s="13"/>
      <c r="C794" s="13">
        <v>1</v>
      </c>
      <c r="D794" s="13"/>
      <c r="E794" s="13"/>
      <c r="F794" s="13">
        <v>1</v>
      </c>
    </row>
    <row r="795" spans="1:6" x14ac:dyDescent="0.2">
      <c r="A795" s="15">
        <v>42219.019733796296</v>
      </c>
      <c r="B795" s="13"/>
      <c r="C795" s="13"/>
      <c r="D795" s="13"/>
      <c r="E795" s="13">
        <v>1</v>
      </c>
      <c r="F795" s="13">
        <v>1</v>
      </c>
    </row>
    <row r="796" spans="1:6" x14ac:dyDescent="0.2">
      <c r="A796" s="15">
        <v>42219.180393518516</v>
      </c>
      <c r="B796" s="13"/>
      <c r="C796" s="13"/>
      <c r="D796" s="13"/>
      <c r="E796" s="13">
        <v>1</v>
      </c>
      <c r="F796" s="13">
        <v>1</v>
      </c>
    </row>
    <row r="797" spans="1:6" x14ac:dyDescent="0.2">
      <c r="A797" s="15">
        <v>42219.665173611109</v>
      </c>
      <c r="B797" s="13"/>
      <c r="C797" s="13"/>
      <c r="D797" s="13"/>
      <c r="E797" s="13">
        <v>1</v>
      </c>
      <c r="F797" s="13">
        <v>1</v>
      </c>
    </row>
    <row r="798" spans="1:6" x14ac:dyDescent="0.2">
      <c r="A798" s="15">
        <v>42219.915856481486</v>
      </c>
      <c r="B798" s="13"/>
      <c r="C798" s="13"/>
      <c r="D798" s="13"/>
      <c r="E798" s="13">
        <v>1</v>
      </c>
      <c r="F798" s="13">
        <v>1</v>
      </c>
    </row>
    <row r="799" spans="1:6" x14ac:dyDescent="0.2">
      <c r="A799" s="15">
        <v>42220.79487268519</v>
      </c>
      <c r="B799" s="13"/>
      <c r="C799" s="13"/>
      <c r="D799" s="13"/>
      <c r="E799" s="13">
        <v>1</v>
      </c>
      <c r="F799" s="13">
        <v>1</v>
      </c>
    </row>
    <row r="800" spans="1:6" x14ac:dyDescent="0.2">
      <c r="A800" s="15">
        <v>42221.656782407401</v>
      </c>
      <c r="B800" s="13"/>
      <c r="C800" s="13">
        <v>1</v>
      </c>
      <c r="D800" s="13"/>
      <c r="E800" s="13"/>
      <c r="F800" s="13">
        <v>1</v>
      </c>
    </row>
    <row r="801" spans="1:6" x14ac:dyDescent="0.2">
      <c r="A801" s="15">
        <v>42222.730034722219</v>
      </c>
      <c r="B801" s="13"/>
      <c r="C801" s="13"/>
      <c r="D801" s="13"/>
      <c r="E801" s="13">
        <v>1</v>
      </c>
      <c r="F801" s="13">
        <v>1</v>
      </c>
    </row>
    <row r="802" spans="1:6" x14ac:dyDescent="0.2">
      <c r="A802" s="15">
        <v>42223.394363425927</v>
      </c>
      <c r="B802" s="13"/>
      <c r="C802" s="13"/>
      <c r="D802" s="13"/>
      <c r="E802" s="13">
        <v>1</v>
      </c>
      <c r="F802" s="13">
        <v>1</v>
      </c>
    </row>
    <row r="803" spans="1:6" x14ac:dyDescent="0.2">
      <c r="A803" s="15">
        <v>42224.756909722222</v>
      </c>
      <c r="B803" s="13"/>
      <c r="C803" s="13">
        <v>1</v>
      </c>
      <c r="D803" s="13"/>
      <c r="E803" s="13"/>
      <c r="F803" s="13">
        <v>1</v>
      </c>
    </row>
    <row r="804" spans="1:6" x14ac:dyDescent="0.2">
      <c r="A804" s="15">
        <v>42225.513888888891</v>
      </c>
      <c r="B804" s="13"/>
      <c r="C804" s="13"/>
      <c r="D804" s="13"/>
      <c r="E804" s="13">
        <v>1</v>
      </c>
      <c r="F804" s="13">
        <v>1</v>
      </c>
    </row>
    <row r="805" spans="1:6" x14ac:dyDescent="0.2">
      <c r="A805" s="15">
        <v>42225.559675925921</v>
      </c>
      <c r="B805" s="13"/>
      <c r="C805" s="13"/>
      <c r="D805" s="13"/>
      <c r="E805" s="13">
        <v>1</v>
      </c>
      <c r="F805" s="13">
        <v>1</v>
      </c>
    </row>
    <row r="806" spans="1:6" x14ac:dyDescent="0.2">
      <c r="A806" s="15">
        <v>42226.651886574073</v>
      </c>
      <c r="B806" s="13"/>
      <c r="C806" s="13">
        <v>1</v>
      </c>
      <c r="D806" s="13"/>
      <c r="E806" s="13"/>
      <c r="F806" s="13">
        <v>1</v>
      </c>
    </row>
    <row r="807" spans="1:6" x14ac:dyDescent="0.2">
      <c r="A807" s="15">
        <v>42226.694780092599</v>
      </c>
      <c r="B807" s="13"/>
      <c r="C807" s="13">
        <v>1</v>
      </c>
      <c r="D807" s="13"/>
      <c r="E807" s="13"/>
      <c r="F807" s="13">
        <v>1</v>
      </c>
    </row>
    <row r="808" spans="1:6" x14ac:dyDescent="0.2">
      <c r="A808" s="15">
        <v>42226.938414351855</v>
      </c>
      <c r="B808" s="13"/>
      <c r="C808" s="13">
        <v>1</v>
      </c>
      <c r="D808" s="13"/>
      <c r="E808" s="13"/>
      <c r="F808" s="13">
        <v>1</v>
      </c>
    </row>
    <row r="809" spans="1:6" x14ac:dyDescent="0.2">
      <c r="A809" s="15">
        <v>42227.824212962965</v>
      </c>
      <c r="B809" s="13"/>
      <c r="C809" s="13"/>
      <c r="D809" s="13"/>
      <c r="E809" s="13">
        <v>1</v>
      </c>
      <c r="F809" s="13">
        <v>1</v>
      </c>
    </row>
    <row r="810" spans="1:6" x14ac:dyDescent="0.2">
      <c r="A810" s="15">
        <v>42228.044664351852</v>
      </c>
      <c r="B810" s="13"/>
      <c r="C810" s="13"/>
      <c r="D810" s="13"/>
      <c r="E810" s="13">
        <v>1</v>
      </c>
      <c r="F810" s="13">
        <v>1</v>
      </c>
    </row>
    <row r="811" spans="1:6" x14ac:dyDescent="0.2">
      <c r="A811" s="15">
        <v>42228.151701388888</v>
      </c>
      <c r="B811" s="13"/>
      <c r="C811" s="13">
        <v>1</v>
      </c>
      <c r="D811" s="13"/>
      <c r="E811" s="13"/>
      <c r="F811" s="13">
        <v>1</v>
      </c>
    </row>
    <row r="812" spans="1:6" x14ac:dyDescent="0.2">
      <c r="A812" s="15">
        <v>42230.08116898148</v>
      </c>
      <c r="B812" s="13"/>
      <c r="C812" s="13">
        <v>1</v>
      </c>
      <c r="D812" s="13"/>
      <c r="E812" s="13"/>
      <c r="F812" s="13">
        <v>1</v>
      </c>
    </row>
    <row r="813" spans="1:6" x14ac:dyDescent="0.2">
      <c r="A813" s="15">
        <v>42230.472222222219</v>
      </c>
      <c r="B813" s="13"/>
      <c r="C813" s="13"/>
      <c r="D813" s="13"/>
      <c r="E813" s="13">
        <v>1</v>
      </c>
      <c r="F813" s="13">
        <v>1</v>
      </c>
    </row>
    <row r="814" spans="1:6" x14ac:dyDescent="0.2">
      <c r="A814" s="15">
        <v>42230.662731481483</v>
      </c>
      <c r="B814" s="13"/>
      <c r="C814" s="13"/>
      <c r="D814" s="13"/>
      <c r="E814" s="13">
        <v>1</v>
      </c>
      <c r="F814" s="13">
        <v>1</v>
      </c>
    </row>
    <row r="815" spans="1:6" x14ac:dyDescent="0.2">
      <c r="A815" s="15">
        <v>42232.702546296292</v>
      </c>
      <c r="B815" s="13"/>
      <c r="C815" s="13"/>
      <c r="D815" s="13"/>
      <c r="E815" s="13">
        <v>1</v>
      </c>
      <c r="F815" s="13">
        <v>1</v>
      </c>
    </row>
    <row r="816" spans="1:6" x14ac:dyDescent="0.2">
      <c r="A816" s="15">
        <v>42233.362314814818</v>
      </c>
      <c r="B816" s="13"/>
      <c r="C816" s="13">
        <v>1</v>
      </c>
      <c r="D816" s="13"/>
      <c r="E816" s="13"/>
      <c r="F816" s="13">
        <v>1</v>
      </c>
    </row>
    <row r="817" spans="1:6" x14ac:dyDescent="0.2">
      <c r="A817" s="15">
        <v>42233.671747685185</v>
      </c>
      <c r="B817" s="13"/>
      <c r="C817" s="13">
        <v>1</v>
      </c>
      <c r="D817" s="13"/>
      <c r="E817" s="13"/>
      <c r="F817" s="13">
        <v>1</v>
      </c>
    </row>
    <row r="818" spans="1:6" x14ac:dyDescent="0.2">
      <c r="A818" s="15">
        <v>42233.738564814819</v>
      </c>
      <c r="B818" s="13"/>
      <c r="C818" s="13"/>
      <c r="D818" s="13"/>
      <c r="E818" s="13">
        <v>1</v>
      </c>
      <c r="F818" s="13">
        <v>1</v>
      </c>
    </row>
    <row r="819" spans="1:6" x14ac:dyDescent="0.2">
      <c r="A819" s="15">
        <v>42233.747349537036</v>
      </c>
      <c r="B819" s="13"/>
      <c r="C819" s="13"/>
      <c r="D819" s="13"/>
      <c r="E819" s="13">
        <v>1</v>
      </c>
      <c r="F819" s="13">
        <v>1</v>
      </c>
    </row>
    <row r="820" spans="1:6" x14ac:dyDescent="0.2">
      <c r="A820" s="15">
        <v>42233.763831018514</v>
      </c>
      <c r="B820" s="13"/>
      <c r="C820" s="13"/>
      <c r="D820" s="13"/>
      <c r="E820" s="13">
        <v>1</v>
      </c>
      <c r="F820" s="13">
        <v>1</v>
      </c>
    </row>
    <row r="821" spans="1:6" x14ac:dyDescent="0.2">
      <c r="A821" s="15">
        <v>42234.789884259255</v>
      </c>
      <c r="B821" s="13"/>
      <c r="C821" s="13"/>
      <c r="D821" s="13"/>
      <c r="E821" s="13">
        <v>1</v>
      </c>
      <c r="F821" s="13">
        <v>1</v>
      </c>
    </row>
    <row r="822" spans="1:6" x14ac:dyDescent="0.2">
      <c r="A822" s="15">
        <v>42235.117476851854</v>
      </c>
      <c r="B822" s="13"/>
      <c r="C822" s="13">
        <v>1</v>
      </c>
      <c r="D822" s="13"/>
      <c r="E822" s="13"/>
      <c r="F822" s="13">
        <v>1</v>
      </c>
    </row>
    <row r="823" spans="1:6" x14ac:dyDescent="0.2">
      <c r="A823" s="15">
        <v>42236.276053240741</v>
      </c>
      <c r="B823" s="13"/>
      <c r="C823" s="13">
        <v>1</v>
      </c>
      <c r="D823" s="13"/>
      <c r="E823" s="13"/>
      <c r="F823" s="13">
        <v>1</v>
      </c>
    </row>
    <row r="824" spans="1:6" x14ac:dyDescent="0.2">
      <c r="A824" s="15">
        <v>42236.623252314821</v>
      </c>
      <c r="B824" s="13"/>
      <c r="C824" s="13"/>
      <c r="D824" s="13"/>
      <c r="E824" s="13">
        <v>1</v>
      </c>
      <c r="F824" s="13">
        <v>1</v>
      </c>
    </row>
    <row r="825" spans="1:6" x14ac:dyDescent="0.2">
      <c r="A825" s="15">
        <v>42237.181608796294</v>
      </c>
      <c r="B825" s="13"/>
      <c r="C825" s="13">
        <v>1</v>
      </c>
      <c r="D825" s="13"/>
      <c r="E825" s="13"/>
      <c r="F825" s="13">
        <v>1</v>
      </c>
    </row>
    <row r="826" spans="1:6" x14ac:dyDescent="0.2">
      <c r="A826" s="15">
        <v>42238.13282407407</v>
      </c>
      <c r="B826" s="13"/>
      <c r="C826" s="13"/>
      <c r="D826" s="13"/>
      <c r="E826" s="13">
        <v>1</v>
      </c>
      <c r="F826" s="13">
        <v>1</v>
      </c>
    </row>
    <row r="827" spans="1:6" x14ac:dyDescent="0.2">
      <c r="A827" s="15">
        <v>42239.957962962959</v>
      </c>
      <c r="B827" s="13"/>
      <c r="C827" s="13"/>
      <c r="D827" s="13"/>
      <c r="E827" s="13">
        <v>1</v>
      </c>
      <c r="F827" s="13">
        <v>1</v>
      </c>
    </row>
    <row r="828" spans="1:6" x14ac:dyDescent="0.2">
      <c r="A828" s="15">
        <v>42241.429120370376</v>
      </c>
      <c r="B828" s="13"/>
      <c r="C828" s="13">
        <v>1</v>
      </c>
      <c r="D828" s="13"/>
      <c r="E828" s="13"/>
      <c r="F828" s="13">
        <v>1</v>
      </c>
    </row>
    <row r="829" spans="1:6" x14ac:dyDescent="0.2">
      <c r="A829" s="15">
        <v>42242.988680555558</v>
      </c>
      <c r="B829" s="13"/>
      <c r="C829" s="13">
        <v>1</v>
      </c>
      <c r="D829" s="13"/>
      <c r="E829" s="13"/>
      <c r="F829" s="13">
        <v>1</v>
      </c>
    </row>
    <row r="830" spans="1:6" x14ac:dyDescent="0.2">
      <c r="A830" s="15">
        <v>42243.6252662037</v>
      </c>
      <c r="B830" s="13"/>
      <c r="C830" s="13"/>
      <c r="D830" s="13"/>
      <c r="E830" s="13">
        <v>1</v>
      </c>
      <c r="F830" s="13">
        <v>1</v>
      </c>
    </row>
    <row r="831" spans="1:6" x14ac:dyDescent="0.2">
      <c r="A831" s="15">
        <v>42243.790393518517</v>
      </c>
      <c r="B831" s="13"/>
      <c r="C831" s="13">
        <v>1</v>
      </c>
      <c r="D831" s="13"/>
      <c r="E831" s="13"/>
      <c r="F831" s="13">
        <v>1</v>
      </c>
    </row>
    <row r="832" spans="1:6" x14ac:dyDescent="0.2">
      <c r="A832" s="15">
        <v>42245.234340277777</v>
      </c>
      <c r="B832" s="13"/>
      <c r="C832" s="13">
        <v>1</v>
      </c>
      <c r="D832" s="13"/>
      <c r="E832" s="13"/>
      <c r="F832" s="13">
        <v>1</v>
      </c>
    </row>
    <row r="833" spans="1:6" x14ac:dyDescent="0.2">
      <c r="A833" s="15">
        <v>42245.274699074071</v>
      </c>
      <c r="B833" s="13"/>
      <c r="C833" s="13">
        <v>1</v>
      </c>
      <c r="D833" s="13"/>
      <c r="E833" s="13"/>
      <c r="F833" s="13">
        <v>1</v>
      </c>
    </row>
    <row r="834" spans="1:6" x14ac:dyDescent="0.2">
      <c r="A834" s="15">
        <v>42246.883784722217</v>
      </c>
      <c r="B834" s="13"/>
      <c r="C834" s="13">
        <v>1</v>
      </c>
      <c r="D834" s="13"/>
      <c r="E834" s="13"/>
      <c r="F834" s="13">
        <v>1</v>
      </c>
    </row>
    <row r="835" spans="1:6" x14ac:dyDescent="0.2">
      <c r="A835" s="15">
        <v>42248.535787037035</v>
      </c>
      <c r="B835" s="13"/>
      <c r="C835" s="13">
        <v>1</v>
      </c>
      <c r="D835" s="13"/>
      <c r="E835" s="13"/>
      <c r="F835" s="13">
        <v>1</v>
      </c>
    </row>
    <row r="836" spans="1:6" x14ac:dyDescent="0.2">
      <c r="A836" s="15">
        <v>42248.627013888887</v>
      </c>
      <c r="B836" s="13"/>
      <c r="C836" s="13">
        <v>1</v>
      </c>
      <c r="D836" s="13"/>
      <c r="E836" s="13"/>
      <c r="F836" s="13">
        <v>1</v>
      </c>
    </row>
    <row r="837" spans="1:6" x14ac:dyDescent="0.2">
      <c r="A837" s="15">
        <v>42248.640162037031</v>
      </c>
      <c r="B837" s="13"/>
      <c r="C837" s="13"/>
      <c r="D837" s="13"/>
      <c r="E837" s="13">
        <v>1</v>
      </c>
      <c r="F837" s="13">
        <v>1</v>
      </c>
    </row>
    <row r="838" spans="1:6" x14ac:dyDescent="0.2">
      <c r="A838" s="15">
        <v>42248.697754629626</v>
      </c>
      <c r="B838" s="13"/>
      <c r="C838" s="13"/>
      <c r="D838" s="13"/>
      <c r="E838" s="13">
        <v>1</v>
      </c>
      <c r="F838" s="13">
        <v>1</v>
      </c>
    </row>
    <row r="839" spans="1:6" x14ac:dyDescent="0.2">
      <c r="A839" s="15">
        <v>42250.598217592589</v>
      </c>
      <c r="B839" s="13"/>
      <c r="C839" s="13"/>
      <c r="D839" s="13"/>
      <c r="E839" s="13">
        <v>1</v>
      </c>
      <c r="F839" s="13">
        <v>1</v>
      </c>
    </row>
    <row r="840" spans="1:6" x14ac:dyDescent="0.2">
      <c r="A840" s="15">
        <v>42252.474351851852</v>
      </c>
      <c r="B840" s="13"/>
      <c r="C840" s="13"/>
      <c r="D840" s="13"/>
      <c r="E840" s="13">
        <v>1</v>
      </c>
      <c r="F840" s="13">
        <v>1</v>
      </c>
    </row>
    <row r="841" spans="1:6" x14ac:dyDescent="0.2">
      <c r="A841" s="15">
        <v>42253.633159722223</v>
      </c>
      <c r="B841" s="13"/>
      <c r="C841" s="13">
        <v>1</v>
      </c>
      <c r="D841" s="13"/>
      <c r="E841" s="13"/>
      <c r="F841" s="13">
        <v>1</v>
      </c>
    </row>
    <row r="842" spans="1:6" x14ac:dyDescent="0.2">
      <c r="A842" s="15">
        <v>42253.688043981485</v>
      </c>
      <c r="B842" s="13"/>
      <c r="C842" s="13"/>
      <c r="D842" s="13"/>
      <c r="E842" s="13">
        <v>1</v>
      </c>
      <c r="F842" s="13">
        <v>1</v>
      </c>
    </row>
    <row r="843" spans="1:6" x14ac:dyDescent="0.2">
      <c r="A843" s="15">
        <v>42253.928530092591</v>
      </c>
      <c r="B843" s="13"/>
      <c r="C843" s="13"/>
      <c r="D843" s="13"/>
      <c r="E843" s="13">
        <v>1</v>
      </c>
      <c r="F843" s="13">
        <v>1</v>
      </c>
    </row>
    <row r="844" spans="1:6" x14ac:dyDescent="0.2">
      <c r="A844" s="15">
        <v>42254.264687499999</v>
      </c>
      <c r="B844" s="13"/>
      <c r="C844" s="13"/>
      <c r="D844" s="13"/>
      <c r="E844" s="13">
        <v>1</v>
      </c>
      <c r="F844" s="13">
        <v>1</v>
      </c>
    </row>
    <row r="845" spans="1:6" x14ac:dyDescent="0.2">
      <c r="A845" s="15">
        <v>42255.333252314813</v>
      </c>
      <c r="B845" s="13"/>
      <c r="C845" s="13"/>
      <c r="D845" s="13"/>
      <c r="E845" s="13">
        <v>1</v>
      </c>
      <c r="F845" s="13">
        <v>1</v>
      </c>
    </row>
    <row r="846" spans="1:6" x14ac:dyDescent="0.2">
      <c r="A846" s="15">
        <v>42255.619351851856</v>
      </c>
      <c r="B846" s="13"/>
      <c r="C846" s="13">
        <v>1</v>
      </c>
      <c r="D846" s="13"/>
      <c r="E846" s="13"/>
      <c r="F846" s="13">
        <v>1</v>
      </c>
    </row>
    <row r="847" spans="1:6" x14ac:dyDescent="0.2">
      <c r="A847" s="15">
        <v>42255.696006944447</v>
      </c>
      <c r="B847" s="13">
        <v>1</v>
      </c>
      <c r="C847" s="13"/>
      <c r="D847" s="13"/>
      <c r="E847" s="13"/>
      <c r="F847" s="13">
        <v>1</v>
      </c>
    </row>
    <row r="848" spans="1:6" x14ac:dyDescent="0.2">
      <c r="A848" s="15">
        <v>42255.791909722218</v>
      </c>
      <c r="B848" s="13">
        <v>1</v>
      </c>
      <c r="C848" s="13"/>
      <c r="D848" s="13"/>
      <c r="E848" s="13"/>
      <c r="F848" s="13">
        <v>1</v>
      </c>
    </row>
    <row r="849" spans="1:6" x14ac:dyDescent="0.2">
      <c r="A849" s="15">
        <v>42256.764212962968</v>
      </c>
      <c r="B849" s="13"/>
      <c r="C849" s="13"/>
      <c r="D849" s="13"/>
      <c r="E849" s="13">
        <v>1</v>
      </c>
      <c r="F849" s="13">
        <v>1</v>
      </c>
    </row>
    <row r="850" spans="1:6" x14ac:dyDescent="0.2">
      <c r="A850" s="15">
        <v>42257.590833333335</v>
      </c>
      <c r="B850" s="13"/>
      <c r="C850" s="13">
        <v>1</v>
      </c>
      <c r="D850" s="13"/>
      <c r="E850" s="13"/>
      <c r="F850" s="13">
        <v>1</v>
      </c>
    </row>
    <row r="851" spans="1:6" x14ac:dyDescent="0.2">
      <c r="A851" s="15">
        <v>42258.646504629629</v>
      </c>
      <c r="B851" s="13"/>
      <c r="C851" s="13">
        <v>1</v>
      </c>
      <c r="D851" s="13"/>
      <c r="E851" s="13"/>
      <c r="F851" s="13">
        <v>1</v>
      </c>
    </row>
    <row r="852" spans="1:6" x14ac:dyDescent="0.2">
      <c r="A852" s="15">
        <v>42261.632916666669</v>
      </c>
      <c r="B852" s="13"/>
      <c r="C852" s="13">
        <v>1</v>
      </c>
      <c r="D852" s="13"/>
      <c r="E852" s="13"/>
      <c r="F852" s="13">
        <v>1</v>
      </c>
    </row>
    <row r="853" spans="1:6" x14ac:dyDescent="0.2">
      <c r="A853" s="15">
        <v>42261.917395833334</v>
      </c>
      <c r="B853" s="13"/>
      <c r="C853" s="13"/>
      <c r="D853" s="13"/>
      <c r="E853" s="13">
        <v>1</v>
      </c>
      <c r="F853" s="13">
        <v>1</v>
      </c>
    </row>
    <row r="854" spans="1:6" x14ac:dyDescent="0.2">
      <c r="A854" s="15">
        <v>42262.096782407403</v>
      </c>
      <c r="B854" s="13"/>
      <c r="C854" s="13"/>
      <c r="D854" s="13"/>
      <c r="E854" s="13">
        <v>1</v>
      </c>
      <c r="F854" s="13">
        <v>1</v>
      </c>
    </row>
    <row r="855" spans="1:6" x14ac:dyDescent="0.2">
      <c r="A855" s="15">
        <v>42263.691574074073</v>
      </c>
      <c r="B855" s="13"/>
      <c r="C855" s="13">
        <v>1</v>
      </c>
      <c r="D855" s="13"/>
      <c r="E855" s="13"/>
      <c r="F855" s="13">
        <v>1</v>
      </c>
    </row>
    <row r="856" spans="1:6" x14ac:dyDescent="0.2">
      <c r="A856" s="15">
        <v>42264.29178240741</v>
      </c>
      <c r="B856" s="13"/>
      <c r="C856" s="13"/>
      <c r="D856" s="13"/>
      <c r="E856" s="13">
        <v>1</v>
      </c>
      <c r="F856" s="13">
        <v>1</v>
      </c>
    </row>
    <row r="857" spans="1:6" x14ac:dyDescent="0.2">
      <c r="A857" s="15">
        <v>42265.022824074069</v>
      </c>
      <c r="B857" s="13"/>
      <c r="C857" s="13"/>
      <c r="D857" s="13"/>
      <c r="E857" s="13">
        <v>1</v>
      </c>
      <c r="F857" s="13">
        <v>1</v>
      </c>
    </row>
    <row r="858" spans="1:6" x14ac:dyDescent="0.2">
      <c r="A858" s="15">
        <v>42265.683182870373</v>
      </c>
      <c r="B858" s="13"/>
      <c r="C858" s="13">
        <v>1</v>
      </c>
      <c r="D858" s="13"/>
      <c r="E858" s="13"/>
      <c r="F858" s="13">
        <v>1</v>
      </c>
    </row>
    <row r="859" spans="1:6" x14ac:dyDescent="0.2">
      <c r="A859" s="15">
        <v>42265.817002314812</v>
      </c>
      <c r="B859" s="13"/>
      <c r="C859" s="13">
        <v>1</v>
      </c>
      <c r="D859" s="13"/>
      <c r="E859" s="13"/>
      <c r="F859" s="13">
        <v>1</v>
      </c>
    </row>
    <row r="860" spans="1:6" x14ac:dyDescent="0.2">
      <c r="A860" s="15">
        <v>42268.009224537032</v>
      </c>
      <c r="B860" s="13"/>
      <c r="C860" s="13"/>
      <c r="D860" s="13"/>
      <c r="E860" s="13">
        <v>1</v>
      </c>
      <c r="F860" s="13">
        <v>1</v>
      </c>
    </row>
    <row r="861" spans="1:6" x14ac:dyDescent="0.2">
      <c r="A861" s="15">
        <v>42268.127696759257</v>
      </c>
      <c r="B861" s="13"/>
      <c r="C861" s="13"/>
      <c r="D861" s="13"/>
      <c r="E861" s="13">
        <v>1</v>
      </c>
      <c r="F861" s="13">
        <v>1</v>
      </c>
    </row>
    <row r="862" spans="1:6" x14ac:dyDescent="0.2">
      <c r="A862" s="15">
        <v>42269.126226851848</v>
      </c>
      <c r="B862" s="13"/>
      <c r="C862" s="13">
        <v>1</v>
      </c>
      <c r="D862" s="13"/>
      <c r="E862" s="13"/>
      <c r="F862" s="13">
        <v>1</v>
      </c>
    </row>
    <row r="863" spans="1:6" x14ac:dyDescent="0.2">
      <c r="A863" s="15">
        <v>42270.582141203704</v>
      </c>
      <c r="B863" s="13"/>
      <c r="C863" s="13"/>
      <c r="D863" s="13"/>
      <c r="E863" s="13">
        <v>1</v>
      </c>
      <c r="F863" s="13">
        <v>1</v>
      </c>
    </row>
    <row r="864" spans="1:6" x14ac:dyDescent="0.2">
      <c r="A864" s="15">
        <v>42270.7269212963</v>
      </c>
      <c r="B864" s="13"/>
      <c r="C864" s="13"/>
      <c r="D864" s="13"/>
      <c r="E864" s="13">
        <v>1</v>
      </c>
      <c r="F864" s="13">
        <v>1</v>
      </c>
    </row>
    <row r="865" spans="1:6" x14ac:dyDescent="0.2">
      <c r="A865" s="15">
        <v>42270.810995370368</v>
      </c>
      <c r="B865" s="13"/>
      <c r="C865" s="13"/>
      <c r="D865" s="13"/>
      <c r="E865" s="13">
        <v>1</v>
      </c>
      <c r="F865" s="13">
        <v>1</v>
      </c>
    </row>
    <row r="866" spans="1:6" x14ac:dyDescent="0.2">
      <c r="A866" s="15">
        <v>42272.530509259261</v>
      </c>
      <c r="B866" s="13"/>
      <c r="C866" s="13"/>
      <c r="D866" s="13"/>
      <c r="E866" s="13">
        <v>1</v>
      </c>
      <c r="F866" s="13">
        <v>1</v>
      </c>
    </row>
    <row r="867" spans="1:6" x14ac:dyDescent="0.2">
      <c r="A867" s="15">
        <v>42275.731666666667</v>
      </c>
      <c r="B867" s="13"/>
      <c r="C867" s="13"/>
      <c r="D867" s="13"/>
      <c r="E867" s="13">
        <v>1</v>
      </c>
      <c r="F867" s="13">
        <v>1</v>
      </c>
    </row>
    <row r="868" spans="1:6" x14ac:dyDescent="0.2">
      <c r="A868" s="15">
        <v>42277.583472222221</v>
      </c>
      <c r="B868" s="13"/>
      <c r="C868" s="13"/>
      <c r="D868" s="13"/>
      <c r="E868" s="13">
        <v>1</v>
      </c>
      <c r="F868" s="13">
        <v>1</v>
      </c>
    </row>
    <row r="869" spans="1:6" x14ac:dyDescent="0.2">
      <c r="A869" s="15">
        <v>42278.089039351849</v>
      </c>
      <c r="B869" s="13"/>
      <c r="C869" s="13"/>
      <c r="D869" s="13"/>
      <c r="E869" s="13">
        <v>1</v>
      </c>
      <c r="F869" s="13">
        <v>1</v>
      </c>
    </row>
    <row r="870" spans="1:6" x14ac:dyDescent="0.2">
      <c r="A870" s="15">
        <v>42278.453668981485</v>
      </c>
      <c r="B870" s="13"/>
      <c r="C870" s="13"/>
      <c r="D870" s="13"/>
      <c r="E870" s="13">
        <v>1</v>
      </c>
      <c r="F870" s="13">
        <v>1</v>
      </c>
    </row>
    <row r="871" spans="1:6" x14ac:dyDescent="0.2">
      <c r="A871" s="15">
        <v>42278.629710648151</v>
      </c>
      <c r="B871" s="13"/>
      <c r="C871" s="13">
        <v>1</v>
      </c>
      <c r="D871" s="13"/>
      <c r="E871" s="13"/>
      <c r="F871" s="13">
        <v>1</v>
      </c>
    </row>
    <row r="872" spans="1:6" x14ac:dyDescent="0.2">
      <c r="A872" s="15">
        <v>42278.664965277778</v>
      </c>
      <c r="B872" s="13"/>
      <c r="C872" s="13">
        <v>1</v>
      </c>
      <c r="D872" s="13"/>
      <c r="E872" s="13"/>
      <c r="F872" s="13">
        <v>1</v>
      </c>
    </row>
    <row r="873" spans="1:6" x14ac:dyDescent="0.2">
      <c r="A873" s="15">
        <v>42279.778564814813</v>
      </c>
      <c r="B873" s="13"/>
      <c r="C873" s="13">
        <v>1</v>
      </c>
      <c r="D873" s="13"/>
      <c r="E873" s="13"/>
      <c r="F873" s="13">
        <v>1</v>
      </c>
    </row>
    <row r="874" spans="1:6" x14ac:dyDescent="0.2">
      <c r="A874" s="15">
        <v>42282.655543981484</v>
      </c>
      <c r="B874" s="13"/>
      <c r="C874" s="13">
        <v>1</v>
      </c>
      <c r="D874" s="13"/>
      <c r="E874" s="13"/>
      <c r="F874" s="13">
        <v>1</v>
      </c>
    </row>
    <row r="875" spans="1:6" x14ac:dyDescent="0.2">
      <c r="A875" s="15">
        <v>42282.768414351856</v>
      </c>
      <c r="B875" s="13"/>
      <c r="C875" s="13"/>
      <c r="D875" s="13"/>
      <c r="E875" s="13">
        <v>1</v>
      </c>
      <c r="F875" s="13">
        <v>1</v>
      </c>
    </row>
    <row r="876" spans="1:6" x14ac:dyDescent="0.2">
      <c r="A876" s="15">
        <v>42282.770231481481</v>
      </c>
      <c r="B876" s="13"/>
      <c r="C876" s="13"/>
      <c r="D876" s="13"/>
      <c r="E876" s="13">
        <v>1</v>
      </c>
      <c r="F876" s="13">
        <v>1</v>
      </c>
    </row>
    <row r="877" spans="1:6" x14ac:dyDescent="0.2">
      <c r="A877" s="15">
        <v>42283.552951388891</v>
      </c>
      <c r="B877" s="13"/>
      <c r="C877" s="13">
        <v>1</v>
      </c>
      <c r="D877" s="13"/>
      <c r="E877" s="13"/>
      <c r="F877" s="13">
        <v>1</v>
      </c>
    </row>
    <row r="878" spans="1:6" x14ac:dyDescent="0.2">
      <c r="A878" s="15">
        <v>42283.864351851851</v>
      </c>
      <c r="B878" s="13"/>
      <c r="C878" s="13"/>
      <c r="D878" s="13"/>
      <c r="E878" s="13">
        <v>1</v>
      </c>
      <c r="F878" s="13">
        <v>1</v>
      </c>
    </row>
    <row r="879" spans="1:6" x14ac:dyDescent="0.2">
      <c r="A879" s="15">
        <v>42284.500104166669</v>
      </c>
      <c r="B879" s="13"/>
      <c r="C879" s="13"/>
      <c r="D879" s="13"/>
      <c r="E879" s="13">
        <v>1</v>
      </c>
      <c r="F879" s="13">
        <v>1</v>
      </c>
    </row>
    <row r="880" spans="1:6" x14ac:dyDescent="0.2">
      <c r="A880" s="15">
        <v>42284.516064814816</v>
      </c>
      <c r="B880" s="13"/>
      <c r="C880" s="13"/>
      <c r="D880" s="13"/>
      <c r="E880" s="13">
        <v>1</v>
      </c>
      <c r="F880" s="13">
        <v>1</v>
      </c>
    </row>
    <row r="881" spans="1:6" x14ac:dyDescent="0.2">
      <c r="A881" s="15">
        <v>42284.69694444444</v>
      </c>
      <c r="B881" s="13"/>
      <c r="C881" s="13"/>
      <c r="D881" s="13"/>
      <c r="E881" s="13">
        <v>1</v>
      </c>
      <c r="F881" s="13">
        <v>1</v>
      </c>
    </row>
    <row r="882" spans="1:6" x14ac:dyDescent="0.2">
      <c r="A882" s="15">
        <v>42285.143969907411</v>
      </c>
      <c r="B882" s="13"/>
      <c r="C882" s="13">
        <v>1</v>
      </c>
      <c r="D882" s="13"/>
      <c r="E882" s="13"/>
      <c r="F882" s="13">
        <v>1</v>
      </c>
    </row>
    <row r="883" spans="1:6" x14ac:dyDescent="0.2">
      <c r="A883" s="15">
        <v>42286.749780092592</v>
      </c>
      <c r="B883" s="13"/>
      <c r="C883" s="13">
        <v>1</v>
      </c>
      <c r="D883" s="13"/>
      <c r="E883" s="13"/>
      <c r="F883" s="13">
        <v>1</v>
      </c>
    </row>
    <row r="884" spans="1:6" x14ac:dyDescent="0.2">
      <c r="A884" s="15">
        <v>42289.761192129634</v>
      </c>
      <c r="B884" s="13"/>
      <c r="C884" s="13"/>
      <c r="D884" s="13"/>
      <c r="E884" s="13">
        <v>1</v>
      </c>
      <c r="F884" s="13">
        <v>1</v>
      </c>
    </row>
    <row r="885" spans="1:6" x14ac:dyDescent="0.2">
      <c r="A885" s="15">
        <v>42289.94049768518</v>
      </c>
      <c r="B885" s="13"/>
      <c r="C885" s="13">
        <v>1</v>
      </c>
      <c r="D885" s="13"/>
      <c r="E885" s="13"/>
      <c r="F885" s="13">
        <v>1</v>
      </c>
    </row>
    <row r="886" spans="1:6" x14ac:dyDescent="0.2">
      <c r="A886" s="15">
        <v>42290.61855324074</v>
      </c>
      <c r="B886" s="13"/>
      <c r="C886" s="13"/>
      <c r="D886" s="13"/>
      <c r="E886" s="13">
        <v>1</v>
      </c>
      <c r="F886" s="13">
        <v>1</v>
      </c>
    </row>
    <row r="887" spans="1:6" x14ac:dyDescent="0.2">
      <c r="A887" s="15">
        <v>42291.739548611105</v>
      </c>
      <c r="B887" s="13"/>
      <c r="C887" s="13">
        <v>1</v>
      </c>
      <c r="D887" s="13"/>
      <c r="E887" s="13"/>
      <c r="F887" s="13">
        <v>1</v>
      </c>
    </row>
    <row r="888" spans="1:6" x14ac:dyDescent="0.2">
      <c r="A888" s="15">
        <v>42291.833287037036</v>
      </c>
      <c r="B888" s="13"/>
      <c r="C888" s="13">
        <v>1</v>
      </c>
      <c r="D888" s="13"/>
      <c r="E888" s="13"/>
      <c r="F888" s="13">
        <v>1</v>
      </c>
    </row>
    <row r="889" spans="1:6" x14ac:dyDescent="0.2">
      <c r="A889" s="15">
        <v>42292.087592592594</v>
      </c>
      <c r="B889" s="13"/>
      <c r="C889" s="13"/>
      <c r="D889" s="13"/>
      <c r="E889" s="13">
        <v>1</v>
      </c>
      <c r="F889" s="13">
        <v>1</v>
      </c>
    </row>
    <row r="890" spans="1:6" x14ac:dyDescent="0.2">
      <c r="A890" s="15">
        <v>42292.701053240744</v>
      </c>
      <c r="B890" s="13"/>
      <c r="C890" s="13"/>
      <c r="D890" s="13"/>
      <c r="E890" s="13">
        <v>1</v>
      </c>
      <c r="F890" s="13">
        <v>1</v>
      </c>
    </row>
    <row r="891" spans="1:6" x14ac:dyDescent="0.2">
      <c r="A891" s="15">
        <v>42293.809212962966</v>
      </c>
      <c r="B891" s="13"/>
      <c r="C891" s="13">
        <v>1</v>
      </c>
      <c r="D891" s="13"/>
      <c r="E891" s="13"/>
      <c r="F891" s="13">
        <v>1</v>
      </c>
    </row>
    <row r="892" spans="1:6" x14ac:dyDescent="0.2">
      <c r="A892" s="15">
        <v>42293.853541666671</v>
      </c>
      <c r="B892" s="13"/>
      <c r="C892" s="13">
        <v>1</v>
      </c>
      <c r="D892" s="13"/>
      <c r="E892" s="13"/>
      <c r="F892" s="13">
        <v>1</v>
      </c>
    </row>
    <row r="893" spans="1:6" x14ac:dyDescent="0.2">
      <c r="A893" s="15">
        <v>42293.922986111109</v>
      </c>
      <c r="B893" s="13"/>
      <c r="C893" s="13">
        <v>1</v>
      </c>
      <c r="D893" s="13"/>
      <c r="E893" s="13"/>
      <c r="F893" s="13">
        <v>1</v>
      </c>
    </row>
    <row r="894" spans="1:6" x14ac:dyDescent="0.2">
      <c r="A894" s="15">
        <v>42294.429641203707</v>
      </c>
      <c r="B894" s="13"/>
      <c r="C894" s="13"/>
      <c r="D894" s="13"/>
      <c r="E894" s="13">
        <v>1</v>
      </c>
      <c r="F894" s="13">
        <v>1</v>
      </c>
    </row>
    <row r="895" spans="1:6" x14ac:dyDescent="0.2">
      <c r="A895" s="15">
        <v>42294.808124999996</v>
      </c>
      <c r="B895" s="13"/>
      <c r="C895" s="13"/>
      <c r="D895" s="13"/>
      <c r="E895" s="13">
        <v>1</v>
      </c>
      <c r="F895" s="13">
        <v>1</v>
      </c>
    </row>
    <row r="896" spans="1:6" x14ac:dyDescent="0.2">
      <c r="A896" s="15">
        <v>42295.891828703709</v>
      </c>
      <c r="B896" s="13"/>
      <c r="C896" s="13">
        <v>1</v>
      </c>
      <c r="D896" s="13"/>
      <c r="E896" s="13"/>
      <c r="F896" s="13">
        <v>1</v>
      </c>
    </row>
    <row r="897" spans="1:6" x14ac:dyDescent="0.2">
      <c r="A897" s="15">
        <v>42296.154131944444</v>
      </c>
      <c r="B897" s="13"/>
      <c r="C897" s="13">
        <v>1</v>
      </c>
      <c r="D897" s="13"/>
      <c r="E897" s="13"/>
      <c r="F897" s="13">
        <v>1</v>
      </c>
    </row>
    <row r="898" spans="1:6" x14ac:dyDescent="0.2">
      <c r="A898" s="15">
        <v>42297.691006944442</v>
      </c>
      <c r="B898" s="13"/>
      <c r="C898" s="13">
        <v>1</v>
      </c>
      <c r="D898" s="13"/>
      <c r="E898" s="13"/>
      <c r="F898" s="13">
        <v>1</v>
      </c>
    </row>
    <row r="899" spans="1:6" x14ac:dyDescent="0.2">
      <c r="A899" s="15">
        <v>42297.748738425929</v>
      </c>
      <c r="B899" s="13"/>
      <c r="C899" s="13"/>
      <c r="D899" s="13"/>
      <c r="E899" s="13">
        <v>1</v>
      </c>
      <c r="F899" s="13">
        <v>1</v>
      </c>
    </row>
    <row r="900" spans="1:6" x14ac:dyDescent="0.2">
      <c r="A900" s="15">
        <v>42297.816284722227</v>
      </c>
      <c r="B900" s="13"/>
      <c r="C900" s="13">
        <v>1</v>
      </c>
      <c r="D900" s="13"/>
      <c r="E900" s="13"/>
      <c r="F900" s="13">
        <v>1</v>
      </c>
    </row>
    <row r="901" spans="1:6" x14ac:dyDescent="0.2">
      <c r="A901" s="15">
        <v>42297.823113425926</v>
      </c>
      <c r="B901" s="13"/>
      <c r="C901" s="13">
        <v>1</v>
      </c>
      <c r="D901" s="13"/>
      <c r="E901" s="13"/>
      <c r="F901" s="13">
        <v>1</v>
      </c>
    </row>
    <row r="902" spans="1:6" x14ac:dyDescent="0.2">
      <c r="A902" s="15">
        <v>42299.130162037036</v>
      </c>
      <c r="B902" s="13"/>
      <c r="C902" s="13">
        <v>1</v>
      </c>
      <c r="D902" s="13"/>
      <c r="E902" s="13"/>
      <c r="F902" s="13">
        <v>1</v>
      </c>
    </row>
    <row r="903" spans="1:6" x14ac:dyDescent="0.2">
      <c r="A903" s="15">
        <v>42302.701516203699</v>
      </c>
      <c r="B903" s="13"/>
      <c r="C903" s="13"/>
      <c r="D903" s="13"/>
      <c r="E903" s="13">
        <v>1</v>
      </c>
      <c r="F903" s="13">
        <v>1</v>
      </c>
    </row>
    <row r="904" spans="1:6" x14ac:dyDescent="0.2">
      <c r="A904" s="15">
        <v>42303.672662037032</v>
      </c>
      <c r="B904" s="13"/>
      <c r="C904" s="13"/>
      <c r="D904" s="13"/>
      <c r="E904" s="13">
        <v>1</v>
      </c>
      <c r="F904" s="13">
        <v>1</v>
      </c>
    </row>
    <row r="905" spans="1:6" x14ac:dyDescent="0.2">
      <c r="A905" s="15">
        <v>42304.940960648149</v>
      </c>
      <c r="B905" s="13"/>
      <c r="C905" s="13">
        <v>1</v>
      </c>
      <c r="D905" s="13"/>
      <c r="E905" s="13"/>
      <c r="F905" s="13">
        <v>1</v>
      </c>
    </row>
    <row r="906" spans="1:6" x14ac:dyDescent="0.2">
      <c r="A906" s="15">
        <v>42305.670914351853</v>
      </c>
      <c r="B906" s="13"/>
      <c r="C906" s="13">
        <v>1</v>
      </c>
      <c r="D906" s="13"/>
      <c r="E906" s="13"/>
      <c r="F906" s="13">
        <v>1</v>
      </c>
    </row>
    <row r="907" spans="1:6" x14ac:dyDescent="0.2">
      <c r="A907" s="15">
        <v>42306.848854166667</v>
      </c>
      <c r="B907" s="13"/>
      <c r="C907" s="13">
        <v>1</v>
      </c>
      <c r="D907" s="13"/>
      <c r="E907" s="13"/>
      <c r="F907" s="13">
        <v>1</v>
      </c>
    </row>
    <row r="908" spans="1:6" x14ac:dyDescent="0.2">
      <c r="A908" s="15">
        <v>42307.189270833333</v>
      </c>
      <c r="B908" s="13"/>
      <c r="C908" s="13">
        <v>1</v>
      </c>
      <c r="D908" s="13"/>
      <c r="E908" s="13"/>
      <c r="F908" s="13">
        <v>1</v>
      </c>
    </row>
    <row r="909" spans="1:6" x14ac:dyDescent="0.2">
      <c r="A909" s="15">
        <v>42307.539398148147</v>
      </c>
      <c r="B909" s="13"/>
      <c r="C909" s="13">
        <v>1</v>
      </c>
      <c r="D909" s="13"/>
      <c r="E909" s="13"/>
      <c r="F909" s="13">
        <v>1</v>
      </c>
    </row>
    <row r="910" spans="1:6" x14ac:dyDescent="0.2">
      <c r="A910" s="15">
        <v>42307.908379629633</v>
      </c>
      <c r="B910" s="13"/>
      <c r="C910" s="13"/>
      <c r="D910" s="13"/>
      <c r="E910" s="13">
        <v>1</v>
      </c>
      <c r="F910" s="13">
        <v>1</v>
      </c>
    </row>
    <row r="911" spans="1:6" x14ac:dyDescent="0.2">
      <c r="A911" s="15">
        <v>42308.211215277777</v>
      </c>
      <c r="B911" s="13"/>
      <c r="C911" s="13">
        <v>1</v>
      </c>
      <c r="D911" s="13"/>
      <c r="E911" s="13"/>
      <c r="F911" s="13">
        <v>1</v>
      </c>
    </row>
    <row r="912" spans="1:6" x14ac:dyDescent="0.2">
      <c r="A912" s="15">
        <v>42309.191307870366</v>
      </c>
      <c r="B912" s="13"/>
      <c r="C912" s="13"/>
      <c r="D912" s="13"/>
      <c r="E912" s="13">
        <v>1</v>
      </c>
      <c r="F912" s="13">
        <v>1</v>
      </c>
    </row>
    <row r="913" spans="1:6" x14ac:dyDescent="0.2">
      <c r="A913" s="15">
        <v>42309.756620370375</v>
      </c>
      <c r="B913" s="13"/>
      <c r="C913" s="13"/>
      <c r="D913" s="13"/>
      <c r="E913" s="13">
        <v>1</v>
      </c>
      <c r="F913" s="13">
        <v>1</v>
      </c>
    </row>
    <row r="914" spans="1:6" x14ac:dyDescent="0.2">
      <c r="A914" s="15">
        <v>42310.968518518523</v>
      </c>
      <c r="B914" s="13"/>
      <c r="C914" s="13">
        <v>1</v>
      </c>
      <c r="D914" s="13"/>
      <c r="E914" s="13"/>
      <c r="F914" s="13">
        <v>1</v>
      </c>
    </row>
    <row r="915" spans="1:6" x14ac:dyDescent="0.2">
      <c r="A915" s="15">
        <v>42311.621458333335</v>
      </c>
      <c r="B915" s="13"/>
      <c r="C915" s="13">
        <v>1</v>
      </c>
      <c r="D915" s="13"/>
      <c r="E915" s="13"/>
      <c r="F915" s="13">
        <v>1</v>
      </c>
    </row>
    <row r="916" spans="1:6" x14ac:dyDescent="0.2">
      <c r="A916" s="15">
        <v>42311.711979166663</v>
      </c>
      <c r="B916" s="13"/>
      <c r="C916" s="13"/>
      <c r="D916" s="13"/>
      <c r="E916" s="13">
        <v>1</v>
      </c>
      <c r="F916" s="13">
        <v>1</v>
      </c>
    </row>
    <row r="917" spans="1:6" x14ac:dyDescent="0.2">
      <c r="A917" s="15">
        <v>42311.750324074077</v>
      </c>
      <c r="B917" s="13"/>
      <c r="C917" s="13"/>
      <c r="D917" s="13"/>
      <c r="E917" s="13">
        <v>1</v>
      </c>
      <c r="F917" s="13">
        <v>1</v>
      </c>
    </row>
    <row r="918" spans="1:6" x14ac:dyDescent="0.2">
      <c r="A918" s="15">
        <v>42312.792662037042</v>
      </c>
      <c r="B918" s="13"/>
      <c r="C918" s="13"/>
      <c r="D918" s="13"/>
      <c r="E918" s="13">
        <v>1</v>
      </c>
      <c r="F918" s="13">
        <v>1</v>
      </c>
    </row>
    <row r="919" spans="1:6" x14ac:dyDescent="0.2">
      <c r="A919" s="15">
        <v>42312.874594907407</v>
      </c>
      <c r="B919" s="13"/>
      <c r="C919" s="13"/>
      <c r="D919" s="13"/>
      <c r="E919" s="13">
        <v>1</v>
      </c>
      <c r="F919" s="13">
        <v>1</v>
      </c>
    </row>
    <row r="920" spans="1:6" x14ac:dyDescent="0.2">
      <c r="A920" s="15">
        <v>42313.703900462962</v>
      </c>
      <c r="B920" s="13"/>
      <c r="C920" s="13"/>
      <c r="D920" s="13"/>
      <c r="E920" s="13">
        <v>1</v>
      </c>
      <c r="F920" s="13">
        <v>1</v>
      </c>
    </row>
    <row r="921" spans="1:6" x14ac:dyDescent="0.2">
      <c r="A921" s="15">
        <v>42317.826377314821</v>
      </c>
      <c r="B921" s="13"/>
      <c r="C921" s="13">
        <v>1</v>
      </c>
      <c r="D921" s="13"/>
      <c r="E921" s="13"/>
      <c r="F921" s="13">
        <v>1</v>
      </c>
    </row>
    <row r="922" spans="1:6" x14ac:dyDescent="0.2">
      <c r="A922" s="15">
        <v>42318.593703703707</v>
      </c>
      <c r="B922" s="13"/>
      <c r="C922" s="13"/>
      <c r="D922" s="13"/>
      <c r="E922" s="13">
        <v>1</v>
      </c>
      <c r="F922" s="13">
        <v>1</v>
      </c>
    </row>
    <row r="923" spans="1:6" x14ac:dyDescent="0.2">
      <c r="A923" s="15">
        <v>42318.702094907407</v>
      </c>
      <c r="B923" s="13"/>
      <c r="C923" s="13"/>
      <c r="D923" s="13"/>
      <c r="E923" s="13">
        <v>1</v>
      </c>
      <c r="F923" s="13">
        <v>1</v>
      </c>
    </row>
    <row r="924" spans="1:6" x14ac:dyDescent="0.2">
      <c r="A924" s="15">
        <v>42321.101759259262</v>
      </c>
      <c r="B924" s="13"/>
      <c r="C924" s="13"/>
      <c r="D924" s="13"/>
      <c r="E924" s="13">
        <v>1</v>
      </c>
      <c r="F924" s="13">
        <v>1</v>
      </c>
    </row>
    <row r="925" spans="1:6" x14ac:dyDescent="0.2">
      <c r="A925" s="15">
        <v>42322.025115740747</v>
      </c>
      <c r="B925" s="13"/>
      <c r="C925" s="13">
        <v>1</v>
      </c>
      <c r="D925" s="13"/>
      <c r="E925" s="13"/>
      <c r="F925" s="13">
        <v>1</v>
      </c>
    </row>
    <row r="926" spans="1:6" x14ac:dyDescent="0.2">
      <c r="A926" s="15">
        <v>42322.653749999998</v>
      </c>
      <c r="B926" s="13"/>
      <c r="C926" s="13"/>
      <c r="D926" s="13"/>
      <c r="E926" s="13">
        <v>1</v>
      </c>
      <c r="F926" s="13">
        <v>1</v>
      </c>
    </row>
    <row r="927" spans="1:6" x14ac:dyDescent="0.2">
      <c r="A927" s="15">
        <v>42323.562222222223</v>
      </c>
      <c r="B927" s="13"/>
      <c r="C927" s="13"/>
      <c r="D927" s="13"/>
      <c r="E927" s="13">
        <v>1</v>
      </c>
      <c r="F927" s="13">
        <v>1</v>
      </c>
    </row>
    <row r="928" spans="1:6" x14ac:dyDescent="0.2">
      <c r="A928" s="15">
        <v>42323.70930555556</v>
      </c>
      <c r="B928" s="13"/>
      <c r="C928" s="13"/>
      <c r="D928" s="13"/>
      <c r="E928" s="13">
        <v>1</v>
      </c>
      <c r="F928" s="13">
        <v>1</v>
      </c>
    </row>
    <row r="929" spans="1:6" x14ac:dyDescent="0.2">
      <c r="A929" s="15">
        <v>42325.920717592591</v>
      </c>
      <c r="B929" s="13"/>
      <c r="C929" s="13">
        <v>1</v>
      </c>
      <c r="D929" s="13"/>
      <c r="E929" s="13"/>
      <c r="F929" s="13">
        <v>1</v>
      </c>
    </row>
    <row r="930" spans="1:6" x14ac:dyDescent="0.2">
      <c r="A930" s="15">
        <v>42328.727141203708</v>
      </c>
      <c r="B930" s="13"/>
      <c r="C930" s="13"/>
      <c r="D930" s="13"/>
      <c r="E930" s="13">
        <v>1</v>
      </c>
      <c r="F930" s="13">
        <v>1</v>
      </c>
    </row>
    <row r="931" spans="1:6" x14ac:dyDescent="0.2">
      <c r="A931" s="15">
        <v>42329.838159722218</v>
      </c>
      <c r="B931" s="13"/>
      <c r="C931" s="13"/>
      <c r="D931" s="13"/>
      <c r="E931" s="13">
        <v>1</v>
      </c>
      <c r="F931" s="13">
        <v>1</v>
      </c>
    </row>
    <row r="932" spans="1:6" x14ac:dyDescent="0.2">
      <c r="A932" s="15">
        <v>42333.695821759262</v>
      </c>
      <c r="B932" s="13"/>
      <c r="C932" s="13">
        <v>1</v>
      </c>
      <c r="D932" s="13"/>
      <c r="E932" s="13"/>
      <c r="F932" s="13">
        <v>1</v>
      </c>
    </row>
    <row r="933" spans="1:6" x14ac:dyDescent="0.2">
      <c r="A933" s="15">
        <v>42334.468935185185</v>
      </c>
      <c r="B933" s="13"/>
      <c r="C933" s="13"/>
      <c r="D933" s="13"/>
      <c r="E933" s="13">
        <v>1</v>
      </c>
      <c r="F933" s="13">
        <v>1</v>
      </c>
    </row>
    <row r="934" spans="1:6" x14ac:dyDescent="0.2">
      <c r="A934" s="15">
        <v>42334.803923611107</v>
      </c>
      <c r="B934" s="13"/>
      <c r="C934" s="13">
        <v>1</v>
      </c>
      <c r="D934" s="13"/>
      <c r="E934" s="13"/>
      <c r="F934" s="13">
        <v>1</v>
      </c>
    </row>
    <row r="935" spans="1:6" x14ac:dyDescent="0.2">
      <c r="A935" s="15">
        <v>42337.02039351852</v>
      </c>
      <c r="B935" s="13"/>
      <c r="C935" s="13"/>
      <c r="D935" s="13"/>
      <c r="E935" s="13">
        <v>1</v>
      </c>
      <c r="F935" s="13">
        <v>1</v>
      </c>
    </row>
    <row r="936" spans="1:6" x14ac:dyDescent="0.2">
      <c r="A936" s="15">
        <v>42337.792511574073</v>
      </c>
      <c r="B936" s="13"/>
      <c r="C936" s="13"/>
      <c r="D936" s="13"/>
      <c r="E936" s="13">
        <v>1</v>
      </c>
      <c r="F936" s="13">
        <v>1</v>
      </c>
    </row>
    <row r="937" spans="1:6" x14ac:dyDescent="0.2">
      <c r="A937" s="15">
        <v>42338.963912037041</v>
      </c>
      <c r="B937" s="13"/>
      <c r="C937" s="13"/>
      <c r="D937" s="13"/>
      <c r="E937" s="13">
        <v>1</v>
      </c>
      <c r="F937" s="13">
        <v>1</v>
      </c>
    </row>
    <row r="938" spans="1:6" x14ac:dyDescent="0.2">
      <c r="A938" s="15">
        <v>42341.180636574078</v>
      </c>
      <c r="B938" s="13"/>
      <c r="C938" s="13"/>
      <c r="D938" s="13"/>
      <c r="E938" s="13">
        <v>1</v>
      </c>
      <c r="F938" s="13">
        <v>1</v>
      </c>
    </row>
    <row r="939" spans="1:6" x14ac:dyDescent="0.2">
      <c r="A939" s="15">
        <v>42341.57430555555</v>
      </c>
      <c r="B939" s="13"/>
      <c r="C939" s="13"/>
      <c r="D939" s="13"/>
      <c r="E939" s="13">
        <v>1</v>
      </c>
      <c r="F939" s="13">
        <v>1</v>
      </c>
    </row>
    <row r="940" spans="1:6" x14ac:dyDescent="0.2">
      <c r="A940" s="15">
        <v>42341.818379629629</v>
      </c>
      <c r="B940" s="13"/>
      <c r="C940" s="13"/>
      <c r="D940" s="13"/>
      <c r="E940" s="13">
        <v>1</v>
      </c>
      <c r="F940" s="13">
        <v>1</v>
      </c>
    </row>
    <row r="941" spans="1:6" x14ac:dyDescent="0.2">
      <c r="A941" s="15">
        <v>42342.845555555556</v>
      </c>
      <c r="B941" s="13"/>
      <c r="C941" s="13">
        <v>1</v>
      </c>
      <c r="D941" s="13"/>
      <c r="E941" s="13"/>
      <c r="F941" s="13">
        <v>1</v>
      </c>
    </row>
    <row r="942" spans="1:6" x14ac:dyDescent="0.2">
      <c r="A942" s="15">
        <v>42344.824502314819</v>
      </c>
      <c r="B942" s="13"/>
      <c r="C942" s="13">
        <v>1</v>
      </c>
      <c r="D942" s="13"/>
      <c r="E942" s="13"/>
      <c r="F942" s="13">
        <v>1</v>
      </c>
    </row>
    <row r="943" spans="1:6" x14ac:dyDescent="0.2">
      <c r="A943" s="15">
        <v>42346.20685185185</v>
      </c>
      <c r="B943" s="13">
        <v>1</v>
      </c>
      <c r="C943" s="13"/>
      <c r="D943" s="13"/>
      <c r="E943" s="13"/>
      <c r="F943" s="13">
        <v>1</v>
      </c>
    </row>
    <row r="944" spans="1:6" x14ac:dyDescent="0.2">
      <c r="A944" s="15">
        <v>42353.761759259258</v>
      </c>
      <c r="B944" s="13"/>
      <c r="C944" s="13">
        <v>1</v>
      </c>
      <c r="D944" s="13"/>
      <c r="E944" s="13"/>
      <c r="F944" s="13">
        <v>1</v>
      </c>
    </row>
    <row r="945" spans="1:6" x14ac:dyDescent="0.2">
      <c r="A945" s="15">
        <v>42354.131643518514</v>
      </c>
      <c r="B945" s="13"/>
      <c r="C945" s="13">
        <v>1</v>
      </c>
      <c r="D945" s="13"/>
      <c r="E945" s="13"/>
      <c r="F945" s="13">
        <v>1</v>
      </c>
    </row>
    <row r="946" spans="1:6" x14ac:dyDescent="0.2">
      <c r="A946" s="15">
        <v>42358.573182870372</v>
      </c>
      <c r="B946" s="13"/>
      <c r="C946" s="13">
        <v>1</v>
      </c>
      <c r="D946" s="13"/>
      <c r="E946" s="13"/>
      <c r="F946" s="13">
        <v>1</v>
      </c>
    </row>
    <row r="947" spans="1:6" x14ac:dyDescent="0.2">
      <c r="A947" s="15">
        <v>42358.684872685189</v>
      </c>
      <c r="B947" s="13"/>
      <c r="C947" s="13">
        <v>1</v>
      </c>
      <c r="D947" s="13"/>
      <c r="E947" s="13"/>
      <c r="F947" s="13">
        <v>1</v>
      </c>
    </row>
    <row r="948" spans="1:6" x14ac:dyDescent="0.2">
      <c r="A948" s="15">
        <v>42359.725243055553</v>
      </c>
      <c r="B948" s="13"/>
      <c r="C948" s="13">
        <v>1</v>
      </c>
      <c r="D948" s="13"/>
      <c r="E948" s="13"/>
      <c r="F948" s="13">
        <v>1</v>
      </c>
    </row>
    <row r="949" spans="1:6" x14ac:dyDescent="0.2">
      <c r="A949" s="15">
        <v>42359.792233796295</v>
      </c>
      <c r="B949" s="13"/>
      <c r="C949" s="13">
        <v>1</v>
      </c>
      <c r="D949" s="13"/>
      <c r="E949" s="13"/>
      <c r="F949" s="13">
        <v>1</v>
      </c>
    </row>
    <row r="950" spans="1:6" x14ac:dyDescent="0.2">
      <c r="A950" s="15">
        <v>42359.868611111116</v>
      </c>
      <c r="B950" s="13"/>
      <c r="C950" s="13"/>
      <c r="D950" s="13"/>
      <c r="E950" s="13">
        <v>1</v>
      </c>
      <c r="F950" s="13">
        <v>1</v>
      </c>
    </row>
    <row r="951" spans="1:6" x14ac:dyDescent="0.2">
      <c r="A951" s="15">
        <v>42360.212025462963</v>
      </c>
      <c r="B951" s="13"/>
      <c r="C951" s="13"/>
      <c r="D951" s="13"/>
      <c r="E951" s="13">
        <v>1</v>
      </c>
      <c r="F951" s="13">
        <v>1</v>
      </c>
    </row>
    <row r="952" spans="1:6" x14ac:dyDescent="0.2">
      <c r="A952" s="15">
        <v>42360.887835648144</v>
      </c>
      <c r="B952" s="13"/>
      <c r="C952" s="13"/>
      <c r="D952" s="13"/>
      <c r="E952" s="13">
        <v>1</v>
      </c>
      <c r="F952" s="13">
        <v>1</v>
      </c>
    </row>
    <row r="953" spans="1:6" x14ac:dyDescent="0.2">
      <c r="A953" s="15">
        <v>42362.36518518519</v>
      </c>
      <c r="B953" s="13"/>
      <c r="C953" s="13">
        <v>1</v>
      </c>
      <c r="D953" s="13"/>
      <c r="E953" s="13"/>
      <c r="F953" s="13">
        <v>1</v>
      </c>
    </row>
    <row r="954" spans="1:6" x14ac:dyDescent="0.2">
      <c r="A954" s="15">
        <v>42370.007766203707</v>
      </c>
      <c r="B954" s="13"/>
      <c r="C954" s="13">
        <v>1</v>
      </c>
      <c r="D954" s="13"/>
      <c r="E954" s="13"/>
      <c r="F954" s="13">
        <v>1</v>
      </c>
    </row>
    <row r="955" spans="1:6" x14ac:dyDescent="0.2">
      <c r="A955" s="15">
        <v>42370.90320601852</v>
      </c>
      <c r="B955" s="13"/>
      <c r="C955" s="13">
        <v>1</v>
      </c>
      <c r="D955" s="13"/>
      <c r="E955" s="13"/>
      <c r="F955" s="13">
        <v>1</v>
      </c>
    </row>
    <row r="956" spans="1:6" x14ac:dyDescent="0.2">
      <c r="A956" s="15">
        <v>42372.624166666668</v>
      </c>
      <c r="B956" s="13">
        <v>1</v>
      </c>
      <c r="C956" s="13"/>
      <c r="D956" s="13"/>
      <c r="E956" s="13"/>
      <c r="F956" s="13">
        <v>1</v>
      </c>
    </row>
    <row r="957" spans="1:6" x14ac:dyDescent="0.2">
      <c r="A957" s="15">
        <v>42372.693055555559</v>
      </c>
      <c r="B957" s="13"/>
      <c r="C957" s="13"/>
      <c r="D957" s="13"/>
      <c r="E957" s="13">
        <v>1</v>
      </c>
      <c r="F957" s="13">
        <v>1</v>
      </c>
    </row>
    <row r="958" spans="1:6" x14ac:dyDescent="0.2">
      <c r="A958" s="15">
        <v>42373.252280092594</v>
      </c>
      <c r="B958" s="13"/>
      <c r="C958" s="13"/>
      <c r="D958" s="13"/>
      <c r="E958" s="13">
        <v>1</v>
      </c>
      <c r="F958" s="13">
        <v>1</v>
      </c>
    </row>
    <row r="959" spans="1:6" x14ac:dyDescent="0.2">
      <c r="A959" s="15">
        <v>42373.983449074076</v>
      </c>
      <c r="B959" s="13">
        <v>1</v>
      </c>
      <c r="C959" s="13"/>
      <c r="D959" s="13"/>
      <c r="E959" s="13"/>
      <c r="F959" s="13">
        <v>1</v>
      </c>
    </row>
    <row r="960" spans="1:6" x14ac:dyDescent="0.2">
      <c r="A960" s="15">
        <v>42374.651504629626</v>
      </c>
      <c r="B960" s="13"/>
      <c r="C960" s="13"/>
      <c r="D960" s="13"/>
      <c r="E960" s="13">
        <v>1</v>
      </c>
      <c r="F960" s="13">
        <v>1</v>
      </c>
    </row>
    <row r="961" spans="1:6" x14ac:dyDescent="0.2">
      <c r="A961" s="15">
        <v>42374.655081018514</v>
      </c>
      <c r="B961" s="13"/>
      <c r="C961" s="13">
        <v>1</v>
      </c>
      <c r="D961" s="13"/>
      <c r="E961" s="13"/>
      <c r="F961" s="13">
        <v>1</v>
      </c>
    </row>
    <row r="962" spans="1:6" x14ac:dyDescent="0.2">
      <c r="A962" s="15">
        <v>42374.911226851851</v>
      </c>
      <c r="B962" s="13"/>
      <c r="C962" s="13"/>
      <c r="D962" s="13"/>
      <c r="E962" s="13">
        <v>1</v>
      </c>
      <c r="F962" s="13">
        <v>1</v>
      </c>
    </row>
    <row r="963" spans="1:6" x14ac:dyDescent="0.2">
      <c r="A963" s="15">
        <v>42375.114988425921</v>
      </c>
      <c r="B963" s="13"/>
      <c r="C963" s="13"/>
      <c r="D963" s="13"/>
      <c r="E963" s="13">
        <v>1</v>
      </c>
      <c r="F963" s="13">
        <v>1</v>
      </c>
    </row>
    <row r="964" spans="1:6" x14ac:dyDescent="0.2">
      <c r="A964" s="15">
        <v>42378.478344907402</v>
      </c>
      <c r="B964" s="13"/>
      <c r="C964" s="13"/>
      <c r="D964" s="13"/>
      <c r="E964" s="13">
        <v>1</v>
      </c>
      <c r="F964" s="13">
        <v>1</v>
      </c>
    </row>
    <row r="965" spans="1:6" x14ac:dyDescent="0.2">
      <c r="A965" s="15">
        <v>42379.74418981481</v>
      </c>
      <c r="B965" s="13"/>
      <c r="C965" s="13"/>
      <c r="D965" s="13"/>
      <c r="E965" s="13">
        <v>1</v>
      </c>
      <c r="F965" s="13">
        <v>1</v>
      </c>
    </row>
    <row r="966" spans="1:6" x14ac:dyDescent="0.2">
      <c r="A966" s="15">
        <v>42380.581180555557</v>
      </c>
      <c r="B966" s="13"/>
      <c r="C966" s="13"/>
      <c r="D966" s="13"/>
      <c r="E966" s="13">
        <v>1</v>
      </c>
      <c r="F966" s="13">
        <v>1</v>
      </c>
    </row>
    <row r="967" spans="1:6" x14ac:dyDescent="0.2">
      <c r="A967" s="15">
        <v>42380.884872685187</v>
      </c>
      <c r="B967" s="13"/>
      <c r="C967" s="13"/>
      <c r="D967" s="13"/>
      <c r="E967" s="13">
        <v>1</v>
      </c>
      <c r="F967" s="13">
        <v>1</v>
      </c>
    </row>
    <row r="968" spans="1:6" x14ac:dyDescent="0.2">
      <c r="A968" s="15">
        <v>42381.478981481487</v>
      </c>
      <c r="B968" s="13"/>
      <c r="C968" s="13"/>
      <c r="D968" s="13"/>
      <c r="E968" s="13">
        <v>1</v>
      </c>
      <c r="F968" s="13">
        <v>1</v>
      </c>
    </row>
    <row r="969" spans="1:6" x14ac:dyDescent="0.2">
      <c r="A969" s="15">
        <v>42381.671840277777</v>
      </c>
      <c r="B969" s="13"/>
      <c r="C969" s="13"/>
      <c r="D969" s="13"/>
      <c r="E969" s="13">
        <v>1</v>
      </c>
      <c r="F969" s="13">
        <v>1</v>
      </c>
    </row>
    <row r="970" spans="1:6" x14ac:dyDescent="0.2">
      <c r="A970" s="15">
        <v>42381.686840277776</v>
      </c>
      <c r="B970" s="13"/>
      <c r="C970" s="13"/>
      <c r="D970" s="13"/>
      <c r="E970" s="13">
        <v>1</v>
      </c>
      <c r="F970" s="13">
        <v>1</v>
      </c>
    </row>
    <row r="971" spans="1:6" x14ac:dyDescent="0.2">
      <c r="A971" s="15">
        <v>42382.189710648148</v>
      </c>
      <c r="B971" s="13"/>
      <c r="C971" s="13">
        <v>1</v>
      </c>
      <c r="D971" s="13"/>
      <c r="E971" s="13"/>
      <c r="F971" s="13">
        <v>1</v>
      </c>
    </row>
    <row r="972" spans="1:6" x14ac:dyDescent="0.2">
      <c r="A972" s="15">
        <v>42382.244409722218</v>
      </c>
      <c r="B972" s="13"/>
      <c r="C972" s="13"/>
      <c r="D972" s="13"/>
      <c r="E972" s="13">
        <v>1</v>
      </c>
      <c r="F972" s="13">
        <v>1</v>
      </c>
    </row>
    <row r="973" spans="1:6" x14ac:dyDescent="0.2">
      <c r="A973" s="15">
        <v>42383.793124999997</v>
      </c>
      <c r="B973" s="13"/>
      <c r="C973" s="13"/>
      <c r="D973" s="13"/>
      <c r="E973" s="13">
        <v>1</v>
      </c>
      <c r="F973" s="13">
        <v>1</v>
      </c>
    </row>
    <row r="974" spans="1:6" x14ac:dyDescent="0.2">
      <c r="A974" s="15">
        <v>42387.398472222223</v>
      </c>
      <c r="B974" s="13"/>
      <c r="C974" s="13"/>
      <c r="D974" s="13"/>
      <c r="E974" s="13">
        <v>1</v>
      </c>
      <c r="F974" s="13">
        <v>1</v>
      </c>
    </row>
    <row r="975" spans="1:6" x14ac:dyDescent="0.2">
      <c r="A975" s="15">
        <v>42387.7268287037</v>
      </c>
      <c r="B975" s="13"/>
      <c r="C975" s="13"/>
      <c r="D975" s="13"/>
      <c r="E975" s="13">
        <v>1</v>
      </c>
      <c r="F975" s="13">
        <v>1</v>
      </c>
    </row>
    <row r="976" spans="1:6" x14ac:dyDescent="0.2">
      <c r="A976" s="15">
        <v>42390.002650462964</v>
      </c>
      <c r="B976" s="13"/>
      <c r="C976" s="13">
        <v>1</v>
      </c>
      <c r="D976" s="13"/>
      <c r="E976" s="13"/>
      <c r="F976" s="13">
        <v>1</v>
      </c>
    </row>
    <row r="977" spans="1:6" x14ac:dyDescent="0.2">
      <c r="A977" s="15">
        <v>42390.838738425926</v>
      </c>
      <c r="B977" s="13"/>
      <c r="C977" s="13"/>
      <c r="D977" s="13"/>
      <c r="E977" s="13">
        <v>1</v>
      </c>
      <c r="F977" s="13">
        <v>1</v>
      </c>
    </row>
    <row r="978" spans="1:6" x14ac:dyDescent="0.2">
      <c r="A978" s="15">
        <v>42391.772997685184</v>
      </c>
      <c r="B978" s="13"/>
      <c r="C978" s="13">
        <v>1</v>
      </c>
      <c r="D978" s="13"/>
      <c r="E978" s="13"/>
      <c r="F978" s="13">
        <v>1</v>
      </c>
    </row>
    <row r="979" spans="1:6" x14ac:dyDescent="0.2">
      <c r="A979" s="15">
        <v>42395.706435185188</v>
      </c>
      <c r="B979" s="13"/>
      <c r="C979" s="13"/>
      <c r="D979" s="13"/>
      <c r="E979" s="13">
        <v>1</v>
      </c>
      <c r="F979" s="13">
        <v>1</v>
      </c>
    </row>
    <row r="980" spans="1:6" x14ac:dyDescent="0.2">
      <c r="A980" s="15">
        <v>42398.849259259259</v>
      </c>
      <c r="B980" s="13"/>
      <c r="C980" s="13"/>
      <c r="D980" s="13"/>
      <c r="E980" s="13">
        <v>1</v>
      </c>
      <c r="F980" s="13">
        <v>1</v>
      </c>
    </row>
    <row r="981" spans="1:6" x14ac:dyDescent="0.2">
      <c r="A981" s="15">
        <v>42399.707407407404</v>
      </c>
      <c r="B981" s="13"/>
      <c r="C981" s="13">
        <v>1</v>
      </c>
      <c r="D981" s="13"/>
      <c r="E981" s="13"/>
      <c r="F981" s="13">
        <v>1</v>
      </c>
    </row>
    <row r="982" spans="1:6" x14ac:dyDescent="0.2">
      <c r="A982" s="15">
        <v>42400.704537037032</v>
      </c>
      <c r="B982" s="13"/>
      <c r="C982" s="13"/>
      <c r="D982" s="13"/>
      <c r="E982" s="13">
        <v>1</v>
      </c>
      <c r="F982" s="13">
        <v>1</v>
      </c>
    </row>
    <row r="983" spans="1:6" x14ac:dyDescent="0.2">
      <c r="A983" s="15">
        <v>42400.946597222224</v>
      </c>
      <c r="B983" s="13"/>
      <c r="C983" s="13">
        <v>1</v>
      </c>
      <c r="D983" s="13"/>
      <c r="E983" s="13"/>
      <c r="F983" s="13">
        <v>1</v>
      </c>
    </row>
    <row r="984" spans="1:6" x14ac:dyDescent="0.2">
      <c r="A984" s="15">
        <v>42401.610983796301</v>
      </c>
      <c r="B984" s="13"/>
      <c r="C984" s="13"/>
      <c r="D984" s="13"/>
      <c r="E984" s="13">
        <v>1</v>
      </c>
      <c r="F984" s="13">
        <v>1</v>
      </c>
    </row>
    <row r="985" spans="1:6" x14ac:dyDescent="0.2">
      <c r="A985" s="15">
        <v>42401.672372685185</v>
      </c>
      <c r="B985" s="13"/>
      <c r="C985" s="13">
        <v>1</v>
      </c>
      <c r="D985" s="13"/>
      <c r="E985" s="13"/>
      <c r="F985" s="13">
        <v>1</v>
      </c>
    </row>
    <row r="986" spans="1:6" x14ac:dyDescent="0.2">
      <c r="A986" s="15">
        <v>42401.806562500002</v>
      </c>
      <c r="B986" s="13"/>
      <c r="C986" s="13"/>
      <c r="D986" s="13"/>
      <c r="E986" s="13">
        <v>1</v>
      </c>
      <c r="F986" s="13">
        <v>1</v>
      </c>
    </row>
    <row r="987" spans="1:6" x14ac:dyDescent="0.2">
      <c r="A987" s="15">
        <v>42401.945219907408</v>
      </c>
      <c r="B987" s="13"/>
      <c r="C987" s="13"/>
      <c r="D987" s="13"/>
      <c r="E987" s="13">
        <v>1</v>
      </c>
      <c r="F987" s="13">
        <v>1</v>
      </c>
    </row>
    <row r="988" spans="1:6" x14ac:dyDescent="0.2">
      <c r="A988" s="15">
        <v>42402.889027777783</v>
      </c>
      <c r="B988" s="13"/>
      <c r="C988" s="13"/>
      <c r="D988" s="13"/>
      <c r="E988" s="13">
        <v>1</v>
      </c>
      <c r="F988" s="13">
        <v>1</v>
      </c>
    </row>
    <row r="989" spans="1:6" x14ac:dyDescent="0.2">
      <c r="A989" s="15">
        <v>42402.947002314817</v>
      </c>
      <c r="B989" s="13"/>
      <c r="C989" s="13">
        <v>1</v>
      </c>
      <c r="D989" s="13"/>
      <c r="E989" s="13"/>
      <c r="F989" s="13">
        <v>1</v>
      </c>
    </row>
    <row r="990" spans="1:6" x14ac:dyDescent="0.2">
      <c r="A990" s="15">
        <v>42403.035567129627</v>
      </c>
      <c r="B990" s="13"/>
      <c r="C990" s="13"/>
      <c r="D990" s="13"/>
      <c r="E990" s="13">
        <v>1</v>
      </c>
      <c r="F990" s="13">
        <v>1</v>
      </c>
    </row>
    <row r="991" spans="1:6" x14ac:dyDescent="0.2">
      <c r="A991" s="15">
        <v>42403.971851851849</v>
      </c>
      <c r="B991" s="13"/>
      <c r="C991" s="13">
        <v>1</v>
      </c>
      <c r="D991" s="13"/>
      <c r="E991" s="13"/>
      <c r="F991" s="13">
        <v>1</v>
      </c>
    </row>
    <row r="992" spans="1:6" x14ac:dyDescent="0.2">
      <c r="A992" s="15">
        <v>42403.998217592598</v>
      </c>
      <c r="B992" s="13"/>
      <c r="C992" s="13"/>
      <c r="D992" s="13"/>
      <c r="E992" s="13">
        <v>1</v>
      </c>
      <c r="F992" s="13">
        <v>1</v>
      </c>
    </row>
    <row r="993" spans="1:6" x14ac:dyDescent="0.2">
      <c r="A993" s="15">
        <v>42405.090300925927</v>
      </c>
      <c r="B993" s="13"/>
      <c r="C993" s="13"/>
      <c r="D993" s="13"/>
      <c r="E993" s="13">
        <v>1</v>
      </c>
      <c r="F993" s="13">
        <v>1</v>
      </c>
    </row>
    <row r="994" spans="1:6" x14ac:dyDescent="0.2">
      <c r="A994" s="15">
        <v>42408.999571759254</v>
      </c>
      <c r="B994" s="13"/>
      <c r="C994" s="13">
        <v>1</v>
      </c>
      <c r="D994" s="13"/>
      <c r="E994" s="13"/>
      <c r="F994" s="13">
        <v>1</v>
      </c>
    </row>
    <row r="995" spans="1:6" x14ac:dyDescent="0.2">
      <c r="A995" s="15">
        <v>42409.241747685184</v>
      </c>
      <c r="B995" s="13"/>
      <c r="C995" s="13">
        <v>1</v>
      </c>
      <c r="D995" s="13"/>
      <c r="E995" s="13"/>
      <c r="F995" s="13">
        <v>1</v>
      </c>
    </row>
    <row r="996" spans="1:6" x14ac:dyDescent="0.2">
      <c r="A996" s="15">
        <v>42409.571284722217</v>
      </c>
      <c r="B996" s="13"/>
      <c r="C996" s="13">
        <v>1</v>
      </c>
      <c r="D996" s="13"/>
      <c r="E996" s="13"/>
      <c r="F996" s="13">
        <v>1</v>
      </c>
    </row>
    <row r="997" spans="1:6" x14ac:dyDescent="0.2">
      <c r="A997" s="15">
        <v>42410.017199074078</v>
      </c>
      <c r="B997" s="13"/>
      <c r="C997" s="13"/>
      <c r="D997" s="13"/>
      <c r="E997" s="13">
        <v>1</v>
      </c>
      <c r="F997" s="13">
        <v>1</v>
      </c>
    </row>
    <row r="998" spans="1:6" x14ac:dyDescent="0.2">
      <c r="A998" s="15">
        <v>42410.93105324074</v>
      </c>
      <c r="B998" s="13"/>
      <c r="C998" s="13">
        <v>1</v>
      </c>
      <c r="D998" s="13"/>
      <c r="E998" s="13"/>
      <c r="F998" s="13">
        <v>1</v>
      </c>
    </row>
    <row r="999" spans="1:6" x14ac:dyDescent="0.2">
      <c r="A999" s="15">
        <v>42411.942291666666</v>
      </c>
      <c r="B999" s="13"/>
      <c r="C999" s="13"/>
      <c r="D999" s="13"/>
      <c r="E999" s="13">
        <v>1</v>
      </c>
      <c r="F999" s="13">
        <v>1</v>
      </c>
    </row>
    <row r="1000" spans="1:6" x14ac:dyDescent="0.2">
      <c r="A1000" s="15">
        <v>42414.235879629632</v>
      </c>
      <c r="B1000" s="13"/>
      <c r="C1000" s="13">
        <v>1</v>
      </c>
      <c r="D1000" s="13"/>
      <c r="E1000" s="13"/>
      <c r="F1000" s="13">
        <v>1</v>
      </c>
    </row>
    <row r="1001" spans="1:6" x14ac:dyDescent="0.2">
      <c r="A1001" s="15">
        <v>42415.168564814812</v>
      </c>
      <c r="B1001" s="13"/>
      <c r="C1001" s="13">
        <v>1</v>
      </c>
      <c r="D1001" s="13"/>
      <c r="E1001" s="13"/>
      <c r="F1001" s="13">
        <v>1</v>
      </c>
    </row>
    <row r="1002" spans="1:6" x14ac:dyDescent="0.2">
      <c r="A1002" s="15">
        <v>42415.398032407407</v>
      </c>
      <c r="B1002" s="13"/>
      <c r="C1002" s="13">
        <v>1</v>
      </c>
      <c r="D1002" s="13"/>
      <c r="E1002" s="13"/>
      <c r="F1002" s="13">
        <v>1</v>
      </c>
    </row>
    <row r="1003" spans="1:6" x14ac:dyDescent="0.2">
      <c r="A1003" s="15">
        <v>42415.883425925931</v>
      </c>
      <c r="B1003" s="13"/>
      <c r="C1003" s="13">
        <v>1</v>
      </c>
      <c r="D1003" s="13"/>
      <c r="E1003" s="13"/>
      <c r="F1003" s="13">
        <v>1</v>
      </c>
    </row>
    <row r="1004" spans="1:6" x14ac:dyDescent="0.2">
      <c r="A1004" s="15">
        <v>42416.691655092596</v>
      </c>
      <c r="B1004" s="13"/>
      <c r="C1004" s="13"/>
      <c r="D1004" s="13"/>
      <c r="E1004" s="13">
        <v>1</v>
      </c>
      <c r="F1004" s="13">
        <v>1</v>
      </c>
    </row>
    <row r="1005" spans="1:6" x14ac:dyDescent="0.2">
      <c r="A1005" s="15">
        <v>42417.585532407407</v>
      </c>
      <c r="B1005" s="13"/>
      <c r="C1005" s="13"/>
      <c r="D1005" s="13"/>
      <c r="E1005" s="13">
        <v>1</v>
      </c>
      <c r="F1005" s="13">
        <v>1</v>
      </c>
    </row>
    <row r="1006" spans="1:6" x14ac:dyDescent="0.2">
      <c r="A1006" s="15">
        <v>42417.675879629634</v>
      </c>
      <c r="B1006" s="13"/>
      <c r="C1006" s="13">
        <v>1</v>
      </c>
      <c r="D1006" s="13"/>
      <c r="E1006" s="13"/>
      <c r="F1006" s="13">
        <v>1</v>
      </c>
    </row>
    <row r="1007" spans="1:6" x14ac:dyDescent="0.2">
      <c r="A1007" s="15">
        <v>42418.031180555554</v>
      </c>
      <c r="B1007" s="13"/>
      <c r="C1007" s="13"/>
      <c r="D1007" s="13"/>
      <c r="E1007" s="13">
        <v>1</v>
      </c>
      <c r="F1007" s="13">
        <v>1</v>
      </c>
    </row>
    <row r="1008" spans="1:6" x14ac:dyDescent="0.2">
      <c r="A1008" s="15">
        <v>42418.425983796296</v>
      </c>
      <c r="B1008" s="13"/>
      <c r="C1008" s="13"/>
      <c r="D1008" s="13"/>
      <c r="E1008" s="13">
        <v>1</v>
      </c>
      <c r="F1008" s="13">
        <v>1</v>
      </c>
    </row>
    <row r="1009" spans="1:6" x14ac:dyDescent="0.2">
      <c r="A1009" s="15">
        <v>42419.246168981481</v>
      </c>
      <c r="B1009" s="13"/>
      <c r="C1009" s="13">
        <v>1</v>
      </c>
      <c r="D1009" s="13"/>
      <c r="E1009" s="13"/>
      <c r="F1009" s="13">
        <v>1</v>
      </c>
    </row>
    <row r="1010" spans="1:6" x14ac:dyDescent="0.2">
      <c r="A1010" s="15">
        <v>42419.91942129629</v>
      </c>
      <c r="B1010" s="13"/>
      <c r="C1010" s="13"/>
      <c r="D1010" s="13"/>
      <c r="E1010" s="13">
        <v>1</v>
      </c>
      <c r="F1010" s="13">
        <v>1</v>
      </c>
    </row>
    <row r="1011" spans="1:6" x14ac:dyDescent="0.2">
      <c r="A1011" s="15">
        <v>42420.019097222219</v>
      </c>
      <c r="B1011" s="13"/>
      <c r="C1011" s="13"/>
      <c r="D1011" s="13"/>
      <c r="E1011" s="13">
        <v>1</v>
      </c>
      <c r="F1011" s="13">
        <v>1</v>
      </c>
    </row>
    <row r="1012" spans="1:6" x14ac:dyDescent="0.2">
      <c r="A1012" s="15">
        <v>42420.140277777777</v>
      </c>
      <c r="B1012" s="13"/>
      <c r="C1012" s="13"/>
      <c r="D1012" s="13"/>
      <c r="E1012" s="13">
        <v>1</v>
      </c>
      <c r="F1012" s="13">
        <v>1</v>
      </c>
    </row>
    <row r="1013" spans="1:6" x14ac:dyDescent="0.2">
      <c r="A1013" s="15">
        <v>42421.141469907408</v>
      </c>
      <c r="B1013" s="13"/>
      <c r="C1013" s="13">
        <v>1</v>
      </c>
      <c r="D1013" s="13"/>
      <c r="E1013" s="13"/>
      <c r="F1013" s="13">
        <v>1</v>
      </c>
    </row>
    <row r="1014" spans="1:6" x14ac:dyDescent="0.2">
      <c r="A1014" s="15">
        <v>42422.977418981478</v>
      </c>
      <c r="B1014" s="13"/>
      <c r="C1014" s="13"/>
      <c r="D1014" s="13"/>
      <c r="E1014" s="13">
        <v>1</v>
      </c>
      <c r="F1014" s="13">
        <v>1</v>
      </c>
    </row>
    <row r="1015" spans="1:6" x14ac:dyDescent="0.2">
      <c r="A1015" s="15">
        <v>42423.050613425927</v>
      </c>
      <c r="B1015" s="13"/>
      <c r="C1015" s="13"/>
      <c r="D1015" s="13"/>
      <c r="E1015" s="13">
        <v>1</v>
      </c>
      <c r="F1015" s="13">
        <v>1</v>
      </c>
    </row>
    <row r="1016" spans="1:6" x14ac:dyDescent="0.2">
      <c r="A1016" s="15">
        <v>42425.730671296296</v>
      </c>
      <c r="B1016" s="13"/>
      <c r="C1016" s="13"/>
      <c r="D1016" s="13"/>
      <c r="E1016" s="13">
        <v>1</v>
      </c>
      <c r="F1016" s="13">
        <v>1</v>
      </c>
    </row>
    <row r="1017" spans="1:6" x14ac:dyDescent="0.2">
      <c r="A1017" s="15">
        <v>42425.735416666663</v>
      </c>
      <c r="B1017" s="13"/>
      <c r="C1017" s="13"/>
      <c r="D1017" s="13"/>
      <c r="E1017" s="13">
        <v>1</v>
      </c>
      <c r="F1017" s="13">
        <v>1</v>
      </c>
    </row>
    <row r="1018" spans="1:6" x14ac:dyDescent="0.2">
      <c r="A1018" s="15">
        <v>42426.949988425928</v>
      </c>
      <c r="B1018" s="13"/>
      <c r="C1018" s="13"/>
      <c r="D1018" s="13"/>
      <c r="E1018" s="13">
        <v>1</v>
      </c>
      <c r="F1018" s="13">
        <v>1</v>
      </c>
    </row>
    <row r="1019" spans="1:6" x14ac:dyDescent="0.2">
      <c r="A1019" s="15">
        <v>42427.01807870371</v>
      </c>
      <c r="B1019" s="13">
        <v>1</v>
      </c>
      <c r="C1019" s="13"/>
      <c r="D1019" s="13"/>
      <c r="E1019" s="13"/>
      <c r="F1019" s="13">
        <v>1</v>
      </c>
    </row>
    <row r="1020" spans="1:6" x14ac:dyDescent="0.2">
      <c r="A1020" s="15">
        <v>42429.991724537031</v>
      </c>
      <c r="B1020" s="13"/>
      <c r="C1020" s="13"/>
      <c r="D1020" s="13"/>
      <c r="E1020" s="13">
        <v>1</v>
      </c>
      <c r="F1020" s="13">
        <v>1</v>
      </c>
    </row>
    <row r="1021" spans="1:6" x14ac:dyDescent="0.2">
      <c r="A1021" s="15">
        <v>42430.040798611109</v>
      </c>
      <c r="B1021" s="13"/>
      <c r="C1021" s="13"/>
      <c r="D1021" s="13"/>
      <c r="E1021" s="13">
        <v>1</v>
      </c>
      <c r="F1021" s="13">
        <v>1</v>
      </c>
    </row>
    <row r="1022" spans="1:6" x14ac:dyDescent="0.2">
      <c r="A1022" s="15">
        <v>42430.762222222227</v>
      </c>
      <c r="B1022" s="13"/>
      <c r="C1022" s="13"/>
      <c r="D1022" s="13"/>
      <c r="E1022" s="13">
        <v>1</v>
      </c>
      <c r="F1022" s="13">
        <v>1</v>
      </c>
    </row>
    <row r="1023" spans="1:6" x14ac:dyDescent="0.2">
      <c r="A1023" s="15">
        <v>42430.839398148149</v>
      </c>
      <c r="B1023" s="13"/>
      <c r="C1023" s="13"/>
      <c r="D1023" s="13"/>
      <c r="E1023" s="13">
        <v>1</v>
      </c>
      <c r="F1023" s="13">
        <v>1</v>
      </c>
    </row>
    <row r="1024" spans="1:6" x14ac:dyDescent="0.2">
      <c r="A1024" s="15">
        <v>42431.102534722217</v>
      </c>
      <c r="B1024" s="13"/>
      <c r="C1024" s="13"/>
      <c r="D1024" s="13"/>
      <c r="E1024" s="13">
        <v>1</v>
      </c>
      <c r="F1024" s="13">
        <v>1</v>
      </c>
    </row>
    <row r="1025" spans="1:6" x14ac:dyDescent="0.2">
      <c r="A1025" s="15">
        <v>42431.302002314813</v>
      </c>
      <c r="B1025" s="13"/>
      <c r="C1025" s="13"/>
      <c r="D1025" s="13"/>
      <c r="E1025" s="13">
        <v>1</v>
      </c>
      <c r="F1025" s="13">
        <v>1</v>
      </c>
    </row>
    <row r="1026" spans="1:6" x14ac:dyDescent="0.2">
      <c r="A1026" s="15">
        <v>42431.500069444446</v>
      </c>
      <c r="B1026" s="13"/>
      <c r="C1026" s="13"/>
      <c r="D1026" s="13"/>
      <c r="E1026" s="13">
        <v>1</v>
      </c>
      <c r="F1026" s="13">
        <v>1</v>
      </c>
    </row>
    <row r="1027" spans="1:6" x14ac:dyDescent="0.2">
      <c r="A1027" s="15">
        <v>42432.701724537037</v>
      </c>
      <c r="B1027" s="13"/>
      <c r="C1027" s="13"/>
      <c r="D1027" s="13"/>
      <c r="E1027" s="13">
        <v>1</v>
      </c>
      <c r="F1027" s="13">
        <v>1</v>
      </c>
    </row>
    <row r="1028" spans="1:6" x14ac:dyDescent="0.2">
      <c r="A1028" s="15">
        <v>42433.338749999995</v>
      </c>
      <c r="B1028" s="13"/>
      <c r="C1028" s="13">
        <v>1</v>
      </c>
      <c r="D1028" s="13"/>
      <c r="E1028" s="13"/>
      <c r="F1028" s="13">
        <v>1</v>
      </c>
    </row>
    <row r="1029" spans="1:6" x14ac:dyDescent="0.2">
      <c r="A1029" s="15">
        <v>42433.650590277779</v>
      </c>
      <c r="B1029" s="13"/>
      <c r="C1029" s="13">
        <v>1</v>
      </c>
      <c r="D1029" s="13"/>
      <c r="E1029" s="13"/>
      <c r="F1029" s="13">
        <v>1</v>
      </c>
    </row>
    <row r="1030" spans="1:6" x14ac:dyDescent="0.2">
      <c r="A1030" s="15">
        <v>42433.761886574073</v>
      </c>
      <c r="B1030" s="13"/>
      <c r="C1030" s="13"/>
      <c r="D1030" s="13"/>
      <c r="E1030" s="13">
        <v>1</v>
      </c>
      <c r="F1030" s="13">
        <v>1</v>
      </c>
    </row>
    <row r="1031" spans="1:6" x14ac:dyDescent="0.2">
      <c r="A1031" s="15">
        <v>42433.825717592597</v>
      </c>
      <c r="B1031" s="13"/>
      <c r="C1031" s="13">
        <v>1</v>
      </c>
      <c r="D1031" s="13"/>
      <c r="E1031" s="13"/>
      <c r="F1031" s="13">
        <v>1</v>
      </c>
    </row>
    <row r="1032" spans="1:6" x14ac:dyDescent="0.2">
      <c r="A1032" s="15">
        <v>42435.942083333335</v>
      </c>
      <c r="B1032" s="13"/>
      <c r="C1032" s="13">
        <v>1</v>
      </c>
      <c r="D1032" s="13"/>
      <c r="E1032" s="13"/>
      <c r="F1032" s="13">
        <v>1</v>
      </c>
    </row>
    <row r="1033" spans="1:6" x14ac:dyDescent="0.2">
      <c r="A1033" s="15">
        <v>42436.509108796294</v>
      </c>
      <c r="B1033" s="13"/>
      <c r="C1033" s="13">
        <v>1</v>
      </c>
      <c r="D1033" s="13"/>
      <c r="E1033" s="13"/>
      <c r="F1033" s="13">
        <v>1</v>
      </c>
    </row>
    <row r="1034" spans="1:6" x14ac:dyDescent="0.2">
      <c r="A1034" s="15">
        <v>42437.094490740739</v>
      </c>
      <c r="B1034" s="13"/>
      <c r="C1034" s="13">
        <v>1</v>
      </c>
      <c r="D1034" s="13"/>
      <c r="E1034" s="13"/>
      <c r="F1034" s="13">
        <v>1</v>
      </c>
    </row>
    <row r="1035" spans="1:6" x14ac:dyDescent="0.2">
      <c r="A1035" s="15">
        <v>42437.398680555561</v>
      </c>
      <c r="B1035" s="13"/>
      <c r="C1035" s="13"/>
      <c r="D1035" s="13"/>
      <c r="E1035" s="13">
        <v>1</v>
      </c>
      <c r="F1035" s="13">
        <v>1</v>
      </c>
    </row>
    <row r="1036" spans="1:6" x14ac:dyDescent="0.2">
      <c r="A1036" s="15">
        <v>42437.64534722222</v>
      </c>
      <c r="B1036" s="13"/>
      <c r="C1036" s="13">
        <v>1</v>
      </c>
      <c r="D1036" s="13"/>
      <c r="E1036" s="13"/>
      <c r="F1036" s="13">
        <v>1</v>
      </c>
    </row>
    <row r="1037" spans="1:6" x14ac:dyDescent="0.2">
      <c r="A1037" s="15">
        <v>42438.779131944444</v>
      </c>
      <c r="B1037" s="13">
        <v>1</v>
      </c>
      <c r="C1037" s="13"/>
      <c r="D1037" s="13"/>
      <c r="E1037" s="13"/>
      <c r="F1037" s="13">
        <v>1</v>
      </c>
    </row>
    <row r="1038" spans="1:6" x14ac:dyDescent="0.2">
      <c r="A1038" s="15">
        <v>42439.702314814815</v>
      </c>
      <c r="B1038" s="13"/>
      <c r="C1038" s="13">
        <v>1</v>
      </c>
      <c r="D1038" s="13"/>
      <c r="E1038" s="13"/>
      <c r="F1038" s="13">
        <v>1</v>
      </c>
    </row>
    <row r="1039" spans="1:6" x14ac:dyDescent="0.2">
      <c r="A1039" s="15">
        <v>42440.416504629626</v>
      </c>
      <c r="B1039" s="13"/>
      <c r="C1039" s="13"/>
      <c r="D1039" s="13"/>
      <c r="E1039" s="13">
        <v>1</v>
      </c>
      <c r="F1039" s="13">
        <v>1</v>
      </c>
    </row>
    <row r="1040" spans="1:6" x14ac:dyDescent="0.2">
      <c r="A1040" s="15">
        <v>42442.623344907406</v>
      </c>
      <c r="B1040" s="13"/>
      <c r="C1040" s="13"/>
      <c r="D1040" s="13"/>
      <c r="E1040" s="13">
        <v>1</v>
      </c>
      <c r="F1040" s="13">
        <v>1</v>
      </c>
    </row>
    <row r="1041" spans="1:6" x14ac:dyDescent="0.2">
      <c r="A1041" s="15">
        <v>42443.802361111113</v>
      </c>
      <c r="B1041" s="13"/>
      <c r="C1041" s="13"/>
      <c r="D1041" s="13"/>
      <c r="E1041" s="13">
        <v>1</v>
      </c>
      <c r="F1041" s="13">
        <v>1</v>
      </c>
    </row>
    <row r="1042" spans="1:6" x14ac:dyDescent="0.2">
      <c r="A1042" s="15">
        <v>42443.989050925928</v>
      </c>
      <c r="B1042" s="13"/>
      <c r="C1042" s="13"/>
      <c r="D1042" s="13"/>
      <c r="E1042" s="13">
        <v>1</v>
      </c>
      <c r="F1042" s="13">
        <v>1</v>
      </c>
    </row>
    <row r="1043" spans="1:6" x14ac:dyDescent="0.2">
      <c r="A1043" s="15">
        <v>42444.877743055549</v>
      </c>
      <c r="B1043" s="13"/>
      <c r="C1043" s="13">
        <v>1</v>
      </c>
      <c r="D1043" s="13"/>
      <c r="E1043" s="13"/>
      <c r="F1043" s="13">
        <v>1</v>
      </c>
    </row>
    <row r="1044" spans="1:6" x14ac:dyDescent="0.2">
      <c r="A1044" s="15">
        <v>42445.19430555556</v>
      </c>
      <c r="B1044" s="13"/>
      <c r="C1044" s="13"/>
      <c r="D1044" s="13"/>
      <c r="E1044" s="13">
        <v>1</v>
      </c>
      <c r="F1044" s="13">
        <v>1</v>
      </c>
    </row>
    <row r="1045" spans="1:6" x14ac:dyDescent="0.2">
      <c r="A1045" s="15">
        <v>42445.598136574074</v>
      </c>
      <c r="B1045" s="13"/>
      <c r="C1045" s="13"/>
      <c r="D1045" s="13"/>
      <c r="E1045" s="13">
        <v>1</v>
      </c>
      <c r="F1045" s="13">
        <v>1</v>
      </c>
    </row>
    <row r="1046" spans="1:6" x14ac:dyDescent="0.2">
      <c r="A1046" s="15">
        <v>42445.866979166662</v>
      </c>
      <c r="B1046" s="13"/>
      <c r="C1046" s="13"/>
      <c r="D1046" s="13"/>
      <c r="E1046" s="13">
        <v>1</v>
      </c>
      <c r="F1046" s="13">
        <v>1</v>
      </c>
    </row>
    <row r="1047" spans="1:6" x14ac:dyDescent="0.2">
      <c r="A1047" s="15">
        <v>42446.060694444444</v>
      </c>
      <c r="B1047" s="13"/>
      <c r="C1047" s="13">
        <v>1</v>
      </c>
      <c r="D1047" s="13"/>
      <c r="E1047" s="13"/>
      <c r="F1047" s="13">
        <v>1</v>
      </c>
    </row>
    <row r="1048" spans="1:6" x14ac:dyDescent="0.2">
      <c r="A1048" s="15">
        <v>42446.845543981486</v>
      </c>
      <c r="B1048" s="13"/>
      <c r="C1048" s="13"/>
      <c r="D1048" s="13"/>
      <c r="E1048" s="13">
        <v>1</v>
      </c>
      <c r="F1048" s="13">
        <v>1</v>
      </c>
    </row>
    <row r="1049" spans="1:6" x14ac:dyDescent="0.2">
      <c r="A1049" s="15">
        <v>42446.943831018521</v>
      </c>
      <c r="B1049" s="13"/>
      <c r="C1049" s="13"/>
      <c r="D1049" s="13"/>
      <c r="E1049" s="13">
        <v>1</v>
      </c>
      <c r="F1049" s="13">
        <v>1</v>
      </c>
    </row>
    <row r="1050" spans="1:6" x14ac:dyDescent="0.2">
      <c r="A1050" s="15">
        <v>42447.863553240735</v>
      </c>
      <c r="B1050" s="13"/>
      <c r="C1050" s="13">
        <v>1</v>
      </c>
      <c r="D1050" s="13"/>
      <c r="E1050" s="13"/>
      <c r="F1050" s="13">
        <v>1</v>
      </c>
    </row>
    <row r="1051" spans="1:6" x14ac:dyDescent="0.2">
      <c r="A1051" s="15">
        <v>42447.894432870366</v>
      </c>
      <c r="B1051" s="13"/>
      <c r="C1051" s="13"/>
      <c r="D1051" s="13"/>
      <c r="E1051" s="13">
        <v>1</v>
      </c>
      <c r="F1051" s="13">
        <v>1</v>
      </c>
    </row>
    <row r="1052" spans="1:6" x14ac:dyDescent="0.2">
      <c r="A1052" s="15">
        <v>42447.896666666667</v>
      </c>
      <c r="B1052" s="13"/>
      <c r="C1052" s="13"/>
      <c r="D1052" s="13"/>
      <c r="E1052" s="13">
        <v>1</v>
      </c>
      <c r="F1052" s="13">
        <v>1</v>
      </c>
    </row>
    <row r="1053" spans="1:6" x14ac:dyDescent="0.2">
      <c r="A1053" s="15">
        <v>42448.821585648147</v>
      </c>
      <c r="B1053" s="13"/>
      <c r="C1053" s="13"/>
      <c r="D1053" s="13"/>
      <c r="E1053" s="13">
        <v>1</v>
      </c>
      <c r="F1053" s="13">
        <v>1</v>
      </c>
    </row>
    <row r="1054" spans="1:6" x14ac:dyDescent="0.2">
      <c r="A1054" s="15">
        <v>42450.88282407407</v>
      </c>
      <c r="B1054" s="13"/>
      <c r="C1054" s="13">
        <v>1</v>
      </c>
      <c r="D1054" s="13"/>
      <c r="E1054" s="13"/>
      <c r="F1054" s="13">
        <v>1</v>
      </c>
    </row>
    <row r="1055" spans="1:6" x14ac:dyDescent="0.2">
      <c r="A1055" s="15">
        <v>42451.095856481479</v>
      </c>
      <c r="B1055" s="13"/>
      <c r="C1055" s="13"/>
      <c r="D1055" s="13"/>
      <c r="E1055" s="13">
        <v>1</v>
      </c>
      <c r="F1055" s="13">
        <v>1</v>
      </c>
    </row>
    <row r="1056" spans="1:6" x14ac:dyDescent="0.2">
      <c r="A1056" s="15">
        <v>42451.496817129635</v>
      </c>
      <c r="B1056" s="13"/>
      <c r="C1056" s="13"/>
      <c r="D1056" s="13"/>
      <c r="E1056" s="13">
        <v>1</v>
      </c>
      <c r="F1056" s="13">
        <v>1</v>
      </c>
    </row>
    <row r="1057" spans="1:6" x14ac:dyDescent="0.2">
      <c r="A1057" s="15">
        <v>42452.815659722226</v>
      </c>
      <c r="B1057" s="13"/>
      <c r="C1057" s="13">
        <v>1</v>
      </c>
      <c r="D1057" s="13"/>
      <c r="E1057" s="13"/>
      <c r="F1057" s="13">
        <v>1</v>
      </c>
    </row>
    <row r="1058" spans="1:6" x14ac:dyDescent="0.2">
      <c r="A1058" s="15">
        <v>42452.876909722225</v>
      </c>
      <c r="B1058" s="13"/>
      <c r="C1058" s="13"/>
      <c r="D1058" s="13"/>
      <c r="E1058" s="13">
        <v>1</v>
      </c>
      <c r="F1058" s="13">
        <v>1</v>
      </c>
    </row>
    <row r="1059" spans="1:6" x14ac:dyDescent="0.2">
      <c r="A1059" s="15">
        <v>42452.916481481487</v>
      </c>
      <c r="B1059" s="13"/>
      <c r="C1059" s="13"/>
      <c r="D1059" s="13"/>
      <c r="E1059" s="13">
        <v>1</v>
      </c>
      <c r="F1059" s="13">
        <v>1</v>
      </c>
    </row>
    <row r="1060" spans="1:6" x14ac:dyDescent="0.2">
      <c r="A1060" s="15">
        <v>42453.428240740745</v>
      </c>
      <c r="B1060" s="13"/>
      <c r="C1060" s="13">
        <v>1</v>
      </c>
      <c r="D1060" s="13"/>
      <c r="E1060" s="13"/>
      <c r="F1060" s="13">
        <v>1</v>
      </c>
    </row>
    <row r="1061" spans="1:6" x14ac:dyDescent="0.2">
      <c r="A1061" s="15">
        <v>42453.806307870371</v>
      </c>
      <c r="B1061" s="13"/>
      <c r="C1061" s="13">
        <v>1</v>
      </c>
      <c r="D1061" s="13"/>
      <c r="E1061" s="13"/>
      <c r="F1061" s="13">
        <v>1</v>
      </c>
    </row>
    <row r="1062" spans="1:6" x14ac:dyDescent="0.2">
      <c r="A1062" s="15">
        <v>42457.932025462964</v>
      </c>
      <c r="B1062" s="13"/>
      <c r="C1062" s="13">
        <v>1</v>
      </c>
      <c r="D1062" s="13"/>
      <c r="E1062" s="13"/>
      <c r="F1062" s="13">
        <v>1</v>
      </c>
    </row>
    <row r="1063" spans="1:6" x14ac:dyDescent="0.2">
      <c r="A1063" s="15">
        <v>42458.127175925925</v>
      </c>
      <c r="B1063" s="13"/>
      <c r="C1063" s="13"/>
      <c r="D1063" s="13"/>
      <c r="E1063" s="13">
        <v>1</v>
      </c>
      <c r="F1063" s="13">
        <v>1</v>
      </c>
    </row>
    <row r="1064" spans="1:6" x14ac:dyDescent="0.2">
      <c r="A1064" s="15">
        <v>42458.641724537039</v>
      </c>
      <c r="B1064" s="13"/>
      <c r="C1064" s="13"/>
      <c r="D1064" s="13"/>
      <c r="E1064" s="13">
        <v>1</v>
      </c>
      <c r="F1064" s="13">
        <v>1</v>
      </c>
    </row>
    <row r="1065" spans="1:6" x14ac:dyDescent="0.2">
      <c r="A1065" s="15">
        <v>42458.680925925932</v>
      </c>
      <c r="B1065" s="13"/>
      <c r="C1065" s="13"/>
      <c r="D1065" s="13"/>
      <c r="E1065" s="13">
        <v>1</v>
      </c>
      <c r="F1065" s="13">
        <v>1</v>
      </c>
    </row>
    <row r="1066" spans="1:6" x14ac:dyDescent="0.2">
      <c r="A1066" s="15">
        <v>42459.15861111111</v>
      </c>
      <c r="B1066" s="13"/>
      <c r="C1066" s="13"/>
      <c r="D1066" s="13"/>
      <c r="E1066" s="13">
        <v>1</v>
      </c>
      <c r="F1066" s="13">
        <v>1</v>
      </c>
    </row>
    <row r="1067" spans="1:6" x14ac:dyDescent="0.2">
      <c r="A1067" s="15">
        <v>42460.320613425924</v>
      </c>
      <c r="B1067" s="13"/>
      <c r="C1067" s="13">
        <v>1</v>
      </c>
      <c r="D1067" s="13"/>
      <c r="E1067" s="13"/>
      <c r="F1067" s="13">
        <v>1</v>
      </c>
    </row>
    <row r="1068" spans="1:6" x14ac:dyDescent="0.2">
      <c r="A1068" s="15">
        <v>42460.335312499999</v>
      </c>
      <c r="B1068" s="13"/>
      <c r="C1068" s="13"/>
      <c r="D1068" s="13"/>
      <c r="E1068" s="13">
        <v>1</v>
      </c>
      <c r="F1068" s="13">
        <v>1</v>
      </c>
    </row>
    <row r="1069" spans="1:6" x14ac:dyDescent="0.2">
      <c r="A1069" s="15">
        <v>42460.374305555553</v>
      </c>
      <c r="B1069" s="13"/>
      <c r="C1069" s="13">
        <v>1</v>
      </c>
      <c r="D1069" s="13"/>
      <c r="E1069" s="13"/>
      <c r="F1069" s="13">
        <v>1</v>
      </c>
    </row>
    <row r="1070" spans="1:6" x14ac:dyDescent="0.2">
      <c r="A1070" s="15">
        <v>42460.733530092592</v>
      </c>
      <c r="B1070" s="13"/>
      <c r="C1070" s="13"/>
      <c r="D1070" s="13"/>
      <c r="E1070" s="13">
        <v>1</v>
      </c>
      <c r="F1070" s="13">
        <v>1</v>
      </c>
    </row>
    <row r="1071" spans="1:6" x14ac:dyDescent="0.2">
      <c r="A1071" s="15">
        <v>42460.741747685184</v>
      </c>
      <c r="B1071" s="13"/>
      <c r="C1071" s="13"/>
      <c r="D1071" s="13"/>
      <c r="E1071" s="13">
        <v>1</v>
      </c>
      <c r="F1071" s="13">
        <v>1</v>
      </c>
    </row>
    <row r="1072" spans="1:6" x14ac:dyDescent="0.2">
      <c r="A1072" s="15">
        <v>42460.94222222222</v>
      </c>
      <c r="B1072" s="13"/>
      <c r="C1072" s="13"/>
      <c r="D1072" s="13"/>
      <c r="E1072" s="13">
        <v>1</v>
      </c>
      <c r="F1072" s="13">
        <v>1</v>
      </c>
    </row>
    <row r="1073" spans="1:6" x14ac:dyDescent="0.2">
      <c r="A1073" s="15">
        <v>42461.596273148149</v>
      </c>
      <c r="B1073" s="13"/>
      <c r="C1073" s="13">
        <v>1</v>
      </c>
      <c r="D1073" s="13"/>
      <c r="E1073" s="13"/>
      <c r="F1073" s="13">
        <v>1</v>
      </c>
    </row>
    <row r="1074" spans="1:6" x14ac:dyDescent="0.2">
      <c r="A1074" s="15">
        <v>42461.689745370371</v>
      </c>
      <c r="B1074" s="13"/>
      <c r="C1074" s="13"/>
      <c r="D1074" s="13"/>
      <c r="E1074" s="13">
        <v>1</v>
      </c>
      <c r="F1074" s="13">
        <v>1</v>
      </c>
    </row>
    <row r="1075" spans="1:6" x14ac:dyDescent="0.2">
      <c r="A1075" s="15">
        <v>42461.747199074074</v>
      </c>
      <c r="B1075" s="13"/>
      <c r="C1075" s="13"/>
      <c r="D1075" s="13"/>
      <c r="E1075" s="13">
        <v>1</v>
      </c>
      <c r="F1075" s="13">
        <v>1</v>
      </c>
    </row>
    <row r="1076" spans="1:6" x14ac:dyDescent="0.2">
      <c r="A1076" s="15">
        <v>42462.140868055561</v>
      </c>
      <c r="B1076" s="13"/>
      <c r="C1076" s="13"/>
      <c r="D1076" s="13"/>
      <c r="E1076" s="13">
        <v>1</v>
      </c>
      <c r="F1076" s="13">
        <v>1</v>
      </c>
    </row>
    <row r="1077" spans="1:6" x14ac:dyDescent="0.2">
      <c r="A1077" s="15">
        <v>42462.893495370372</v>
      </c>
      <c r="B1077" s="13"/>
      <c r="C1077" s="13"/>
      <c r="D1077" s="13"/>
      <c r="E1077" s="13">
        <v>1</v>
      </c>
      <c r="F1077" s="13">
        <v>1</v>
      </c>
    </row>
    <row r="1078" spans="1:6" x14ac:dyDescent="0.2">
      <c r="A1078" s="15">
        <v>42463.81385416667</v>
      </c>
      <c r="B1078" s="13"/>
      <c r="C1078" s="13"/>
      <c r="D1078" s="13"/>
      <c r="E1078" s="13">
        <v>1</v>
      </c>
      <c r="F1078" s="13">
        <v>1</v>
      </c>
    </row>
    <row r="1079" spans="1:6" x14ac:dyDescent="0.2">
      <c r="A1079" s="15">
        <v>42464.958912037036</v>
      </c>
      <c r="B1079" s="13">
        <v>1</v>
      </c>
      <c r="C1079" s="13"/>
      <c r="D1079" s="13"/>
      <c r="E1079" s="13"/>
      <c r="F1079" s="13">
        <v>1</v>
      </c>
    </row>
    <row r="1080" spans="1:6" x14ac:dyDescent="0.2">
      <c r="A1080" s="15">
        <v>42465.128391203703</v>
      </c>
      <c r="B1080" s="13"/>
      <c r="C1080" s="13">
        <v>1</v>
      </c>
      <c r="D1080" s="13"/>
      <c r="E1080" s="13"/>
      <c r="F1080" s="13">
        <v>1</v>
      </c>
    </row>
    <row r="1081" spans="1:6" x14ac:dyDescent="0.2">
      <c r="A1081" s="15">
        <v>42465.16851851852</v>
      </c>
      <c r="B1081" s="13"/>
      <c r="C1081" s="13"/>
      <c r="D1081" s="13"/>
      <c r="E1081" s="13">
        <v>1</v>
      </c>
      <c r="F1081" s="13">
        <v>1</v>
      </c>
    </row>
    <row r="1082" spans="1:6" x14ac:dyDescent="0.2">
      <c r="A1082" s="15">
        <v>42465.491435185191</v>
      </c>
      <c r="B1082" s="13"/>
      <c r="C1082" s="13"/>
      <c r="D1082" s="13"/>
      <c r="E1082" s="13">
        <v>1</v>
      </c>
      <c r="F1082" s="13">
        <v>1</v>
      </c>
    </row>
    <row r="1083" spans="1:6" x14ac:dyDescent="0.2">
      <c r="A1083" s="15">
        <v>42465.596585648149</v>
      </c>
      <c r="B1083" s="13"/>
      <c r="C1083" s="13"/>
      <c r="D1083" s="13"/>
      <c r="E1083" s="13">
        <v>1</v>
      </c>
      <c r="F1083" s="13">
        <v>1</v>
      </c>
    </row>
    <row r="1084" spans="1:6" x14ac:dyDescent="0.2">
      <c r="A1084" s="15">
        <v>42466.303715277783</v>
      </c>
      <c r="B1084" s="13"/>
      <c r="C1084" s="13"/>
      <c r="D1084" s="13"/>
      <c r="E1084" s="13">
        <v>1</v>
      </c>
      <c r="F1084" s="13">
        <v>1</v>
      </c>
    </row>
    <row r="1085" spans="1:6" x14ac:dyDescent="0.2">
      <c r="A1085" s="15">
        <v>42466.558796296296</v>
      </c>
      <c r="B1085" s="13"/>
      <c r="C1085" s="13"/>
      <c r="D1085" s="13"/>
      <c r="E1085" s="13">
        <v>1</v>
      </c>
      <c r="F1085" s="13">
        <v>1</v>
      </c>
    </row>
    <row r="1086" spans="1:6" x14ac:dyDescent="0.2">
      <c r="A1086" s="15">
        <v>42466.608310185184</v>
      </c>
      <c r="B1086" s="13"/>
      <c r="C1086" s="13"/>
      <c r="D1086" s="13"/>
      <c r="E1086" s="13">
        <v>1</v>
      </c>
      <c r="F1086" s="13">
        <v>1</v>
      </c>
    </row>
    <row r="1087" spans="1:6" x14ac:dyDescent="0.2">
      <c r="A1087" s="15">
        <v>42467.144166666665</v>
      </c>
      <c r="B1087" s="13"/>
      <c r="C1087" s="13"/>
      <c r="D1087" s="13"/>
      <c r="E1087" s="13">
        <v>1</v>
      </c>
      <c r="F1087" s="13">
        <v>1</v>
      </c>
    </row>
    <row r="1088" spans="1:6" x14ac:dyDescent="0.2">
      <c r="A1088" s="15">
        <v>42467.548541666663</v>
      </c>
      <c r="B1088" s="13"/>
      <c r="C1088" s="13">
        <v>1</v>
      </c>
      <c r="D1088" s="13"/>
      <c r="E1088" s="13"/>
      <c r="F1088" s="13">
        <v>1</v>
      </c>
    </row>
    <row r="1089" spans="1:6" x14ac:dyDescent="0.2">
      <c r="A1089" s="15">
        <v>42468.374606481477</v>
      </c>
      <c r="B1089" s="13"/>
      <c r="C1089" s="13"/>
      <c r="D1089" s="13"/>
      <c r="E1089" s="13">
        <v>1</v>
      </c>
      <c r="F1089" s="13">
        <v>1</v>
      </c>
    </row>
    <row r="1090" spans="1:6" x14ac:dyDescent="0.2">
      <c r="A1090" s="15">
        <v>42469.68414351852</v>
      </c>
      <c r="B1090" s="13"/>
      <c r="C1090" s="13">
        <v>1</v>
      </c>
      <c r="D1090" s="13"/>
      <c r="E1090" s="13"/>
      <c r="F1090" s="13">
        <v>1</v>
      </c>
    </row>
    <row r="1091" spans="1:6" x14ac:dyDescent="0.2">
      <c r="A1091" s="15">
        <v>42469.951284722221</v>
      </c>
      <c r="B1091" s="13">
        <v>1</v>
      </c>
      <c r="C1091" s="13"/>
      <c r="D1091" s="13"/>
      <c r="E1091" s="13"/>
      <c r="F1091" s="13">
        <v>1</v>
      </c>
    </row>
    <row r="1092" spans="1:6" x14ac:dyDescent="0.2">
      <c r="A1092" s="15">
        <v>42473.007037037038</v>
      </c>
      <c r="B1092" s="13"/>
      <c r="C1092" s="13"/>
      <c r="D1092" s="13"/>
      <c r="E1092" s="13">
        <v>1</v>
      </c>
      <c r="F1092" s="13">
        <v>1</v>
      </c>
    </row>
    <row r="1093" spans="1:6" x14ac:dyDescent="0.2">
      <c r="A1093" s="15">
        <v>42473.794710648144</v>
      </c>
      <c r="B1093" s="13"/>
      <c r="C1093" s="13"/>
      <c r="D1093" s="13"/>
      <c r="E1093" s="13">
        <v>1</v>
      </c>
      <c r="F1093" s="13">
        <v>1</v>
      </c>
    </row>
    <row r="1094" spans="1:6" x14ac:dyDescent="0.2">
      <c r="A1094" s="15">
        <v>42475.057164351849</v>
      </c>
      <c r="B1094" s="13"/>
      <c r="C1094" s="13"/>
      <c r="D1094" s="13"/>
      <c r="E1094" s="13">
        <v>1</v>
      </c>
      <c r="F1094" s="13">
        <v>1</v>
      </c>
    </row>
    <row r="1095" spans="1:6" x14ac:dyDescent="0.2">
      <c r="A1095" s="15">
        <v>42475.848067129627</v>
      </c>
      <c r="B1095" s="13"/>
      <c r="C1095" s="13">
        <v>1</v>
      </c>
      <c r="D1095" s="13"/>
      <c r="E1095" s="13"/>
      <c r="F1095" s="13">
        <v>1</v>
      </c>
    </row>
    <row r="1096" spans="1:6" x14ac:dyDescent="0.2">
      <c r="A1096" s="15">
        <v>42477.729780092588</v>
      </c>
      <c r="B1096" s="13"/>
      <c r="C1096" s="13"/>
      <c r="D1096" s="13"/>
      <c r="E1096" s="13">
        <v>1</v>
      </c>
      <c r="F1096" s="13">
        <v>1</v>
      </c>
    </row>
    <row r="1097" spans="1:6" x14ac:dyDescent="0.2">
      <c r="A1097" s="15">
        <v>42479.039212962962</v>
      </c>
      <c r="B1097" s="13"/>
      <c r="C1097" s="13">
        <v>1</v>
      </c>
      <c r="D1097" s="13"/>
      <c r="E1097" s="13"/>
      <c r="F1097" s="13">
        <v>1</v>
      </c>
    </row>
    <row r="1098" spans="1:6" x14ac:dyDescent="0.2">
      <c r="A1098" s="15">
        <v>42479.432291666672</v>
      </c>
      <c r="B1098" s="13"/>
      <c r="C1098" s="13"/>
      <c r="D1098" s="13"/>
      <c r="E1098" s="13">
        <v>1</v>
      </c>
      <c r="F1098" s="13">
        <v>1</v>
      </c>
    </row>
    <row r="1099" spans="1:6" x14ac:dyDescent="0.2">
      <c r="A1099" s="15">
        <v>42479.465833333335</v>
      </c>
      <c r="B1099" s="13"/>
      <c r="C1099" s="13"/>
      <c r="D1099" s="13"/>
      <c r="E1099" s="13">
        <v>1</v>
      </c>
      <c r="F1099" s="13">
        <v>1</v>
      </c>
    </row>
    <row r="1100" spans="1:6" x14ac:dyDescent="0.2">
      <c r="A1100" s="15">
        <v>42480.078715277778</v>
      </c>
      <c r="B1100" s="13"/>
      <c r="C1100" s="13"/>
      <c r="D1100" s="13"/>
      <c r="E1100" s="13">
        <v>1</v>
      </c>
      <c r="F1100" s="13">
        <v>1</v>
      </c>
    </row>
    <row r="1101" spans="1:6" x14ac:dyDescent="0.2">
      <c r="A1101" s="15">
        <v>42480.479861111111</v>
      </c>
      <c r="B1101" s="13"/>
      <c r="C1101" s="13"/>
      <c r="D1101" s="13"/>
      <c r="E1101" s="13">
        <v>1</v>
      </c>
      <c r="F1101" s="13">
        <v>1</v>
      </c>
    </row>
    <row r="1102" spans="1:6" x14ac:dyDescent="0.2">
      <c r="A1102" s="15">
        <v>42480.800648148142</v>
      </c>
      <c r="B1102" s="13"/>
      <c r="C1102" s="13">
        <v>1</v>
      </c>
      <c r="D1102" s="13"/>
      <c r="E1102" s="13"/>
      <c r="F1102" s="13">
        <v>1</v>
      </c>
    </row>
    <row r="1103" spans="1:6" x14ac:dyDescent="0.2">
      <c r="A1103" s="15">
        <v>42482.43478009259</v>
      </c>
      <c r="B1103" s="13"/>
      <c r="C1103" s="13"/>
      <c r="D1103" s="13"/>
      <c r="E1103" s="13">
        <v>1</v>
      </c>
      <c r="F1103" s="13">
        <v>1</v>
      </c>
    </row>
    <row r="1104" spans="1:6" x14ac:dyDescent="0.2">
      <c r="A1104" s="15">
        <v>42483.015694444446</v>
      </c>
      <c r="B1104" s="13"/>
      <c r="C1104" s="13"/>
      <c r="D1104" s="13"/>
      <c r="E1104" s="13">
        <v>1</v>
      </c>
      <c r="F1104" s="13">
        <v>1</v>
      </c>
    </row>
    <row r="1105" spans="1:6" x14ac:dyDescent="0.2">
      <c r="A1105" s="15">
        <v>42483.675208333334</v>
      </c>
      <c r="B1105" s="13"/>
      <c r="C1105" s="13"/>
      <c r="D1105" s="13"/>
      <c r="E1105" s="13">
        <v>1</v>
      </c>
      <c r="F1105" s="13">
        <v>1</v>
      </c>
    </row>
    <row r="1106" spans="1:6" x14ac:dyDescent="0.2">
      <c r="A1106" s="15">
        <v>42484.551550925928</v>
      </c>
      <c r="B1106" s="13"/>
      <c r="C1106" s="13"/>
      <c r="D1106" s="13"/>
      <c r="E1106" s="13">
        <v>1</v>
      </c>
      <c r="F1106" s="13">
        <v>1</v>
      </c>
    </row>
    <row r="1107" spans="1:6" x14ac:dyDescent="0.2">
      <c r="A1107" s="15">
        <v>42487.037905092591</v>
      </c>
      <c r="B1107" s="13"/>
      <c r="C1107" s="13"/>
      <c r="D1107" s="13"/>
      <c r="E1107" s="13">
        <v>1</v>
      </c>
      <c r="F1107" s="13">
        <v>1</v>
      </c>
    </row>
    <row r="1108" spans="1:6" x14ac:dyDescent="0.2">
      <c r="A1108" s="15">
        <v>42487.62700231481</v>
      </c>
      <c r="B1108" s="13"/>
      <c r="C1108" s="13"/>
      <c r="D1108" s="13"/>
      <c r="E1108" s="13">
        <v>1</v>
      </c>
      <c r="F1108" s="13">
        <v>1</v>
      </c>
    </row>
    <row r="1109" spans="1:6" x14ac:dyDescent="0.2">
      <c r="A1109" s="15">
        <v>42489.619525462964</v>
      </c>
      <c r="B1109" s="13"/>
      <c r="C1109" s="13"/>
      <c r="D1109" s="13"/>
      <c r="E1109" s="13">
        <v>1</v>
      </c>
      <c r="F1109" s="13">
        <v>1</v>
      </c>
    </row>
    <row r="1110" spans="1:6" x14ac:dyDescent="0.2">
      <c r="A1110" s="15">
        <v>42490.133877314816</v>
      </c>
      <c r="B1110" s="13"/>
      <c r="C1110" s="13"/>
      <c r="D1110" s="13"/>
      <c r="E1110" s="13">
        <v>1</v>
      </c>
      <c r="F1110" s="13">
        <v>1</v>
      </c>
    </row>
    <row r="1111" spans="1:6" x14ac:dyDescent="0.2">
      <c r="A1111" s="15">
        <v>42491.92288194444</v>
      </c>
      <c r="B1111" s="13"/>
      <c r="C1111" s="13"/>
      <c r="D1111" s="13"/>
      <c r="E1111" s="13">
        <v>1</v>
      </c>
      <c r="F1111" s="13">
        <v>1</v>
      </c>
    </row>
    <row r="1112" spans="1:6" x14ac:dyDescent="0.2">
      <c r="A1112" s="15">
        <v>42492.717233796298</v>
      </c>
      <c r="B1112" s="13"/>
      <c r="C1112" s="13"/>
      <c r="D1112" s="13"/>
      <c r="E1112" s="13">
        <v>1</v>
      </c>
      <c r="F1112" s="13">
        <v>1</v>
      </c>
    </row>
    <row r="1113" spans="1:6" x14ac:dyDescent="0.2">
      <c r="A1113" s="15">
        <v>42492.737847222219</v>
      </c>
      <c r="B1113" s="13"/>
      <c r="C1113" s="13">
        <v>1</v>
      </c>
      <c r="D1113" s="13"/>
      <c r="E1113" s="13"/>
      <c r="F1113" s="13">
        <v>1</v>
      </c>
    </row>
    <row r="1114" spans="1:6" x14ac:dyDescent="0.2">
      <c r="A1114" s="15">
        <v>42492.98505787037</v>
      </c>
      <c r="B1114" s="13"/>
      <c r="C1114" s="13">
        <v>1</v>
      </c>
      <c r="D1114" s="13"/>
      <c r="E1114" s="13"/>
      <c r="F1114" s="13">
        <v>1</v>
      </c>
    </row>
    <row r="1115" spans="1:6" x14ac:dyDescent="0.2">
      <c r="A1115" s="15">
        <v>42493.219236111108</v>
      </c>
      <c r="B1115" s="13"/>
      <c r="C1115" s="13"/>
      <c r="D1115" s="13"/>
      <c r="E1115" s="13">
        <v>1</v>
      </c>
      <c r="F1115" s="13">
        <v>1</v>
      </c>
    </row>
    <row r="1116" spans="1:6" x14ac:dyDescent="0.2">
      <c r="A1116" s="15">
        <v>42493.546851851846</v>
      </c>
      <c r="B1116" s="13"/>
      <c r="C1116" s="13">
        <v>1</v>
      </c>
      <c r="D1116" s="13"/>
      <c r="E1116" s="13"/>
      <c r="F1116" s="13">
        <v>1</v>
      </c>
    </row>
    <row r="1117" spans="1:6" x14ac:dyDescent="0.2">
      <c r="A1117" s="15">
        <v>42493.597013888888</v>
      </c>
      <c r="B1117" s="13"/>
      <c r="C1117" s="13"/>
      <c r="D1117" s="13"/>
      <c r="E1117" s="13">
        <v>1</v>
      </c>
      <c r="F1117" s="13">
        <v>1</v>
      </c>
    </row>
    <row r="1118" spans="1:6" x14ac:dyDescent="0.2">
      <c r="A1118" s="15">
        <v>42493.857083333336</v>
      </c>
      <c r="B1118" s="13"/>
      <c r="C1118" s="13"/>
      <c r="D1118" s="13"/>
      <c r="E1118" s="13">
        <v>1</v>
      </c>
      <c r="F1118" s="13">
        <v>1</v>
      </c>
    </row>
    <row r="1119" spans="1:6" x14ac:dyDescent="0.2">
      <c r="A1119" s="15">
        <v>42494.471666666665</v>
      </c>
      <c r="B1119" s="13"/>
      <c r="C1119" s="13">
        <v>1</v>
      </c>
      <c r="D1119" s="13"/>
      <c r="E1119" s="13"/>
      <c r="F1119" s="13">
        <v>1</v>
      </c>
    </row>
    <row r="1120" spans="1:6" x14ac:dyDescent="0.2">
      <c r="A1120" s="15">
        <v>42494.563449074078</v>
      </c>
      <c r="B1120" s="13"/>
      <c r="C1120" s="13"/>
      <c r="D1120" s="13"/>
      <c r="E1120" s="13">
        <v>1</v>
      </c>
      <c r="F1120" s="13">
        <v>1</v>
      </c>
    </row>
    <row r="1121" spans="1:6" x14ac:dyDescent="0.2">
      <c r="A1121" s="15">
        <v>42494.683634259258</v>
      </c>
      <c r="B1121" s="13"/>
      <c r="C1121" s="13"/>
      <c r="D1121" s="13"/>
      <c r="E1121" s="13">
        <v>1</v>
      </c>
      <c r="F1121" s="13">
        <v>1</v>
      </c>
    </row>
    <row r="1122" spans="1:6" x14ac:dyDescent="0.2">
      <c r="A1122" s="15">
        <v>42495.434236111112</v>
      </c>
      <c r="B1122" s="13"/>
      <c r="C1122" s="13"/>
      <c r="D1122" s="13"/>
      <c r="E1122" s="13">
        <v>1</v>
      </c>
      <c r="F1122" s="13">
        <v>1</v>
      </c>
    </row>
    <row r="1123" spans="1:6" x14ac:dyDescent="0.2">
      <c r="A1123" s="15">
        <v>42495.722187499996</v>
      </c>
      <c r="B1123" s="13"/>
      <c r="C1123" s="13">
        <v>1</v>
      </c>
      <c r="D1123" s="13"/>
      <c r="E1123" s="13"/>
      <c r="F1123" s="13">
        <v>1</v>
      </c>
    </row>
    <row r="1124" spans="1:6" x14ac:dyDescent="0.2">
      <c r="A1124" s="15">
        <v>42495.956631944442</v>
      </c>
      <c r="B1124" s="13"/>
      <c r="C1124" s="13"/>
      <c r="D1124" s="13"/>
      <c r="E1124" s="13">
        <v>1</v>
      </c>
      <c r="F1124" s="13">
        <v>1</v>
      </c>
    </row>
    <row r="1125" spans="1:6" x14ac:dyDescent="0.2">
      <c r="A1125" s="15">
        <v>42495.992800925931</v>
      </c>
      <c r="B1125" s="13"/>
      <c r="C1125" s="13"/>
      <c r="D1125" s="13"/>
      <c r="E1125" s="13">
        <v>1</v>
      </c>
      <c r="F1125" s="13">
        <v>1</v>
      </c>
    </row>
    <row r="1126" spans="1:6" x14ac:dyDescent="0.2">
      <c r="A1126" s="15">
        <v>42496.447071759263</v>
      </c>
      <c r="B1126" s="13"/>
      <c r="C1126" s="13">
        <v>1</v>
      </c>
      <c r="D1126" s="13"/>
      <c r="E1126" s="13"/>
      <c r="F1126" s="13">
        <v>1</v>
      </c>
    </row>
    <row r="1127" spans="1:6" x14ac:dyDescent="0.2">
      <c r="A1127" s="15">
        <v>42497.070775462969</v>
      </c>
      <c r="B1127" s="13"/>
      <c r="C1127" s="13">
        <v>1</v>
      </c>
      <c r="D1127" s="13"/>
      <c r="E1127" s="13"/>
      <c r="F1127" s="13">
        <v>1</v>
      </c>
    </row>
    <row r="1128" spans="1:6" x14ac:dyDescent="0.2">
      <c r="A1128" s="15">
        <v>42497.275706018518</v>
      </c>
      <c r="B1128" s="13"/>
      <c r="C1128" s="13"/>
      <c r="D1128" s="13"/>
      <c r="E1128" s="13">
        <v>1</v>
      </c>
      <c r="F1128" s="13">
        <v>1</v>
      </c>
    </row>
    <row r="1129" spans="1:6" x14ac:dyDescent="0.2">
      <c r="A1129" s="15">
        <v>42498.008391203708</v>
      </c>
      <c r="B1129" s="13">
        <v>1</v>
      </c>
      <c r="C1129" s="13"/>
      <c r="D1129" s="13"/>
      <c r="E1129" s="13"/>
      <c r="F1129" s="13">
        <v>1</v>
      </c>
    </row>
    <row r="1130" spans="1:6" x14ac:dyDescent="0.2">
      <c r="A1130" s="15">
        <v>42499.039629629624</v>
      </c>
      <c r="B1130" s="13"/>
      <c r="C1130" s="13"/>
      <c r="D1130" s="13"/>
      <c r="E1130" s="13">
        <v>1</v>
      </c>
      <c r="F1130" s="13">
        <v>1</v>
      </c>
    </row>
    <row r="1131" spans="1:6" x14ac:dyDescent="0.2">
      <c r="A1131" s="15">
        <v>42499.629849537043</v>
      </c>
      <c r="B1131" s="13"/>
      <c r="C1131" s="13"/>
      <c r="D1131" s="13"/>
      <c r="E1131" s="13">
        <v>1</v>
      </c>
      <c r="F1131" s="13">
        <v>1</v>
      </c>
    </row>
    <row r="1132" spans="1:6" x14ac:dyDescent="0.2">
      <c r="A1132" s="15">
        <v>42499.731701388882</v>
      </c>
      <c r="B1132" s="13"/>
      <c r="C1132" s="13">
        <v>1</v>
      </c>
      <c r="D1132" s="13"/>
      <c r="E1132" s="13"/>
      <c r="F1132" s="13">
        <v>1</v>
      </c>
    </row>
    <row r="1133" spans="1:6" x14ac:dyDescent="0.2">
      <c r="A1133" s="15">
        <v>42499.842962962968</v>
      </c>
      <c r="B1133" s="13"/>
      <c r="C1133" s="13"/>
      <c r="D1133" s="13"/>
      <c r="E1133" s="13">
        <v>1</v>
      </c>
      <c r="F1133" s="13">
        <v>1</v>
      </c>
    </row>
    <row r="1134" spans="1:6" x14ac:dyDescent="0.2">
      <c r="A1134" s="15">
        <v>42500.041550925926</v>
      </c>
      <c r="B1134" s="13"/>
      <c r="C1134" s="13"/>
      <c r="D1134" s="13"/>
      <c r="E1134" s="13">
        <v>1</v>
      </c>
      <c r="F1134" s="13">
        <v>1</v>
      </c>
    </row>
    <row r="1135" spans="1:6" x14ac:dyDescent="0.2">
      <c r="A1135" s="15">
        <v>42503.539976851855</v>
      </c>
      <c r="B1135" s="13"/>
      <c r="C1135" s="13"/>
      <c r="D1135" s="13"/>
      <c r="E1135" s="13">
        <v>1</v>
      </c>
      <c r="F1135" s="13">
        <v>1</v>
      </c>
    </row>
    <row r="1136" spans="1:6" x14ac:dyDescent="0.2">
      <c r="A1136" s="15">
        <v>42503.559467592597</v>
      </c>
      <c r="B1136" s="13"/>
      <c r="C1136" s="13"/>
      <c r="D1136" s="13"/>
      <c r="E1136" s="13">
        <v>1</v>
      </c>
      <c r="F1136" s="13">
        <v>1</v>
      </c>
    </row>
    <row r="1137" spans="1:6" x14ac:dyDescent="0.2">
      <c r="A1137" s="15">
        <v>42503.740868055553</v>
      </c>
      <c r="B1137" s="13"/>
      <c r="C1137" s="13"/>
      <c r="D1137" s="13"/>
      <c r="E1137" s="13">
        <v>1</v>
      </c>
      <c r="F1137" s="13">
        <v>1</v>
      </c>
    </row>
    <row r="1138" spans="1:6" x14ac:dyDescent="0.2">
      <c r="A1138" s="15">
        <v>42505.738032407404</v>
      </c>
      <c r="B1138" s="13"/>
      <c r="C1138" s="13"/>
      <c r="D1138" s="13"/>
      <c r="E1138" s="13">
        <v>1</v>
      </c>
      <c r="F1138" s="13">
        <v>1</v>
      </c>
    </row>
    <row r="1139" spans="1:6" x14ac:dyDescent="0.2">
      <c r="A1139" s="15">
        <v>42505.774479166663</v>
      </c>
      <c r="B1139" s="13"/>
      <c r="C1139" s="13"/>
      <c r="D1139" s="13"/>
      <c r="E1139" s="13">
        <v>1</v>
      </c>
      <c r="F1139" s="13">
        <v>1</v>
      </c>
    </row>
    <row r="1140" spans="1:6" x14ac:dyDescent="0.2">
      <c r="A1140" s="15">
        <v>42506.709375000006</v>
      </c>
      <c r="B1140" s="13"/>
      <c r="C1140" s="13"/>
      <c r="D1140" s="13"/>
      <c r="E1140" s="13">
        <v>1</v>
      </c>
      <c r="F1140" s="13">
        <v>1</v>
      </c>
    </row>
    <row r="1141" spans="1:6" x14ac:dyDescent="0.2">
      <c r="A1141" s="15">
        <v>42506.760405092587</v>
      </c>
      <c r="B1141" s="13"/>
      <c r="C1141" s="13"/>
      <c r="D1141" s="13"/>
      <c r="E1141" s="13">
        <v>1</v>
      </c>
      <c r="F1141" s="13">
        <v>1</v>
      </c>
    </row>
    <row r="1142" spans="1:6" x14ac:dyDescent="0.2">
      <c r="A1142" s="15">
        <v>42507.264699074076</v>
      </c>
      <c r="B1142" s="13"/>
      <c r="C1142" s="13"/>
      <c r="D1142" s="13"/>
      <c r="E1142" s="13">
        <v>1</v>
      </c>
      <c r="F1142" s="13">
        <v>1</v>
      </c>
    </row>
    <row r="1143" spans="1:6" x14ac:dyDescent="0.2">
      <c r="A1143" s="15">
        <v>42508.179965277777</v>
      </c>
      <c r="B1143" s="13"/>
      <c r="C1143" s="13">
        <v>1</v>
      </c>
      <c r="D1143" s="13"/>
      <c r="E1143" s="13"/>
      <c r="F1143" s="13">
        <v>1</v>
      </c>
    </row>
    <row r="1144" spans="1:6" x14ac:dyDescent="0.2">
      <c r="A1144" s="15">
        <v>42509.374537037031</v>
      </c>
      <c r="B1144" s="13"/>
      <c r="C1144" s="13">
        <v>1</v>
      </c>
      <c r="D1144" s="13"/>
      <c r="E1144" s="13"/>
      <c r="F1144" s="13">
        <v>1</v>
      </c>
    </row>
    <row r="1145" spans="1:6" x14ac:dyDescent="0.2">
      <c r="A1145" s="15">
        <v>42509.814108796301</v>
      </c>
      <c r="B1145" s="13"/>
      <c r="C1145" s="13">
        <v>1</v>
      </c>
      <c r="D1145" s="13"/>
      <c r="E1145" s="13"/>
      <c r="F1145" s="13">
        <v>1</v>
      </c>
    </row>
    <row r="1146" spans="1:6" x14ac:dyDescent="0.2">
      <c r="A1146" s="15">
        <v>42510.798854166671</v>
      </c>
      <c r="B1146" s="13"/>
      <c r="C1146" s="13"/>
      <c r="D1146" s="13"/>
      <c r="E1146" s="13">
        <v>1</v>
      </c>
      <c r="F1146" s="13">
        <v>1</v>
      </c>
    </row>
    <row r="1147" spans="1:6" x14ac:dyDescent="0.2">
      <c r="A1147" s="15">
        <v>42510.938900462963</v>
      </c>
      <c r="B1147" s="13"/>
      <c r="C1147" s="13">
        <v>1</v>
      </c>
      <c r="D1147" s="13"/>
      <c r="E1147" s="13"/>
      <c r="F1147" s="13">
        <v>1</v>
      </c>
    </row>
    <row r="1148" spans="1:6" x14ac:dyDescent="0.2">
      <c r="A1148" s="15">
        <v>42511.362048611118</v>
      </c>
      <c r="B1148" s="13"/>
      <c r="C1148" s="13"/>
      <c r="D1148" s="13"/>
      <c r="E1148" s="13">
        <v>1</v>
      </c>
      <c r="F1148" s="13">
        <v>1</v>
      </c>
    </row>
    <row r="1149" spans="1:6" x14ac:dyDescent="0.2">
      <c r="A1149" s="15">
        <v>42511.698101851856</v>
      </c>
      <c r="B1149" s="13"/>
      <c r="C1149" s="13">
        <v>1</v>
      </c>
      <c r="D1149" s="13"/>
      <c r="E1149" s="13"/>
      <c r="F1149" s="13">
        <v>1</v>
      </c>
    </row>
    <row r="1150" spans="1:6" x14ac:dyDescent="0.2">
      <c r="A1150" s="15">
        <v>42511.741944444439</v>
      </c>
      <c r="B1150" s="13"/>
      <c r="C1150" s="13"/>
      <c r="D1150" s="13"/>
      <c r="E1150" s="13">
        <v>1</v>
      </c>
      <c r="F1150" s="13">
        <v>1</v>
      </c>
    </row>
    <row r="1151" spans="1:6" x14ac:dyDescent="0.2">
      <c r="A1151" s="15">
        <v>42512.58321759259</v>
      </c>
      <c r="B1151" s="13"/>
      <c r="C1151" s="13"/>
      <c r="D1151" s="13"/>
      <c r="E1151" s="13">
        <v>1</v>
      </c>
      <c r="F1151" s="13">
        <v>1</v>
      </c>
    </row>
    <row r="1152" spans="1:6" x14ac:dyDescent="0.2">
      <c r="A1152" s="15">
        <v>42512.626747685179</v>
      </c>
      <c r="B1152" s="13"/>
      <c r="C1152" s="13">
        <v>1</v>
      </c>
      <c r="D1152" s="13"/>
      <c r="E1152" s="13"/>
      <c r="F1152" s="13">
        <v>1</v>
      </c>
    </row>
    <row r="1153" spans="1:6" x14ac:dyDescent="0.2">
      <c r="A1153" s="15">
        <v>42512.698217592595</v>
      </c>
      <c r="B1153" s="13"/>
      <c r="C1153" s="13"/>
      <c r="D1153" s="13"/>
      <c r="E1153" s="13">
        <v>1</v>
      </c>
      <c r="F1153" s="13">
        <v>1</v>
      </c>
    </row>
    <row r="1154" spans="1:6" x14ac:dyDescent="0.2">
      <c r="A1154" s="15">
        <v>42513.045798611114</v>
      </c>
      <c r="B1154" s="13"/>
      <c r="C1154" s="13"/>
      <c r="D1154" s="13"/>
      <c r="E1154" s="13">
        <v>1</v>
      </c>
      <c r="F1154" s="13">
        <v>1</v>
      </c>
    </row>
    <row r="1155" spans="1:6" x14ac:dyDescent="0.2">
      <c r="A1155" s="15">
        <v>42513.110787037032</v>
      </c>
      <c r="B1155" s="13"/>
      <c r="C1155" s="13"/>
      <c r="D1155" s="13"/>
      <c r="E1155" s="13">
        <v>1</v>
      </c>
      <c r="F1155" s="13">
        <v>1</v>
      </c>
    </row>
    <row r="1156" spans="1:6" x14ac:dyDescent="0.2">
      <c r="A1156" s="15">
        <v>42513.976319444439</v>
      </c>
      <c r="B1156" s="13"/>
      <c r="C1156" s="13">
        <v>1</v>
      </c>
      <c r="D1156" s="13"/>
      <c r="E1156" s="13"/>
      <c r="F1156" s="13">
        <v>1</v>
      </c>
    </row>
    <row r="1157" spans="1:6" x14ac:dyDescent="0.2">
      <c r="A1157" s="15">
        <v>42515.078217592592</v>
      </c>
      <c r="B1157" s="13"/>
      <c r="C1157" s="13">
        <v>1</v>
      </c>
      <c r="D1157" s="13"/>
      <c r="E1157" s="13"/>
      <c r="F1157" s="13">
        <v>1</v>
      </c>
    </row>
    <row r="1158" spans="1:6" x14ac:dyDescent="0.2">
      <c r="A1158" s="15">
        <v>42517.003368055557</v>
      </c>
      <c r="B1158" s="13"/>
      <c r="C1158" s="13"/>
      <c r="D1158" s="13"/>
      <c r="E1158" s="13">
        <v>1</v>
      </c>
      <c r="F1158" s="13">
        <v>1</v>
      </c>
    </row>
    <row r="1159" spans="1:6" x14ac:dyDescent="0.2">
      <c r="A1159" s="15">
        <v>42521.010370370372</v>
      </c>
      <c r="B1159" s="13"/>
      <c r="C1159" s="13"/>
      <c r="D1159" s="13"/>
      <c r="E1159" s="13">
        <v>1</v>
      </c>
      <c r="F1159" s="13">
        <v>1</v>
      </c>
    </row>
    <row r="1160" spans="1:6" x14ac:dyDescent="0.2">
      <c r="A1160" s="15">
        <v>42521.291504629626</v>
      </c>
      <c r="B1160" s="13"/>
      <c r="C1160" s="13"/>
      <c r="D1160" s="13"/>
      <c r="E1160" s="13">
        <v>1</v>
      </c>
      <c r="F1160" s="13">
        <v>1</v>
      </c>
    </row>
    <row r="1161" spans="1:6" x14ac:dyDescent="0.2">
      <c r="A1161" s="15">
        <v>42521.654328703706</v>
      </c>
      <c r="B1161" s="13"/>
      <c r="C1161" s="13"/>
      <c r="D1161" s="13"/>
      <c r="E1161" s="13">
        <v>1</v>
      </c>
      <c r="F1161" s="13">
        <v>1</v>
      </c>
    </row>
    <row r="1162" spans="1:6" x14ac:dyDescent="0.2">
      <c r="A1162" s="15">
        <v>42522.347812499997</v>
      </c>
      <c r="B1162" s="13"/>
      <c r="C1162" s="13"/>
      <c r="D1162" s="13"/>
      <c r="E1162" s="13">
        <v>1</v>
      </c>
      <c r="F1162" s="13">
        <v>1</v>
      </c>
    </row>
    <row r="1163" spans="1:6" x14ac:dyDescent="0.2">
      <c r="A1163" s="15">
        <v>42523.025231481486</v>
      </c>
      <c r="B1163" s="13"/>
      <c r="C1163" s="13">
        <v>1</v>
      </c>
      <c r="D1163" s="13"/>
      <c r="E1163" s="13"/>
      <c r="F1163" s="13">
        <v>1</v>
      </c>
    </row>
    <row r="1164" spans="1:6" x14ac:dyDescent="0.2">
      <c r="A1164" s="15">
        <v>42523.248715277776</v>
      </c>
      <c r="B1164" s="13"/>
      <c r="C1164" s="13"/>
      <c r="D1164" s="13"/>
      <c r="E1164" s="13">
        <v>1</v>
      </c>
      <c r="F1164" s="13">
        <v>1</v>
      </c>
    </row>
    <row r="1165" spans="1:6" x14ac:dyDescent="0.2">
      <c r="A1165" s="15">
        <v>42523.739212962959</v>
      </c>
      <c r="B1165" s="13"/>
      <c r="C1165" s="13">
        <v>1</v>
      </c>
      <c r="D1165" s="13"/>
      <c r="E1165" s="13"/>
      <c r="F1165" s="13">
        <v>1</v>
      </c>
    </row>
    <row r="1166" spans="1:6" x14ac:dyDescent="0.2">
      <c r="A1166" s="15">
        <v>42524.53800925926</v>
      </c>
      <c r="B1166" s="13"/>
      <c r="C1166" s="13"/>
      <c r="D1166" s="13"/>
      <c r="E1166" s="13">
        <v>1</v>
      </c>
      <c r="F1166" s="13">
        <v>1</v>
      </c>
    </row>
    <row r="1167" spans="1:6" x14ac:dyDescent="0.2">
      <c r="A1167" s="15">
        <v>42524.782638888893</v>
      </c>
      <c r="B1167" s="13"/>
      <c r="C1167" s="13"/>
      <c r="D1167" s="13"/>
      <c r="E1167" s="13">
        <v>1</v>
      </c>
      <c r="F1167" s="13">
        <v>1</v>
      </c>
    </row>
    <row r="1168" spans="1:6" x14ac:dyDescent="0.2">
      <c r="A1168" s="15">
        <v>42527.00953703704</v>
      </c>
      <c r="B1168" s="13"/>
      <c r="C1168" s="13">
        <v>1</v>
      </c>
      <c r="D1168" s="13"/>
      <c r="E1168" s="13"/>
      <c r="F1168" s="13">
        <v>1</v>
      </c>
    </row>
    <row r="1169" spans="1:6" x14ac:dyDescent="0.2">
      <c r="A1169" s="15">
        <v>42528.542627314819</v>
      </c>
      <c r="B1169" s="13"/>
      <c r="C1169" s="13">
        <v>1</v>
      </c>
      <c r="D1169" s="13"/>
      <c r="E1169" s="13"/>
      <c r="F1169" s="13">
        <v>1</v>
      </c>
    </row>
    <row r="1170" spans="1:6" x14ac:dyDescent="0.2">
      <c r="A1170" s="15">
        <v>42529.022013888884</v>
      </c>
      <c r="B1170" s="13"/>
      <c r="C1170" s="13"/>
      <c r="D1170" s="13"/>
      <c r="E1170" s="13">
        <v>1</v>
      </c>
      <c r="F1170" s="13">
        <v>1</v>
      </c>
    </row>
    <row r="1171" spans="1:6" x14ac:dyDescent="0.2">
      <c r="A1171" s="15">
        <v>42530.993032407408</v>
      </c>
      <c r="B1171" s="13">
        <v>1</v>
      </c>
      <c r="C1171" s="13"/>
      <c r="D1171" s="13"/>
      <c r="E1171" s="13"/>
      <c r="F1171" s="13">
        <v>1</v>
      </c>
    </row>
    <row r="1172" spans="1:6" x14ac:dyDescent="0.2">
      <c r="A1172" s="15">
        <v>42531.195277777777</v>
      </c>
      <c r="B1172" s="13"/>
      <c r="C1172" s="13">
        <v>1</v>
      </c>
      <c r="D1172" s="13"/>
      <c r="E1172" s="13"/>
      <c r="F1172" s="13">
        <v>1</v>
      </c>
    </row>
    <row r="1173" spans="1:6" x14ac:dyDescent="0.2">
      <c r="A1173" s="15">
        <v>42531.228437500002</v>
      </c>
      <c r="B1173" s="13"/>
      <c r="C1173" s="13">
        <v>1</v>
      </c>
      <c r="D1173" s="13"/>
      <c r="E1173" s="13"/>
      <c r="F1173" s="13">
        <v>1</v>
      </c>
    </row>
    <row r="1174" spans="1:6" x14ac:dyDescent="0.2">
      <c r="A1174" s="15">
        <v>42531.980694444443</v>
      </c>
      <c r="B1174" s="13"/>
      <c r="C1174" s="13"/>
      <c r="D1174" s="13"/>
      <c r="E1174" s="13">
        <v>1</v>
      </c>
      <c r="F1174" s="13">
        <v>1</v>
      </c>
    </row>
    <row r="1175" spans="1:6" x14ac:dyDescent="0.2">
      <c r="A1175" s="15">
        <v>42532.052523148144</v>
      </c>
      <c r="B1175" s="13"/>
      <c r="C1175" s="13"/>
      <c r="D1175" s="13"/>
      <c r="E1175" s="13">
        <v>1</v>
      </c>
      <c r="F1175" s="13">
        <v>1</v>
      </c>
    </row>
    <row r="1176" spans="1:6" x14ac:dyDescent="0.2">
      <c r="A1176" s="15">
        <v>42534.631481481483</v>
      </c>
      <c r="B1176" s="13"/>
      <c r="C1176" s="13">
        <v>1</v>
      </c>
      <c r="D1176" s="13"/>
      <c r="E1176" s="13"/>
      <c r="F1176" s="13">
        <v>1</v>
      </c>
    </row>
    <row r="1177" spans="1:6" x14ac:dyDescent="0.2">
      <c r="A1177" s="15">
        <v>42534.649571759262</v>
      </c>
      <c r="B1177" s="13"/>
      <c r="C1177" s="13">
        <v>1</v>
      </c>
      <c r="D1177" s="13"/>
      <c r="E1177" s="13"/>
      <c r="F1177" s="13">
        <v>1</v>
      </c>
    </row>
    <row r="1178" spans="1:6" x14ac:dyDescent="0.2">
      <c r="A1178" s="15">
        <v>42534.866875</v>
      </c>
      <c r="B1178" s="13"/>
      <c r="C1178" s="13">
        <v>1</v>
      </c>
      <c r="D1178" s="13"/>
      <c r="E1178" s="13"/>
      <c r="F1178" s="13">
        <v>1</v>
      </c>
    </row>
    <row r="1179" spans="1:6" x14ac:dyDescent="0.2">
      <c r="A1179" s="15">
        <v>42534.895625000005</v>
      </c>
      <c r="B1179" s="13"/>
      <c r="C1179" s="13"/>
      <c r="D1179" s="13"/>
      <c r="E1179" s="13">
        <v>1</v>
      </c>
      <c r="F1179" s="13">
        <v>1</v>
      </c>
    </row>
    <row r="1180" spans="1:6" x14ac:dyDescent="0.2">
      <c r="A1180" s="15">
        <v>42534.933321759265</v>
      </c>
      <c r="B1180" s="13"/>
      <c r="C1180" s="13">
        <v>1</v>
      </c>
      <c r="D1180" s="13"/>
      <c r="E1180" s="13"/>
      <c r="F1180" s="13">
        <v>1</v>
      </c>
    </row>
    <row r="1181" spans="1:6" x14ac:dyDescent="0.2">
      <c r="A1181" s="15">
        <v>42535.049849537041</v>
      </c>
      <c r="B1181" s="13"/>
      <c r="C1181" s="13"/>
      <c r="D1181" s="13"/>
      <c r="E1181" s="13">
        <v>1</v>
      </c>
      <c r="F1181" s="13">
        <v>1</v>
      </c>
    </row>
    <row r="1182" spans="1:6" x14ac:dyDescent="0.2">
      <c r="A1182" s="15">
        <v>42535.97865740741</v>
      </c>
      <c r="B1182" s="13"/>
      <c r="C1182" s="13"/>
      <c r="D1182" s="13"/>
      <c r="E1182" s="13">
        <v>1</v>
      </c>
      <c r="F1182" s="13">
        <v>1</v>
      </c>
    </row>
    <row r="1183" spans="1:6" x14ac:dyDescent="0.2">
      <c r="A1183" s="15">
        <v>42536.815648148149</v>
      </c>
      <c r="B1183" s="13"/>
      <c r="C1183" s="13"/>
      <c r="D1183" s="13"/>
      <c r="E1183" s="13">
        <v>1</v>
      </c>
      <c r="F1183" s="13">
        <v>1</v>
      </c>
    </row>
    <row r="1184" spans="1:6" x14ac:dyDescent="0.2">
      <c r="A1184" s="15">
        <v>42538.73583333334</v>
      </c>
      <c r="B1184" s="13"/>
      <c r="C1184" s="13"/>
      <c r="D1184" s="13"/>
      <c r="E1184" s="13">
        <v>1</v>
      </c>
      <c r="F1184" s="13">
        <v>1</v>
      </c>
    </row>
    <row r="1185" spans="1:6" x14ac:dyDescent="0.2">
      <c r="A1185" s="15">
        <v>42538.742893518516</v>
      </c>
      <c r="B1185" s="13"/>
      <c r="C1185" s="13">
        <v>1</v>
      </c>
      <c r="D1185" s="13"/>
      <c r="E1185" s="13"/>
      <c r="F1185" s="13">
        <v>1</v>
      </c>
    </row>
    <row r="1186" spans="1:6" x14ac:dyDescent="0.2">
      <c r="A1186" s="15">
        <v>42538.755428240736</v>
      </c>
      <c r="B1186" s="13"/>
      <c r="C1186" s="13">
        <v>1</v>
      </c>
      <c r="D1186" s="13"/>
      <c r="E1186" s="13"/>
      <c r="F1186" s="13">
        <v>1</v>
      </c>
    </row>
    <row r="1187" spans="1:6" x14ac:dyDescent="0.2">
      <c r="A1187" s="15">
        <v>42538.968310185184</v>
      </c>
      <c r="B1187" s="13"/>
      <c r="C1187" s="13">
        <v>1</v>
      </c>
      <c r="D1187" s="13"/>
      <c r="E1187" s="13"/>
      <c r="F1187" s="13">
        <v>1</v>
      </c>
    </row>
    <row r="1188" spans="1:6" x14ac:dyDescent="0.2">
      <c r="A1188" s="15">
        <v>42540.593530092592</v>
      </c>
      <c r="B1188" s="13"/>
      <c r="C1188" s="13">
        <v>1</v>
      </c>
      <c r="D1188" s="13"/>
      <c r="E1188" s="13"/>
      <c r="F1188" s="13">
        <v>1</v>
      </c>
    </row>
    <row r="1189" spans="1:6" x14ac:dyDescent="0.2">
      <c r="A1189" s="15">
        <v>42541.501516203702</v>
      </c>
      <c r="B1189" s="13"/>
      <c r="C1189" s="13"/>
      <c r="D1189" s="13"/>
      <c r="E1189" s="13">
        <v>1</v>
      </c>
      <c r="F1189" s="13">
        <v>1</v>
      </c>
    </row>
    <row r="1190" spans="1:6" x14ac:dyDescent="0.2">
      <c r="A1190" s="15">
        <v>42543.788564814815</v>
      </c>
      <c r="B1190" s="13"/>
      <c r="C1190" s="13">
        <v>1</v>
      </c>
      <c r="D1190" s="13"/>
      <c r="E1190" s="13"/>
      <c r="F1190" s="13">
        <v>1</v>
      </c>
    </row>
    <row r="1191" spans="1:6" x14ac:dyDescent="0.2">
      <c r="A1191" s="15">
        <v>42544.814328703709</v>
      </c>
      <c r="B1191" s="13"/>
      <c r="C1191" s="13"/>
      <c r="D1191" s="13"/>
      <c r="E1191" s="13">
        <v>1</v>
      </c>
      <c r="F1191" s="13">
        <v>1</v>
      </c>
    </row>
    <row r="1192" spans="1:6" x14ac:dyDescent="0.2">
      <c r="A1192" s="15">
        <v>42545.478333333333</v>
      </c>
      <c r="B1192" s="13"/>
      <c r="C1192" s="13"/>
      <c r="D1192" s="13"/>
      <c r="E1192" s="13">
        <v>1</v>
      </c>
      <c r="F1192" s="13">
        <v>1</v>
      </c>
    </row>
    <row r="1193" spans="1:6" x14ac:dyDescent="0.2">
      <c r="A1193" s="15">
        <v>42545.774189814809</v>
      </c>
      <c r="B1193" s="13"/>
      <c r="C1193" s="13"/>
      <c r="D1193" s="13"/>
      <c r="E1193" s="13">
        <v>1</v>
      </c>
      <c r="F1193" s="13">
        <v>1</v>
      </c>
    </row>
    <row r="1194" spans="1:6" x14ac:dyDescent="0.2">
      <c r="A1194" s="15">
        <v>42546.862233796302</v>
      </c>
      <c r="B1194" s="13"/>
      <c r="C1194" s="13"/>
      <c r="D1194" s="13"/>
      <c r="E1194" s="13">
        <v>1</v>
      </c>
      <c r="F1194" s="13">
        <v>1</v>
      </c>
    </row>
    <row r="1195" spans="1:6" x14ac:dyDescent="0.2">
      <c r="A1195" s="15">
        <v>42548.449861111112</v>
      </c>
      <c r="B1195" s="13"/>
      <c r="C1195" s="13">
        <v>1</v>
      </c>
      <c r="D1195" s="13"/>
      <c r="E1195" s="13"/>
      <c r="F1195" s="13">
        <v>1</v>
      </c>
    </row>
    <row r="1196" spans="1:6" x14ac:dyDescent="0.2">
      <c r="A1196" s="15">
        <v>42548.63853009259</v>
      </c>
      <c r="B1196" s="13"/>
      <c r="C1196" s="13"/>
      <c r="D1196" s="13"/>
      <c r="E1196" s="13">
        <v>1</v>
      </c>
      <c r="F1196" s="13">
        <v>1</v>
      </c>
    </row>
    <row r="1197" spans="1:6" x14ac:dyDescent="0.2">
      <c r="A1197" s="15">
        <v>42549.665717592594</v>
      </c>
      <c r="B1197" s="13"/>
      <c r="C1197" s="13"/>
      <c r="D1197" s="13"/>
      <c r="E1197" s="13">
        <v>1</v>
      </c>
      <c r="F1197" s="13">
        <v>1</v>
      </c>
    </row>
    <row r="1198" spans="1:6" x14ac:dyDescent="0.2">
      <c r="A1198" s="15">
        <v>42550.048449074078</v>
      </c>
      <c r="B1198" s="13"/>
      <c r="C1198" s="13">
        <v>1</v>
      </c>
      <c r="D1198" s="13"/>
      <c r="E1198" s="13"/>
      <c r="F1198" s="13">
        <v>1</v>
      </c>
    </row>
    <row r="1199" spans="1:6" x14ac:dyDescent="0.2">
      <c r="A1199" s="15">
        <v>42550.701886574068</v>
      </c>
      <c r="B1199" s="13"/>
      <c r="C1199" s="13"/>
      <c r="D1199" s="13"/>
      <c r="E1199" s="13">
        <v>1</v>
      </c>
      <c r="F1199" s="13">
        <v>1</v>
      </c>
    </row>
    <row r="1200" spans="1:6" x14ac:dyDescent="0.2">
      <c r="A1200" s="15">
        <v>42551.102314814809</v>
      </c>
      <c r="B1200" s="13"/>
      <c r="C1200" s="13">
        <v>1</v>
      </c>
      <c r="D1200" s="13"/>
      <c r="E1200" s="13"/>
      <c r="F1200" s="13">
        <v>1</v>
      </c>
    </row>
    <row r="1201" spans="1:6" x14ac:dyDescent="0.2">
      <c r="A1201" s="15">
        <v>42552.048356481479</v>
      </c>
      <c r="B1201" s="13"/>
      <c r="C1201" s="13"/>
      <c r="D1201" s="13"/>
      <c r="E1201" s="13">
        <v>1</v>
      </c>
      <c r="F1201" s="13">
        <v>1</v>
      </c>
    </row>
    <row r="1202" spans="1:6" x14ac:dyDescent="0.2">
      <c r="A1202" s="15">
        <v>42553.583425925928</v>
      </c>
      <c r="B1202" s="13"/>
      <c r="C1202" s="13"/>
      <c r="D1202" s="13"/>
      <c r="E1202" s="13">
        <v>1</v>
      </c>
      <c r="F1202" s="13">
        <v>1</v>
      </c>
    </row>
    <row r="1203" spans="1:6" x14ac:dyDescent="0.2">
      <c r="A1203" s="15">
        <v>42553.926527777774</v>
      </c>
      <c r="B1203" s="13"/>
      <c r="C1203" s="13"/>
      <c r="D1203" s="13"/>
      <c r="E1203" s="13">
        <v>1</v>
      </c>
      <c r="F1203" s="13">
        <v>1</v>
      </c>
    </row>
    <row r="1204" spans="1:6" x14ac:dyDescent="0.2">
      <c r="A1204" s="15">
        <v>42555.340486111112</v>
      </c>
      <c r="B1204" s="13"/>
      <c r="C1204" s="13">
        <v>1</v>
      </c>
      <c r="D1204" s="13"/>
      <c r="E1204" s="13"/>
      <c r="F1204" s="13">
        <v>1</v>
      </c>
    </row>
    <row r="1205" spans="1:6" x14ac:dyDescent="0.2">
      <c r="A1205" s="15">
        <v>42555.671944444446</v>
      </c>
      <c r="B1205" s="13"/>
      <c r="C1205" s="13"/>
      <c r="D1205" s="13"/>
      <c r="E1205" s="13">
        <v>1</v>
      </c>
      <c r="F1205" s="13">
        <v>1</v>
      </c>
    </row>
    <row r="1206" spans="1:6" x14ac:dyDescent="0.2">
      <c r="A1206" s="15">
        <v>42556.504490740743</v>
      </c>
      <c r="B1206" s="13"/>
      <c r="C1206" s="13"/>
      <c r="D1206" s="13"/>
      <c r="E1206" s="13">
        <v>1</v>
      </c>
      <c r="F1206" s="13">
        <v>1</v>
      </c>
    </row>
    <row r="1207" spans="1:6" x14ac:dyDescent="0.2">
      <c r="A1207" s="15">
        <v>42556.873020833329</v>
      </c>
      <c r="B1207" s="13"/>
      <c r="C1207" s="13"/>
      <c r="D1207" s="13"/>
      <c r="E1207" s="13">
        <v>1</v>
      </c>
      <c r="F1207" s="13">
        <v>1</v>
      </c>
    </row>
    <row r="1208" spans="1:6" x14ac:dyDescent="0.2">
      <c r="A1208" s="15">
        <v>42558.189432870371</v>
      </c>
      <c r="B1208" s="13"/>
      <c r="C1208" s="13"/>
      <c r="D1208" s="13"/>
      <c r="E1208" s="13">
        <v>1</v>
      </c>
      <c r="F1208" s="13">
        <v>1</v>
      </c>
    </row>
    <row r="1209" spans="1:6" x14ac:dyDescent="0.2">
      <c r="A1209" s="15">
        <v>42559.431203703702</v>
      </c>
      <c r="B1209" s="13"/>
      <c r="C1209" s="13"/>
      <c r="D1209" s="13"/>
      <c r="E1209" s="13">
        <v>1</v>
      </c>
      <c r="F1209" s="13">
        <v>1</v>
      </c>
    </row>
    <row r="1210" spans="1:6" x14ac:dyDescent="0.2">
      <c r="A1210" s="15">
        <v>42559.474004629628</v>
      </c>
      <c r="B1210" s="13"/>
      <c r="C1210" s="13">
        <v>1</v>
      </c>
      <c r="D1210" s="13"/>
      <c r="E1210" s="13"/>
      <c r="F1210" s="13">
        <v>1</v>
      </c>
    </row>
    <row r="1211" spans="1:6" x14ac:dyDescent="0.2">
      <c r="A1211" s="15">
        <v>42559.776724537034</v>
      </c>
      <c r="B1211" s="13"/>
      <c r="C1211" s="13"/>
      <c r="D1211" s="13"/>
      <c r="E1211" s="13">
        <v>1</v>
      </c>
      <c r="F1211" s="13">
        <v>1</v>
      </c>
    </row>
    <row r="1212" spans="1:6" x14ac:dyDescent="0.2">
      <c r="A1212" s="15">
        <v>42561.154664351852</v>
      </c>
      <c r="B1212" s="13"/>
      <c r="C1212" s="13"/>
      <c r="D1212" s="13"/>
      <c r="E1212" s="13">
        <v>1</v>
      </c>
      <c r="F1212" s="13">
        <v>1</v>
      </c>
    </row>
    <row r="1213" spans="1:6" x14ac:dyDescent="0.2">
      <c r="A1213" s="15">
        <v>42561.783877314811</v>
      </c>
      <c r="B1213" s="13"/>
      <c r="C1213" s="13"/>
      <c r="D1213" s="13"/>
      <c r="E1213" s="13">
        <v>1</v>
      </c>
      <c r="F1213" s="13">
        <v>1</v>
      </c>
    </row>
    <row r="1214" spans="1:6" x14ac:dyDescent="0.2">
      <c r="A1214" s="15">
        <v>42564.95380787037</v>
      </c>
      <c r="B1214" s="13"/>
      <c r="C1214" s="13"/>
      <c r="D1214" s="13"/>
      <c r="E1214" s="13">
        <v>1</v>
      </c>
      <c r="F1214" s="13">
        <v>1</v>
      </c>
    </row>
    <row r="1215" spans="1:6" x14ac:dyDescent="0.2">
      <c r="A1215" s="15">
        <v>42566.441203703704</v>
      </c>
      <c r="B1215" s="13"/>
      <c r="C1215" s="13"/>
      <c r="D1215" s="13"/>
      <c r="E1215" s="13">
        <v>1</v>
      </c>
      <c r="F1215" s="13">
        <v>1</v>
      </c>
    </row>
    <row r="1216" spans="1:6" x14ac:dyDescent="0.2">
      <c r="A1216" s="15">
        <v>42566.604826388888</v>
      </c>
      <c r="B1216" s="13"/>
      <c r="C1216" s="13"/>
      <c r="D1216" s="13"/>
      <c r="E1216" s="13">
        <v>1</v>
      </c>
      <c r="F1216" s="13">
        <v>1</v>
      </c>
    </row>
    <row r="1217" spans="1:6" x14ac:dyDescent="0.2">
      <c r="A1217" s="15">
        <v>42566.948414351849</v>
      </c>
      <c r="B1217" s="13"/>
      <c r="C1217" s="13">
        <v>1</v>
      </c>
      <c r="D1217" s="13"/>
      <c r="E1217" s="13"/>
      <c r="F1217" s="13">
        <v>1</v>
      </c>
    </row>
    <row r="1218" spans="1:6" x14ac:dyDescent="0.2">
      <c r="A1218" s="15">
        <v>42567.264178240745</v>
      </c>
      <c r="B1218" s="13"/>
      <c r="C1218" s="13"/>
      <c r="D1218" s="13"/>
      <c r="E1218" s="13">
        <v>1</v>
      </c>
      <c r="F1218" s="13">
        <v>1</v>
      </c>
    </row>
    <row r="1219" spans="1:6" x14ac:dyDescent="0.2">
      <c r="A1219" s="15">
        <v>42567.531157407408</v>
      </c>
      <c r="B1219" s="13"/>
      <c r="C1219" s="13">
        <v>1</v>
      </c>
      <c r="D1219" s="13"/>
      <c r="E1219" s="13"/>
      <c r="F1219" s="13">
        <v>1</v>
      </c>
    </row>
    <row r="1220" spans="1:6" x14ac:dyDescent="0.2">
      <c r="A1220" s="15">
        <v>42567.840069444443</v>
      </c>
      <c r="B1220" s="13"/>
      <c r="C1220" s="13"/>
      <c r="D1220" s="13"/>
      <c r="E1220" s="13">
        <v>1</v>
      </c>
      <c r="F1220" s="13">
        <v>1</v>
      </c>
    </row>
    <row r="1221" spans="1:6" x14ac:dyDescent="0.2">
      <c r="A1221" s="15">
        <v>42570.110243055555</v>
      </c>
      <c r="B1221" s="13"/>
      <c r="C1221" s="13"/>
      <c r="D1221" s="13"/>
      <c r="E1221" s="13">
        <v>1</v>
      </c>
      <c r="F1221" s="13">
        <v>1</v>
      </c>
    </row>
    <row r="1222" spans="1:6" x14ac:dyDescent="0.2">
      <c r="A1222" s="15">
        <v>42570.850381944445</v>
      </c>
      <c r="B1222" s="13"/>
      <c r="C1222" s="13">
        <v>1</v>
      </c>
      <c r="D1222" s="13"/>
      <c r="E1222" s="13"/>
      <c r="F1222" s="13">
        <v>1</v>
      </c>
    </row>
    <row r="1223" spans="1:6" x14ac:dyDescent="0.2">
      <c r="A1223" s="15">
        <v>42571.420601851853</v>
      </c>
      <c r="B1223" s="13"/>
      <c r="C1223" s="13"/>
      <c r="D1223" s="13"/>
      <c r="E1223" s="13">
        <v>1</v>
      </c>
      <c r="F1223" s="13">
        <v>1</v>
      </c>
    </row>
    <row r="1224" spans="1:6" x14ac:dyDescent="0.2">
      <c r="A1224" s="15">
        <v>42571.626192129625</v>
      </c>
      <c r="B1224" s="13"/>
      <c r="C1224" s="13"/>
      <c r="D1224" s="13"/>
      <c r="E1224" s="13">
        <v>1</v>
      </c>
      <c r="F1224" s="13">
        <v>1</v>
      </c>
    </row>
    <row r="1225" spans="1:6" x14ac:dyDescent="0.2">
      <c r="A1225" s="15">
        <v>42572.61681712963</v>
      </c>
      <c r="B1225" s="13"/>
      <c r="C1225" s="13"/>
      <c r="D1225" s="13"/>
      <c r="E1225" s="13">
        <v>1</v>
      </c>
      <c r="F1225" s="13">
        <v>1</v>
      </c>
    </row>
    <row r="1226" spans="1:6" x14ac:dyDescent="0.2">
      <c r="A1226" s="15">
        <v>42575.130057870367</v>
      </c>
      <c r="B1226" s="13"/>
      <c r="C1226" s="13"/>
      <c r="D1226" s="13"/>
      <c r="E1226" s="13">
        <v>1</v>
      </c>
      <c r="F1226" s="13">
        <v>1</v>
      </c>
    </row>
    <row r="1227" spans="1:6" x14ac:dyDescent="0.2">
      <c r="A1227" s="15">
        <v>42576.278715277775</v>
      </c>
      <c r="B1227" s="13"/>
      <c r="C1227" s="13"/>
      <c r="D1227" s="13"/>
      <c r="E1227" s="13">
        <v>1</v>
      </c>
      <c r="F1227" s="13">
        <v>1</v>
      </c>
    </row>
    <row r="1228" spans="1:6" x14ac:dyDescent="0.2">
      <c r="A1228" s="15">
        <v>42576.697569444441</v>
      </c>
      <c r="B1228" s="13"/>
      <c r="C1228" s="13"/>
      <c r="D1228" s="13"/>
      <c r="E1228" s="13">
        <v>1</v>
      </c>
      <c r="F1228" s="13">
        <v>1</v>
      </c>
    </row>
    <row r="1229" spans="1:6" x14ac:dyDescent="0.2">
      <c r="A1229" s="15">
        <v>42581.397546296299</v>
      </c>
      <c r="B1229" s="13"/>
      <c r="C1229" s="13"/>
      <c r="D1229" s="13"/>
      <c r="E1229" s="13">
        <v>1</v>
      </c>
      <c r="F1229" s="13">
        <v>1</v>
      </c>
    </row>
    <row r="1230" spans="1:6" x14ac:dyDescent="0.2">
      <c r="A1230" s="15">
        <v>42584.846828703703</v>
      </c>
      <c r="B1230" s="13"/>
      <c r="C1230" s="13"/>
      <c r="D1230" s="13"/>
      <c r="E1230" s="13">
        <v>1</v>
      </c>
      <c r="F1230" s="13">
        <v>1</v>
      </c>
    </row>
    <row r="1231" spans="1:6" x14ac:dyDescent="0.2">
      <c r="A1231" s="15">
        <v>42585.523842592593</v>
      </c>
      <c r="B1231" s="13"/>
      <c r="C1231" s="13"/>
      <c r="D1231" s="13"/>
      <c r="E1231" s="13">
        <v>1</v>
      </c>
      <c r="F1231" s="13">
        <v>1</v>
      </c>
    </row>
    <row r="1232" spans="1:6" x14ac:dyDescent="0.2">
      <c r="A1232" s="15">
        <v>42590.472685185188</v>
      </c>
      <c r="B1232" s="13"/>
      <c r="C1232" s="13"/>
      <c r="D1232" s="13"/>
      <c r="E1232" s="13">
        <v>1</v>
      </c>
      <c r="F1232" s="13">
        <v>1</v>
      </c>
    </row>
    <row r="1233" spans="1:6" x14ac:dyDescent="0.2">
      <c r="A1233" s="15">
        <v>42590.677152777775</v>
      </c>
      <c r="B1233" s="13"/>
      <c r="C1233" s="13">
        <v>1</v>
      </c>
      <c r="D1233" s="13"/>
      <c r="E1233" s="13"/>
      <c r="F1233" s="13">
        <v>1</v>
      </c>
    </row>
    <row r="1234" spans="1:6" x14ac:dyDescent="0.2">
      <c r="A1234" s="15">
        <v>42590.90425925926</v>
      </c>
      <c r="B1234" s="13"/>
      <c r="C1234" s="13"/>
      <c r="D1234" s="13"/>
      <c r="E1234" s="13">
        <v>1</v>
      </c>
      <c r="F1234" s="13">
        <v>1</v>
      </c>
    </row>
    <row r="1235" spans="1:6" x14ac:dyDescent="0.2">
      <c r="A1235" s="15">
        <v>42591.899988425925</v>
      </c>
      <c r="B1235" s="13"/>
      <c r="C1235" s="13"/>
      <c r="D1235" s="13"/>
      <c r="E1235" s="13">
        <v>1</v>
      </c>
      <c r="F1235" s="13">
        <v>1</v>
      </c>
    </row>
    <row r="1236" spans="1:6" x14ac:dyDescent="0.2">
      <c r="A1236" s="15">
        <v>42592.066921296297</v>
      </c>
      <c r="B1236" s="13"/>
      <c r="C1236" s="13"/>
      <c r="D1236" s="13"/>
      <c r="E1236" s="13">
        <v>1</v>
      </c>
      <c r="F1236" s="13">
        <v>1</v>
      </c>
    </row>
    <row r="1237" spans="1:6" x14ac:dyDescent="0.2">
      <c r="A1237" s="15">
        <v>42593.865405092598</v>
      </c>
      <c r="B1237" s="13"/>
      <c r="C1237" s="13"/>
      <c r="D1237" s="13"/>
      <c r="E1237" s="13">
        <v>1</v>
      </c>
      <c r="F1237" s="13">
        <v>1</v>
      </c>
    </row>
    <row r="1238" spans="1:6" x14ac:dyDescent="0.2">
      <c r="A1238" s="15">
        <v>42596.644699074073</v>
      </c>
      <c r="B1238" s="13"/>
      <c r="C1238" s="13"/>
      <c r="D1238" s="13"/>
      <c r="E1238" s="13">
        <v>1</v>
      </c>
      <c r="F1238" s="13">
        <v>1</v>
      </c>
    </row>
    <row r="1239" spans="1:6" x14ac:dyDescent="0.2">
      <c r="A1239" s="15">
        <v>42597.882488425923</v>
      </c>
      <c r="B1239" s="13"/>
      <c r="C1239" s="13"/>
      <c r="D1239" s="13"/>
      <c r="E1239" s="13">
        <v>1</v>
      </c>
      <c r="F1239" s="13">
        <v>1</v>
      </c>
    </row>
    <row r="1240" spans="1:6" x14ac:dyDescent="0.2">
      <c r="A1240" s="15">
        <v>42598.749155092592</v>
      </c>
      <c r="B1240" s="13"/>
      <c r="C1240" s="13">
        <v>1</v>
      </c>
      <c r="D1240" s="13"/>
      <c r="E1240" s="13"/>
      <c r="F1240" s="13">
        <v>1</v>
      </c>
    </row>
    <row r="1241" spans="1:6" x14ac:dyDescent="0.2">
      <c r="A1241" s="15">
        <v>42600.756041666667</v>
      </c>
      <c r="B1241" s="13"/>
      <c r="C1241" s="13"/>
      <c r="D1241" s="13"/>
      <c r="E1241" s="13">
        <v>1</v>
      </c>
      <c r="F1241" s="13">
        <v>1</v>
      </c>
    </row>
    <row r="1242" spans="1:6" x14ac:dyDescent="0.2">
      <c r="A1242" s="15">
        <v>42601.827141203699</v>
      </c>
      <c r="B1242" s="13"/>
      <c r="C1242" s="13">
        <v>1</v>
      </c>
      <c r="D1242" s="13"/>
      <c r="E1242" s="13"/>
      <c r="F1242" s="13">
        <v>1</v>
      </c>
    </row>
    <row r="1243" spans="1:6" x14ac:dyDescent="0.2">
      <c r="A1243" s="15">
        <v>42601.854699074072</v>
      </c>
      <c r="B1243" s="13"/>
      <c r="C1243" s="13">
        <v>1</v>
      </c>
      <c r="D1243" s="13"/>
      <c r="E1243" s="13"/>
      <c r="F1243" s="13">
        <v>1</v>
      </c>
    </row>
    <row r="1244" spans="1:6" x14ac:dyDescent="0.2">
      <c r="A1244" s="15">
        <v>42602.576712962968</v>
      </c>
      <c r="B1244" s="13"/>
      <c r="C1244" s="13"/>
      <c r="D1244" s="13"/>
      <c r="E1244" s="13">
        <v>1</v>
      </c>
      <c r="F1244" s="13">
        <v>1</v>
      </c>
    </row>
    <row r="1245" spans="1:6" x14ac:dyDescent="0.2">
      <c r="A1245" s="15">
        <v>42605.765381944439</v>
      </c>
      <c r="B1245" s="13"/>
      <c r="C1245" s="13"/>
      <c r="D1245" s="13"/>
      <c r="E1245" s="13">
        <v>1</v>
      </c>
      <c r="F1245" s="13">
        <v>1</v>
      </c>
    </row>
    <row r="1246" spans="1:6" x14ac:dyDescent="0.2">
      <c r="A1246" s="15">
        <v>42606.056863425925</v>
      </c>
      <c r="B1246" s="13"/>
      <c r="C1246" s="13">
        <v>1</v>
      </c>
      <c r="D1246" s="13"/>
      <c r="E1246" s="13"/>
      <c r="F1246" s="13">
        <v>1</v>
      </c>
    </row>
    <row r="1247" spans="1:6" x14ac:dyDescent="0.2">
      <c r="A1247" s="15">
        <v>42608.36583333333</v>
      </c>
      <c r="B1247" s="13"/>
      <c r="C1247" s="13"/>
      <c r="D1247" s="13"/>
      <c r="E1247" s="13">
        <v>1</v>
      </c>
      <c r="F1247" s="13">
        <v>1</v>
      </c>
    </row>
    <row r="1248" spans="1:6" x14ac:dyDescent="0.2">
      <c r="A1248" s="15">
        <v>42609.442465277782</v>
      </c>
      <c r="B1248" s="13"/>
      <c r="C1248" s="13"/>
      <c r="D1248" s="13"/>
      <c r="E1248" s="13">
        <v>1</v>
      </c>
      <c r="F1248" s="13">
        <v>1</v>
      </c>
    </row>
    <row r="1249" spans="1:6" x14ac:dyDescent="0.2">
      <c r="A1249" s="15">
        <v>42611.261064814811</v>
      </c>
      <c r="B1249" s="13"/>
      <c r="C1249" s="13">
        <v>1</v>
      </c>
      <c r="D1249" s="13"/>
      <c r="E1249" s="13"/>
      <c r="F1249" s="13">
        <v>1</v>
      </c>
    </row>
    <row r="1250" spans="1:6" x14ac:dyDescent="0.2">
      <c r="A1250" s="15">
        <v>42611.801412037035</v>
      </c>
      <c r="B1250" s="13"/>
      <c r="C1250" s="13"/>
      <c r="D1250" s="13"/>
      <c r="E1250" s="13">
        <v>1</v>
      </c>
      <c r="F1250" s="13">
        <v>1</v>
      </c>
    </row>
    <row r="1251" spans="1:6" x14ac:dyDescent="0.2">
      <c r="A1251" s="15">
        <v>42612.149780092594</v>
      </c>
      <c r="B1251" s="13"/>
      <c r="C1251" s="13"/>
      <c r="D1251" s="13"/>
      <c r="E1251" s="13">
        <v>1</v>
      </c>
      <c r="F1251" s="13">
        <v>1</v>
      </c>
    </row>
    <row r="1252" spans="1:6" x14ac:dyDescent="0.2">
      <c r="A1252" s="15">
        <v>42612.918807870374</v>
      </c>
      <c r="B1252" s="13"/>
      <c r="C1252" s="13"/>
      <c r="D1252" s="13"/>
      <c r="E1252" s="13">
        <v>1</v>
      </c>
      <c r="F1252" s="13">
        <v>1</v>
      </c>
    </row>
    <row r="1253" spans="1:6" x14ac:dyDescent="0.2">
      <c r="A1253" s="15">
        <v>42613.841261574074</v>
      </c>
      <c r="B1253" s="13"/>
      <c r="C1253" s="13">
        <v>1</v>
      </c>
      <c r="D1253" s="13"/>
      <c r="E1253" s="13"/>
      <c r="F1253" s="13">
        <v>1</v>
      </c>
    </row>
    <row r="1254" spans="1:6" x14ac:dyDescent="0.2">
      <c r="A1254" s="15">
        <v>42614.268796296295</v>
      </c>
      <c r="B1254" s="13"/>
      <c r="C1254" s="13">
        <v>1</v>
      </c>
      <c r="D1254" s="13"/>
      <c r="E1254" s="13"/>
      <c r="F1254" s="13">
        <v>1</v>
      </c>
    </row>
    <row r="1255" spans="1:6" x14ac:dyDescent="0.2">
      <c r="A1255" s="15">
        <v>42614.760937500003</v>
      </c>
      <c r="B1255" s="13"/>
      <c r="C1255" s="13"/>
      <c r="D1255" s="13"/>
      <c r="E1255" s="13">
        <v>1</v>
      </c>
      <c r="F1255" s="13">
        <v>1</v>
      </c>
    </row>
    <row r="1256" spans="1:6" x14ac:dyDescent="0.2">
      <c r="A1256" s="15">
        <v>42615.121921296297</v>
      </c>
      <c r="B1256" s="13"/>
      <c r="C1256" s="13">
        <v>1</v>
      </c>
      <c r="D1256" s="13"/>
      <c r="E1256" s="13"/>
      <c r="F1256" s="13">
        <v>1</v>
      </c>
    </row>
    <row r="1257" spans="1:6" x14ac:dyDescent="0.2">
      <c r="A1257" s="15">
        <v>42615.142870370371</v>
      </c>
      <c r="B1257" s="13"/>
      <c r="C1257" s="13">
        <v>1</v>
      </c>
      <c r="D1257" s="13"/>
      <c r="E1257" s="13"/>
      <c r="F1257" s="13">
        <v>1</v>
      </c>
    </row>
    <row r="1258" spans="1:6" x14ac:dyDescent="0.2">
      <c r="A1258" s="15">
        <v>42615.346817129626</v>
      </c>
      <c r="B1258" s="13">
        <v>1</v>
      </c>
      <c r="C1258" s="13"/>
      <c r="D1258" s="13"/>
      <c r="E1258" s="13"/>
      <c r="F1258" s="13">
        <v>1</v>
      </c>
    </row>
    <row r="1259" spans="1:6" x14ac:dyDescent="0.2">
      <c r="A1259" s="15">
        <v>42618.827013888891</v>
      </c>
      <c r="B1259" s="13"/>
      <c r="C1259" s="13">
        <v>1</v>
      </c>
      <c r="D1259" s="13"/>
      <c r="E1259" s="13"/>
      <c r="F1259" s="13">
        <v>1</v>
      </c>
    </row>
    <row r="1260" spans="1:6" x14ac:dyDescent="0.2">
      <c r="A1260" s="15">
        <v>42619.802488425921</v>
      </c>
      <c r="B1260" s="13"/>
      <c r="C1260" s="13"/>
      <c r="D1260" s="13"/>
      <c r="E1260" s="13">
        <v>1</v>
      </c>
      <c r="F1260" s="13">
        <v>1</v>
      </c>
    </row>
    <row r="1261" spans="1:6" x14ac:dyDescent="0.2">
      <c r="A1261" s="15">
        <v>42619.935694444444</v>
      </c>
      <c r="B1261" s="13"/>
      <c r="C1261" s="13"/>
      <c r="D1261" s="13"/>
      <c r="E1261" s="13">
        <v>1</v>
      </c>
      <c r="F1261" s="13">
        <v>1</v>
      </c>
    </row>
    <row r="1262" spans="1:6" x14ac:dyDescent="0.2">
      <c r="A1262" s="15">
        <v>42620.91097222222</v>
      </c>
      <c r="B1262" s="13"/>
      <c r="C1262" s="13">
        <v>1</v>
      </c>
      <c r="D1262" s="13"/>
      <c r="E1262" s="13"/>
      <c r="F1262" s="13">
        <v>1</v>
      </c>
    </row>
    <row r="1263" spans="1:6" x14ac:dyDescent="0.2">
      <c r="A1263" s="15">
        <v>42621.389340277776</v>
      </c>
      <c r="B1263" s="13"/>
      <c r="C1263" s="13">
        <v>1</v>
      </c>
      <c r="D1263" s="13"/>
      <c r="E1263" s="13"/>
      <c r="F1263" s="13">
        <v>1</v>
      </c>
    </row>
    <row r="1264" spans="1:6" x14ac:dyDescent="0.2">
      <c r="A1264" s="15">
        <v>42622.436412037037</v>
      </c>
      <c r="B1264" s="13"/>
      <c r="C1264" s="13">
        <v>1</v>
      </c>
      <c r="D1264" s="13"/>
      <c r="E1264" s="13"/>
      <c r="F1264" s="13">
        <v>1</v>
      </c>
    </row>
    <row r="1265" spans="1:6" x14ac:dyDescent="0.2">
      <c r="A1265" s="15">
        <v>42622.767476851848</v>
      </c>
      <c r="B1265" s="13"/>
      <c r="C1265" s="13"/>
      <c r="D1265" s="13"/>
      <c r="E1265" s="13">
        <v>1</v>
      </c>
      <c r="F1265" s="13">
        <v>1</v>
      </c>
    </row>
    <row r="1266" spans="1:6" x14ac:dyDescent="0.2">
      <c r="A1266" s="15">
        <v>42626.7503125</v>
      </c>
      <c r="B1266" s="13"/>
      <c r="C1266" s="13"/>
      <c r="D1266" s="13"/>
      <c r="E1266" s="13">
        <v>1</v>
      </c>
      <c r="F1266" s="13">
        <v>1</v>
      </c>
    </row>
    <row r="1267" spans="1:6" x14ac:dyDescent="0.2">
      <c r="A1267" s="15">
        <v>42627.307303240741</v>
      </c>
      <c r="B1267" s="13"/>
      <c r="C1267" s="13"/>
      <c r="D1267" s="13"/>
      <c r="E1267" s="13">
        <v>1</v>
      </c>
      <c r="F1267" s="13">
        <v>1</v>
      </c>
    </row>
    <row r="1268" spans="1:6" x14ac:dyDescent="0.2">
      <c r="A1268" s="15">
        <v>42627.454097222217</v>
      </c>
      <c r="B1268" s="13"/>
      <c r="C1268" s="13"/>
      <c r="D1268" s="13"/>
      <c r="E1268" s="13">
        <v>1</v>
      </c>
      <c r="F1268" s="13">
        <v>1</v>
      </c>
    </row>
    <row r="1269" spans="1:6" x14ac:dyDescent="0.2">
      <c r="A1269" s="15">
        <v>42627.955104166671</v>
      </c>
      <c r="B1269" s="13"/>
      <c r="C1269" s="13">
        <v>1</v>
      </c>
      <c r="D1269" s="13"/>
      <c r="E1269" s="13"/>
      <c r="F1269" s="13">
        <v>1</v>
      </c>
    </row>
    <row r="1270" spans="1:6" x14ac:dyDescent="0.2">
      <c r="A1270" s="15">
        <v>42628.650208333333</v>
      </c>
      <c r="B1270" s="13"/>
      <c r="C1270" s="13"/>
      <c r="D1270" s="13"/>
      <c r="E1270" s="13">
        <v>1</v>
      </c>
      <c r="F1270" s="13">
        <v>1</v>
      </c>
    </row>
    <row r="1271" spans="1:6" x14ac:dyDescent="0.2">
      <c r="A1271" s="15">
        <v>42628.690266203703</v>
      </c>
      <c r="B1271" s="13">
        <v>1</v>
      </c>
      <c r="C1271" s="13"/>
      <c r="D1271" s="13"/>
      <c r="E1271" s="13"/>
      <c r="F1271" s="13">
        <v>1</v>
      </c>
    </row>
    <row r="1272" spans="1:6" x14ac:dyDescent="0.2">
      <c r="A1272" s="15">
        <v>42628.849120370374</v>
      </c>
      <c r="B1272" s="13"/>
      <c r="C1272" s="13"/>
      <c r="D1272" s="13"/>
      <c r="E1272" s="13">
        <v>1</v>
      </c>
      <c r="F1272" s="13">
        <v>1</v>
      </c>
    </row>
    <row r="1273" spans="1:6" x14ac:dyDescent="0.2">
      <c r="A1273" s="15">
        <v>42629.503483796296</v>
      </c>
      <c r="B1273" s="13"/>
      <c r="C1273" s="13">
        <v>1</v>
      </c>
      <c r="D1273" s="13"/>
      <c r="E1273" s="13"/>
      <c r="F1273" s="13">
        <v>1</v>
      </c>
    </row>
    <row r="1274" spans="1:6" x14ac:dyDescent="0.2">
      <c r="A1274" s="15">
        <v>42629.655046296291</v>
      </c>
      <c r="B1274" s="13"/>
      <c r="C1274" s="13"/>
      <c r="D1274" s="13"/>
      <c r="E1274" s="13">
        <v>1</v>
      </c>
      <c r="F1274" s="13">
        <v>1</v>
      </c>
    </row>
    <row r="1275" spans="1:6" x14ac:dyDescent="0.2">
      <c r="A1275" s="15">
        <v>42630.922893518517</v>
      </c>
      <c r="B1275" s="13"/>
      <c r="C1275" s="13">
        <v>1</v>
      </c>
      <c r="D1275" s="13"/>
      <c r="E1275" s="13"/>
      <c r="F1275" s="13">
        <v>1</v>
      </c>
    </row>
    <row r="1276" spans="1:6" x14ac:dyDescent="0.2">
      <c r="A1276" s="15">
        <v>42632.348310185189</v>
      </c>
      <c r="B1276" s="13"/>
      <c r="C1276" s="13"/>
      <c r="D1276" s="13"/>
      <c r="E1276" s="13">
        <v>1</v>
      </c>
      <c r="F1276" s="13">
        <v>1</v>
      </c>
    </row>
    <row r="1277" spans="1:6" x14ac:dyDescent="0.2">
      <c r="A1277" s="15">
        <v>42633.116851851853</v>
      </c>
      <c r="B1277" s="13"/>
      <c r="C1277" s="13"/>
      <c r="D1277" s="13"/>
      <c r="E1277" s="13">
        <v>1</v>
      </c>
      <c r="F1277" s="13">
        <v>1</v>
      </c>
    </row>
    <row r="1278" spans="1:6" x14ac:dyDescent="0.2">
      <c r="A1278" s="15">
        <v>42640.278171296297</v>
      </c>
      <c r="B1278" s="13"/>
      <c r="C1278" s="13">
        <v>1</v>
      </c>
      <c r="D1278" s="13"/>
      <c r="E1278" s="13"/>
      <c r="F1278" s="13">
        <v>1</v>
      </c>
    </row>
    <row r="1279" spans="1:6" x14ac:dyDescent="0.2">
      <c r="A1279" s="15">
        <v>42643.632858796293</v>
      </c>
      <c r="B1279" s="13"/>
      <c r="C1279" s="13"/>
      <c r="D1279" s="13"/>
      <c r="E1279" s="13">
        <v>1</v>
      </c>
      <c r="F1279" s="13">
        <v>1</v>
      </c>
    </row>
    <row r="1280" spans="1:6" x14ac:dyDescent="0.2">
      <c r="A1280" s="15">
        <v>42644.535358796296</v>
      </c>
      <c r="B1280" s="13"/>
      <c r="C1280" s="13"/>
      <c r="D1280" s="13"/>
      <c r="E1280" s="13">
        <v>1</v>
      </c>
      <c r="F1280" s="13">
        <v>1</v>
      </c>
    </row>
    <row r="1281" spans="1:6" x14ac:dyDescent="0.2">
      <c r="A1281" s="15">
        <v>42646.092812499999</v>
      </c>
      <c r="B1281" s="13"/>
      <c r="C1281" s="13"/>
      <c r="D1281" s="13"/>
      <c r="E1281" s="13">
        <v>1</v>
      </c>
      <c r="F1281" s="13">
        <v>1</v>
      </c>
    </row>
    <row r="1282" spans="1:6" x14ac:dyDescent="0.2">
      <c r="A1282" s="15">
        <v>42648.546111111107</v>
      </c>
      <c r="B1282" s="13"/>
      <c r="C1282" s="13"/>
      <c r="D1282" s="13"/>
      <c r="E1282" s="13">
        <v>1</v>
      </c>
      <c r="F1282" s="13">
        <v>1</v>
      </c>
    </row>
    <row r="1283" spans="1:6" x14ac:dyDescent="0.2">
      <c r="A1283" s="15">
        <v>42649.54923611111</v>
      </c>
      <c r="B1283" s="13"/>
      <c r="C1283" s="13"/>
      <c r="D1283" s="13"/>
      <c r="E1283" s="13">
        <v>1</v>
      </c>
      <c r="F1283" s="13">
        <v>1</v>
      </c>
    </row>
    <row r="1284" spans="1:6" x14ac:dyDescent="0.2">
      <c r="A1284" s="15">
        <v>42649.562118055561</v>
      </c>
      <c r="B1284" s="13"/>
      <c r="C1284" s="13">
        <v>1</v>
      </c>
      <c r="D1284" s="13"/>
      <c r="E1284" s="13"/>
      <c r="F1284" s="13">
        <v>1</v>
      </c>
    </row>
    <row r="1285" spans="1:6" x14ac:dyDescent="0.2">
      <c r="A1285" s="15">
        <v>42649.623460648145</v>
      </c>
      <c r="B1285" s="13"/>
      <c r="C1285" s="13">
        <v>1</v>
      </c>
      <c r="D1285" s="13"/>
      <c r="E1285" s="13"/>
      <c r="F1285" s="13">
        <v>1</v>
      </c>
    </row>
    <row r="1286" spans="1:6" x14ac:dyDescent="0.2">
      <c r="A1286" s="15">
        <v>42654.973703703698</v>
      </c>
      <c r="B1286" s="13"/>
      <c r="C1286" s="13"/>
      <c r="D1286" s="13"/>
      <c r="E1286" s="13">
        <v>1</v>
      </c>
      <c r="F1286" s="13">
        <v>1</v>
      </c>
    </row>
    <row r="1287" spans="1:6" x14ac:dyDescent="0.2">
      <c r="A1287" s="15">
        <v>42655.465891203698</v>
      </c>
      <c r="B1287" s="13"/>
      <c r="C1287" s="13"/>
      <c r="D1287" s="13"/>
      <c r="E1287" s="13">
        <v>1</v>
      </c>
      <c r="F1287" s="13">
        <v>1</v>
      </c>
    </row>
    <row r="1288" spans="1:6" x14ac:dyDescent="0.2">
      <c r="A1288" s="15">
        <v>42656.005173611105</v>
      </c>
      <c r="B1288" s="13"/>
      <c r="C1288" s="13"/>
      <c r="D1288" s="13"/>
      <c r="E1288" s="13">
        <v>1</v>
      </c>
      <c r="F1288" s="13">
        <v>1</v>
      </c>
    </row>
    <row r="1289" spans="1:6" x14ac:dyDescent="0.2">
      <c r="A1289" s="15">
        <v>42657.38726851852</v>
      </c>
      <c r="B1289" s="13"/>
      <c r="C1289" s="13">
        <v>1</v>
      </c>
      <c r="D1289" s="13"/>
      <c r="E1289" s="13"/>
      <c r="F1289" s="13">
        <v>1</v>
      </c>
    </row>
    <row r="1290" spans="1:6" x14ac:dyDescent="0.2">
      <c r="A1290" s="15">
        <v>42658.690532407403</v>
      </c>
      <c r="B1290" s="13"/>
      <c r="C1290" s="13">
        <v>1</v>
      </c>
      <c r="D1290" s="13"/>
      <c r="E1290" s="13"/>
      <c r="F1290" s="13">
        <v>1</v>
      </c>
    </row>
    <row r="1291" spans="1:6" x14ac:dyDescent="0.2">
      <c r="A1291" s="15">
        <v>42660.618854166663</v>
      </c>
      <c r="B1291" s="13"/>
      <c r="C1291" s="13"/>
      <c r="D1291" s="13"/>
      <c r="E1291" s="13">
        <v>1</v>
      </c>
      <c r="F1291" s="13">
        <v>1</v>
      </c>
    </row>
    <row r="1292" spans="1:6" x14ac:dyDescent="0.2">
      <c r="A1292" s="15">
        <v>42661.132245370376</v>
      </c>
      <c r="B1292" s="13"/>
      <c r="C1292" s="13"/>
      <c r="D1292" s="13"/>
      <c r="E1292" s="13">
        <v>1</v>
      </c>
      <c r="F1292" s="13">
        <v>1</v>
      </c>
    </row>
    <row r="1293" spans="1:6" x14ac:dyDescent="0.2">
      <c r="A1293" s="15">
        <v>42661.442060185189</v>
      </c>
      <c r="B1293" s="13"/>
      <c r="C1293" s="13"/>
      <c r="D1293" s="13"/>
      <c r="E1293" s="13">
        <v>1</v>
      </c>
      <c r="F1293" s="13">
        <v>1</v>
      </c>
    </row>
    <row r="1294" spans="1:6" x14ac:dyDescent="0.2">
      <c r="A1294" s="15">
        <v>42662.021539351852</v>
      </c>
      <c r="B1294" s="13"/>
      <c r="C1294" s="13"/>
      <c r="D1294" s="13"/>
      <c r="E1294" s="13">
        <v>1</v>
      </c>
      <c r="F1294" s="13">
        <v>1</v>
      </c>
    </row>
    <row r="1295" spans="1:6" x14ac:dyDescent="0.2">
      <c r="A1295" s="15">
        <v>42663.468078703707</v>
      </c>
      <c r="B1295" s="13"/>
      <c r="C1295" s="13">
        <v>1</v>
      </c>
      <c r="D1295" s="13"/>
      <c r="E1295" s="13"/>
      <c r="F1295" s="13">
        <v>1</v>
      </c>
    </row>
    <row r="1296" spans="1:6" x14ac:dyDescent="0.2">
      <c r="A1296" s="15">
        <v>42664.809560185182</v>
      </c>
      <c r="B1296" s="13"/>
      <c r="C1296" s="13"/>
      <c r="D1296" s="13"/>
      <c r="E1296" s="13">
        <v>1</v>
      </c>
      <c r="F1296" s="13">
        <v>1</v>
      </c>
    </row>
    <row r="1297" spans="1:6" x14ac:dyDescent="0.2">
      <c r="A1297" s="15">
        <v>42665.150347222225</v>
      </c>
      <c r="B1297" s="13"/>
      <c r="C1297" s="13">
        <v>1</v>
      </c>
      <c r="D1297" s="13"/>
      <c r="E1297" s="13"/>
      <c r="F1297" s="13">
        <v>1</v>
      </c>
    </row>
    <row r="1298" spans="1:6" x14ac:dyDescent="0.2">
      <c r="A1298" s="15">
        <v>42665.451736111107</v>
      </c>
      <c r="B1298" s="13"/>
      <c r="C1298" s="13"/>
      <c r="D1298" s="13"/>
      <c r="E1298" s="13">
        <v>1</v>
      </c>
      <c r="F1298" s="13">
        <v>1</v>
      </c>
    </row>
    <row r="1299" spans="1:6" x14ac:dyDescent="0.2">
      <c r="A1299" s="15">
        <v>42665.970347222217</v>
      </c>
      <c r="B1299" s="13"/>
      <c r="C1299" s="13">
        <v>1</v>
      </c>
      <c r="D1299" s="13"/>
      <c r="E1299" s="13"/>
      <c r="F1299" s="13">
        <v>1</v>
      </c>
    </row>
    <row r="1300" spans="1:6" x14ac:dyDescent="0.2">
      <c r="A1300" s="15">
        <v>42666.666932870372</v>
      </c>
      <c r="B1300" s="13"/>
      <c r="C1300" s="13">
        <v>1</v>
      </c>
      <c r="D1300" s="13"/>
      <c r="E1300" s="13"/>
      <c r="F1300" s="13">
        <v>1</v>
      </c>
    </row>
    <row r="1301" spans="1:6" x14ac:dyDescent="0.2">
      <c r="A1301" s="15">
        <v>42672.955138888887</v>
      </c>
      <c r="B1301" s="13"/>
      <c r="C1301" s="13">
        <v>1</v>
      </c>
      <c r="D1301" s="13"/>
      <c r="E1301" s="13"/>
      <c r="F1301" s="13">
        <v>1</v>
      </c>
    </row>
    <row r="1302" spans="1:6" x14ac:dyDescent="0.2">
      <c r="A1302" s="15">
        <v>42675.057997685188</v>
      </c>
      <c r="B1302" s="13"/>
      <c r="C1302" s="13"/>
      <c r="D1302" s="13"/>
      <c r="E1302" s="13">
        <v>1</v>
      </c>
      <c r="F1302" s="13">
        <v>1</v>
      </c>
    </row>
    <row r="1303" spans="1:6" x14ac:dyDescent="0.2">
      <c r="A1303" s="15">
        <v>42675.262962962966</v>
      </c>
      <c r="B1303" s="13"/>
      <c r="C1303" s="13">
        <v>1</v>
      </c>
      <c r="D1303" s="13"/>
      <c r="E1303" s="13"/>
      <c r="F1303" s="13">
        <v>1</v>
      </c>
    </row>
    <row r="1304" spans="1:6" x14ac:dyDescent="0.2">
      <c r="A1304" s="15">
        <v>42675.694236111114</v>
      </c>
      <c r="B1304" s="13"/>
      <c r="C1304" s="13"/>
      <c r="D1304" s="13"/>
      <c r="E1304" s="13">
        <v>1</v>
      </c>
      <c r="F1304" s="13">
        <v>1</v>
      </c>
    </row>
    <row r="1305" spans="1:6" x14ac:dyDescent="0.2">
      <c r="A1305" s="15">
        <v>42675.832465277781</v>
      </c>
      <c r="B1305" s="13"/>
      <c r="C1305" s="13"/>
      <c r="D1305" s="13"/>
      <c r="E1305" s="13">
        <v>1</v>
      </c>
      <c r="F1305" s="13">
        <v>1</v>
      </c>
    </row>
    <row r="1306" spans="1:6" x14ac:dyDescent="0.2">
      <c r="A1306" s="15">
        <v>42676.065150462964</v>
      </c>
      <c r="B1306" s="13"/>
      <c r="C1306" s="13"/>
      <c r="D1306" s="13"/>
      <c r="E1306" s="13">
        <v>1</v>
      </c>
      <c r="F1306" s="13">
        <v>1</v>
      </c>
    </row>
    <row r="1307" spans="1:6" x14ac:dyDescent="0.2">
      <c r="A1307" s="15">
        <v>42678.932083333333</v>
      </c>
      <c r="B1307" s="13">
        <v>1</v>
      </c>
      <c r="C1307" s="13"/>
      <c r="D1307" s="13"/>
      <c r="E1307" s="13"/>
      <c r="F1307" s="13">
        <v>1</v>
      </c>
    </row>
    <row r="1308" spans="1:6" x14ac:dyDescent="0.2">
      <c r="A1308" s="15">
        <v>42679.958472222221</v>
      </c>
      <c r="B1308" s="13"/>
      <c r="C1308" s="13">
        <v>1</v>
      </c>
      <c r="D1308" s="13"/>
      <c r="E1308" s="13"/>
      <c r="F1308" s="13">
        <v>1</v>
      </c>
    </row>
    <row r="1309" spans="1:6" x14ac:dyDescent="0.2">
      <c r="A1309" s="15">
        <v>42681.35157407407</v>
      </c>
      <c r="B1309" s="13"/>
      <c r="C1309" s="13"/>
      <c r="D1309" s="13"/>
      <c r="E1309" s="13">
        <v>1</v>
      </c>
      <c r="F1309" s="13">
        <v>1</v>
      </c>
    </row>
    <row r="1310" spans="1:6" x14ac:dyDescent="0.2">
      <c r="A1310" s="15">
        <v>42682.616967592592</v>
      </c>
      <c r="B1310" s="13"/>
      <c r="C1310" s="13"/>
      <c r="D1310" s="13"/>
      <c r="E1310" s="13">
        <v>1</v>
      </c>
      <c r="F1310" s="13">
        <v>1</v>
      </c>
    </row>
    <row r="1311" spans="1:6" x14ac:dyDescent="0.2">
      <c r="A1311" s="15">
        <v>42682.67768518519</v>
      </c>
      <c r="B1311" s="13">
        <v>1</v>
      </c>
      <c r="C1311" s="13"/>
      <c r="D1311" s="13"/>
      <c r="E1311" s="13"/>
      <c r="F1311" s="13">
        <v>1</v>
      </c>
    </row>
    <row r="1312" spans="1:6" x14ac:dyDescent="0.2">
      <c r="A1312" s="15">
        <v>42683.151331018518</v>
      </c>
      <c r="B1312" s="13"/>
      <c r="C1312" s="13">
        <v>1</v>
      </c>
      <c r="D1312" s="13"/>
      <c r="E1312" s="13"/>
      <c r="F1312" s="13">
        <v>1</v>
      </c>
    </row>
    <row r="1313" spans="1:6" x14ac:dyDescent="0.2">
      <c r="A1313" s="15">
        <v>42685.974004629628</v>
      </c>
      <c r="B1313" s="13"/>
      <c r="C1313" s="13"/>
      <c r="D1313" s="13"/>
      <c r="E1313" s="13">
        <v>1</v>
      </c>
      <c r="F1313" s="13">
        <v>1</v>
      </c>
    </row>
    <row r="1314" spans="1:6" x14ac:dyDescent="0.2">
      <c r="A1314" s="15">
        <v>42689.029583333337</v>
      </c>
      <c r="B1314" s="13"/>
      <c r="C1314" s="13">
        <v>1</v>
      </c>
      <c r="D1314" s="13"/>
      <c r="E1314" s="13"/>
      <c r="F1314" s="13">
        <v>1</v>
      </c>
    </row>
    <row r="1315" spans="1:6" x14ac:dyDescent="0.2">
      <c r="A1315" s="15">
        <v>42689.214988425927</v>
      </c>
      <c r="B1315" s="13"/>
      <c r="C1315" s="13"/>
      <c r="D1315" s="13"/>
      <c r="E1315" s="13">
        <v>1</v>
      </c>
      <c r="F1315" s="13">
        <v>1</v>
      </c>
    </row>
    <row r="1316" spans="1:6" x14ac:dyDescent="0.2">
      <c r="A1316" s="15">
        <v>42690.041435185187</v>
      </c>
      <c r="B1316" s="13"/>
      <c r="C1316" s="13"/>
      <c r="D1316" s="13"/>
      <c r="E1316" s="13">
        <v>1</v>
      </c>
      <c r="F1316" s="13">
        <v>1</v>
      </c>
    </row>
    <row r="1317" spans="1:6" x14ac:dyDescent="0.2">
      <c r="A1317" s="15">
        <v>42690.334317129629</v>
      </c>
      <c r="B1317" s="13"/>
      <c r="C1317" s="13"/>
      <c r="D1317" s="13"/>
      <c r="E1317" s="13">
        <v>1</v>
      </c>
      <c r="F1317" s="13">
        <v>1</v>
      </c>
    </row>
    <row r="1318" spans="1:6" x14ac:dyDescent="0.2">
      <c r="A1318" s="15">
        <v>42690.733437499999</v>
      </c>
      <c r="B1318" s="13"/>
      <c r="C1318" s="13">
        <v>1</v>
      </c>
      <c r="D1318" s="13"/>
      <c r="E1318" s="13"/>
      <c r="F1318" s="13">
        <v>1</v>
      </c>
    </row>
    <row r="1319" spans="1:6" x14ac:dyDescent="0.2">
      <c r="A1319" s="15">
        <v>42693.031828703708</v>
      </c>
      <c r="B1319" s="13"/>
      <c r="C1319" s="13">
        <v>1</v>
      </c>
      <c r="D1319" s="13"/>
      <c r="E1319" s="13"/>
      <c r="F1319" s="13">
        <v>1</v>
      </c>
    </row>
    <row r="1320" spans="1:6" x14ac:dyDescent="0.2">
      <c r="A1320" s="15">
        <v>42693.742604166662</v>
      </c>
      <c r="B1320" s="13"/>
      <c r="C1320" s="13"/>
      <c r="D1320" s="13"/>
      <c r="E1320" s="13">
        <v>1</v>
      </c>
      <c r="F1320" s="13">
        <v>1</v>
      </c>
    </row>
    <row r="1321" spans="1:6" x14ac:dyDescent="0.2">
      <c r="A1321" s="15">
        <v>42694.110185185185</v>
      </c>
      <c r="B1321" s="13"/>
      <c r="C1321" s="13"/>
      <c r="D1321" s="13"/>
      <c r="E1321" s="13">
        <v>1</v>
      </c>
      <c r="F1321" s="13">
        <v>1</v>
      </c>
    </row>
    <row r="1322" spans="1:6" x14ac:dyDescent="0.2">
      <c r="A1322" s="15">
        <v>42695.7105787037</v>
      </c>
      <c r="B1322" s="13"/>
      <c r="C1322" s="13">
        <v>1</v>
      </c>
      <c r="D1322" s="13"/>
      <c r="E1322" s="13"/>
      <c r="F1322" s="13">
        <v>1</v>
      </c>
    </row>
    <row r="1323" spans="1:6" x14ac:dyDescent="0.2">
      <c r="A1323" s="15">
        <v>42696.624444444446</v>
      </c>
      <c r="B1323" s="13"/>
      <c r="C1323" s="13"/>
      <c r="D1323" s="13"/>
      <c r="E1323" s="13">
        <v>1</v>
      </c>
      <c r="F1323" s="13">
        <v>1</v>
      </c>
    </row>
    <row r="1324" spans="1:6" x14ac:dyDescent="0.2">
      <c r="A1324" s="15">
        <v>42697.010520833333</v>
      </c>
      <c r="B1324" s="13"/>
      <c r="C1324" s="13">
        <v>1</v>
      </c>
      <c r="D1324" s="13"/>
      <c r="E1324" s="13"/>
      <c r="F1324" s="13">
        <v>1</v>
      </c>
    </row>
    <row r="1325" spans="1:6" x14ac:dyDescent="0.2">
      <c r="A1325" s="15">
        <v>42697.082673611112</v>
      </c>
      <c r="B1325" s="13"/>
      <c r="C1325" s="13"/>
      <c r="D1325" s="13"/>
      <c r="E1325" s="13">
        <v>1</v>
      </c>
      <c r="F1325" s="13">
        <v>1</v>
      </c>
    </row>
    <row r="1326" spans="1:6" x14ac:dyDescent="0.2">
      <c r="A1326" s="15">
        <v>42697.850844907407</v>
      </c>
      <c r="B1326" s="13"/>
      <c r="C1326" s="13"/>
      <c r="D1326" s="13"/>
      <c r="E1326" s="13">
        <v>1</v>
      </c>
      <c r="F1326" s="13">
        <v>1</v>
      </c>
    </row>
    <row r="1327" spans="1:6" x14ac:dyDescent="0.2">
      <c r="A1327" s="15">
        <v>42700.804756944446</v>
      </c>
      <c r="B1327" s="13"/>
      <c r="C1327" s="13">
        <v>1</v>
      </c>
      <c r="D1327" s="13"/>
      <c r="E1327" s="13"/>
      <c r="F1327" s="13">
        <v>1</v>
      </c>
    </row>
    <row r="1328" spans="1:6" x14ac:dyDescent="0.2">
      <c r="A1328" s="15">
        <v>42701.166365740741</v>
      </c>
      <c r="B1328" s="13"/>
      <c r="C1328" s="13">
        <v>1</v>
      </c>
      <c r="D1328" s="13"/>
      <c r="E1328" s="13"/>
      <c r="F1328" s="13">
        <v>1</v>
      </c>
    </row>
    <row r="1329" spans="1:6" x14ac:dyDescent="0.2">
      <c r="A1329" s="15">
        <v>42701.908807870372</v>
      </c>
      <c r="B1329" s="13"/>
      <c r="C1329" s="13">
        <v>1</v>
      </c>
      <c r="D1329" s="13"/>
      <c r="E1329" s="13"/>
      <c r="F1329" s="13">
        <v>1</v>
      </c>
    </row>
    <row r="1330" spans="1:6" x14ac:dyDescent="0.2">
      <c r="A1330" s="15">
        <v>42702.917048611111</v>
      </c>
      <c r="B1330" s="13"/>
      <c r="C1330" s="13"/>
      <c r="D1330" s="13"/>
      <c r="E1330" s="13">
        <v>1</v>
      </c>
      <c r="F1330" s="13">
        <v>1</v>
      </c>
    </row>
    <row r="1331" spans="1:6" x14ac:dyDescent="0.2">
      <c r="A1331" s="15">
        <v>42709.134780092587</v>
      </c>
      <c r="B1331" s="13"/>
      <c r="C1331" s="13"/>
      <c r="D1331" s="13"/>
      <c r="E1331" s="13">
        <v>1</v>
      </c>
      <c r="F1331" s="13">
        <v>1</v>
      </c>
    </row>
    <row r="1332" spans="1:6" x14ac:dyDescent="0.2">
      <c r="A1332" s="15">
        <v>42709.546064814815</v>
      </c>
      <c r="B1332" s="13"/>
      <c r="C1332" s="13">
        <v>1</v>
      </c>
      <c r="D1332" s="13"/>
      <c r="E1332" s="13"/>
      <c r="F1332" s="13">
        <v>1</v>
      </c>
    </row>
    <row r="1333" spans="1:6" x14ac:dyDescent="0.2">
      <c r="A1333" s="15">
        <v>42711.545196759253</v>
      </c>
      <c r="B1333" s="13"/>
      <c r="C1333" s="13"/>
      <c r="D1333" s="13"/>
      <c r="E1333" s="13">
        <v>1</v>
      </c>
      <c r="F1333" s="13">
        <v>1</v>
      </c>
    </row>
    <row r="1334" spans="1:6" x14ac:dyDescent="0.2">
      <c r="A1334" s="15">
        <v>42712.23474537037</v>
      </c>
      <c r="B1334" s="13"/>
      <c r="C1334" s="13"/>
      <c r="D1334" s="13"/>
      <c r="E1334" s="13">
        <v>1</v>
      </c>
      <c r="F1334" s="13">
        <v>1</v>
      </c>
    </row>
    <row r="1335" spans="1:6" x14ac:dyDescent="0.2">
      <c r="A1335" s="15">
        <v>42718.963599537034</v>
      </c>
      <c r="B1335" s="13"/>
      <c r="C1335" s="13">
        <v>1</v>
      </c>
      <c r="D1335" s="13"/>
      <c r="E1335" s="13"/>
      <c r="F1335" s="13">
        <v>1</v>
      </c>
    </row>
    <row r="1336" spans="1:6" x14ac:dyDescent="0.2">
      <c r="A1336" s="15">
        <v>42722.84474537037</v>
      </c>
      <c r="B1336" s="13"/>
      <c r="C1336" s="13">
        <v>1</v>
      </c>
      <c r="D1336" s="13"/>
      <c r="E1336" s="13"/>
      <c r="F1336" s="13">
        <v>1</v>
      </c>
    </row>
    <row r="1337" spans="1:6" x14ac:dyDescent="0.2">
      <c r="A1337" s="15">
        <v>42722.882361111115</v>
      </c>
      <c r="B1337" s="13"/>
      <c r="C1337" s="13"/>
      <c r="D1337" s="13"/>
      <c r="E1337" s="13">
        <v>1</v>
      </c>
      <c r="F1337" s="13">
        <v>1</v>
      </c>
    </row>
    <row r="1338" spans="1:6" x14ac:dyDescent="0.2">
      <c r="A1338" s="15">
        <v>42724.665173611109</v>
      </c>
      <c r="B1338" s="13"/>
      <c r="C1338" s="13"/>
      <c r="D1338" s="13"/>
      <c r="E1338" s="13">
        <v>1</v>
      </c>
      <c r="F1338" s="13">
        <v>1</v>
      </c>
    </row>
    <row r="1339" spans="1:6" x14ac:dyDescent="0.2">
      <c r="A1339" s="15">
        <v>42725.031180555554</v>
      </c>
      <c r="B1339" s="13"/>
      <c r="C1339" s="13"/>
      <c r="D1339" s="13"/>
      <c r="E1339" s="13">
        <v>1</v>
      </c>
      <c r="F1339" s="13">
        <v>1</v>
      </c>
    </row>
    <row r="1340" spans="1:6" x14ac:dyDescent="0.2">
      <c r="A1340" s="15">
        <v>42726.920081018514</v>
      </c>
      <c r="B1340" s="13"/>
      <c r="C1340" s="13">
        <v>1</v>
      </c>
      <c r="D1340" s="13"/>
      <c r="E1340" s="13"/>
      <c r="F1340" s="13">
        <v>1</v>
      </c>
    </row>
    <row r="1341" spans="1:6" x14ac:dyDescent="0.2">
      <c r="A1341" s="15">
        <v>42730.903726851851</v>
      </c>
      <c r="B1341" s="13"/>
      <c r="C1341" s="13">
        <v>1</v>
      </c>
      <c r="D1341" s="13"/>
      <c r="E1341" s="13"/>
      <c r="F1341" s="13">
        <v>1</v>
      </c>
    </row>
    <row r="1342" spans="1:6" x14ac:dyDescent="0.2">
      <c r="A1342" s="15">
        <v>42732.787523148145</v>
      </c>
      <c r="B1342" s="13"/>
      <c r="C1342" s="13">
        <v>1</v>
      </c>
      <c r="D1342" s="13"/>
      <c r="E1342" s="13"/>
      <c r="F1342" s="13">
        <v>1</v>
      </c>
    </row>
    <row r="1343" spans="1:6" x14ac:dyDescent="0.2">
      <c r="A1343" s="15">
        <v>42733.50136574074</v>
      </c>
      <c r="B1343" s="13"/>
      <c r="C1343" s="13"/>
      <c r="D1343" s="13"/>
      <c r="E1343" s="13">
        <v>1</v>
      </c>
      <c r="F1343" s="13">
        <v>1</v>
      </c>
    </row>
    <row r="1344" spans="1:6" x14ac:dyDescent="0.2">
      <c r="A1344" s="15">
        <v>42734.789444444439</v>
      </c>
      <c r="B1344" s="13"/>
      <c r="C1344" s="13"/>
      <c r="D1344" s="13"/>
      <c r="E1344" s="13">
        <v>1</v>
      </c>
      <c r="F1344" s="13">
        <v>1</v>
      </c>
    </row>
    <row r="1345" spans="1:6" x14ac:dyDescent="0.2">
      <c r="A1345" s="15">
        <v>42737.910138888896</v>
      </c>
      <c r="B1345" s="13"/>
      <c r="C1345" s="13"/>
      <c r="D1345" s="13"/>
      <c r="E1345" s="13">
        <v>1</v>
      </c>
      <c r="F1345" s="13">
        <v>1</v>
      </c>
    </row>
    <row r="1346" spans="1:6" x14ac:dyDescent="0.2">
      <c r="A1346" s="15">
        <v>42740.837152777778</v>
      </c>
      <c r="B1346" s="13"/>
      <c r="C1346" s="13"/>
      <c r="D1346" s="13"/>
      <c r="E1346" s="13">
        <v>1</v>
      </c>
      <c r="F1346" s="13">
        <v>1</v>
      </c>
    </row>
    <row r="1347" spans="1:6" x14ac:dyDescent="0.2">
      <c r="A1347" s="15">
        <v>42744.416030092587</v>
      </c>
      <c r="B1347" s="13"/>
      <c r="C1347" s="13">
        <v>1</v>
      </c>
      <c r="D1347" s="13"/>
      <c r="E1347" s="13"/>
      <c r="F1347" s="13">
        <v>1</v>
      </c>
    </row>
    <row r="1348" spans="1:6" x14ac:dyDescent="0.2">
      <c r="A1348" s="15">
        <v>42745.031469907408</v>
      </c>
      <c r="B1348" s="13"/>
      <c r="C1348" s="13">
        <v>1</v>
      </c>
      <c r="D1348" s="13"/>
      <c r="E1348" s="13"/>
      <c r="F1348" s="13">
        <v>1</v>
      </c>
    </row>
    <row r="1349" spans="1:6" x14ac:dyDescent="0.2">
      <c r="A1349" s="15">
        <v>42746.057106481487</v>
      </c>
      <c r="B1349" s="13"/>
      <c r="C1349" s="13"/>
      <c r="D1349" s="13"/>
      <c r="E1349" s="13">
        <v>1</v>
      </c>
      <c r="F1349" s="13">
        <v>1</v>
      </c>
    </row>
    <row r="1350" spans="1:6" x14ac:dyDescent="0.2">
      <c r="A1350" s="15">
        <v>42746.261782407411</v>
      </c>
      <c r="B1350" s="13"/>
      <c r="C1350" s="13"/>
      <c r="D1350" s="13"/>
      <c r="E1350" s="13">
        <v>1</v>
      </c>
      <c r="F1350" s="13">
        <v>1</v>
      </c>
    </row>
    <row r="1351" spans="1:6" x14ac:dyDescent="0.2">
      <c r="A1351" s="15">
        <v>42750.530312499999</v>
      </c>
      <c r="B1351" s="13"/>
      <c r="C1351" s="13">
        <v>1</v>
      </c>
      <c r="D1351" s="13"/>
      <c r="E1351" s="13"/>
      <c r="F1351" s="13">
        <v>1</v>
      </c>
    </row>
    <row r="1352" spans="1:6" x14ac:dyDescent="0.2">
      <c r="A1352" s="15">
        <v>42752.827199074076</v>
      </c>
      <c r="B1352" s="13"/>
      <c r="C1352" s="13"/>
      <c r="D1352" s="13"/>
      <c r="E1352" s="13">
        <v>1</v>
      </c>
      <c r="F1352" s="13">
        <v>1</v>
      </c>
    </row>
    <row r="1353" spans="1:6" x14ac:dyDescent="0.2">
      <c r="A1353" s="15">
        <v>42753.205625000002</v>
      </c>
      <c r="B1353" s="13"/>
      <c r="C1353" s="13"/>
      <c r="D1353" s="13"/>
      <c r="E1353" s="13">
        <v>1</v>
      </c>
      <c r="F1353" s="13">
        <v>1</v>
      </c>
    </row>
    <row r="1354" spans="1:6" x14ac:dyDescent="0.2">
      <c r="A1354" s="15">
        <v>42754.693842592591</v>
      </c>
      <c r="B1354" s="13"/>
      <c r="C1354" s="13"/>
      <c r="D1354" s="13"/>
      <c r="E1354" s="13">
        <v>1</v>
      </c>
      <c r="F1354" s="13">
        <v>1</v>
      </c>
    </row>
    <row r="1355" spans="1:6" x14ac:dyDescent="0.2">
      <c r="A1355" s="15">
        <v>42756.018506944441</v>
      </c>
      <c r="B1355" s="13">
        <v>1</v>
      </c>
      <c r="C1355" s="13"/>
      <c r="D1355" s="13"/>
      <c r="E1355" s="13"/>
      <c r="F1355" s="13">
        <v>1</v>
      </c>
    </row>
    <row r="1356" spans="1:6" x14ac:dyDescent="0.2">
      <c r="A1356" s="15">
        <v>42756.690162037034</v>
      </c>
      <c r="B1356" s="13"/>
      <c r="C1356" s="13"/>
      <c r="D1356" s="13">
        <v>1</v>
      </c>
      <c r="E1356" s="13"/>
      <c r="F1356" s="13">
        <v>1</v>
      </c>
    </row>
    <row r="1357" spans="1:6" x14ac:dyDescent="0.2">
      <c r="A1357" s="15">
        <v>42758.368078703701</v>
      </c>
      <c r="B1357" s="13"/>
      <c r="C1357" s="13"/>
      <c r="D1357" s="13"/>
      <c r="E1357" s="13">
        <v>1</v>
      </c>
      <c r="F1357" s="13">
        <v>1</v>
      </c>
    </row>
    <row r="1358" spans="1:6" x14ac:dyDescent="0.2">
      <c r="A1358" s="15">
        <v>42758.559629629628</v>
      </c>
      <c r="B1358" s="13"/>
      <c r="C1358" s="13"/>
      <c r="D1358" s="13"/>
      <c r="E1358" s="13">
        <v>1</v>
      </c>
      <c r="F1358" s="13">
        <v>1</v>
      </c>
    </row>
    <row r="1359" spans="1:6" x14ac:dyDescent="0.2">
      <c r="A1359" s="15">
        <v>42762.040902777779</v>
      </c>
      <c r="B1359" s="13"/>
      <c r="C1359" s="13"/>
      <c r="D1359" s="13">
        <v>1</v>
      </c>
      <c r="E1359" s="13"/>
      <c r="F1359" s="13">
        <v>1</v>
      </c>
    </row>
    <row r="1360" spans="1:6" x14ac:dyDescent="0.2">
      <c r="A1360" s="15">
        <v>42762.545810185184</v>
      </c>
      <c r="B1360" s="13"/>
      <c r="C1360" s="13">
        <v>1</v>
      </c>
      <c r="D1360" s="13"/>
      <c r="E1360" s="13"/>
      <c r="F1360" s="13">
        <v>1</v>
      </c>
    </row>
    <row r="1361" spans="1:6" x14ac:dyDescent="0.2">
      <c r="A1361" s="15">
        <v>42762.942430555559</v>
      </c>
      <c r="B1361" s="13"/>
      <c r="C1361" s="13"/>
      <c r="D1361" s="13"/>
      <c r="E1361" s="13">
        <v>1</v>
      </c>
      <c r="F1361" s="13">
        <v>1</v>
      </c>
    </row>
    <row r="1362" spans="1:6" x14ac:dyDescent="0.2">
      <c r="A1362" s="15">
        <v>42763.780671296292</v>
      </c>
      <c r="B1362" s="13">
        <v>1</v>
      </c>
      <c r="C1362" s="13"/>
      <c r="D1362" s="13"/>
      <c r="E1362" s="13"/>
      <c r="F1362" s="13">
        <v>1</v>
      </c>
    </row>
    <row r="1363" spans="1:6" x14ac:dyDescent="0.2">
      <c r="A1363" s="15">
        <v>42766.805034722223</v>
      </c>
      <c r="B1363" s="13"/>
      <c r="C1363" s="13"/>
      <c r="D1363" s="13"/>
      <c r="E1363" s="13">
        <v>1</v>
      </c>
      <c r="F1363" s="13">
        <v>1</v>
      </c>
    </row>
    <row r="1364" spans="1:6" x14ac:dyDescent="0.2">
      <c r="A1364" s="15">
        <v>42766.956921296296</v>
      </c>
      <c r="B1364" s="13"/>
      <c r="C1364" s="13">
        <v>1</v>
      </c>
      <c r="D1364" s="13"/>
      <c r="E1364" s="13"/>
      <c r="F1364" s="13">
        <v>1</v>
      </c>
    </row>
    <row r="1365" spans="1:6" x14ac:dyDescent="0.2">
      <c r="A1365" s="15">
        <v>42767.031678240746</v>
      </c>
      <c r="B1365" s="13"/>
      <c r="C1365" s="13">
        <v>1</v>
      </c>
      <c r="D1365" s="13"/>
      <c r="E1365" s="13"/>
      <c r="F1365" s="13">
        <v>1</v>
      </c>
    </row>
    <row r="1366" spans="1:6" x14ac:dyDescent="0.2">
      <c r="A1366" s="15">
        <v>42768.425370370373</v>
      </c>
      <c r="B1366" s="13"/>
      <c r="C1366" s="13"/>
      <c r="D1366" s="13"/>
      <c r="E1366" s="13">
        <v>1</v>
      </c>
      <c r="F1366" s="13">
        <v>1</v>
      </c>
    </row>
    <row r="1367" spans="1:6" x14ac:dyDescent="0.2">
      <c r="A1367" s="15">
        <v>42768.97084490741</v>
      </c>
      <c r="B1367" s="13"/>
      <c r="C1367" s="13">
        <v>1</v>
      </c>
      <c r="D1367" s="13"/>
      <c r="E1367" s="13"/>
      <c r="F1367" s="13">
        <v>1</v>
      </c>
    </row>
    <row r="1368" spans="1:6" x14ac:dyDescent="0.2">
      <c r="A1368" s="15">
        <v>42769.574999999997</v>
      </c>
      <c r="B1368" s="13"/>
      <c r="C1368" s="13"/>
      <c r="D1368" s="13"/>
      <c r="E1368" s="13">
        <v>1</v>
      </c>
      <c r="F1368" s="13">
        <v>1</v>
      </c>
    </row>
    <row r="1369" spans="1:6" x14ac:dyDescent="0.2">
      <c r="A1369" s="15">
        <v>42770.290590277778</v>
      </c>
      <c r="B1369" s="13"/>
      <c r="C1369" s="13">
        <v>1</v>
      </c>
      <c r="D1369" s="13"/>
      <c r="E1369" s="13"/>
      <c r="F1369" s="13">
        <v>1</v>
      </c>
    </row>
    <row r="1370" spans="1:6" x14ac:dyDescent="0.2">
      <c r="A1370" s="15">
        <v>42772.833379629628</v>
      </c>
      <c r="B1370" s="13"/>
      <c r="C1370" s="13"/>
      <c r="D1370" s="13"/>
      <c r="E1370" s="13">
        <v>1</v>
      </c>
      <c r="F1370" s="13">
        <v>1</v>
      </c>
    </row>
    <row r="1371" spans="1:6" x14ac:dyDescent="0.2">
      <c r="A1371" s="15">
        <v>42773.916180555556</v>
      </c>
      <c r="B1371" s="13"/>
      <c r="C1371" s="13"/>
      <c r="D1371" s="13">
        <v>1</v>
      </c>
      <c r="E1371" s="13"/>
      <c r="F1371" s="13">
        <v>1</v>
      </c>
    </row>
    <row r="1372" spans="1:6" x14ac:dyDescent="0.2">
      <c r="A1372" s="15">
        <v>42775.51494212963</v>
      </c>
      <c r="B1372" s="13"/>
      <c r="C1372" s="13"/>
      <c r="D1372" s="13"/>
      <c r="E1372" s="13">
        <v>1</v>
      </c>
      <c r="F1372" s="13">
        <v>1</v>
      </c>
    </row>
    <row r="1373" spans="1:6" x14ac:dyDescent="0.2">
      <c r="A1373" s="15">
        <v>42775.733715277776</v>
      </c>
      <c r="B1373" s="13"/>
      <c r="C1373" s="13"/>
      <c r="D1373" s="13"/>
      <c r="E1373" s="13">
        <v>1</v>
      </c>
      <c r="F1373" s="13">
        <v>1</v>
      </c>
    </row>
    <row r="1374" spans="1:6" x14ac:dyDescent="0.2">
      <c r="A1374" s="15">
        <v>42775.964212962965</v>
      </c>
      <c r="B1374" s="13"/>
      <c r="C1374" s="13">
        <v>1</v>
      </c>
      <c r="D1374" s="13"/>
      <c r="E1374" s="13"/>
      <c r="F1374" s="13">
        <v>1</v>
      </c>
    </row>
    <row r="1375" spans="1:6" x14ac:dyDescent="0.2">
      <c r="A1375" s="15">
        <v>42779.610289351855</v>
      </c>
      <c r="B1375" s="13"/>
      <c r="C1375" s="13"/>
      <c r="D1375" s="13"/>
      <c r="E1375" s="13">
        <v>1</v>
      </c>
      <c r="F1375" s="13">
        <v>1</v>
      </c>
    </row>
    <row r="1376" spans="1:6" x14ac:dyDescent="0.2">
      <c r="A1376" s="15">
        <v>42780.740277777775</v>
      </c>
      <c r="B1376" s="13"/>
      <c r="C1376" s="13"/>
      <c r="D1376" s="13"/>
      <c r="E1376" s="13">
        <v>1</v>
      </c>
      <c r="F1376" s="13">
        <v>1</v>
      </c>
    </row>
    <row r="1377" spans="1:6" x14ac:dyDescent="0.2">
      <c r="A1377" s="15">
        <v>42780.825706018513</v>
      </c>
      <c r="B1377" s="13"/>
      <c r="C1377" s="13"/>
      <c r="D1377" s="13">
        <v>1</v>
      </c>
      <c r="E1377" s="13"/>
      <c r="F1377" s="13">
        <v>1</v>
      </c>
    </row>
    <row r="1378" spans="1:6" x14ac:dyDescent="0.2">
      <c r="A1378" s="15">
        <v>42783.459398148145</v>
      </c>
      <c r="B1378" s="13"/>
      <c r="C1378" s="13"/>
      <c r="D1378" s="13"/>
      <c r="E1378" s="13">
        <v>1</v>
      </c>
      <c r="F1378" s="13">
        <v>1</v>
      </c>
    </row>
    <row r="1379" spans="1:6" x14ac:dyDescent="0.2">
      <c r="A1379" s="15">
        <v>42783.513182870374</v>
      </c>
      <c r="B1379" s="13"/>
      <c r="C1379" s="13"/>
      <c r="D1379" s="13">
        <v>1</v>
      </c>
      <c r="E1379" s="13"/>
      <c r="F1379" s="13">
        <v>1</v>
      </c>
    </row>
    <row r="1380" spans="1:6" x14ac:dyDescent="0.2">
      <c r="A1380" s="15">
        <v>42785.270370370374</v>
      </c>
      <c r="B1380" s="13"/>
      <c r="C1380" s="13"/>
      <c r="D1380" s="13">
        <v>1</v>
      </c>
      <c r="E1380" s="13"/>
      <c r="F1380" s="13">
        <v>1</v>
      </c>
    </row>
    <row r="1381" spans="1:6" x14ac:dyDescent="0.2">
      <c r="A1381" s="15">
        <v>42786.350231481483</v>
      </c>
      <c r="B1381" s="13"/>
      <c r="C1381" s="13"/>
      <c r="D1381" s="13">
        <v>1</v>
      </c>
      <c r="E1381" s="13"/>
      <c r="F1381" s="13">
        <v>1</v>
      </c>
    </row>
    <row r="1382" spans="1:6" x14ac:dyDescent="0.2">
      <c r="A1382" s="15">
        <v>42787.862430555557</v>
      </c>
      <c r="B1382" s="13"/>
      <c r="C1382" s="13"/>
      <c r="D1382" s="13">
        <v>1</v>
      </c>
      <c r="E1382" s="13"/>
      <c r="F1382" s="13">
        <v>1</v>
      </c>
    </row>
    <row r="1383" spans="1:6" x14ac:dyDescent="0.2">
      <c r="A1383" s="15">
        <v>42788.565208333333</v>
      </c>
      <c r="B1383" s="13"/>
      <c r="C1383" s="13"/>
      <c r="D1383" s="13">
        <v>1</v>
      </c>
      <c r="E1383" s="13"/>
      <c r="F1383" s="13">
        <v>1</v>
      </c>
    </row>
    <row r="1384" spans="1:6" x14ac:dyDescent="0.2">
      <c r="A1384" s="15">
        <v>42789.462430555555</v>
      </c>
      <c r="B1384" s="13"/>
      <c r="C1384" s="13"/>
      <c r="D1384" s="13">
        <v>1</v>
      </c>
      <c r="E1384" s="13"/>
      <c r="F1384" s="13">
        <v>1</v>
      </c>
    </row>
    <row r="1385" spans="1:6" x14ac:dyDescent="0.2">
      <c r="A1385" s="15">
        <v>42790.583368055552</v>
      </c>
      <c r="B1385" s="13">
        <v>1</v>
      </c>
      <c r="C1385" s="13"/>
      <c r="D1385" s="13"/>
      <c r="E1385" s="13"/>
      <c r="F1385" s="13">
        <v>1</v>
      </c>
    </row>
    <row r="1386" spans="1:6" x14ac:dyDescent="0.2">
      <c r="A1386" s="15">
        <v>42796.538275462968</v>
      </c>
      <c r="B1386" s="13"/>
      <c r="C1386" s="13"/>
      <c r="D1386" s="13">
        <v>1</v>
      </c>
      <c r="E1386" s="13"/>
      <c r="F1386" s="13">
        <v>1</v>
      </c>
    </row>
    <row r="1387" spans="1:6" x14ac:dyDescent="0.2">
      <c r="A1387" s="15">
        <v>42796.682476851856</v>
      </c>
      <c r="B1387" s="13"/>
      <c r="C1387" s="13"/>
      <c r="D1387" s="13">
        <v>1</v>
      </c>
      <c r="E1387" s="13"/>
      <c r="F1387" s="13">
        <v>1</v>
      </c>
    </row>
    <row r="1388" spans="1:6" x14ac:dyDescent="0.2">
      <c r="A1388" s="15">
        <v>42800.720127314817</v>
      </c>
      <c r="B1388" s="13"/>
      <c r="C1388" s="13"/>
      <c r="D1388" s="13">
        <v>1</v>
      </c>
      <c r="E1388" s="13"/>
      <c r="F1388" s="13">
        <v>1</v>
      </c>
    </row>
    <row r="1389" spans="1:6" x14ac:dyDescent="0.2">
      <c r="A1389" s="15">
        <v>42800.753333333334</v>
      </c>
      <c r="B1389" s="13"/>
      <c r="C1389" s="13"/>
      <c r="D1389" s="13">
        <v>1</v>
      </c>
      <c r="E1389" s="13"/>
      <c r="F1389" s="13">
        <v>1</v>
      </c>
    </row>
    <row r="1390" spans="1:6" x14ac:dyDescent="0.2">
      <c r="A1390" s="15">
        <v>42800.801817129628</v>
      </c>
      <c r="B1390" s="13"/>
      <c r="C1390" s="13"/>
      <c r="D1390" s="13">
        <v>1</v>
      </c>
      <c r="E1390" s="13"/>
      <c r="F1390" s="13">
        <v>1</v>
      </c>
    </row>
    <row r="1391" spans="1:6" x14ac:dyDescent="0.2">
      <c r="A1391" s="15">
        <v>42801.774699074071</v>
      </c>
      <c r="B1391" s="13"/>
      <c r="C1391" s="13"/>
      <c r="D1391" s="13">
        <v>1</v>
      </c>
      <c r="E1391" s="13"/>
      <c r="F1391" s="13">
        <v>1</v>
      </c>
    </row>
    <row r="1392" spans="1:6" x14ac:dyDescent="0.2">
      <c r="A1392" s="15">
        <v>42802.718784722223</v>
      </c>
      <c r="B1392" s="13"/>
      <c r="C1392" s="13"/>
      <c r="D1392" s="13">
        <v>1</v>
      </c>
      <c r="E1392" s="13"/>
      <c r="F1392" s="13">
        <v>1</v>
      </c>
    </row>
    <row r="1393" spans="1:6" x14ac:dyDescent="0.2">
      <c r="A1393" s="15">
        <v>42803.579224537039</v>
      </c>
      <c r="B1393" s="13"/>
      <c r="C1393" s="13"/>
      <c r="D1393" s="13">
        <v>1</v>
      </c>
      <c r="E1393" s="13"/>
      <c r="F1393" s="13">
        <v>1</v>
      </c>
    </row>
    <row r="1394" spans="1:6" x14ac:dyDescent="0.2">
      <c r="A1394" s="15">
        <v>42803.842812499999</v>
      </c>
      <c r="B1394" s="13"/>
      <c r="C1394" s="13"/>
      <c r="D1394" s="13">
        <v>1</v>
      </c>
      <c r="E1394" s="13"/>
      <c r="F1394" s="13">
        <v>1</v>
      </c>
    </row>
    <row r="1395" spans="1:6" x14ac:dyDescent="0.2">
      <c r="A1395" s="15">
        <v>42807.151863425926</v>
      </c>
      <c r="B1395" s="13"/>
      <c r="C1395" s="13"/>
      <c r="D1395" s="13">
        <v>1</v>
      </c>
      <c r="E1395" s="13"/>
      <c r="F1395" s="13">
        <v>1</v>
      </c>
    </row>
    <row r="1396" spans="1:6" x14ac:dyDescent="0.2">
      <c r="A1396" s="15">
        <v>42807.885057870371</v>
      </c>
      <c r="B1396" s="13"/>
      <c r="C1396" s="13"/>
      <c r="D1396" s="13">
        <v>1</v>
      </c>
      <c r="E1396" s="13"/>
      <c r="F1396" s="13">
        <v>1</v>
      </c>
    </row>
    <row r="1397" spans="1:6" x14ac:dyDescent="0.2">
      <c r="A1397" s="15">
        <v>42808.358287037037</v>
      </c>
      <c r="B1397" s="13"/>
      <c r="C1397" s="13"/>
      <c r="D1397" s="13">
        <v>1</v>
      </c>
      <c r="E1397" s="13"/>
      <c r="F1397" s="13">
        <v>1</v>
      </c>
    </row>
    <row r="1398" spans="1:6" x14ac:dyDescent="0.2">
      <c r="A1398" s="15">
        <v>42808.640231481477</v>
      </c>
      <c r="B1398" s="13"/>
      <c r="C1398" s="13"/>
      <c r="D1398" s="13">
        <v>1</v>
      </c>
      <c r="E1398" s="13"/>
      <c r="F1398" s="13">
        <v>1</v>
      </c>
    </row>
    <row r="1399" spans="1:6" x14ac:dyDescent="0.2">
      <c r="A1399" s="15">
        <v>42809.645914351851</v>
      </c>
      <c r="B1399" s="13"/>
      <c r="C1399" s="13"/>
      <c r="D1399" s="13">
        <v>1</v>
      </c>
      <c r="E1399" s="13"/>
      <c r="F1399" s="13">
        <v>1</v>
      </c>
    </row>
    <row r="1400" spans="1:6" x14ac:dyDescent="0.2">
      <c r="A1400" s="15" t="s">
        <v>8362</v>
      </c>
      <c r="B1400" s="13">
        <v>37</v>
      </c>
      <c r="C1400" s="13">
        <v>493</v>
      </c>
      <c r="D1400" s="13">
        <v>24</v>
      </c>
      <c r="E1400" s="13">
        <v>839</v>
      </c>
      <c r="F1400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4D5A5-516A-3F48-9653-594D714E0414}">
  <dimension ref="A1:F6"/>
  <sheetViews>
    <sheetView workbookViewId="0">
      <selection activeCell="E16" sqref="E16"/>
    </sheetView>
  </sheetViews>
  <sheetFormatPr baseColWidth="10" defaultRowHeight="15" x14ac:dyDescent="0.2"/>
  <cols>
    <col min="1" max="1" width="30.1640625" customWidth="1"/>
    <col min="2" max="2" width="111.33203125" customWidth="1"/>
    <col min="3" max="3" width="9.6640625" customWidth="1"/>
    <col min="4" max="4" width="8.83203125" customWidth="1"/>
    <col min="5" max="5" width="15.83203125" customWidth="1"/>
    <col min="6" max="6" width="19.33203125" customWidth="1"/>
  </cols>
  <sheetData>
    <row r="1" spans="1:6" x14ac:dyDescent="0.2">
      <c r="A1" s="10" t="s">
        <v>8367</v>
      </c>
      <c r="B1" s="10" t="s">
        <v>4110</v>
      </c>
      <c r="C1" t="s">
        <v>8368</v>
      </c>
      <c r="D1" t="s">
        <v>8369</v>
      </c>
      <c r="E1" t="s">
        <v>8370</v>
      </c>
      <c r="F1" t="s">
        <v>8371</v>
      </c>
    </row>
    <row r="2" spans="1:6" ht="16" x14ac:dyDescent="0.25">
      <c r="A2" t="s">
        <v>3473</v>
      </c>
      <c r="B2" s="11" t="str">
        <f>VLOOKUP(A2, Kickstarter!B:C, 2, FALSE)</f>
        <v>Help us get actor-writer Ian Bonar's debut play - a hilarious, heartbreaking story of grief and loss - to the 2016 Edinburgh Fringe.</v>
      </c>
      <c r="C2" s="11">
        <f>VLOOKUP(A2, Kickstarter!B:E, 3, FALSE)</f>
        <v>2000</v>
      </c>
      <c r="D2" s="11">
        <f>VLOOKUP(A2, Kickstarter!B:E, 4, FALSE)</f>
        <v>2020</v>
      </c>
      <c r="E2">
        <f>VLOOKUP(A2, Kickstarter!B:P, 15, FALSE)</f>
        <v>51.79</v>
      </c>
      <c r="F2" s="11">
        <f>VLOOKUP(A2, Kickstarter!B:L, 11, FALSE)</f>
        <v>39</v>
      </c>
    </row>
    <row r="3" spans="1:6" ht="16" x14ac:dyDescent="0.25">
      <c r="A3" t="s">
        <v>3616</v>
      </c>
      <c r="B3" s="11" t="str">
        <f>VLOOKUP(A3, Kickstarter!B:C, 2, FALSE)</f>
        <v>The play yet to be described as "A surefire Edinburgh Fringe Festival Cult Hit". Coming to the Underbelly, Edinburgh, 5th-30th August.</v>
      </c>
      <c r="C3" s="11">
        <f>VLOOKUP(A3, Kickstarter!B:E, 3, FALSE)</f>
        <v>2000</v>
      </c>
      <c r="D3" s="11">
        <f>VLOOKUP(A3, Kickstarter!B:E, 4, FALSE)</f>
        <v>2020</v>
      </c>
      <c r="E3">
        <f>VLOOKUP(A3, Kickstarter!B:P, 15, FALSE)</f>
        <v>36.07</v>
      </c>
      <c r="F3" s="11">
        <f>VLOOKUP(A3, Kickstarter!B:L, 11, FALSE)</f>
        <v>56</v>
      </c>
    </row>
    <row r="4" spans="1:6" ht="16" x14ac:dyDescent="0.25">
      <c r="A4" t="s">
        <v>3178</v>
      </c>
      <c r="B4" s="11" t="str">
        <f>VLOOKUP(A4, Kickstarter!B:C, 2, FALSE)</f>
        <v>Cutting Off Kate Bush is a one-woman show written &amp; performed by Lucy Benson-Brown, premiering at the Edinburgh Fringe Festival 2014</v>
      </c>
      <c r="C4" s="11">
        <f>VLOOKUP(A4, Kickstarter!B:E, 3, FALSE)</f>
        <v>1500</v>
      </c>
      <c r="D4" s="11">
        <f>VLOOKUP(A4, Kickstarter!B:E, 4, FALSE)</f>
        <v>2576</v>
      </c>
      <c r="E4">
        <f>VLOOKUP(A4, Kickstarter!B:P, 15, FALSE)</f>
        <v>33.03</v>
      </c>
      <c r="F4" s="11">
        <f>VLOOKUP(A4, Kickstarter!B:L, 11, FALSE)</f>
        <v>78</v>
      </c>
    </row>
    <row r="5" spans="1:6" ht="16" x14ac:dyDescent="0.25">
      <c r="A5" t="s">
        <v>3329</v>
      </c>
      <c r="B5" s="11" t="str">
        <f>VLOOKUP(A5, Kickstarter!B:C, 2, FALSE)</f>
        <v>Jestia and Raedon is a brand new romantic comedy play going to the Edinburgh Fringe Festival this summer.</v>
      </c>
      <c r="C5" s="11">
        <f>VLOOKUP(A5, Kickstarter!B:E, 3, FALSE)</f>
        <v>1000</v>
      </c>
      <c r="D5" s="11">
        <f>VLOOKUP(A5, Kickstarter!B:E, 4, FALSE)</f>
        <v>1168</v>
      </c>
      <c r="E5">
        <f>VLOOKUP(A5, Kickstarter!B:P, 15, FALSE)</f>
        <v>44.92</v>
      </c>
      <c r="F5" s="11">
        <f>VLOOKUP(A5, Kickstarter!B:L, 11, FALSE)</f>
        <v>26</v>
      </c>
    </row>
    <row r="6" spans="1:6" ht="16" x14ac:dyDescent="0.25">
      <c r="A6" t="s">
        <v>3221</v>
      </c>
      <c r="B6" s="11" t="str">
        <f>VLOOKUP(A6, Kickstarter!B:C, 2, FALSE)</f>
        <v>A one-man show about love, loss, and motorways, written &amp; performed by Ben Norris. Help us get to the 2015 Edinburgh Fringe and beyond!</v>
      </c>
      <c r="C6" s="11">
        <f>VLOOKUP(A6, Kickstarter!B:E, 3, FALSE)</f>
        <v>4000</v>
      </c>
      <c r="D6" s="11">
        <f>VLOOKUP(A6, Kickstarter!B:E, 4, FALSE)</f>
        <v>4137</v>
      </c>
      <c r="E6">
        <f>VLOOKUP(A6, Kickstarter!B:P, 15, FALSE)</f>
        <v>36.61</v>
      </c>
      <c r="F6" s="11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58B28-468F-CF45-B6E8-9972022A3E0F}">
  <dimension ref="A1:T413"/>
  <sheetViews>
    <sheetView workbookViewId="0">
      <selection activeCell="N1" sqref="N1:N1048576"/>
    </sheetView>
  </sheetViews>
  <sheetFormatPr baseColWidth="10" defaultRowHeight="15" x14ac:dyDescent="0.2"/>
  <cols>
    <col min="2" max="2" width="46" customWidth="1"/>
    <col min="3" max="3" width="41.33203125" customWidth="1"/>
    <col min="12" max="12" width="20" customWidth="1"/>
    <col min="13" max="13" width="15.83203125" customWidth="1"/>
    <col min="14" max="14" width="27.6640625" customWidth="1"/>
    <col min="15" max="15" width="26.1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2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 s="11">
        <v>93.43</v>
      </c>
      <c r="Q2" s="12" t="s">
        <v>8315</v>
      </c>
      <c r="R2" t="s">
        <v>8316</v>
      </c>
      <c r="S2" s="11">
        <v>42646.092812499999</v>
      </c>
      <c r="T2" s="11">
        <v>42675.207638888889</v>
      </c>
    </row>
    <row r="3" spans="1:20" ht="14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 s="11">
        <v>110.97</v>
      </c>
      <c r="Q3" s="12" t="s">
        <v>8315</v>
      </c>
      <c r="R3" t="s">
        <v>8316</v>
      </c>
      <c r="S3" s="11">
        <v>42430.040798611109</v>
      </c>
      <c r="T3" s="11">
        <v>42449.999131944445</v>
      </c>
    </row>
    <row r="4" spans="1:20" ht="193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 s="11">
        <v>71.790000000000006</v>
      </c>
      <c r="Q4" s="12" t="s">
        <v>8315</v>
      </c>
      <c r="R4" t="s">
        <v>8316</v>
      </c>
      <c r="S4" s="11">
        <v>42238.13282407407</v>
      </c>
      <c r="T4" s="11">
        <v>42268.13282407407</v>
      </c>
    </row>
    <row r="5" spans="1:20" ht="193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 s="11">
        <v>1000</v>
      </c>
      <c r="Q5" s="12" t="s">
        <v>8315</v>
      </c>
      <c r="R5" t="s">
        <v>8316</v>
      </c>
      <c r="S5" s="11">
        <v>41850.400937500002</v>
      </c>
      <c r="T5" s="11">
        <v>41895.400937500002</v>
      </c>
    </row>
    <row r="6" spans="1:20" ht="209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 s="11">
        <v>63.83</v>
      </c>
      <c r="Q6" s="12" t="s">
        <v>8315</v>
      </c>
      <c r="R6" t="s">
        <v>8316</v>
      </c>
      <c r="S6" s="11">
        <v>42753.205625000002</v>
      </c>
      <c r="T6" s="11">
        <v>42783.670138888891</v>
      </c>
    </row>
    <row r="7" spans="1:20" ht="81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 s="11">
        <v>44.33</v>
      </c>
      <c r="Q7" s="12" t="s">
        <v>8315</v>
      </c>
      <c r="R7" t="s">
        <v>8316</v>
      </c>
      <c r="S7" s="11">
        <v>42155.920219907406</v>
      </c>
      <c r="T7" s="11">
        <v>42176.888888888891</v>
      </c>
    </row>
    <row r="8" spans="1:20" ht="22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 s="11">
        <v>126.55</v>
      </c>
      <c r="Q8" s="12" t="s">
        <v>8315</v>
      </c>
      <c r="R8" t="s">
        <v>8316</v>
      </c>
      <c r="S8" s="11">
        <v>42157.591064814813</v>
      </c>
      <c r="T8" s="11">
        <v>42179.083333333328</v>
      </c>
    </row>
    <row r="9" spans="1:20" ht="241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 s="11">
        <v>129.03</v>
      </c>
      <c r="Q9" s="12" t="s">
        <v>8315</v>
      </c>
      <c r="R9" t="s">
        <v>8316</v>
      </c>
      <c r="S9" s="11">
        <v>42676.065150462964</v>
      </c>
      <c r="T9" s="11">
        <v>42721.290972222225</v>
      </c>
    </row>
    <row r="10" spans="1:20" ht="209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 s="11">
        <v>71.239999999999995</v>
      </c>
      <c r="Q10" s="12" t="s">
        <v>8315</v>
      </c>
      <c r="R10" t="s">
        <v>8316</v>
      </c>
      <c r="S10" s="11">
        <v>42473.007037037038</v>
      </c>
      <c r="T10" s="11">
        <v>42503.007037037038</v>
      </c>
    </row>
    <row r="11" spans="1:20" ht="193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 s="11">
        <v>40.85</v>
      </c>
      <c r="Q11" s="12" t="s">
        <v>8315</v>
      </c>
      <c r="R11" t="s">
        <v>8316</v>
      </c>
      <c r="S11" s="11">
        <v>42282.768414351856</v>
      </c>
      <c r="T11" s="11">
        <v>42312.810081018513</v>
      </c>
    </row>
    <row r="12" spans="1:20" ht="22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 s="11">
        <v>252.02</v>
      </c>
      <c r="Q12" s="12" t="s">
        <v>8315</v>
      </c>
      <c r="R12" t="s">
        <v>8316</v>
      </c>
      <c r="S12" s="11">
        <v>42473.794710648144</v>
      </c>
      <c r="T12" s="11">
        <v>42503.794710648144</v>
      </c>
    </row>
    <row r="13" spans="1:20" ht="22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 s="11">
        <v>65.16</v>
      </c>
      <c r="Q13" s="12" t="s">
        <v>8315</v>
      </c>
      <c r="R13" t="s">
        <v>8316</v>
      </c>
      <c r="S13" s="11">
        <v>42712.23474537037</v>
      </c>
      <c r="T13" s="11">
        <v>42735.707638888889</v>
      </c>
    </row>
    <row r="14" spans="1:20" ht="209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 s="11">
        <v>65.87</v>
      </c>
      <c r="Q14" s="12" t="s">
        <v>8315</v>
      </c>
      <c r="R14" t="s">
        <v>8316</v>
      </c>
      <c r="S14" s="11">
        <v>42561.154664351852</v>
      </c>
      <c r="T14" s="11">
        <v>42592.166666666672</v>
      </c>
    </row>
    <row r="15" spans="1:20" ht="177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 s="11">
        <v>36.08</v>
      </c>
      <c r="Q15" s="12" t="s">
        <v>8315</v>
      </c>
      <c r="R15" t="s">
        <v>8316</v>
      </c>
      <c r="S15" s="11">
        <v>42709.134780092587</v>
      </c>
      <c r="T15" s="11">
        <v>42739.134780092587</v>
      </c>
    </row>
    <row r="16" spans="1:20" ht="81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 s="11">
        <v>44.19</v>
      </c>
      <c r="Q16" s="12" t="s">
        <v>8315</v>
      </c>
      <c r="R16" t="s">
        <v>8316</v>
      </c>
      <c r="S16" s="11">
        <v>42086.614942129629</v>
      </c>
      <c r="T16" s="11">
        <v>42117.290972222225</v>
      </c>
    </row>
    <row r="17" spans="1:20" ht="209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 s="11">
        <v>104.07</v>
      </c>
      <c r="Q17" s="12" t="s">
        <v>8315</v>
      </c>
      <c r="R17" t="s">
        <v>8316</v>
      </c>
      <c r="S17" s="11">
        <v>42064.652673611112</v>
      </c>
      <c r="T17" s="11">
        <v>42101.291666666672</v>
      </c>
    </row>
    <row r="18" spans="1:20" ht="209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 s="11">
        <v>127.79</v>
      </c>
      <c r="Q18" s="12" t="s">
        <v>8315</v>
      </c>
      <c r="R18" t="s">
        <v>8316</v>
      </c>
      <c r="S18" s="11">
        <v>42292.701053240744</v>
      </c>
      <c r="T18" s="11">
        <v>42322.742719907401</v>
      </c>
    </row>
    <row r="19" spans="1:20" ht="193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 s="11">
        <v>92.04</v>
      </c>
      <c r="Q19" s="12" t="s">
        <v>8315</v>
      </c>
      <c r="R19" t="s">
        <v>8316</v>
      </c>
      <c r="S19" s="11">
        <v>42461.747199074074</v>
      </c>
      <c r="T19" s="11">
        <v>42491.747199074074</v>
      </c>
    </row>
    <row r="20" spans="1:20" ht="161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 s="11">
        <v>135.63</v>
      </c>
      <c r="Q20" s="12" t="s">
        <v>8315</v>
      </c>
      <c r="R20" t="s">
        <v>8316</v>
      </c>
      <c r="S20" s="11">
        <v>42169.814340277779</v>
      </c>
      <c r="T20" s="11">
        <v>42199.814340277779</v>
      </c>
    </row>
    <row r="21" spans="1:20" ht="22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 s="11">
        <v>168.75</v>
      </c>
      <c r="Q21" s="12" t="s">
        <v>8315</v>
      </c>
      <c r="R21" t="s">
        <v>8316</v>
      </c>
      <c r="S21" s="11">
        <v>42483.675208333334</v>
      </c>
      <c r="T21" s="11">
        <v>42522.789583333331</v>
      </c>
    </row>
    <row r="22" spans="1:20" ht="22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 s="11">
        <v>70.86</v>
      </c>
      <c r="Q22" s="12" t="s">
        <v>8315</v>
      </c>
      <c r="R22" t="s">
        <v>8316</v>
      </c>
      <c r="S22" s="11">
        <v>42195.749745370369</v>
      </c>
      <c r="T22" s="11">
        <v>42206.125</v>
      </c>
    </row>
    <row r="23" spans="1:20" ht="14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 s="11">
        <v>50</v>
      </c>
      <c r="Q23" s="12" t="s">
        <v>8315</v>
      </c>
      <c r="R23" t="s">
        <v>8316</v>
      </c>
      <c r="S23" s="11">
        <v>42675.057997685188</v>
      </c>
      <c r="T23" s="11">
        <v>42705.099664351852</v>
      </c>
    </row>
    <row r="24" spans="1:20" ht="161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 s="11">
        <v>47</v>
      </c>
      <c r="Q24" s="12" t="s">
        <v>8315</v>
      </c>
      <c r="R24" t="s">
        <v>8316</v>
      </c>
      <c r="S24" s="11">
        <v>42018.94159722222</v>
      </c>
      <c r="T24" s="11">
        <v>42047.291666666672</v>
      </c>
    </row>
    <row r="25" spans="1:20" ht="161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 s="11">
        <v>66.67</v>
      </c>
      <c r="Q25" s="12" t="s">
        <v>8315</v>
      </c>
      <c r="R25" t="s">
        <v>8316</v>
      </c>
      <c r="S25" s="11">
        <v>42026.924976851849</v>
      </c>
      <c r="T25" s="11">
        <v>42052.207638888889</v>
      </c>
    </row>
    <row r="26" spans="1:20" ht="177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 s="11">
        <v>66.11</v>
      </c>
      <c r="Q26" s="12" t="s">
        <v>8315</v>
      </c>
      <c r="R26" t="s">
        <v>8316</v>
      </c>
      <c r="S26" s="11">
        <v>41920.787534722222</v>
      </c>
      <c r="T26" s="11">
        <v>41941.787534722222</v>
      </c>
    </row>
    <row r="27" spans="1:20" ht="161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 s="11">
        <v>36.86</v>
      </c>
      <c r="Q27" s="12" t="s">
        <v>8315</v>
      </c>
      <c r="R27" t="s">
        <v>8316</v>
      </c>
      <c r="S27" s="11">
        <v>42558.189432870371</v>
      </c>
      <c r="T27" s="11">
        <v>42587.875</v>
      </c>
    </row>
    <row r="28" spans="1:20" ht="193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 s="11">
        <v>31.5</v>
      </c>
      <c r="Q28" s="12" t="s">
        <v>8315</v>
      </c>
      <c r="R28" t="s">
        <v>8316</v>
      </c>
      <c r="S28" s="11">
        <v>41808.198518518519</v>
      </c>
      <c r="T28" s="11">
        <v>41838.198518518519</v>
      </c>
    </row>
    <row r="29" spans="1:20" ht="161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 s="11">
        <v>102.5</v>
      </c>
      <c r="Q29" s="12" t="s">
        <v>8315</v>
      </c>
      <c r="R29" t="s">
        <v>8316</v>
      </c>
      <c r="S29" s="11">
        <v>42550.701886574068</v>
      </c>
      <c r="T29" s="11">
        <v>42580.701886574068</v>
      </c>
    </row>
    <row r="30" spans="1:20" ht="97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 s="11">
        <v>126.46</v>
      </c>
      <c r="Q30" s="12" t="s">
        <v>8315</v>
      </c>
      <c r="R30" t="s">
        <v>8316</v>
      </c>
      <c r="S30" s="11">
        <v>42056.013124999998</v>
      </c>
      <c r="T30" s="11">
        <v>42075.166666666672</v>
      </c>
    </row>
    <row r="31" spans="1:20" ht="193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 s="11">
        <v>47.88</v>
      </c>
      <c r="Q31" s="12" t="s">
        <v>8315</v>
      </c>
      <c r="R31" t="s">
        <v>8316</v>
      </c>
      <c r="S31" s="11">
        <v>42016.938692129625</v>
      </c>
      <c r="T31" s="11">
        <v>42046.938692129625</v>
      </c>
    </row>
    <row r="32" spans="1:20" ht="209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 s="11">
        <v>73.209999999999994</v>
      </c>
      <c r="Q32" s="12" t="s">
        <v>8315</v>
      </c>
      <c r="R32" t="s">
        <v>8316</v>
      </c>
      <c r="S32" s="11">
        <v>42591.899988425925</v>
      </c>
      <c r="T32" s="11">
        <v>42622.166666666672</v>
      </c>
    </row>
    <row r="33" spans="1:20" ht="193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 s="11">
        <v>89.67</v>
      </c>
      <c r="Q33" s="12" t="s">
        <v>8315</v>
      </c>
      <c r="R33" t="s">
        <v>8316</v>
      </c>
      <c r="S33" s="11">
        <v>42183.231006944443</v>
      </c>
      <c r="T33" s="11">
        <v>42228.231006944443</v>
      </c>
    </row>
    <row r="34" spans="1:20" ht="177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 s="11">
        <v>36.5</v>
      </c>
      <c r="Q34" s="12" t="s">
        <v>8315</v>
      </c>
      <c r="R34" t="s">
        <v>8316</v>
      </c>
      <c r="S34" s="11">
        <v>41780.525937500002</v>
      </c>
      <c r="T34" s="11">
        <v>41796.958333333336</v>
      </c>
    </row>
    <row r="35" spans="1:20" ht="209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 s="11">
        <v>90.74</v>
      </c>
      <c r="Q35" s="12" t="s">
        <v>8315</v>
      </c>
      <c r="R35" t="s">
        <v>8316</v>
      </c>
      <c r="S35" s="11">
        <v>42158.065694444449</v>
      </c>
      <c r="T35" s="11">
        <v>42201</v>
      </c>
    </row>
    <row r="36" spans="1:20" ht="6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 s="11">
        <v>67.739999999999995</v>
      </c>
      <c r="Q36" s="12" t="s">
        <v>8315</v>
      </c>
      <c r="R36" t="s">
        <v>8316</v>
      </c>
      <c r="S36" s="11">
        <v>42154.873124999998</v>
      </c>
      <c r="T36" s="11">
        <v>42184.873124999998</v>
      </c>
    </row>
    <row r="37" spans="1:20" ht="209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 s="11">
        <v>65.38</v>
      </c>
      <c r="Q37" s="12" t="s">
        <v>8315</v>
      </c>
      <c r="R37" t="s">
        <v>8316</v>
      </c>
      <c r="S37" s="11">
        <v>42208.84646990741</v>
      </c>
      <c r="T37" s="11">
        <v>42238.84646990741</v>
      </c>
    </row>
    <row r="38" spans="1:20" ht="225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 s="11">
        <v>121.9</v>
      </c>
      <c r="Q38" s="12" t="s">
        <v>8315</v>
      </c>
      <c r="R38" t="s">
        <v>8316</v>
      </c>
      <c r="S38" s="11">
        <v>42451.496817129635</v>
      </c>
      <c r="T38" s="11">
        <v>42459.610416666663</v>
      </c>
    </row>
    <row r="39" spans="1:20" ht="209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 s="11">
        <v>47.46</v>
      </c>
      <c r="Q39" s="12" t="s">
        <v>8315</v>
      </c>
      <c r="R39" t="s">
        <v>8316</v>
      </c>
      <c r="S39" s="11">
        <v>41759.13962962963</v>
      </c>
      <c r="T39" s="11">
        <v>41791.165972222225</v>
      </c>
    </row>
    <row r="40" spans="1:20" ht="193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 s="11">
        <v>37.21</v>
      </c>
      <c r="Q40" s="12" t="s">
        <v>8315</v>
      </c>
      <c r="R40" t="s">
        <v>8316</v>
      </c>
      <c r="S40" s="11">
        <v>42693.742604166662</v>
      </c>
      <c r="T40" s="11">
        <v>42718.742604166662</v>
      </c>
    </row>
    <row r="41" spans="1:20" ht="193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 s="11">
        <v>103.95</v>
      </c>
      <c r="Q41" s="12" t="s">
        <v>8315</v>
      </c>
      <c r="R41" t="s">
        <v>8316</v>
      </c>
      <c r="S41" s="11">
        <v>42250.598217592589</v>
      </c>
      <c r="T41" s="11">
        <v>42270.598217592589</v>
      </c>
    </row>
    <row r="42" spans="1:20" ht="225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 s="11">
        <v>63.83</v>
      </c>
      <c r="Q42" s="12" t="s">
        <v>8315</v>
      </c>
      <c r="R42" t="s">
        <v>8316</v>
      </c>
      <c r="S42" s="11">
        <v>42060.683935185181</v>
      </c>
      <c r="T42" s="11">
        <v>42090.642268518524</v>
      </c>
    </row>
    <row r="43" spans="1:20" ht="14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 s="11">
        <v>50.67</v>
      </c>
      <c r="Q43" s="12" t="s">
        <v>8315</v>
      </c>
      <c r="R43" t="s">
        <v>8316</v>
      </c>
      <c r="S43" s="11">
        <v>42136.270787037036</v>
      </c>
      <c r="T43" s="11">
        <v>42168.071527777778</v>
      </c>
    </row>
    <row r="44" spans="1:20" ht="22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 s="11">
        <v>113.42</v>
      </c>
      <c r="Q44" s="12" t="s">
        <v>8315</v>
      </c>
      <c r="R44" t="s">
        <v>8316</v>
      </c>
      <c r="S44" s="11">
        <v>42171.034861111111</v>
      </c>
      <c r="T44" s="11">
        <v>42195.291666666672</v>
      </c>
    </row>
    <row r="45" spans="1:20" ht="22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 s="11">
        <v>104.57</v>
      </c>
      <c r="Q45" s="12" t="s">
        <v>8315</v>
      </c>
      <c r="R45" t="s">
        <v>8316</v>
      </c>
      <c r="S45" s="11">
        <v>42494.683634259258</v>
      </c>
      <c r="T45" s="11">
        <v>42524.6875</v>
      </c>
    </row>
    <row r="46" spans="1:20" ht="1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 s="11">
        <v>272.73</v>
      </c>
      <c r="Q46" s="12" t="s">
        <v>8315</v>
      </c>
      <c r="R46" t="s">
        <v>8316</v>
      </c>
      <c r="S46" s="11">
        <v>41758.839675925927</v>
      </c>
      <c r="T46" s="11">
        <v>41771.165972222225</v>
      </c>
    </row>
    <row r="47" spans="1:20" ht="1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 s="11">
        <v>63.85</v>
      </c>
      <c r="Q47" s="12" t="s">
        <v>8315</v>
      </c>
      <c r="R47" t="s">
        <v>8316</v>
      </c>
      <c r="S47" s="11">
        <v>42171.824884259258</v>
      </c>
      <c r="T47" s="11">
        <v>42201.824884259258</v>
      </c>
    </row>
    <row r="48" spans="1:20" ht="65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 s="11">
        <v>83.51</v>
      </c>
      <c r="Q48" s="12" t="s">
        <v>8315</v>
      </c>
      <c r="R48" t="s">
        <v>8316</v>
      </c>
      <c r="S48" s="11">
        <v>42268.127696759257</v>
      </c>
      <c r="T48" s="11">
        <v>42288.083333333328</v>
      </c>
    </row>
    <row r="49" spans="1:20" ht="22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 s="11">
        <v>44.09</v>
      </c>
      <c r="Q49" s="12" t="s">
        <v>8315</v>
      </c>
      <c r="R49" t="s">
        <v>8316</v>
      </c>
      <c r="S49" s="11">
        <v>42746.261782407411</v>
      </c>
      <c r="T49" s="11">
        <v>42784.207638888889</v>
      </c>
    </row>
    <row r="50" spans="1:20" ht="193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 s="11">
        <v>44.54</v>
      </c>
      <c r="Q50" s="12" t="s">
        <v>8315</v>
      </c>
      <c r="R50" t="s">
        <v>8316</v>
      </c>
      <c r="S50" s="11">
        <v>41842.607592592591</v>
      </c>
      <c r="T50" s="11">
        <v>41864.916666666664</v>
      </c>
    </row>
    <row r="51" spans="1:20" ht="209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 s="11">
        <v>125.81</v>
      </c>
      <c r="Q51" s="12" t="s">
        <v>8315</v>
      </c>
      <c r="R51" t="s">
        <v>8316</v>
      </c>
      <c r="S51" s="11">
        <v>41853.240208333329</v>
      </c>
      <c r="T51" s="11">
        <v>41876.207638888889</v>
      </c>
    </row>
    <row r="52" spans="1:20" ht="209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 s="11">
        <v>50.75</v>
      </c>
      <c r="Q52" s="12" t="s">
        <v>8315</v>
      </c>
      <c r="R52" t="s">
        <v>8316</v>
      </c>
      <c r="S52" s="11">
        <v>42061.212488425925</v>
      </c>
      <c r="T52" s="11">
        <v>42089.166666666672</v>
      </c>
    </row>
    <row r="53" spans="1:20" ht="209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 s="11">
        <v>60.9</v>
      </c>
      <c r="Q53" s="12" t="s">
        <v>8315</v>
      </c>
      <c r="R53" t="s">
        <v>8316</v>
      </c>
      <c r="S53" s="11">
        <v>42036.24428240741</v>
      </c>
      <c r="T53" s="11">
        <v>42064.290972222225</v>
      </c>
    </row>
    <row r="54" spans="1:20" ht="209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 s="11">
        <v>109.03</v>
      </c>
      <c r="Q54" s="12" t="s">
        <v>8315</v>
      </c>
      <c r="R54" t="s">
        <v>8316</v>
      </c>
      <c r="S54" s="11">
        <v>42157.470185185186</v>
      </c>
      <c r="T54" s="11">
        <v>42187.470185185186</v>
      </c>
    </row>
    <row r="55" spans="1:20" ht="193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 s="11">
        <v>25.69</v>
      </c>
      <c r="Q55" s="12" t="s">
        <v>8315</v>
      </c>
      <c r="R55" t="s">
        <v>8316</v>
      </c>
      <c r="S55" s="11">
        <v>41827.909942129627</v>
      </c>
      <c r="T55" s="11">
        <v>41857.897222222222</v>
      </c>
    </row>
    <row r="56" spans="1:20" ht="209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 s="11">
        <v>41.92</v>
      </c>
      <c r="Q56" s="12" t="s">
        <v>8315</v>
      </c>
      <c r="R56" t="s">
        <v>8316</v>
      </c>
      <c r="S56" s="11">
        <v>42162.729548611111</v>
      </c>
      <c r="T56" s="11">
        <v>42192.729548611111</v>
      </c>
    </row>
    <row r="57" spans="1:20" ht="209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 s="11">
        <v>88.77</v>
      </c>
      <c r="Q57" s="12" t="s">
        <v>8315</v>
      </c>
      <c r="R57" t="s">
        <v>8316</v>
      </c>
      <c r="S57" s="11">
        <v>42233.738564814819</v>
      </c>
      <c r="T57" s="11">
        <v>42263.738564814819</v>
      </c>
    </row>
    <row r="58" spans="1:20" ht="161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 s="11">
        <v>80.23</v>
      </c>
      <c r="Q58" s="12" t="s">
        <v>8315</v>
      </c>
      <c r="R58" t="s">
        <v>8316</v>
      </c>
      <c r="S58" s="11">
        <v>42042.197824074072</v>
      </c>
      <c r="T58" s="11">
        <v>42072.156157407408</v>
      </c>
    </row>
    <row r="59" spans="1:20" ht="129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 s="11">
        <v>78.94</v>
      </c>
      <c r="Q59" s="12" t="s">
        <v>8315</v>
      </c>
      <c r="R59" t="s">
        <v>8316</v>
      </c>
      <c r="S59" s="11">
        <v>42585.523842592593</v>
      </c>
      <c r="T59" s="11">
        <v>42599.165972222225</v>
      </c>
    </row>
    <row r="60" spans="1:20" ht="193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 s="11">
        <v>69.89</v>
      </c>
      <c r="Q60" s="12" t="s">
        <v>8315</v>
      </c>
      <c r="R60" t="s">
        <v>8316</v>
      </c>
      <c r="S60" s="11">
        <v>41808.669571759259</v>
      </c>
      <c r="T60" s="11">
        <v>41838.669571759259</v>
      </c>
    </row>
    <row r="61" spans="1:20" ht="209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 s="11">
        <v>74.53</v>
      </c>
      <c r="Q61" s="12" t="s">
        <v>8315</v>
      </c>
      <c r="R61" t="s">
        <v>8316</v>
      </c>
      <c r="S61" s="11">
        <v>41852.658310185187</v>
      </c>
      <c r="T61" s="11">
        <v>41882.658310185187</v>
      </c>
    </row>
    <row r="62" spans="1:20" ht="129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 s="11">
        <v>123.94</v>
      </c>
      <c r="Q62" s="12" t="s">
        <v>8315</v>
      </c>
      <c r="R62" t="s">
        <v>8316</v>
      </c>
      <c r="S62" s="11">
        <v>42694.110185185185</v>
      </c>
      <c r="T62" s="11">
        <v>42709.041666666672</v>
      </c>
    </row>
    <row r="63" spans="1:20" ht="193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 s="11">
        <v>264.85000000000002</v>
      </c>
      <c r="Q63" s="12" t="s">
        <v>8315</v>
      </c>
      <c r="R63" t="s">
        <v>8316</v>
      </c>
      <c r="S63" s="11">
        <v>42341.818379629629</v>
      </c>
      <c r="T63" s="11">
        <v>42370.166666666672</v>
      </c>
    </row>
    <row r="64" spans="1:20" ht="209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 s="11">
        <v>58.62</v>
      </c>
      <c r="Q64" s="12" t="s">
        <v>8315</v>
      </c>
      <c r="R64" t="s">
        <v>8316</v>
      </c>
      <c r="S64" s="11">
        <v>41880.061006944445</v>
      </c>
      <c r="T64" s="11">
        <v>41908.065972222219</v>
      </c>
    </row>
    <row r="65" spans="1:20" ht="225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 s="11">
        <v>70.88</v>
      </c>
      <c r="Q65" s="12" t="s">
        <v>8315</v>
      </c>
      <c r="R65" t="s">
        <v>8316</v>
      </c>
      <c r="S65" s="11">
        <v>41941.683865740742</v>
      </c>
      <c r="T65" s="11">
        <v>41970.125</v>
      </c>
    </row>
    <row r="66" spans="1:20" ht="273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 s="11">
        <v>113.57</v>
      </c>
      <c r="Q66" s="12" t="s">
        <v>8315</v>
      </c>
      <c r="R66" t="s">
        <v>8316</v>
      </c>
      <c r="S66" s="11">
        <v>42026.88118055556</v>
      </c>
      <c r="T66" s="11">
        <v>42086.093055555553</v>
      </c>
    </row>
    <row r="67" spans="1:20" ht="209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 s="11">
        <v>60.69</v>
      </c>
      <c r="Q67" s="12" t="s">
        <v>8315</v>
      </c>
      <c r="R67" t="s">
        <v>8316</v>
      </c>
      <c r="S67" s="11">
        <v>41922.640590277777</v>
      </c>
      <c r="T67" s="11">
        <v>41932.249305555553</v>
      </c>
    </row>
    <row r="68" spans="1:20" ht="209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 s="11">
        <v>110.22</v>
      </c>
      <c r="Q68" s="12" t="s">
        <v>8315</v>
      </c>
      <c r="R68" t="s">
        <v>8316</v>
      </c>
      <c r="S68" s="11">
        <v>41993.824340277773</v>
      </c>
      <c r="T68" s="11">
        <v>42010.25</v>
      </c>
    </row>
    <row r="69" spans="1:20" ht="161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 s="11">
        <v>136.46</v>
      </c>
      <c r="Q69" s="12" t="s">
        <v>8315</v>
      </c>
      <c r="R69" t="s">
        <v>8316</v>
      </c>
      <c r="S69" s="11">
        <v>42219.915856481486</v>
      </c>
      <c r="T69" s="11">
        <v>42240.083333333328</v>
      </c>
    </row>
    <row r="70" spans="1:20" ht="209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 s="11">
        <v>110.35</v>
      </c>
      <c r="Q70" s="12" t="s">
        <v>8315</v>
      </c>
      <c r="R70" t="s">
        <v>8316</v>
      </c>
      <c r="S70" s="11">
        <v>41909.969386574077</v>
      </c>
      <c r="T70" s="11">
        <v>41950.011053240742</v>
      </c>
    </row>
    <row r="71" spans="1:20" ht="97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 s="11">
        <v>41.42</v>
      </c>
      <c r="Q71" s="12" t="s">
        <v>8315</v>
      </c>
      <c r="R71" t="s">
        <v>8316</v>
      </c>
      <c r="S71" s="11">
        <v>41891.665324074071</v>
      </c>
      <c r="T71" s="11">
        <v>41913.166666666664</v>
      </c>
    </row>
    <row r="72" spans="1:20" ht="22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 s="11">
        <v>52</v>
      </c>
      <c r="Q72" s="12" t="s">
        <v>8315</v>
      </c>
      <c r="R72" t="s">
        <v>8316</v>
      </c>
      <c r="S72" s="11">
        <v>41226.017361111109</v>
      </c>
      <c r="T72" s="11">
        <v>41250.083333333336</v>
      </c>
    </row>
    <row r="73" spans="1:20" ht="241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 s="11">
        <v>33.99</v>
      </c>
      <c r="Q73" s="12" t="s">
        <v>8315</v>
      </c>
      <c r="R73" t="s">
        <v>8316</v>
      </c>
      <c r="S73" s="11">
        <v>40478.263923611114</v>
      </c>
      <c r="T73" s="11">
        <v>40568.166666666664</v>
      </c>
    </row>
    <row r="74" spans="1:20" ht="177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 s="11">
        <v>103.35</v>
      </c>
      <c r="Q74" s="12" t="s">
        <v>8315</v>
      </c>
      <c r="R74" t="s">
        <v>8316</v>
      </c>
      <c r="S74" s="11">
        <v>41862.83997685185</v>
      </c>
      <c r="T74" s="11">
        <v>41892.83997685185</v>
      </c>
    </row>
    <row r="75" spans="1:20" ht="177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 s="11">
        <v>41.77</v>
      </c>
      <c r="Q75" s="12" t="s">
        <v>8315</v>
      </c>
      <c r="R75" t="s">
        <v>8316</v>
      </c>
      <c r="S75" s="11">
        <v>40633.154363425929</v>
      </c>
      <c r="T75" s="11">
        <v>40664.207638888889</v>
      </c>
    </row>
    <row r="76" spans="1:20" ht="209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 s="11">
        <v>64.27</v>
      </c>
      <c r="Q76" s="12" t="s">
        <v>8315</v>
      </c>
      <c r="R76" t="s">
        <v>8316</v>
      </c>
      <c r="S76" s="11">
        <v>40970.875671296293</v>
      </c>
      <c r="T76" s="11">
        <v>41000.834004629629</v>
      </c>
    </row>
    <row r="77" spans="1:20" ht="22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 s="11">
        <v>62.92</v>
      </c>
      <c r="Q77" s="12" t="s">
        <v>8315</v>
      </c>
      <c r="R77" t="s">
        <v>8316</v>
      </c>
      <c r="S77" s="11">
        <v>41026.953055555554</v>
      </c>
      <c r="T77" s="11">
        <v>41061.953055555554</v>
      </c>
    </row>
    <row r="78" spans="1:20" ht="97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 s="11">
        <v>98.54</v>
      </c>
      <c r="Q78" s="12" t="s">
        <v>8315</v>
      </c>
      <c r="R78" t="s">
        <v>8316</v>
      </c>
      <c r="S78" s="11">
        <v>41829.788252314815</v>
      </c>
      <c r="T78" s="11">
        <v>41839.208333333336</v>
      </c>
    </row>
    <row r="79" spans="1:20" ht="97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 s="11">
        <v>82.61</v>
      </c>
      <c r="Q79" s="12" t="s">
        <v>8315</v>
      </c>
      <c r="R79" t="s">
        <v>8316</v>
      </c>
      <c r="S79" s="11">
        <v>41447.839722222219</v>
      </c>
      <c r="T79" s="11">
        <v>41477.839722222219</v>
      </c>
    </row>
    <row r="80" spans="1:20" ht="161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 s="11">
        <v>38.5</v>
      </c>
      <c r="Q80" s="12" t="s">
        <v>8315</v>
      </c>
      <c r="R80" t="s">
        <v>8316</v>
      </c>
      <c r="S80" s="11">
        <v>40884.066678240742</v>
      </c>
      <c r="T80" s="11">
        <v>40926.958333333336</v>
      </c>
    </row>
    <row r="81" spans="1:20" ht="209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 s="11">
        <v>80.16</v>
      </c>
      <c r="Q81" s="12" t="s">
        <v>8315</v>
      </c>
      <c r="R81" t="s">
        <v>8316</v>
      </c>
      <c r="S81" s="11">
        <v>41841.26489583333</v>
      </c>
      <c r="T81" s="11">
        <v>41864.207638888889</v>
      </c>
    </row>
    <row r="82" spans="1:20" ht="22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 s="11">
        <v>80.73</v>
      </c>
      <c r="Q82" s="12" t="s">
        <v>8315</v>
      </c>
      <c r="R82" t="s">
        <v>8316</v>
      </c>
      <c r="S82" s="11">
        <v>41799.685902777775</v>
      </c>
      <c r="T82" s="11">
        <v>41827.083333333336</v>
      </c>
    </row>
    <row r="83" spans="1:20" ht="193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 s="11">
        <v>200.69</v>
      </c>
      <c r="Q83" s="12" t="s">
        <v>8315</v>
      </c>
      <c r="R83" t="s">
        <v>8316</v>
      </c>
      <c r="S83" s="11">
        <v>41775.753761574073</v>
      </c>
      <c r="T83" s="11">
        <v>41805.753761574073</v>
      </c>
    </row>
    <row r="84" spans="1:20" ht="193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 s="11">
        <v>37.590000000000003</v>
      </c>
      <c r="Q84" s="12" t="s">
        <v>8315</v>
      </c>
      <c r="R84" t="s">
        <v>8316</v>
      </c>
      <c r="S84" s="11">
        <v>41766.80572916667</v>
      </c>
      <c r="T84" s="11">
        <v>41799.80572916667</v>
      </c>
    </row>
    <row r="85" spans="1:20" ht="193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 s="11">
        <v>58.1</v>
      </c>
      <c r="Q85" s="12" t="s">
        <v>8315</v>
      </c>
      <c r="R85" t="s">
        <v>8316</v>
      </c>
      <c r="S85" s="11">
        <v>40644.159259259257</v>
      </c>
      <c r="T85" s="11">
        <v>40666.165972222225</v>
      </c>
    </row>
    <row r="86" spans="1:20" ht="209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 s="11">
        <v>60.3</v>
      </c>
      <c r="Q86" s="12" t="s">
        <v>8315</v>
      </c>
      <c r="R86" t="s">
        <v>8316</v>
      </c>
      <c r="S86" s="11">
        <v>41940.69158564815</v>
      </c>
      <c r="T86" s="11">
        <v>41969.332638888889</v>
      </c>
    </row>
    <row r="87" spans="1:20" ht="97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 s="11">
        <v>63.36</v>
      </c>
      <c r="Q87" s="12" t="s">
        <v>8315</v>
      </c>
      <c r="R87" t="s">
        <v>8316</v>
      </c>
      <c r="S87" s="11">
        <v>41839.175706018519</v>
      </c>
      <c r="T87" s="11">
        <v>41853.175706018519</v>
      </c>
    </row>
    <row r="88" spans="1:20" ht="193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 s="11">
        <v>50.9</v>
      </c>
      <c r="Q88" s="12" t="s">
        <v>8315</v>
      </c>
      <c r="R88" t="s">
        <v>8316</v>
      </c>
      <c r="S88" s="11">
        <v>41772.105937500004</v>
      </c>
      <c r="T88" s="11">
        <v>41803.916666666664</v>
      </c>
    </row>
    <row r="89" spans="1:20" ht="113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 s="11">
        <v>100.5</v>
      </c>
      <c r="Q89" s="12" t="s">
        <v>8315</v>
      </c>
      <c r="R89" t="s">
        <v>8316</v>
      </c>
      <c r="S89" s="11">
        <v>41591.737974537034</v>
      </c>
      <c r="T89" s="11">
        <v>41621.207638888889</v>
      </c>
    </row>
    <row r="90" spans="1:20" ht="161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 s="11">
        <v>31.62</v>
      </c>
      <c r="Q90" s="12" t="s">
        <v>8315</v>
      </c>
      <c r="R90" t="s">
        <v>8316</v>
      </c>
      <c r="S90" s="11">
        <v>41789.080370370371</v>
      </c>
      <c r="T90" s="11">
        <v>41822.166666666664</v>
      </c>
    </row>
    <row r="91" spans="1:20" ht="209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 s="11">
        <v>79.31</v>
      </c>
      <c r="Q91" s="12" t="s">
        <v>8315</v>
      </c>
      <c r="R91" t="s">
        <v>8316</v>
      </c>
      <c r="S91" s="11">
        <v>40923.729953703703</v>
      </c>
      <c r="T91" s="11">
        <v>40953.729953703703</v>
      </c>
    </row>
    <row r="92" spans="1:20" ht="22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 s="11">
        <v>139.19</v>
      </c>
      <c r="Q92" s="12" t="s">
        <v>8315</v>
      </c>
      <c r="R92" t="s">
        <v>8316</v>
      </c>
      <c r="S92" s="11">
        <v>41878.878379629627</v>
      </c>
      <c r="T92" s="11">
        <v>41908.878379629627</v>
      </c>
    </row>
    <row r="93" spans="1:20" ht="209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 s="11">
        <v>131.91</v>
      </c>
      <c r="Q93" s="12" t="s">
        <v>8315</v>
      </c>
      <c r="R93" t="s">
        <v>8316</v>
      </c>
      <c r="S93" s="11">
        <v>41862.864675925928</v>
      </c>
      <c r="T93" s="11">
        <v>41876.864675925928</v>
      </c>
    </row>
    <row r="94" spans="1:20" ht="257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 s="11">
        <v>91.3</v>
      </c>
      <c r="Q94" s="12" t="s">
        <v>8315</v>
      </c>
      <c r="R94" t="s">
        <v>8316</v>
      </c>
      <c r="S94" s="11">
        <v>40531.886886574073</v>
      </c>
      <c r="T94" s="11">
        <v>40591.886886574073</v>
      </c>
    </row>
    <row r="95" spans="1:20" ht="209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 s="11">
        <v>39.67</v>
      </c>
      <c r="Q95" s="12" t="s">
        <v>8315</v>
      </c>
      <c r="R95" t="s">
        <v>8316</v>
      </c>
      <c r="S95" s="11">
        <v>41477.930914351848</v>
      </c>
      <c r="T95" s="11">
        <v>41504.625</v>
      </c>
    </row>
    <row r="96" spans="1:20" ht="209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 s="11">
        <v>57.55</v>
      </c>
      <c r="Q96" s="12" t="s">
        <v>8315</v>
      </c>
      <c r="R96" t="s">
        <v>8316</v>
      </c>
      <c r="S96" s="11">
        <v>41781.666770833333</v>
      </c>
      <c r="T96" s="11">
        <v>41811.666770833333</v>
      </c>
    </row>
    <row r="97" spans="1:20" ht="161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 s="11">
        <v>77.34</v>
      </c>
      <c r="Q97" s="12" t="s">
        <v>8315</v>
      </c>
      <c r="R97" t="s">
        <v>8316</v>
      </c>
      <c r="S97" s="11">
        <v>41375.702210648145</v>
      </c>
      <c r="T97" s="11">
        <v>41400.702210648145</v>
      </c>
    </row>
    <row r="98" spans="1:20" ht="209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 s="11">
        <v>46.77</v>
      </c>
      <c r="Q98" s="12" t="s">
        <v>8315</v>
      </c>
      <c r="R98" t="s">
        <v>8316</v>
      </c>
      <c r="S98" s="11">
        <v>40883.949317129627</v>
      </c>
      <c r="T98" s="11">
        <v>40939.708333333336</v>
      </c>
    </row>
    <row r="99" spans="1:20" ht="161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 s="11">
        <v>40.07</v>
      </c>
      <c r="Q99" s="12" t="s">
        <v>8315</v>
      </c>
      <c r="R99" t="s">
        <v>8316</v>
      </c>
      <c r="S99" s="11">
        <v>41491.79478009259</v>
      </c>
      <c r="T99" s="11">
        <v>41509.79478009259</v>
      </c>
    </row>
    <row r="100" spans="1:20" ht="161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 s="11">
        <v>100.22</v>
      </c>
      <c r="Q100" s="12" t="s">
        <v>8315</v>
      </c>
      <c r="R100" t="s">
        <v>8316</v>
      </c>
      <c r="S100" s="11">
        <v>41791.993414351848</v>
      </c>
      <c r="T100" s="11">
        <v>41821.993414351848</v>
      </c>
    </row>
    <row r="101" spans="1:20" ht="209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 s="11">
        <v>71.489999999999995</v>
      </c>
      <c r="Q101" s="12" t="s">
        <v>8315</v>
      </c>
      <c r="R101" t="s">
        <v>8316</v>
      </c>
      <c r="S101" s="11">
        <v>41835.666354166664</v>
      </c>
      <c r="T101" s="11">
        <v>41855.666354166664</v>
      </c>
    </row>
    <row r="102" spans="1:20" ht="193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 s="11">
        <v>63.11</v>
      </c>
      <c r="Q102" s="12" t="s">
        <v>8315</v>
      </c>
      <c r="R102" t="s">
        <v>8316</v>
      </c>
      <c r="S102" s="11">
        <v>41827.605057870373</v>
      </c>
      <c r="T102" s="11">
        <v>41848.605057870373</v>
      </c>
    </row>
    <row r="103" spans="1:20" ht="209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 s="11">
        <v>50.16</v>
      </c>
      <c r="Q103" s="12" t="s">
        <v>8315</v>
      </c>
      <c r="R103" t="s">
        <v>8316</v>
      </c>
      <c r="S103" s="11">
        <v>41778.637245370373</v>
      </c>
      <c r="T103" s="11">
        <v>41810.958333333336</v>
      </c>
    </row>
    <row r="104" spans="1:20" ht="22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 s="11">
        <v>62.88</v>
      </c>
      <c r="Q104" s="12" t="s">
        <v>8315</v>
      </c>
      <c r="R104" t="s">
        <v>8316</v>
      </c>
      <c r="S104" s="11">
        <v>41013.936562499999</v>
      </c>
      <c r="T104" s="11">
        <v>41061.165972222225</v>
      </c>
    </row>
    <row r="105" spans="1:20" ht="22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 s="11">
        <v>85.53</v>
      </c>
      <c r="Q105" s="12" t="s">
        <v>8315</v>
      </c>
      <c r="R105" t="s">
        <v>8316</v>
      </c>
      <c r="S105" s="11">
        <v>41834.586574074077</v>
      </c>
      <c r="T105" s="11">
        <v>41866.083333333336</v>
      </c>
    </row>
    <row r="106" spans="1:20" ht="129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 s="11">
        <v>53.72</v>
      </c>
      <c r="Q106" s="12" t="s">
        <v>8315</v>
      </c>
      <c r="R106" t="s">
        <v>8316</v>
      </c>
      <c r="S106" s="11">
        <v>41829.795729166668</v>
      </c>
      <c r="T106" s="11">
        <v>41859.795729166668</v>
      </c>
    </row>
    <row r="107" spans="1:20" ht="225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 s="11">
        <v>262.11</v>
      </c>
      <c r="Q107" s="12" t="s">
        <v>8315</v>
      </c>
      <c r="R107" t="s">
        <v>8316</v>
      </c>
      <c r="S107" s="11">
        <v>42219.665173611109</v>
      </c>
      <c r="T107" s="11">
        <v>42257.165972222225</v>
      </c>
    </row>
    <row r="108" spans="1:20" ht="161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 s="11">
        <v>50.2</v>
      </c>
      <c r="Q108" s="12" t="s">
        <v>8315</v>
      </c>
      <c r="R108" t="s">
        <v>8316</v>
      </c>
      <c r="S108" s="11">
        <v>42648.546111111107</v>
      </c>
      <c r="T108" s="11">
        <v>42678.546111111107</v>
      </c>
    </row>
    <row r="109" spans="1:20" ht="1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 s="11">
        <v>168.25</v>
      </c>
      <c r="Q109" s="12" t="s">
        <v>8315</v>
      </c>
      <c r="R109" t="s">
        <v>8316</v>
      </c>
      <c r="S109" s="11">
        <v>42050.983182870375</v>
      </c>
      <c r="T109" s="11">
        <v>42085.941516203704</v>
      </c>
    </row>
    <row r="110" spans="1:20" ht="97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 s="11">
        <v>256.37</v>
      </c>
      <c r="Q110" s="12" t="s">
        <v>8315</v>
      </c>
      <c r="R110" t="s">
        <v>8316</v>
      </c>
      <c r="S110" s="11">
        <v>42772.833379629628</v>
      </c>
      <c r="T110" s="11">
        <v>42806.875</v>
      </c>
    </row>
    <row r="111" spans="1:20" ht="145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 s="11">
        <v>37.14</v>
      </c>
      <c r="Q111" s="12" t="s">
        <v>8315</v>
      </c>
      <c r="R111" t="s">
        <v>8316</v>
      </c>
      <c r="S111" s="11">
        <v>42270.582141203704</v>
      </c>
      <c r="T111" s="11">
        <v>42301.895138888889</v>
      </c>
    </row>
    <row r="112" spans="1:20" ht="14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 s="11">
        <v>45.88</v>
      </c>
      <c r="Q112" s="12" t="s">
        <v>8315</v>
      </c>
      <c r="R112" t="s">
        <v>8316</v>
      </c>
      <c r="S112" s="11">
        <v>42206.835370370376</v>
      </c>
      <c r="T112" s="11">
        <v>42236.835370370376</v>
      </c>
    </row>
    <row r="113" spans="1:20" ht="209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 s="11">
        <v>141.71</v>
      </c>
      <c r="Q113" s="12" t="s">
        <v>8315</v>
      </c>
      <c r="R113" t="s">
        <v>8316</v>
      </c>
      <c r="S113" s="11">
        <v>42697.850844907407</v>
      </c>
      <c r="T113" s="11">
        <v>42745.208333333328</v>
      </c>
    </row>
    <row r="114" spans="1:20" ht="177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 s="11">
        <v>52.49</v>
      </c>
      <c r="Q114" s="12" t="s">
        <v>8315</v>
      </c>
      <c r="R114" t="s">
        <v>8316</v>
      </c>
      <c r="S114" s="11">
        <v>42503.559467592597</v>
      </c>
      <c r="T114" s="11">
        <v>42524.875</v>
      </c>
    </row>
    <row r="115" spans="1:20" ht="81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 s="11">
        <v>193.62</v>
      </c>
      <c r="Q115" s="12" t="s">
        <v>8315</v>
      </c>
      <c r="R115" t="s">
        <v>8316</v>
      </c>
      <c r="S115" s="11">
        <v>42323.70930555556</v>
      </c>
      <c r="T115" s="11">
        <v>42355.207638888889</v>
      </c>
    </row>
    <row r="116" spans="1:20" ht="161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 s="11">
        <v>106.8</v>
      </c>
      <c r="Q116" s="12" t="s">
        <v>8315</v>
      </c>
      <c r="R116" t="s">
        <v>8316</v>
      </c>
      <c r="S116" s="11">
        <v>41933.291643518518</v>
      </c>
      <c r="T116" s="11">
        <v>41963.333310185189</v>
      </c>
    </row>
    <row r="117" spans="1:20" ht="209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 s="11">
        <v>77.22</v>
      </c>
      <c r="Q117" s="12" t="s">
        <v>8315</v>
      </c>
      <c r="R117" t="s">
        <v>8316</v>
      </c>
      <c r="S117" s="11">
        <v>41898.168125000004</v>
      </c>
      <c r="T117" s="11">
        <v>41913.165972222225</v>
      </c>
    </row>
    <row r="118" spans="1:20" ht="193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 s="11">
        <v>57.5</v>
      </c>
      <c r="Q118" s="12" t="s">
        <v>8315</v>
      </c>
      <c r="R118" t="s">
        <v>8316</v>
      </c>
      <c r="S118" s="11">
        <v>42446.943831018521</v>
      </c>
      <c r="T118" s="11">
        <v>42476.943831018521</v>
      </c>
    </row>
    <row r="119" spans="1:20" ht="193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 s="11">
        <v>50.46</v>
      </c>
      <c r="Q119" s="12" t="s">
        <v>8315</v>
      </c>
      <c r="R119" t="s">
        <v>8316</v>
      </c>
      <c r="S119" s="11">
        <v>42463.81385416667</v>
      </c>
      <c r="T119" s="11">
        <v>42494.165972222225</v>
      </c>
    </row>
    <row r="120" spans="1:20" ht="209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 s="11">
        <v>97.38</v>
      </c>
      <c r="Q120" s="12" t="s">
        <v>8315</v>
      </c>
      <c r="R120" t="s">
        <v>8316</v>
      </c>
      <c r="S120" s="11">
        <v>42766.805034722223</v>
      </c>
      <c r="T120" s="11">
        <v>42796.805034722223</v>
      </c>
    </row>
    <row r="121" spans="1:20" ht="209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 s="11">
        <v>85.53</v>
      </c>
      <c r="Q121" s="12" t="s">
        <v>8315</v>
      </c>
      <c r="R121" t="s">
        <v>8316</v>
      </c>
      <c r="S121" s="11">
        <v>42522.347812499997</v>
      </c>
      <c r="T121" s="11">
        <v>42552.347812499997</v>
      </c>
    </row>
    <row r="122" spans="1:20" ht="241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 s="11">
        <v>182.91</v>
      </c>
      <c r="Q122" s="12" t="s">
        <v>8315</v>
      </c>
      <c r="R122" t="s">
        <v>8316</v>
      </c>
      <c r="S122" s="11">
        <v>42702.917048611111</v>
      </c>
      <c r="T122" s="11">
        <v>42732.917048611111</v>
      </c>
    </row>
    <row r="123" spans="1:20" ht="113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 s="11">
        <v>131.13999999999999</v>
      </c>
      <c r="Q123" s="12" t="s">
        <v>8315</v>
      </c>
      <c r="R123" t="s">
        <v>8316</v>
      </c>
      <c r="S123" s="11">
        <v>42252.474351851852</v>
      </c>
      <c r="T123" s="11">
        <v>42276.165972222225</v>
      </c>
    </row>
    <row r="124" spans="1:20" ht="22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 s="11">
        <v>58.69</v>
      </c>
      <c r="Q124" s="12" t="s">
        <v>8315</v>
      </c>
      <c r="R124" t="s">
        <v>8316</v>
      </c>
      <c r="S124" s="11">
        <v>41893.324884259258</v>
      </c>
      <c r="T124" s="11">
        <v>41926.290972222225</v>
      </c>
    </row>
    <row r="125" spans="1:20" ht="113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 s="11">
        <v>69.569999999999993</v>
      </c>
      <c r="Q125" s="12" t="s">
        <v>8315</v>
      </c>
      <c r="R125" t="s">
        <v>8316</v>
      </c>
      <c r="S125" s="11">
        <v>41871.755694444444</v>
      </c>
      <c r="T125" s="11">
        <v>41901.755694444444</v>
      </c>
    </row>
    <row r="126" spans="1:20" ht="209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 s="11">
        <v>115.87</v>
      </c>
      <c r="Q126" s="12" t="s">
        <v>8315</v>
      </c>
      <c r="R126" t="s">
        <v>8316</v>
      </c>
      <c r="S126" s="11">
        <v>42262.096782407403</v>
      </c>
      <c r="T126" s="11">
        <v>42286</v>
      </c>
    </row>
    <row r="127" spans="1:20" ht="161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 s="11">
        <v>81.13</v>
      </c>
      <c r="Q127" s="12" t="s">
        <v>8315</v>
      </c>
      <c r="R127" t="s">
        <v>8316</v>
      </c>
      <c r="S127" s="11">
        <v>42135.60020833333</v>
      </c>
      <c r="T127" s="11">
        <v>42167.083333333328</v>
      </c>
    </row>
    <row r="128" spans="1:20" ht="193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 s="11">
        <v>57.63</v>
      </c>
      <c r="Q128" s="12" t="s">
        <v>8315</v>
      </c>
      <c r="R128" t="s">
        <v>8316</v>
      </c>
      <c r="S128" s="11">
        <v>42230.472222222219</v>
      </c>
      <c r="T128" s="11">
        <v>42259.165972222225</v>
      </c>
    </row>
    <row r="129" spans="1:20" ht="113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 s="11">
        <v>60.48</v>
      </c>
      <c r="Q129" s="12" t="s">
        <v>8315</v>
      </c>
      <c r="R129" t="s">
        <v>8316</v>
      </c>
      <c r="S129" s="11">
        <v>42068.888391203705</v>
      </c>
      <c r="T129" s="11">
        <v>42098.846724537041</v>
      </c>
    </row>
    <row r="130" spans="1:20" ht="193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 s="11">
        <v>65.58</v>
      </c>
      <c r="Q130" s="12" t="s">
        <v>8315</v>
      </c>
      <c r="R130" t="s">
        <v>8316</v>
      </c>
      <c r="S130" s="11">
        <v>42145.746689814812</v>
      </c>
      <c r="T130" s="11">
        <v>42175.746689814812</v>
      </c>
    </row>
    <row r="131" spans="1:20" ht="209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 s="11">
        <v>119.19</v>
      </c>
      <c r="Q131" s="12" t="s">
        <v>8315</v>
      </c>
      <c r="R131" t="s">
        <v>8316</v>
      </c>
      <c r="S131" s="11">
        <v>41918.742175925923</v>
      </c>
      <c r="T131" s="11">
        <v>41948.783842592595</v>
      </c>
    </row>
    <row r="132" spans="1:20" ht="193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 s="11">
        <v>83.05</v>
      </c>
      <c r="Q132" s="12" t="s">
        <v>8315</v>
      </c>
      <c r="R132" t="s">
        <v>8316</v>
      </c>
      <c r="S132" s="11">
        <v>42146.731087962966</v>
      </c>
      <c r="T132" s="11">
        <v>42176.731087962966</v>
      </c>
    </row>
    <row r="133" spans="1:20" ht="129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 s="11">
        <v>177.09</v>
      </c>
      <c r="Q133" s="12" t="s">
        <v>8315</v>
      </c>
      <c r="R133" t="s">
        <v>8316</v>
      </c>
      <c r="S133" s="11">
        <v>42602.576712962968</v>
      </c>
      <c r="T133" s="11">
        <v>42621.15625</v>
      </c>
    </row>
    <row r="134" spans="1:20" ht="161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 s="11">
        <v>72.760000000000005</v>
      </c>
      <c r="Q134" s="12" t="s">
        <v>8315</v>
      </c>
      <c r="R134" t="s">
        <v>8316</v>
      </c>
      <c r="S134" s="11">
        <v>42144.573807870373</v>
      </c>
      <c r="T134" s="11">
        <v>42166.165972222225</v>
      </c>
    </row>
    <row r="135" spans="1:20" ht="14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 s="11">
        <v>98.2</v>
      </c>
      <c r="Q135" s="12" t="s">
        <v>8315</v>
      </c>
      <c r="R135" t="s">
        <v>8316</v>
      </c>
      <c r="S135" s="11">
        <v>41982.887280092589</v>
      </c>
      <c r="T135" s="11">
        <v>42012.887280092589</v>
      </c>
    </row>
    <row r="136" spans="1:20" ht="193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 s="11">
        <v>251.74</v>
      </c>
      <c r="Q136" s="12" t="s">
        <v>8315</v>
      </c>
      <c r="R136" t="s">
        <v>8316</v>
      </c>
      <c r="S136" s="11">
        <v>42614.760937500003</v>
      </c>
      <c r="T136" s="11">
        <v>42644.165972222225</v>
      </c>
    </row>
    <row r="137" spans="1:20" ht="161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 s="11">
        <v>74.819999999999993</v>
      </c>
      <c r="Q137" s="12" t="s">
        <v>8315</v>
      </c>
      <c r="R137" t="s">
        <v>8316</v>
      </c>
      <c r="S137" s="11">
        <v>42303.672662037032</v>
      </c>
      <c r="T137" s="11">
        <v>42338.714328703703</v>
      </c>
    </row>
    <row r="138" spans="1:20" ht="209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 s="11">
        <v>67.650000000000006</v>
      </c>
      <c r="Q138" s="12" t="s">
        <v>8315</v>
      </c>
      <c r="R138" t="s">
        <v>8316</v>
      </c>
      <c r="S138" s="11">
        <v>42171.725416666668</v>
      </c>
      <c r="T138" s="11">
        <v>42201.725416666668</v>
      </c>
    </row>
    <row r="139" spans="1:20" ht="129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 s="11">
        <v>93.81</v>
      </c>
      <c r="Q139" s="12" t="s">
        <v>8315</v>
      </c>
      <c r="R139" t="s">
        <v>8316</v>
      </c>
      <c r="S139" s="11">
        <v>41964.315532407403</v>
      </c>
      <c r="T139" s="11">
        <v>41995.166666666672</v>
      </c>
    </row>
    <row r="140" spans="1:20" ht="129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 s="11">
        <v>41.24</v>
      </c>
      <c r="Q140" s="12" t="s">
        <v>8315</v>
      </c>
      <c r="R140" t="s">
        <v>8316</v>
      </c>
      <c r="S140" s="11">
        <v>42284.516064814816</v>
      </c>
      <c r="T140" s="11">
        <v>42307.875</v>
      </c>
    </row>
    <row r="141" spans="1:20" ht="161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 s="11">
        <v>52.55</v>
      </c>
      <c r="Q141" s="12" t="s">
        <v>8315</v>
      </c>
      <c r="R141" t="s">
        <v>8316</v>
      </c>
      <c r="S141" s="11">
        <v>42016.800208333334</v>
      </c>
      <c r="T141" s="11">
        <v>42032.916666666672</v>
      </c>
    </row>
    <row r="142" spans="1:20" ht="177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 s="11">
        <v>48.33</v>
      </c>
      <c r="Q142" s="12" t="s">
        <v>8315</v>
      </c>
      <c r="R142" t="s">
        <v>8316</v>
      </c>
      <c r="S142" s="11">
        <v>42136.536134259266</v>
      </c>
      <c r="T142" s="11">
        <v>42167.875</v>
      </c>
    </row>
    <row r="143" spans="1:20" ht="209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 s="11">
        <v>53.18</v>
      </c>
      <c r="Q143" s="12" t="s">
        <v>8315</v>
      </c>
      <c r="R143" t="s">
        <v>8316</v>
      </c>
      <c r="S143" s="11">
        <v>42172.757638888885</v>
      </c>
      <c r="T143" s="11">
        <v>42202.757638888885</v>
      </c>
    </row>
    <row r="144" spans="1:20" ht="209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 s="11">
        <v>60.95</v>
      </c>
      <c r="Q144" s="12" t="s">
        <v>8315</v>
      </c>
      <c r="R144" t="s">
        <v>8316</v>
      </c>
      <c r="S144" s="11">
        <v>42590.90425925926</v>
      </c>
      <c r="T144" s="11">
        <v>42606.90425925926</v>
      </c>
    </row>
    <row r="145" spans="1:20" ht="177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 s="11">
        <v>106.5</v>
      </c>
      <c r="Q145" s="12" t="s">
        <v>8315</v>
      </c>
      <c r="R145" t="s">
        <v>8316</v>
      </c>
      <c r="S145" s="11">
        <v>42284.500104166669</v>
      </c>
      <c r="T145" s="11">
        <v>42314.541770833333</v>
      </c>
    </row>
    <row r="146" spans="1:20" ht="209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 s="11">
        <v>204.57</v>
      </c>
      <c r="Q146" s="12" t="s">
        <v>8315</v>
      </c>
      <c r="R146" t="s">
        <v>8316</v>
      </c>
      <c r="S146" s="11">
        <v>42611.801412037035</v>
      </c>
      <c r="T146" s="11">
        <v>42627.791666666672</v>
      </c>
    </row>
    <row r="147" spans="1:20" ht="193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 s="11">
        <v>54.91</v>
      </c>
      <c r="Q147" s="12" t="s">
        <v>8315</v>
      </c>
      <c r="R147" t="s">
        <v>8316</v>
      </c>
      <c r="S147" s="11">
        <v>42400.704537037032</v>
      </c>
      <c r="T147" s="11">
        <v>42444.875</v>
      </c>
    </row>
    <row r="148" spans="1:20" ht="209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 s="11">
        <v>150.41999999999999</v>
      </c>
      <c r="Q148" s="12" t="s">
        <v>8315</v>
      </c>
      <c r="R148" t="s">
        <v>8316</v>
      </c>
      <c r="S148" s="11">
        <v>42017.88045138889</v>
      </c>
      <c r="T148" s="11">
        <v>42044.1875</v>
      </c>
    </row>
    <row r="149" spans="1:20" ht="225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 s="11">
        <v>105.21</v>
      </c>
      <c r="Q149" s="12" t="s">
        <v>8315</v>
      </c>
      <c r="R149" t="s">
        <v>8316</v>
      </c>
      <c r="S149" s="11">
        <v>42431.102534722217</v>
      </c>
      <c r="T149" s="11">
        <v>42461.06086805556</v>
      </c>
    </row>
    <row r="150" spans="1:20" ht="225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 s="11">
        <v>68.67</v>
      </c>
      <c r="Q150" s="12" t="s">
        <v>8315</v>
      </c>
      <c r="R150" t="s">
        <v>8316</v>
      </c>
      <c r="S150" s="11">
        <v>42121.756921296299</v>
      </c>
      <c r="T150" s="11">
        <v>42156.208333333328</v>
      </c>
    </row>
    <row r="151" spans="1:20" ht="177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 s="11">
        <v>129.36000000000001</v>
      </c>
      <c r="Q151" s="12" t="s">
        <v>8315</v>
      </c>
      <c r="R151" t="s">
        <v>8316</v>
      </c>
      <c r="S151" s="11">
        <v>42219.019733796296</v>
      </c>
      <c r="T151" s="11">
        <v>42249.019733796296</v>
      </c>
    </row>
    <row r="152" spans="1:20" ht="225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 s="11">
        <v>134.26</v>
      </c>
      <c r="Q152" s="12" t="s">
        <v>8315</v>
      </c>
      <c r="R152" t="s">
        <v>8316</v>
      </c>
      <c r="S152" s="11">
        <v>42445.19430555556</v>
      </c>
      <c r="T152" s="11">
        <v>42489.19430555556</v>
      </c>
    </row>
    <row r="153" spans="1:20" ht="177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 s="11">
        <v>203.2</v>
      </c>
      <c r="Q153" s="12" t="s">
        <v>8315</v>
      </c>
      <c r="R153" t="s">
        <v>8316</v>
      </c>
      <c r="S153" s="11">
        <v>42380.884872685187</v>
      </c>
      <c r="T153" s="11">
        <v>42398.249305555553</v>
      </c>
    </row>
    <row r="154" spans="1:20" ht="49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 s="11">
        <v>69.19</v>
      </c>
      <c r="Q154" s="12" t="s">
        <v>8315</v>
      </c>
      <c r="R154" t="s">
        <v>8316</v>
      </c>
      <c r="S154" s="11">
        <v>42762.942430555559</v>
      </c>
      <c r="T154" s="11">
        <v>42794.208333333328</v>
      </c>
    </row>
    <row r="155" spans="1:20" ht="209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 s="11">
        <v>125.12</v>
      </c>
      <c r="Q155" s="12" t="s">
        <v>8315</v>
      </c>
      <c r="R155" t="s">
        <v>8316</v>
      </c>
      <c r="S155" s="11">
        <v>42567.840069444443</v>
      </c>
      <c r="T155" s="11">
        <v>42597.840069444443</v>
      </c>
    </row>
    <row r="156" spans="1:20" ht="22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 s="11">
        <v>40.71</v>
      </c>
      <c r="Q156" s="12" t="s">
        <v>8315</v>
      </c>
      <c r="R156" t="s">
        <v>8316</v>
      </c>
      <c r="S156" s="11">
        <v>42232.702546296292</v>
      </c>
      <c r="T156" s="11">
        <v>42264.165972222225</v>
      </c>
    </row>
    <row r="157" spans="1:20" ht="193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 s="11">
        <v>141.29</v>
      </c>
      <c r="Q157" s="12" t="s">
        <v>8315</v>
      </c>
      <c r="R157" t="s">
        <v>8316</v>
      </c>
      <c r="S157" s="11">
        <v>42239.957962962959</v>
      </c>
      <c r="T157" s="11">
        <v>42260</v>
      </c>
    </row>
    <row r="158" spans="1:20" ht="22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 s="11">
        <v>55.33</v>
      </c>
      <c r="Q158" s="12" t="s">
        <v>8315</v>
      </c>
      <c r="R158" t="s">
        <v>8316</v>
      </c>
      <c r="S158" s="11">
        <v>42261.917395833334</v>
      </c>
      <c r="T158" s="11">
        <v>42291.917395833334</v>
      </c>
    </row>
    <row r="159" spans="1:20" ht="161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 s="11">
        <v>46.42</v>
      </c>
      <c r="Q159" s="12" t="s">
        <v>8315</v>
      </c>
      <c r="R159" t="s">
        <v>8316</v>
      </c>
      <c r="S159" s="11">
        <v>42102.743773148148</v>
      </c>
      <c r="T159" s="11">
        <v>42123.743773148148</v>
      </c>
    </row>
    <row r="160" spans="1:20" ht="209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 s="11">
        <v>57.2</v>
      </c>
      <c r="Q160" s="12" t="s">
        <v>8315</v>
      </c>
      <c r="R160" t="s">
        <v>8316</v>
      </c>
      <c r="S160" s="11">
        <v>42538.73583333334</v>
      </c>
      <c r="T160" s="11">
        <v>42583.290972222225</v>
      </c>
    </row>
    <row r="161" spans="1:20" ht="193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 s="11">
        <v>59.6</v>
      </c>
      <c r="Q161" s="12" t="s">
        <v>8315</v>
      </c>
      <c r="R161" t="s">
        <v>8316</v>
      </c>
      <c r="S161" s="11">
        <v>42056.65143518518</v>
      </c>
      <c r="T161" s="11">
        <v>42091.609768518523</v>
      </c>
    </row>
    <row r="162" spans="1:20" ht="193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 s="11">
        <v>89.59</v>
      </c>
      <c r="Q162" s="12" t="s">
        <v>8315</v>
      </c>
      <c r="R162" t="s">
        <v>8316</v>
      </c>
      <c r="S162" s="11">
        <v>42696.624444444446</v>
      </c>
      <c r="T162" s="11">
        <v>42726.624444444446</v>
      </c>
    </row>
    <row r="163" spans="1:20" ht="193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 s="11">
        <v>204.05</v>
      </c>
      <c r="Q163" s="12" t="s">
        <v>8315</v>
      </c>
      <c r="R163" t="s">
        <v>8316</v>
      </c>
      <c r="S163" s="11">
        <v>42186.855879629627</v>
      </c>
      <c r="T163" s="11">
        <v>42216.855879629627</v>
      </c>
    </row>
    <row r="164" spans="1:20" ht="22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 s="11">
        <v>48.7</v>
      </c>
      <c r="Q164" s="12" t="s">
        <v>8315</v>
      </c>
      <c r="R164" t="s">
        <v>8316</v>
      </c>
      <c r="S164" s="11">
        <v>42493.219236111108</v>
      </c>
      <c r="T164" s="11">
        <v>42531.125</v>
      </c>
    </row>
    <row r="165" spans="1:20" ht="193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 s="11">
        <v>53.34</v>
      </c>
      <c r="Q165" s="12" t="s">
        <v>8315</v>
      </c>
      <c r="R165" t="s">
        <v>8316</v>
      </c>
      <c r="S165" s="11">
        <v>42475.057164351849</v>
      </c>
      <c r="T165" s="11">
        <v>42505.057164351849</v>
      </c>
    </row>
    <row r="166" spans="1:20" ht="193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 s="11">
        <v>75.09</v>
      </c>
      <c r="Q166" s="12" t="s">
        <v>8315</v>
      </c>
      <c r="R166" t="s">
        <v>8316</v>
      </c>
      <c r="S166" s="11">
        <v>42452.876909722225</v>
      </c>
      <c r="T166" s="11">
        <v>42473.876909722225</v>
      </c>
    </row>
    <row r="167" spans="1:20" ht="1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 s="11">
        <v>209.84</v>
      </c>
      <c r="Q167" s="12" t="s">
        <v>8315</v>
      </c>
      <c r="R167" t="s">
        <v>8316</v>
      </c>
      <c r="S167" s="11">
        <v>42253.928530092591</v>
      </c>
      <c r="T167" s="11">
        <v>42283.928530092591</v>
      </c>
    </row>
    <row r="168" spans="1:20" ht="193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 s="11">
        <v>61.02</v>
      </c>
      <c r="Q168" s="12" t="s">
        <v>8315</v>
      </c>
      <c r="R168" t="s">
        <v>8316</v>
      </c>
      <c r="S168" s="11">
        <v>42264.29178240741</v>
      </c>
      <c r="T168" s="11">
        <v>42294.29178240741</v>
      </c>
    </row>
    <row r="169" spans="1:20" ht="193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 s="11">
        <v>61</v>
      </c>
      <c r="Q169" s="12" t="s">
        <v>8315</v>
      </c>
      <c r="R169" t="s">
        <v>8316</v>
      </c>
      <c r="S169" s="11">
        <v>42664.809560185182</v>
      </c>
      <c r="T169" s="11">
        <v>42685.916666666672</v>
      </c>
    </row>
    <row r="170" spans="1:20" ht="177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 s="11">
        <v>80.03</v>
      </c>
      <c r="Q170" s="12" t="s">
        <v>8315</v>
      </c>
      <c r="R170" t="s">
        <v>8316</v>
      </c>
      <c r="S170" s="11">
        <v>42382.244409722218</v>
      </c>
      <c r="T170" s="11">
        <v>42396.041666666672</v>
      </c>
    </row>
    <row r="171" spans="1:20" ht="193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 s="11">
        <v>93.98</v>
      </c>
      <c r="Q171" s="12" t="s">
        <v>8315</v>
      </c>
      <c r="R171" t="s">
        <v>8316</v>
      </c>
      <c r="S171" s="11">
        <v>41826.871238425927</v>
      </c>
      <c r="T171" s="11">
        <v>41859.57916666667</v>
      </c>
    </row>
    <row r="172" spans="1:20" ht="161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 s="11">
        <v>61.94</v>
      </c>
      <c r="Q172" s="12" t="s">
        <v>8315</v>
      </c>
      <c r="R172" t="s">
        <v>8316</v>
      </c>
      <c r="S172" s="11">
        <v>42499.039629629624</v>
      </c>
      <c r="T172" s="11">
        <v>42529.039629629624</v>
      </c>
    </row>
    <row r="173" spans="1:20" ht="177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 s="11">
        <v>66.45</v>
      </c>
      <c r="Q173" s="12" t="s">
        <v>8315</v>
      </c>
      <c r="R173" t="s">
        <v>8316</v>
      </c>
      <c r="S173" s="11">
        <v>42513.045798611114</v>
      </c>
      <c r="T173" s="11">
        <v>42543.045798611114</v>
      </c>
    </row>
    <row r="174" spans="1:20" ht="193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 s="11">
        <v>35.799999999999997</v>
      </c>
      <c r="Q174" s="12" t="s">
        <v>8315</v>
      </c>
      <c r="R174" t="s">
        <v>8316</v>
      </c>
      <c r="S174" s="11">
        <v>41914.100289351853</v>
      </c>
      <c r="T174" s="11">
        <v>41928.165972222225</v>
      </c>
    </row>
    <row r="175" spans="1:20" ht="193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 s="11">
        <v>145.65</v>
      </c>
      <c r="Q175" s="12" t="s">
        <v>8315</v>
      </c>
      <c r="R175" t="s">
        <v>8316</v>
      </c>
      <c r="S175" s="11">
        <v>42521.010370370372</v>
      </c>
      <c r="T175" s="11">
        <v>42543.163194444445</v>
      </c>
    </row>
    <row r="176" spans="1:20" ht="209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 s="11">
        <v>142.28</v>
      </c>
      <c r="Q176" s="12" t="s">
        <v>8315</v>
      </c>
      <c r="R176" t="s">
        <v>8316</v>
      </c>
      <c r="S176" s="11">
        <v>42041.714178240742</v>
      </c>
      <c r="T176" s="11">
        <v>42071.67251157407</v>
      </c>
    </row>
    <row r="177" spans="1:20" ht="193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 s="11">
        <v>292.77999999999997</v>
      </c>
      <c r="Q177" s="12" t="s">
        <v>8315</v>
      </c>
      <c r="R177" t="s">
        <v>8316</v>
      </c>
      <c r="S177" s="11">
        <v>41822.57503472222</v>
      </c>
      <c r="T177" s="11">
        <v>41825.041666666664</v>
      </c>
    </row>
    <row r="178" spans="1:20" ht="193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 s="11">
        <v>80.400000000000006</v>
      </c>
      <c r="Q178" s="12" t="s">
        <v>8315</v>
      </c>
      <c r="R178" t="s">
        <v>8316</v>
      </c>
      <c r="S178" s="11">
        <v>42248.697754629626</v>
      </c>
      <c r="T178" s="11">
        <v>42283.697754629626</v>
      </c>
    </row>
    <row r="179" spans="1:20" ht="193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 s="11">
        <v>72.290000000000006</v>
      </c>
      <c r="Q179" s="12" t="s">
        <v>8315</v>
      </c>
      <c r="R179" t="s">
        <v>8316</v>
      </c>
      <c r="S179" s="11">
        <v>41809.860300925924</v>
      </c>
      <c r="T179" s="11">
        <v>41839.860300925924</v>
      </c>
    </row>
    <row r="180" spans="1:20" ht="209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 s="11">
        <v>32.97</v>
      </c>
      <c r="Q180" s="12" t="s">
        <v>8315</v>
      </c>
      <c r="R180" t="s">
        <v>8316</v>
      </c>
      <c r="S180" s="11">
        <v>42148.676851851851</v>
      </c>
      <c r="T180" s="11">
        <v>42170.676851851851</v>
      </c>
    </row>
    <row r="181" spans="1:20" ht="1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 s="11">
        <v>116.65</v>
      </c>
      <c r="Q181" s="12" t="s">
        <v>8315</v>
      </c>
      <c r="R181" t="s">
        <v>8316</v>
      </c>
      <c r="S181" s="11">
        <v>42185.521087962959</v>
      </c>
      <c r="T181" s="11">
        <v>42215.521087962959</v>
      </c>
    </row>
    <row r="182" spans="1:20" ht="113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 s="11">
        <v>136.85</v>
      </c>
      <c r="Q182" s="12" t="s">
        <v>8315</v>
      </c>
      <c r="R182" t="s">
        <v>8316</v>
      </c>
      <c r="S182" s="11">
        <v>42769.574999999997</v>
      </c>
      <c r="T182" s="11">
        <v>42790.574999999997</v>
      </c>
    </row>
    <row r="183" spans="1:20" ht="161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 s="11">
        <v>177.62</v>
      </c>
      <c r="Q183" s="12" t="s">
        <v>8315</v>
      </c>
      <c r="R183" t="s">
        <v>8316</v>
      </c>
      <c r="S183" s="11">
        <v>42549.665717592594</v>
      </c>
      <c r="T183" s="11">
        <v>42579.665717592594</v>
      </c>
    </row>
    <row r="184" spans="1:20" ht="209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 s="11">
        <v>109.08</v>
      </c>
      <c r="Q184" s="12" t="s">
        <v>8315</v>
      </c>
      <c r="R184" t="s">
        <v>8316</v>
      </c>
      <c r="S184" s="11">
        <v>42685.974004629628</v>
      </c>
      <c r="T184" s="11">
        <v>42710.974004629628</v>
      </c>
    </row>
    <row r="185" spans="1:20" ht="14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 s="11">
        <v>78.209999999999994</v>
      </c>
      <c r="Q185" s="12" t="s">
        <v>8315</v>
      </c>
      <c r="R185" t="s">
        <v>8316</v>
      </c>
      <c r="S185" s="11">
        <v>42062.296412037031</v>
      </c>
      <c r="T185" s="11">
        <v>42095.207638888889</v>
      </c>
    </row>
    <row r="186" spans="1:20" ht="225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 s="11">
        <v>114.13</v>
      </c>
      <c r="Q186" s="12" t="s">
        <v>8315</v>
      </c>
      <c r="R186" t="s">
        <v>8316</v>
      </c>
      <c r="S186" s="11">
        <v>41851.200150462959</v>
      </c>
      <c r="T186" s="11">
        <v>41881.200150462959</v>
      </c>
    </row>
    <row r="187" spans="1:20" ht="209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 s="11">
        <v>50</v>
      </c>
      <c r="Q187" s="12" t="s">
        <v>8315</v>
      </c>
      <c r="R187" t="s">
        <v>8316</v>
      </c>
      <c r="S187" s="11">
        <v>42053.106111111112</v>
      </c>
      <c r="T187" s="11">
        <v>42112.025694444441</v>
      </c>
    </row>
    <row r="188" spans="1:20" ht="193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 s="11">
        <v>91.67</v>
      </c>
      <c r="Q188" s="12" t="s">
        <v>8315</v>
      </c>
      <c r="R188" t="s">
        <v>8316</v>
      </c>
      <c r="S188" s="11">
        <v>42054.024421296301</v>
      </c>
      <c r="T188" s="11">
        <v>42061.024421296301</v>
      </c>
    </row>
    <row r="189" spans="1:20" ht="22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 s="11">
        <v>69.819999999999993</v>
      </c>
      <c r="Q189" s="12" t="s">
        <v>8315</v>
      </c>
      <c r="R189" t="s">
        <v>8316</v>
      </c>
      <c r="S189" s="11">
        <v>42466.558796296296</v>
      </c>
      <c r="T189" s="11">
        <v>42490.165972222225</v>
      </c>
    </row>
    <row r="190" spans="1:20" ht="225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 s="11">
        <v>109.57</v>
      </c>
      <c r="Q190" s="12" t="s">
        <v>8315</v>
      </c>
      <c r="R190" t="s">
        <v>8316</v>
      </c>
      <c r="S190" s="11">
        <v>42513.110787037032</v>
      </c>
      <c r="T190" s="11">
        <v>42534.708333333328</v>
      </c>
    </row>
    <row r="191" spans="1:20" ht="161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 s="11">
        <v>55.6</v>
      </c>
      <c r="Q191" s="12" t="s">
        <v>8315</v>
      </c>
      <c r="R191" t="s">
        <v>8316</v>
      </c>
      <c r="S191" s="11">
        <v>42270.7269212963</v>
      </c>
      <c r="T191" s="11">
        <v>42306.167361111111</v>
      </c>
    </row>
    <row r="192" spans="1:20" ht="193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 s="11">
        <v>63.57</v>
      </c>
      <c r="Q192" s="12" t="s">
        <v>8315</v>
      </c>
      <c r="R192" t="s">
        <v>8316</v>
      </c>
      <c r="S192" s="11">
        <v>41932.311099537037</v>
      </c>
      <c r="T192" s="11">
        <v>41962.352766203709</v>
      </c>
    </row>
    <row r="193" spans="1:20" ht="129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 s="11">
        <v>184.78</v>
      </c>
      <c r="Q193" s="12" t="s">
        <v>8315</v>
      </c>
      <c r="R193" t="s">
        <v>8316</v>
      </c>
      <c r="S193" s="11">
        <v>42746.057106481487</v>
      </c>
      <c r="T193" s="11">
        <v>42791.057106481487</v>
      </c>
    </row>
    <row r="194" spans="1:20" ht="209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 s="11">
        <v>83.43</v>
      </c>
      <c r="Q194" s="12" t="s">
        <v>8315</v>
      </c>
      <c r="R194" t="s">
        <v>8316</v>
      </c>
      <c r="S194" s="11">
        <v>41866.025347222225</v>
      </c>
      <c r="T194" s="11">
        <v>41883.665972222225</v>
      </c>
    </row>
    <row r="195" spans="1:20" ht="209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 s="11">
        <v>54.5</v>
      </c>
      <c r="Q195" s="12" t="s">
        <v>8315</v>
      </c>
      <c r="R195" t="s">
        <v>8316</v>
      </c>
      <c r="S195" s="11">
        <v>42056.091631944444</v>
      </c>
      <c r="T195" s="11">
        <v>42070.204861111109</v>
      </c>
    </row>
    <row r="196" spans="1:20" ht="177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 s="11">
        <v>302.31</v>
      </c>
      <c r="Q196" s="12" t="s">
        <v>8315</v>
      </c>
      <c r="R196" t="s">
        <v>8316</v>
      </c>
      <c r="S196" s="11">
        <v>41851.771354166667</v>
      </c>
      <c r="T196" s="11">
        <v>41870.666666666664</v>
      </c>
    </row>
    <row r="197" spans="1:20" ht="22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 s="11">
        <v>866.67</v>
      </c>
      <c r="Q197" s="12" t="s">
        <v>8315</v>
      </c>
      <c r="R197" t="s">
        <v>8316</v>
      </c>
      <c r="S197" s="11">
        <v>42321.101759259262</v>
      </c>
      <c r="T197" s="11">
        <v>42351.101759259262</v>
      </c>
    </row>
    <row r="198" spans="1:20" ht="209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 s="11">
        <v>61.39</v>
      </c>
      <c r="Q198" s="12" t="s">
        <v>8315</v>
      </c>
      <c r="R198" t="s">
        <v>8316</v>
      </c>
      <c r="S198" s="11">
        <v>42107.067557870367</v>
      </c>
      <c r="T198" s="11">
        <v>42137.067557870367</v>
      </c>
    </row>
    <row r="199" spans="1:20" ht="177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 s="11">
        <v>45.48</v>
      </c>
      <c r="Q199" s="12" t="s">
        <v>8315</v>
      </c>
      <c r="R199" t="s">
        <v>8316</v>
      </c>
      <c r="S199" s="11">
        <v>41969.199756944443</v>
      </c>
      <c r="T199" s="11">
        <v>42005.208333333328</v>
      </c>
    </row>
    <row r="200" spans="1:20" ht="113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 s="11">
        <v>67.92</v>
      </c>
      <c r="Q200" s="12" t="s">
        <v>8315</v>
      </c>
      <c r="R200" t="s">
        <v>8316</v>
      </c>
      <c r="S200" s="11">
        <v>42690.334317129629</v>
      </c>
      <c r="T200" s="11">
        <v>42721.333333333328</v>
      </c>
    </row>
    <row r="201" spans="1:20" ht="129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 s="11">
        <v>30.78</v>
      </c>
      <c r="Q201" s="12" t="s">
        <v>8315</v>
      </c>
      <c r="R201" t="s">
        <v>8316</v>
      </c>
      <c r="S201" s="11">
        <v>42312.874594907407</v>
      </c>
      <c r="T201" s="11">
        <v>42340.874594907407</v>
      </c>
    </row>
    <row r="202" spans="1:20" ht="177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 s="11">
        <v>38.33</v>
      </c>
      <c r="Q202" s="12" t="s">
        <v>8315</v>
      </c>
      <c r="R202" t="s">
        <v>8316</v>
      </c>
      <c r="S202" s="11">
        <v>41855.548101851848</v>
      </c>
      <c r="T202" s="11">
        <v>41876.207638888889</v>
      </c>
    </row>
    <row r="203" spans="1:20" ht="241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 s="11">
        <v>421.11</v>
      </c>
      <c r="Q203" s="12" t="s">
        <v>8315</v>
      </c>
      <c r="R203" t="s">
        <v>8316</v>
      </c>
      <c r="S203" s="11">
        <v>42059.701319444444</v>
      </c>
      <c r="T203" s="11">
        <v>42119.659652777773</v>
      </c>
    </row>
    <row r="204" spans="1:20" ht="193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 s="11">
        <v>111.89</v>
      </c>
      <c r="Q204" s="12" t="s">
        <v>8315</v>
      </c>
      <c r="R204" t="s">
        <v>8316</v>
      </c>
      <c r="S204" s="11">
        <v>41937.95344907407</v>
      </c>
      <c r="T204" s="11">
        <v>41972.995115740734</v>
      </c>
    </row>
    <row r="205" spans="1:20" ht="209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 s="11">
        <v>85.21</v>
      </c>
      <c r="Q205" s="12" t="s">
        <v>8315</v>
      </c>
      <c r="R205" t="s">
        <v>8316</v>
      </c>
      <c r="S205" s="11">
        <v>42044.184988425928</v>
      </c>
      <c r="T205" s="11">
        <v>42074.143321759257</v>
      </c>
    </row>
    <row r="206" spans="1:20" ht="193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 s="11">
        <v>65.17</v>
      </c>
      <c r="Q206" s="12" t="s">
        <v>8315</v>
      </c>
      <c r="R206" t="s">
        <v>8316</v>
      </c>
      <c r="S206" s="11">
        <v>42524.782638888893</v>
      </c>
      <c r="T206" s="11">
        <v>42544.782638888893</v>
      </c>
    </row>
    <row r="207" spans="1:20" ht="209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 s="11">
        <v>93.76</v>
      </c>
      <c r="Q207" s="12" t="s">
        <v>8315</v>
      </c>
      <c r="R207" t="s">
        <v>8316</v>
      </c>
      <c r="S207" s="11">
        <v>42292.087592592594</v>
      </c>
      <c r="T207" s="11">
        <v>42329.125</v>
      </c>
    </row>
    <row r="208" spans="1:20" ht="193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 s="11">
        <v>133.33000000000001</v>
      </c>
      <c r="Q208" s="12" t="s">
        <v>8315</v>
      </c>
      <c r="R208" t="s">
        <v>8316</v>
      </c>
      <c r="S208" s="11">
        <v>41953.8675</v>
      </c>
      <c r="T208" s="11">
        <v>41983.8675</v>
      </c>
    </row>
    <row r="209" spans="1:20" ht="193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 s="11">
        <v>51.22</v>
      </c>
      <c r="Q209" s="12" t="s">
        <v>8315</v>
      </c>
      <c r="R209" t="s">
        <v>8316</v>
      </c>
      <c r="S209" s="11">
        <v>41946.644745370373</v>
      </c>
      <c r="T209" s="11">
        <v>41976.644745370373</v>
      </c>
    </row>
    <row r="210" spans="1:20" ht="241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 s="11">
        <v>100.17</v>
      </c>
      <c r="Q210" s="12" t="s">
        <v>8315</v>
      </c>
      <c r="R210" t="s">
        <v>8316</v>
      </c>
      <c r="S210" s="11">
        <v>41947.762592592589</v>
      </c>
      <c r="T210" s="11">
        <v>41987.762592592597</v>
      </c>
    </row>
    <row r="211" spans="1:20" ht="193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 s="11">
        <v>184.68</v>
      </c>
      <c r="Q211" s="12" t="s">
        <v>8315</v>
      </c>
      <c r="R211" t="s">
        <v>8316</v>
      </c>
      <c r="S211" s="11">
        <v>42494.563449074078</v>
      </c>
      <c r="T211" s="11">
        <v>42524.563449074078</v>
      </c>
    </row>
    <row r="212" spans="1:20" ht="209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 s="11">
        <v>69.819999999999993</v>
      </c>
      <c r="Q212" s="12" t="s">
        <v>8315</v>
      </c>
      <c r="R212" t="s">
        <v>8316</v>
      </c>
      <c r="S212" s="11">
        <v>41815.774826388886</v>
      </c>
      <c r="T212" s="11">
        <v>41830.774826388886</v>
      </c>
    </row>
    <row r="213" spans="1:20" ht="209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 s="11">
        <v>61.94</v>
      </c>
      <c r="Q213" s="12" t="s">
        <v>8315</v>
      </c>
      <c r="R213" t="s">
        <v>8316</v>
      </c>
      <c r="S213" s="11">
        <v>41830.545694444445</v>
      </c>
      <c r="T213" s="11">
        <v>41859.936111111114</v>
      </c>
    </row>
    <row r="214" spans="1:20" ht="193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 s="11">
        <v>36.07</v>
      </c>
      <c r="Q214" s="12" t="s">
        <v>8315</v>
      </c>
      <c r="R214" t="s">
        <v>8316</v>
      </c>
      <c r="S214" s="11">
        <v>41923.921643518523</v>
      </c>
      <c r="T214" s="11">
        <v>41949.031944444447</v>
      </c>
    </row>
    <row r="215" spans="1:20" ht="177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 s="11">
        <v>55.89</v>
      </c>
      <c r="Q215" s="12" t="s">
        <v>8315</v>
      </c>
      <c r="R215" t="s">
        <v>8316</v>
      </c>
      <c r="S215" s="11">
        <v>41764.44663194444</v>
      </c>
      <c r="T215" s="11">
        <v>41791.165972222225</v>
      </c>
    </row>
    <row r="216" spans="1:20" ht="22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 s="11">
        <v>68.349999999999994</v>
      </c>
      <c r="Q216" s="12" t="s">
        <v>8315</v>
      </c>
      <c r="R216" t="s">
        <v>8316</v>
      </c>
      <c r="S216" s="11">
        <v>41941.75203703704</v>
      </c>
      <c r="T216" s="11">
        <v>41964.708333333328</v>
      </c>
    </row>
    <row r="217" spans="1:20" ht="22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 s="11">
        <v>118.13</v>
      </c>
      <c r="Q217" s="12" t="s">
        <v>8315</v>
      </c>
      <c r="R217" t="s">
        <v>8316</v>
      </c>
      <c r="S217" s="11">
        <v>41834.953865740739</v>
      </c>
      <c r="T217" s="11">
        <v>41879.953865740739</v>
      </c>
    </row>
    <row r="218" spans="1:20" ht="193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 s="11">
        <v>99.79</v>
      </c>
      <c r="Q218" s="12" t="s">
        <v>8315</v>
      </c>
      <c r="R218" t="s">
        <v>8316</v>
      </c>
      <c r="S218" s="11">
        <v>42290.61855324074</v>
      </c>
      <c r="T218" s="11">
        <v>42320.104861111111</v>
      </c>
    </row>
    <row r="219" spans="1:20" ht="241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 s="11">
        <v>203.33</v>
      </c>
      <c r="Q219" s="12" t="s">
        <v>8315</v>
      </c>
      <c r="R219" t="s">
        <v>8316</v>
      </c>
      <c r="S219" s="11">
        <v>42152.503495370373</v>
      </c>
      <c r="T219" s="11">
        <v>42172.503495370373</v>
      </c>
    </row>
    <row r="220" spans="1:20" ht="161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 s="11">
        <v>110.23</v>
      </c>
      <c r="Q220" s="12" t="s">
        <v>8315</v>
      </c>
      <c r="R220" t="s">
        <v>8316</v>
      </c>
      <c r="S220" s="11">
        <v>41791.492777777778</v>
      </c>
      <c r="T220" s="11">
        <v>41836.492777777778</v>
      </c>
    </row>
    <row r="221" spans="1:20" ht="193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 s="11">
        <v>58.61</v>
      </c>
      <c r="Q221" s="12" t="s">
        <v>8315</v>
      </c>
      <c r="R221" t="s">
        <v>8316</v>
      </c>
      <c r="S221" s="11">
        <v>41808.991944444446</v>
      </c>
      <c r="T221" s="11">
        <v>41838.991944444446</v>
      </c>
    </row>
    <row r="222" spans="1:20" ht="177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 s="11">
        <v>81.38</v>
      </c>
      <c r="Q222" s="12" t="s">
        <v>8315</v>
      </c>
      <c r="R222" t="s">
        <v>8316</v>
      </c>
      <c r="S222" s="11">
        <v>42500.041550925926</v>
      </c>
      <c r="T222" s="11">
        <v>42527.291666666672</v>
      </c>
    </row>
    <row r="223" spans="1:20" ht="209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 s="11">
        <v>199.17</v>
      </c>
      <c r="Q223" s="12" t="s">
        <v>8315</v>
      </c>
      <c r="R223" t="s">
        <v>8316</v>
      </c>
      <c r="S223" s="11">
        <v>42265.022824074069</v>
      </c>
      <c r="T223" s="11">
        <v>42285.022824074069</v>
      </c>
    </row>
    <row r="224" spans="1:20" ht="209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 s="11">
        <v>46.43</v>
      </c>
      <c r="Q224" s="12" t="s">
        <v>8315</v>
      </c>
      <c r="R224" t="s">
        <v>8316</v>
      </c>
      <c r="S224" s="11">
        <v>42053.733078703706</v>
      </c>
      <c r="T224" s="11">
        <v>42063.207638888889</v>
      </c>
    </row>
    <row r="225" spans="1:20" ht="209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 s="11">
        <v>70.569999999999993</v>
      </c>
      <c r="Q225" s="12" t="s">
        <v>8315</v>
      </c>
      <c r="R225" t="s">
        <v>8316</v>
      </c>
      <c r="S225" s="11">
        <v>42675.832465277781</v>
      </c>
      <c r="T225" s="11">
        <v>42705.332638888889</v>
      </c>
    </row>
    <row r="226" spans="1:20" ht="14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 s="11">
        <v>22.22</v>
      </c>
      <c r="Q226" s="12" t="s">
        <v>8315</v>
      </c>
      <c r="R226" t="s">
        <v>8316</v>
      </c>
      <c r="S226" s="11">
        <v>42467.144166666665</v>
      </c>
      <c r="T226" s="11">
        <v>42477.979166666672</v>
      </c>
    </row>
    <row r="227" spans="1:20" ht="193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 s="11">
        <v>37.78</v>
      </c>
      <c r="Q227" s="12" t="s">
        <v>8315</v>
      </c>
      <c r="R227" t="s">
        <v>8316</v>
      </c>
      <c r="S227" s="11">
        <v>41894.91375</v>
      </c>
      <c r="T227" s="11">
        <v>41938.029861111114</v>
      </c>
    </row>
    <row r="228" spans="1:20" ht="22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 s="11">
        <v>72.05</v>
      </c>
      <c r="Q228" s="12" t="s">
        <v>8315</v>
      </c>
      <c r="R228" t="s">
        <v>8316</v>
      </c>
      <c r="S228" s="11">
        <v>41752.83457175926</v>
      </c>
      <c r="T228" s="11">
        <v>41782.83457175926</v>
      </c>
    </row>
    <row r="229" spans="1:20" ht="209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 s="11">
        <v>103.21</v>
      </c>
      <c r="Q229" s="12" t="s">
        <v>8315</v>
      </c>
      <c r="R229" t="s">
        <v>8316</v>
      </c>
      <c r="S229" s="11">
        <v>42037.791238425925</v>
      </c>
      <c r="T229" s="11">
        <v>42067.791238425925</v>
      </c>
    </row>
    <row r="230" spans="1:20" ht="14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 s="11">
        <v>35</v>
      </c>
      <c r="Q230" s="12" t="s">
        <v>8315</v>
      </c>
      <c r="R230" t="s">
        <v>8316</v>
      </c>
      <c r="S230" s="11">
        <v>42088.911354166667</v>
      </c>
      <c r="T230" s="11">
        <v>42118.911354166667</v>
      </c>
    </row>
    <row r="231" spans="1:20" ht="209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 s="11">
        <v>81.78</v>
      </c>
      <c r="Q231" s="12" t="s">
        <v>8315</v>
      </c>
      <c r="R231" t="s">
        <v>8316</v>
      </c>
      <c r="S231" s="11">
        <v>42018.676898148144</v>
      </c>
      <c r="T231" s="11">
        <v>42040.290972222225</v>
      </c>
    </row>
    <row r="232" spans="1:20" ht="193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 s="11">
        <v>297.02999999999997</v>
      </c>
      <c r="Q232" s="12" t="s">
        <v>8315</v>
      </c>
      <c r="R232" t="s">
        <v>8316</v>
      </c>
      <c r="S232" s="11">
        <v>41884.617314814815</v>
      </c>
      <c r="T232" s="11">
        <v>41916.617314814815</v>
      </c>
    </row>
    <row r="233" spans="1:20" ht="177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 s="11">
        <v>46.61</v>
      </c>
      <c r="Q233" s="12" t="s">
        <v>8315</v>
      </c>
      <c r="R233" t="s">
        <v>8316</v>
      </c>
      <c r="S233" s="11">
        <v>41884.056747685187</v>
      </c>
      <c r="T233" s="11">
        <v>41903.083333333336</v>
      </c>
    </row>
    <row r="234" spans="1:20" ht="193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 s="11">
        <v>95.24</v>
      </c>
      <c r="Q234" s="12" t="s">
        <v>8315</v>
      </c>
      <c r="R234" t="s">
        <v>8316</v>
      </c>
      <c r="S234" s="11">
        <v>41839.730937500004</v>
      </c>
      <c r="T234" s="11">
        <v>41869.730937500004</v>
      </c>
    </row>
    <row r="235" spans="1:20" ht="193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 s="11">
        <v>52.21</v>
      </c>
      <c r="Q235" s="12" t="s">
        <v>8315</v>
      </c>
      <c r="R235" t="s">
        <v>8316</v>
      </c>
      <c r="S235" s="11">
        <v>42380.581180555557</v>
      </c>
      <c r="T235" s="11">
        <v>42405.916666666672</v>
      </c>
    </row>
    <row r="236" spans="1:20" ht="129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 s="11">
        <v>134.15</v>
      </c>
      <c r="Q236" s="12" t="s">
        <v>8315</v>
      </c>
      <c r="R236" t="s">
        <v>8316</v>
      </c>
      <c r="S236" s="11">
        <v>41776.063136574077</v>
      </c>
      <c r="T236" s="11">
        <v>41807.125</v>
      </c>
    </row>
    <row r="237" spans="1:20" ht="193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 s="11">
        <v>62.83</v>
      </c>
      <c r="Q237" s="12" t="s">
        <v>8315</v>
      </c>
      <c r="R237" t="s">
        <v>8316</v>
      </c>
      <c r="S237" s="11">
        <v>41800.380428240744</v>
      </c>
      <c r="T237" s="11">
        <v>41830.380428240744</v>
      </c>
    </row>
    <row r="238" spans="1:20" ht="209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 s="11">
        <v>58.95</v>
      </c>
      <c r="Q238" s="12" t="s">
        <v>8315</v>
      </c>
      <c r="R238" t="s">
        <v>8316</v>
      </c>
      <c r="S238" s="11">
        <v>42572.61681712963</v>
      </c>
      <c r="T238" s="11">
        <v>42589.125</v>
      </c>
    </row>
    <row r="239" spans="1:20" ht="209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 s="11">
        <v>143.11000000000001</v>
      </c>
      <c r="Q239" s="12" t="s">
        <v>8315</v>
      </c>
      <c r="R239" t="s">
        <v>8316</v>
      </c>
      <c r="S239" s="11">
        <v>41851.541585648149</v>
      </c>
      <c r="T239" s="11">
        <v>41872.686111111114</v>
      </c>
    </row>
    <row r="240" spans="1:20" ht="193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 s="11">
        <v>84.17</v>
      </c>
      <c r="Q240" s="12" t="s">
        <v>8315</v>
      </c>
      <c r="R240" t="s">
        <v>8316</v>
      </c>
      <c r="S240" s="11">
        <v>42205.710879629631</v>
      </c>
      <c r="T240" s="11">
        <v>42235.710879629631</v>
      </c>
    </row>
    <row r="241" spans="1:20" ht="129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 s="11">
        <v>89.79</v>
      </c>
      <c r="Q241" s="12" t="s">
        <v>8315</v>
      </c>
      <c r="R241" t="s">
        <v>8316</v>
      </c>
      <c r="S241" s="11">
        <v>42374.911226851851</v>
      </c>
      <c r="T241" s="11">
        <v>42388.207638888889</v>
      </c>
    </row>
    <row r="242" spans="1:20" ht="209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 s="11">
        <v>64.16</v>
      </c>
      <c r="Q242" s="12" t="s">
        <v>8315</v>
      </c>
      <c r="R242" t="s">
        <v>8316</v>
      </c>
      <c r="S242" s="11">
        <v>41809.12300925926</v>
      </c>
      <c r="T242" s="11">
        <v>41831.677083333336</v>
      </c>
    </row>
    <row r="243" spans="1:20" ht="193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 s="11">
        <v>59.65</v>
      </c>
      <c r="Q243" s="12" t="s">
        <v>8315</v>
      </c>
      <c r="R243" t="s">
        <v>8316</v>
      </c>
      <c r="S243" s="11">
        <v>42294.429641203707</v>
      </c>
      <c r="T243" s="11">
        <v>42321.845138888893</v>
      </c>
    </row>
    <row r="244" spans="1:20" ht="225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 s="11">
        <v>31.25</v>
      </c>
      <c r="Q244" s="12" t="s">
        <v>8315</v>
      </c>
      <c r="R244" t="s">
        <v>8316</v>
      </c>
      <c r="S244" s="11">
        <v>42124.841111111105</v>
      </c>
      <c r="T244" s="11">
        <v>42154.841111111105</v>
      </c>
    </row>
    <row r="245" spans="1:20" ht="193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 s="11">
        <v>41.22</v>
      </c>
      <c r="Q245" s="12" t="s">
        <v>8315</v>
      </c>
      <c r="R245" t="s">
        <v>8316</v>
      </c>
      <c r="S245" s="11">
        <v>41861.524837962963</v>
      </c>
      <c r="T245" s="11">
        <v>41891.524837962963</v>
      </c>
    </row>
    <row r="246" spans="1:20" ht="113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 s="11">
        <v>77</v>
      </c>
      <c r="Q246" s="12" t="s">
        <v>8315</v>
      </c>
      <c r="R246" t="s">
        <v>8316</v>
      </c>
      <c r="S246" s="11">
        <v>42402.889027777783</v>
      </c>
      <c r="T246" s="11">
        <v>42447.847361111111</v>
      </c>
    </row>
    <row r="247" spans="1:20" ht="177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 s="11">
        <v>51.22</v>
      </c>
      <c r="Q247" s="12" t="s">
        <v>8315</v>
      </c>
      <c r="R247" t="s">
        <v>8316</v>
      </c>
      <c r="S247" s="11">
        <v>41960.119085648148</v>
      </c>
      <c r="T247" s="11">
        <v>41990.119085648148</v>
      </c>
    </row>
    <row r="248" spans="1:20" ht="161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 s="11">
        <v>68.25</v>
      </c>
      <c r="Q248" s="12" t="s">
        <v>8315</v>
      </c>
      <c r="R248" t="s">
        <v>8316</v>
      </c>
      <c r="S248" s="11">
        <v>42532.052523148144</v>
      </c>
      <c r="T248" s="11">
        <v>42560.166666666672</v>
      </c>
    </row>
    <row r="249" spans="1:20" ht="209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 s="11">
        <v>41.13</v>
      </c>
      <c r="Q249" s="12" t="s">
        <v>8315</v>
      </c>
      <c r="R249" t="s">
        <v>8316</v>
      </c>
      <c r="S249" s="11">
        <v>42088.723692129628</v>
      </c>
      <c r="T249" s="11">
        <v>42115.723692129628</v>
      </c>
    </row>
    <row r="250" spans="1:20" ht="225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 s="11">
        <v>41.41</v>
      </c>
      <c r="Q250" s="12" t="s">
        <v>8315</v>
      </c>
      <c r="R250" t="s">
        <v>8316</v>
      </c>
      <c r="S250" s="11">
        <v>41820.639189814814</v>
      </c>
      <c r="T250" s="11">
        <v>41843.165972222225</v>
      </c>
    </row>
    <row r="251" spans="1:20" ht="22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 s="11">
        <v>145.87</v>
      </c>
      <c r="Q251" s="12" t="s">
        <v>8315</v>
      </c>
      <c r="R251" t="s">
        <v>8316</v>
      </c>
      <c r="S251" s="11">
        <v>42626.7503125</v>
      </c>
      <c r="T251" s="11">
        <v>42656.7503125</v>
      </c>
    </row>
    <row r="252" spans="1:20" ht="193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 s="11">
        <v>358.69</v>
      </c>
      <c r="Q252" s="12" t="s">
        <v>8315</v>
      </c>
      <c r="R252" t="s">
        <v>8316</v>
      </c>
      <c r="S252" s="11">
        <v>41821.205636574072</v>
      </c>
      <c r="T252" s="11">
        <v>41852.290972222225</v>
      </c>
    </row>
    <row r="253" spans="1:20" ht="113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 s="11">
        <v>50.98</v>
      </c>
      <c r="Q253" s="12" t="s">
        <v>8315</v>
      </c>
      <c r="R253" t="s">
        <v>8316</v>
      </c>
      <c r="S253" s="11">
        <v>42016.706678240742</v>
      </c>
      <c r="T253" s="11">
        <v>42047.249305555553</v>
      </c>
    </row>
    <row r="254" spans="1:20" ht="209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 s="11">
        <v>45.04</v>
      </c>
      <c r="Q254" s="12" t="s">
        <v>8315</v>
      </c>
      <c r="R254" t="s">
        <v>8316</v>
      </c>
      <c r="S254" s="11">
        <v>42011.202581018515</v>
      </c>
      <c r="T254" s="11">
        <v>42038.185416666667</v>
      </c>
    </row>
    <row r="255" spans="1:20" ht="241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 s="11">
        <v>57.92</v>
      </c>
      <c r="Q255" s="12" t="s">
        <v>8315</v>
      </c>
      <c r="R255" t="s">
        <v>8316</v>
      </c>
      <c r="S255" s="11">
        <v>42643.632858796293</v>
      </c>
      <c r="T255" s="11">
        <v>42672.125</v>
      </c>
    </row>
    <row r="256" spans="1:20" ht="193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 s="11">
        <v>29.71</v>
      </c>
      <c r="Q256" s="12" t="s">
        <v>8315</v>
      </c>
      <c r="R256" t="s">
        <v>8316</v>
      </c>
      <c r="S256" s="11">
        <v>42179.898472222223</v>
      </c>
      <c r="T256" s="11">
        <v>42195.75</v>
      </c>
    </row>
    <row r="257" spans="1:20" ht="225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 s="11">
        <v>55.01</v>
      </c>
      <c r="Q257" s="12" t="s">
        <v>8315</v>
      </c>
      <c r="R257" t="s">
        <v>8316</v>
      </c>
      <c r="S257" s="11">
        <v>42575.130057870367</v>
      </c>
      <c r="T257" s="11">
        <v>42605.130057870367</v>
      </c>
    </row>
    <row r="258" spans="1:20" ht="177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 s="11">
        <v>72.95</v>
      </c>
      <c r="Q258" s="12" t="s">
        <v>8315</v>
      </c>
      <c r="R258" t="s">
        <v>8316</v>
      </c>
      <c r="S258" s="11">
        <v>42420.019097222219</v>
      </c>
      <c r="T258" s="11">
        <v>42479.977430555555</v>
      </c>
    </row>
    <row r="259" spans="1:20" ht="49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 s="11">
        <v>64.47</v>
      </c>
      <c r="Q259" s="12" t="s">
        <v>8315</v>
      </c>
      <c r="R259" t="s">
        <v>8316</v>
      </c>
      <c r="S259" s="11">
        <v>42053.671666666662</v>
      </c>
      <c r="T259" s="11">
        <v>42083.630000000005</v>
      </c>
    </row>
    <row r="260" spans="1:20" ht="161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 s="11">
        <v>716.35</v>
      </c>
      <c r="Q260" s="12" t="s">
        <v>8315</v>
      </c>
      <c r="R260" t="s">
        <v>8316</v>
      </c>
      <c r="S260" s="11">
        <v>42605.765381944439</v>
      </c>
      <c r="T260" s="11">
        <v>42634.125</v>
      </c>
    </row>
    <row r="261" spans="1:20" ht="241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 s="11">
        <v>50.4</v>
      </c>
      <c r="Q261" s="12" t="s">
        <v>8315</v>
      </c>
      <c r="R261" t="s">
        <v>8316</v>
      </c>
      <c r="S261" s="11">
        <v>42458.641724537039</v>
      </c>
      <c r="T261" s="11">
        <v>42488.641724537039</v>
      </c>
    </row>
    <row r="262" spans="1:20" ht="161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 s="11">
        <v>41.67</v>
      </c>
      <c r="Q262" s="12" t="s">
        <v>8315</v>
      </c>
      <c r="R262" t="s">
        <v>8316</v>
      </c>
      <c r="S262" s="11">
        <v>42529.022013888884</v>
      </c>
      <c r="T262" s="11">
        <v>42566.901388888888</v>
      </c>
    </row>
    <row r="263" spans="1:20" ht="22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 s="11">
        <v>88.74</v>
      </c>
      <c r="Q263" s="12" t="s">
        <v>8315</v>
      </c>
      <c r="R263" t="s">
        <v>8316</v>
      </c>
      <c r="S263" s="11">
        <v>41928.170497685183</v>
      </c>
      <c r="T263" s="11">
        <v>41949.249305555553</v>
      </c>
    </row>
    <row r="264" spans="1:20" ht="209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 s="11">
        <v>148.47999999999999</v>
      </c>
      <c r="Q264" s="12" t="s">
        <v>8315</v>
      </c>
      <c r="R264" t="s">
        <v>8316</v>
      </c>
      <c r="S264" s="11">
        <v>42062.834444444445</v>
      </c>
      <c r="T264" s="11">
        <v>42083.852083333331</v>
      </c>
    </row>
    <row r="265" spans="1:20" ht="22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 s="11">
        <v>52</v>
      </c>
      <c r="Q265" s="12" t="s">
        <v>8315</v>
      </c>
      <c r="R265" t="s">
        <v>8316</v>
      </c>
      <c r="S265" s="11">
        <v>41921.279976851853</v>
      </c>
      <c r="T265" s="11">
        <v>41939.125</v>
      </c>
    </row>
    <row r="266" spans="1:20" ht="209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 s="11">
        <v>53.23</v>
      </c>
      <c r="Q266" s="12" t="s">
        <v>8315</v>
      </c>
      <c r="R266" t="s">
        <v>8316</v>
      </c>
      <c r="S266" s="11">
        <v>42128.736608796295</v>
      </c>
      <c r="T266" s="11">
        <v>42141.125</v>
      </c>
    </row>
    <row r="267" spans="1:20" ht="193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 s="11">
        <v>39.6</v>
      </c>
      <c r="Q267" s="12" t="s">
        <v>8315</v>
      </c>
      <c r="R267" t="s">
        <v>8316</v>
      </c>
      <c r="S267" s="11">
        <v>42053.916921296302</v>
      </c>
      <c r="T267" s="11">
        <v>42079.875</v>
      </c>
    </row>
    <row r="268" spans="1:20" ht="177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 s="11">
        <v>164.62</v>
      </c>
      <c r="Q268" s="12" t="s">
        <v>8315</v>
      </c>
      <c r="R268" t="s">
        <v>8316</v>
      </c>
      <c r="S268" s="11">
        <v>42171.317442129628</v>
      </c>
      <c r="T268" s="11">
        <v>42195.875</v>
      </c>
    </row>
    <row r="269" spans="1:20" ht="177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 s="11">
        <v>40.29</v>
      </c>
      <c r="Q269" s="12" t="s">
        <v>8315</v>
      </c>
      <c r="R269" t="s">
        <v>8316</v>
      </c>
      <c r="S269" s="11">
        <v>41793.668761574074</v>
      </c>
      <c r="T269" s="11">
        <v>41823.668761574074</v>
      </c>
    </row>
    <row r="270" spans="1:20" ht="22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 s="11">
        <v>64.91</v>
      </c>
      <c r="Q270" s="12" t="s">
        <v>8315</v>
      </c>
      <c r="R270" t="s">
        <v>8316</v>
      </c>
      <c r="S270" s="11">
        <v>42506.760405092587</v>
      </c>
      <c r="T270" s="11">
        <v>42536.760405092587</v>
      </c>
    </row>
    <row r="271" spans="1:20" ht="193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 s="11">
        <v>55.33</v>
      </c>
      <c r="Q271" s="12" t="s">
        <v>8315</v>
      </c>
      <c r="R271" t="s">
        <v>8316</v>
      </c>
      <c r="S271" s="11">
        <v>42372.693055555559</v>
      </c>
      <c r="T271" s="11">
        <v>42402.693055555559</v>
      </c>
    </row>
    <row r="272" spans="1:20" ht="193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 s="11">
        <v>83.14</v>
      </c>
      <c r="Q272" s="12" t="s">
        <v>8315</v>
      </c>
      <c r="R272" t="s">
        <v>8316</v>
      </c>
      <c r="S272" s="11">
        <v>42126.87501157407</v>
      </c>
      <c r="T272" s="11">
        <v>42158.290972222225</v>
      </c>
    </row>
    <row r="273" spans="1:20" ht="209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 s="11">
        <v>125.38</v>
      </c>
      <c r="Q273" s="12" t="s">
        <v>8315</v>
      </c>
      <c r="R273" t="s">
        <v>8316</v>
      </c>
      <c r="S273" s="11">
        <v>42087.768055555556</v>
      </c>
      <c r="T273" s="11">
        <v>42111.666666666672</v>
      </c>
    </row>
    <row r="274" spans="1:20" ht="209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 s="11">
        <v>47.22</v>
      </c>
      <c r="Q274" s="12" t="s">
        <v>8315</v>
      </c>
      <c r="R274" t="s">
        <v>8316</v>
      </c>
      <c r="S274" s="11">
        <v>42443.802361111113</v>
      </c>
      <c r="T274" s="11">
        <v>42473.802361111113</v>
      </c>
    </row>
    <row r="275" spans="1:20" ht="22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 s="11">
        <v>79.099999999999994</v>
      </c>
      <c r="Q275" s="12" t="s">
        <v>8315</v>
      </c>
      <c r="R275" t="s">
        <v>8316</v>
      </c>
      <c r="S275" s="11">
        <v>42121.249814814815</v>
      </c>
      <c r="T275" s="11">
        <v>42142.249814814815</v>
      </c>
    </row>
    <row r="276" spans="1:20" ht="193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 s="11">
        <v>114.29</v>
      </c>
      <c r="Q276" s="12" t="s">
        <v>8315</v>
      </c>
      <c r="R276" t="s">
        <v>8316</v>
      </c>
      <c r="S276" s="11">
        <v>42268.009224537032</v>
      </c>
      <c r="T276" s="11">
        <v>42303.009224537032</v>
      </c>
    </row>
    <row r="277" spans="1:20" ht="209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 s="11">
        <v>51.72</v>
      </c>
      <c r="Q277" s="12" t="s">
        <v>8315</v>
      </c>
      <c r="R277" t="s">
        <v>8316</v>
      </c>
      <c r="S277" s="11">
        <v>41848.866157407407</v>
      </c>
      <c r="T277" s="11">
        <v>41868.21597222222</v>
      </c>
    </row>
    <row r="278" spans="1:20" ht="225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 s="11">
        <v>30.77</v>
      </c>
      <c r="Q278" s="12" t="s">
        <v>8315</v>
      </c>
      <c r="R278" t="s">
        <v>8316</v>
      </c>
      <c r="S278" s="11">
        <v>42689.214988425927</v>
      </c>
      <c r="T278" s="11">
        <v>42700.25</v>
      </c>
    </row>
    <row r="279" spans="1:20" ht="22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 s="11">
        <v>47.85</v>
      </c>
      <c r="Q279" s="12" t="s">
        <v>8315</v>
      </c>
      <c r="R279" t="s">
        <v>8316</v>
      </c>
      <c r="S279" s="11">
        <v>42584.846828703703</v>
      </c>
      <c r="T279" s="11">
        <v>42624.846828703703</v>
      </c>
    </row>
    <row r="280" spans="1:20" ht="209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 s="11">
        <v>34.409999999999997</v>
      </c>
      <c r="Q280" s="12" t="s">
        <v>8315</v>
      </c>
      <c r="R280" t="s">
        <v>8316</v>
      </c>
      <c r="S280" s="11">
        <v>42511.741944444439</v>
      </c>
      <c r="T280" s="11">
        <v>42523.916666666672</v>
      </c>
    </row>
    <row r="281" spans="1:20" ht="209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 s="11">
        <v>60.29</v>
      </c>
      <c r="Q281" s="12" t="s">
        <v>8315</v>
      </c>
      <c r="R281" t="s">
        <v>8316</v>
      </c>
      <c r="S281" s="11">
        <v>42132.036168981482</v>
      </c>
      <c r="T281" s="11">
        <v>42186.290972222225</v>
      </c>
    </row>
    <row r="282" spans="1:20" ht="241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 s="11">
        <v>25.31</v>
      </c>
      <c r="Q282" s="12" t="s">
        <v>8315</v>
      </c>
      <c r="R282" t="s">
        <v>8316</v>
      </c>
      <c r="S282" s="11">
        <v>42419.91942129629</v>
      </c>
      <c r="T282" s="11">
        <v>42436.207638888889</v>
      </c>
    </row>
    <row r="283" spans="1:20" ht="193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 s="11">
        <v>136</v>
      </c>
      <c r="Q283" s="12" t="s">
        <v>8315</v>
      </c>
      <c r="R283" t="s">
        <v>8316</v>
      </c>
      <c r="S283" s="11">
        <v>42430.839398148149</v>
      </c>
      <c r="T283" s="11">
        <v>42445.165972222225</v>
      </c>
    </row>
    <row r="284" spans="1:20" ht="225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 s="11">
        <v>125</v>
      </c>
      <c r="Q284" s="12" t="s">
        <v>8315</v>
      </c>
      <c r="R284" t="s">
        <v>8316</v>
      </c>
      <c r="S284" s="11">
        <v>42297.748738425929</v>
      </c>
      <c r="T284" s="11">
        <v>42327.790405092594</v>
      </c>
    </row>
    <row r="285" spans="1:20" ht="193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 s="11">
        <v>66.510000000000005</v>
      </c>
      <c r="Q285" s="12" t="s">
        <v>8315</v>
      </c>
      <c r="R285" t="s">
        <v>8316</v>
      </c>
      <c r="S285" s="11">
        <v>41760.935706018521</v>
      </c>
      <c r="T285" s="11">
        <v>41772.166666666664</v>
      </c>
    </row>
    <row r="286" spans="1:20" ht="209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 s="11">
        <v>105</v>
      </c>
      <c r="Q286" s="12" t="s">
        <v>8315</v>
      </c>
      <c r="R286" t="s">
        <v>8316</v>
      </c>
      <c r="S286" s="11">
        <v>41829.734259259261</v>
      </c>
      <c r="T286" s="11">
        <v>41874.734259259261</v>
      </c>
    </row>
    <row r="287" spans="1:20" ht="161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 s="11">
        <v>145</v>
      </c>
      <c r="Q287" s="12" t="s">
        <v>8315</v>
      </c>
      <c r="R287" t="s">
        <v>8316</v>
      </c>
      <c r="S287" s="11">
        <v>42491.92288194444</v>
      </c>
      <c r="T287" s="11">
        <v>42521.92288194444</v>
      </c>
    </row>
    <row r="288" spans="1:20" ht="209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 s="11">
        <v>96.67</v>
      </c>
      <c r="Q288" s="12" t="s">
        <v>8315</v>
      </c>
      <c r="R288" t="s">
        <v>8316</v>
      </c>
      <c r="S288" s="11">
        <v>41950.859560185185</v>
      </c>
      <c r="T288" s="11">
        <v>41964.204861111109</v>
      </c>
    </row>
    <row r="289" spans="1:20" ht="241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 s="11">
        <v>60.33</v>
      </c>
      <c r="Q289" s="12" t="s">
        <v>8315</v>
      </c>
      <c r="R289" t="s">
        <v>8316</v>
      </c>
      <c r="S289" s="11">
        <v>41802.62090277778</v>
      </c>
      <c r="T289" s="11">
        <v>41822.62090277778</v>
      </c>
    </row>
    <row r="290" spans="1:20" ht="209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 s="11">
        <v>75.34</v>
      </c>
      <c r="Q290" s="12" t="s">
        <v>8315</v>
      </c>
      <c r="R290" t="s">
        <v>8316</v>
      </c>
      <c r="S290" s="11">
        <v>41781.096203703702</v>
      </c>
      <c r="T290" s="11">
        <v>41794.207638888889</v>
      </c>
    </row>
    <row r="291" spans="1:20" ht="193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 s="11">
        <v>55</v>
      </c>
      <c r="Q291" s="12" t="s">
        <v>8315</v>
      </c>
      <c r="R291" t="s">
        <v>8316</v>
      </c>
      <c r="S291" s="11">
        <v>42020.846666666665</v>
      </c>
      <c r="T291" s="11">
        <v>42037.207638888889</v>
      </c>
    </row>
    <row r="292" spans="1:20" ht="193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 s="11">
        <v>66.959999999999994</v>
      </c>
      <c r="Q292" s="12" t="s">
        <v>8315</v>
      </c>
      <c r="R292" t="s">
        <v>8316</v>
      </c>
      <c r="S292" s="11">
        <v>42125.772812499999</v>
      </c>
      <c r="T292" s="11">
        <v>42155.772812499999</v>
      </c>
    </row>
    <row r="293" spans="1:20" ht="209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 s="11">
        <v>227.27</v>
      </c>
      <c r="Q293" s="12" t="s">
        <v>8315</v>
      </c>
      <c r="R293" t="s">
        <v>8316</v>
      </c>
      <c r="S293" s="11">
        <v>41856.010069444441</v>
      </c>
      <c r="T293" s="11">
        <v>41890.125</v>
      </c>
    </row>
    <row r="294" spans="1:20" ht="193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 s="11">
        <v>50.02</v>
      </c>
      <c r="Q294" s="12" t="s">
        <v>8315</v>
      </c>
      <c r="R294" t="s">
        <v>8316</v>
      </c>
      <c r="S294" s="11">
        <v>41893.783553240741</v>
      </c>
      <c r="T294" s="11">
        <v>41914.597916666666</v>
      </c>
    </row>
    <row r="295" spans="1:20" ht="257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 s="11">
        <v>45.62</v>
      </c>
      <c r="Q295" s="12" t="s">
        <v>8315</v>
      </c>
      <c r="R295" t="s">
        <v>8316</v>
      </c>
      <c r="S295" s="11">
        <v>41881.361342592594</v>
      </c>
      <c r="T295" s="11">
        <v>41911.361342592594</v>
      </c>
    </row>
    <row r="296" spans="1:20" ht="193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 s="11">
        <v>137.24</v>
      </c>
      <c r="Q296" s="12" t="s">
        <v>8315</v>
      </c>
      <c r="R296" t="s">
        <v>8316</v>
      </c>
      <c r="S296" s="11">
        <v>41880.76357638889</v>
      </c>
      <c r="T296" s="11">
        <v>41895.166666666664</v>
      </c>
    </row>
    <row r="297" spans="1:20" ht="193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 s="11">
        <v>75.709999999999994</v>
      </c>
      <c r="Q297" s="12" t="s">
        <v>8315</v>
      </c>
      <c r="R297" t="s">
        <v>8316</v>
      </c>
      <c r="S297" s="11">
        <v>42214.6956712963</v>
      </c>
      <c r="T297" s="11">
        <v>42225.666666666672</v>
      </c>
    </row>
    <row r="298" spans="1:20" ht="193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 s="11">
        <v>99</v>
      </c>
      <c r="Q298" s="12" t="s">
        <v>8315</v>
      </c>
      <c r="R298" t="s">
        <v>8316</v>
      </c>
      <c r="S298" s="11">
        <v>42460.335312499999</v>
      </c>
      <c r="T298" s="11">
        <v>42488.249305555553</v>
      </c>
    </row>
    <row r="299" spans="1:20" ht="225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 s="11">
        <v>81.569999999999993</v>
      </c>
      <c r="Q299" s="12" t="s">
        <v>8315</v>
      </c>
      <c r="R299" t="s">
        <v>8316</v>
      </c>
      <c r="S299" s="11">
        <v>42167.023206018523</v>
      </c>
      <c r="T299" s="11">
        <v>42196.165972222225</v>
      </c>
    </row>
    <row r="300" spans="1:20" ht="22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 s="11">
        <v>36.67</v>
      </c>
      <c r="Q300" s="12" t="s">
        <v>8315</v>
      </c>
      <c r="R300" t="s">
        <v>8316</v>
      </c>
      <c r="S300" s="11">
        <v>42177.761782407411</v>
      </c>
      <c r="T300" s="11">
        <v>42198.041666666672</v>
      </c>
    </row>
    <row r="301" spans="1:20" ht="6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 s="11">
        <v>49.23</v>
      </c>
      <c r="Q301" s="12" t="s">
        <v>8315</v>
      </c>
      <c r="R301" t="s">
        <v>8316</v>
      </c>
      <c r="S301" s="11">
        <v>42521.654328703706</v>
      </c>
      <c r="T301" s="11">
        <v>42551.654328703706</v>
      </c>
    </row>
    <row r="302" spans="1:20" ht="22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 s="11">
        <v>42.3</v>
      </c>
      <c r="Q302" s="12" t="s">
        <v>8315</v>
      </c>
      <c r="R302" t="s">
        <v>8316</v>
      </c>
      <c r="S302" s="11">
        <v>41884.599849537037</v>
      </c>
      <c r="T302" s="11">
        <v>41900.165972222225</v>
      </c>
    </row>
    <row r="303" spans="1:20" ht="209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 s="11">
        <v>78.88</v>
      </c>
      <c r="Q303" s="12" t="s">
        <v>8315</v>
      </c>
      <c r="R303" t="s">
        <v>8316</v>
      </c>
      <c r="S303" s="11">
        <v>42289.761192129634</v>
      </c>
      <c r="T303" s="11">
        <v>42319.802858796291</v>
      </c>
    </row>
    <row r="304" spans="1:20" ht="14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 s="11">
        <v>38.28</v>
      </c>
      <c r="Q304" s="12" t="s">
        <v>8315</v>
      </c>
      <c r="R304" t="s">
        <v>8316</v>
      </c>
      <c r="S304" s="11">
        <v>42243.6252662037</v>
      </c>
      <c r="T304" s="11">
        <v>42278.6252662037</v>
      </c>
    </row>
    <row r="305" spans="1:20" ht="209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 s="11">
        <v>55.23</v>
      </c>
      <c r="Q305" s="12" t="s">
        <v>8315</v>
      </c>
      <c r="R305" t="s">
        <v>8316</v>
      </c>
      <c r="S305" s="11">
        <v>42600.756041666667</v>
      </c>
      <c r="T305" s="11">
        <v>42621.756041666667</v>
      </c>
    </row>
    <row r="306" spans="1:20" ht="209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 s="11">
        <v>66.150000000000006</v>
      </c>
      <c r="Q306" s="12" t="s">
        <v>8315</v>
      </c>
      <c r="R306" t="s">
        <v>8316</v>
      </c>
      <c r="S306" s="11">
        <v>41829.599791666667</v>
      </c>
      <c r="T306" s="11">
        <v>41889.599791666667</v>
      </c>
    </row>
    <row r="307" spans="1:20" ht="161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 s="11">
        <v>104.17</v>
      </c>
      <c r="Q307" s="12" t="s">
        <v>8315</v>
      </c>
      <c r="R307" t="s">
        <v>8316</v>
      </c>
      <c r="S307" s="11">
        <v>42040.831678240742</v>
      </c>
      <c r="T307" s="11">
        <v>42070.831678240742</v>
      </c>
    </row>
    <row r="308" spans="1:20" ht="22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 s="11">
        <v>31.38</v>
      </c>
      <c r="Q308" s="12" t="s">
        <v>8315</v>
      </c>
      <c r="R308" t="s">
        <v>8316</v>
      </c>
      <c r="S308" s="11">
        <v>42075.807395833333</v>
      </c>
      <c r="T308" s="11">
        <v>42105.807395833333</v>
      </c>
    </row>
    <row r="309" spans="1:20" ht="22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 s="11">
        <v>59.21</v>
      </c>
      <c r="Q309" s="12" t="s">
        <v>8315</v>
      </c>
      <c r="R309" t="s">
        <v>8316</v>
      </c>
      <c r="S309" s="11">
        <v>42073.660694444443</v>
      </c>
      <c r="T309" s="11">
        <v>42095.165972222225</v>
      </c>
    </row>
    <row r="310" spans="1:20" ht="193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 s="11">
        <v>119.18</v>
      </c>
      <c r="Q310" s="12" t="s">
        <v>8315</v>
      </c>
      <c r="R310" t="s">
        <v>8316</v>
      </c>
      <c r="S310" s="11">
        <v>42480.078715277778</v>
      </c>
      <c r="T310" s="11">
        <v>42504.165972222225</v>
      </c>
    </row>
    <row r="311" spans="1:20" ht="177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 s="11">
        <v>164.62</v>
      </c>
      <c r="Q311" s="12" t="s">
        <v>8315</v>
      </c>
      <c r="R311" t="s">
        <v>8316</v>
      </c>
      <c r="S311" s="11">
        <v>42411.942291666666</v>
      </c>
      <c r="T311" s="11">
        <v>42434.041666666672</v>
      </c>
    </row>
    <row r="312" spans="1:20" ht="241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 s="11">
        <v>61.1</v>
      </c>
      <c r="Q312" s="12" t="s">
        <v>8315</v>
      </c>
      <c r="R312" t="s">
        <v>8316</v>
      </c>
      <c r="S312" s="11">
        <v>41753.515856481477</v>
      </c>
      <c r="T312" s="11">
        <v>41781.921527777777</v>
      </c>
    </row>
    <row r="313" spans="1:20" ht="177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 s="11">
        <v>56.2</v>
      </c>
      <c r="Q313" s="12" t="s">
        <v>8315</v>
      </c>
      <c r="R313" t="s">
        <v>8316</v>
      </c>
      <c r="S313" s="11">
        <v>42196.028703703705</v>
      </c>
      <c r="T313" s="11">
        <v>42228</v>
      </c>
    </row>
    <row r="314" spans="1:20" ht="177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 s="11">
        <v>107</v>
      </c>
      <c r="Q314" s="12" t="s">
        <v>8315</v>
      </c>
      <c r="R314" t="s">
        <v>8316</v>
      </c>
      <c r="S314" s="11">
        <v>42016.050451388888</v>
      </c>
      <c r="T314" s="11">
        <v>42046.708333333328</v>
      </c>
    </row>
    <row r="315" spans="1:20" ht="225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 s="11">
        <v>179.28</v>
      </c>
      <c r="Q315" s="12" t="s">
        <v>8315</v>
      </c>
      <c r="R315" t="s">
        <v>8316</v>
      </c>
      <c r="S315" s="11">
        <v>41730.276747685188</v>
      </c>
      <c r="T315" s="11">
        <v>41764.276747685188</v>
      </c>
    </row>
    <row r="316" spans="1:20" ht="257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 s="11">
        <v>47.41</v>
      </c>
      <c r="Q316" s="12" t="s">
        <v>8315</v>
      </c>
      <c r="R316" t="s">
        <v>8316</v>
      </c>
      <c r="S316" s="11">
        <v>42203.680300925931</v>
      </c>
      <c r="T316" s="11">
        <v>42221.774999999994</v>
      </c>
    </row>
    <row r="317" spans="1:20" ht="241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 s="11">
        <v>97.92</v>
      </c>
      <c r="Q317" s="12" t="s">
        <v>8315</v>
      </c>
      <c r="R317" t="s">
        <v>8316</v>
      </c>
      <c r="S317" s="11">
        <v>41974.743148148147</v>
      </c>
      <c r="T317" s="11">
        <v>42004.743148148147</v>
      </c>
    </row>
    <row r="318" spans="1:20" ht="209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 s="11">
        <v>58.42</v>
      </c>
      <c r="Q318" s="12" t="s">
        <v>8315</v>
      </c>
      <c r="R318" t="s">
        <v>8316</v>
      </c>
      <c r="S318" s="11">
        <v>41869.740671296298</v>
      </c>
      <c r="T318" s="11">
        <v>41899.740671296298</v>
      </c>
    </row>
    <row r="319" spans="1:20" ht="193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 s="11">
        <v>122.54</v>
      </c>
      <c r="Q319" s="12" t="s">
        <v>8315</v>
      </c>
      <c r="R319" t="s">
        <v>8316</v>
      </c>
      <c r="S319" s="11">
        <v>41982.688611111109</v>
      </c>
      <c r="T319" s="11">
        <v>42012.688611111109</v>
      </c>
    </row>
    <row r="320" spans="1:20" ht="193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 s="11">
        <v>87.96</v>
      </c>
      <c r="Q320" s="12" t="s">
        <v>8315</v>
      </c>
      <c r="R320" t="s">
        <v>8316</v>
      </c>
      <c r="S320" s="11">
        <v>41976.331979166673</v>
      </c>
      <c r="T320" s="11">
        <v>42004.291666666672</v>
      </c>
    </row>
    <row r="321" spans="1:20" ht="209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 s="11">
        <v>136.78</v>
      </c>
      <c r="Q321" s="12" t="s">
        <v>8315</v>
      </c>
      <c r="R321" t="s">
        <v>8316</v>
      </c>
      <c r="S321" s="11">
        <v>41926.942685185182</v>
      </c>
      <c r="T321" s="11">
        <v>41956.984351851846</v>
      </c>
    </row>
    <row r="322" spans="1:20" ht="209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 s="11">
        <v>99.34</v>
      </c>
      <c r="Q322" s="12" t="s">
        <v>8315</v>
      </c>
      <c r="R322" t="s">
        <v>8316</v>
      </c>
      <c r="S322" s="11">
        <v>42561.783877314811</v>
      </c>
      <c r="T322" s="11">
        <v>42593.165972222225</v>
      </c>
    </row>
    <row r="323" spans="1:20" ht="177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 s="11">
        <v>20</v>
      </c>
      <c r="Q323" s="12" t="s">
        <v>8315</v>
      </c>
      <c r="R323" t="s">
        <v>8316</v>
      </c>
      <c r="S323" s="11">
        <v>42649.54923611111</v>
      </c>
      <c r="T323" s="11">
        <v>42709.590902777782</v>
      </c>
    </row>
    <row r="324" spans="1:20" ht="193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 s="11">
        <v>28.89</v>
      </c>
      <c r="Q324" s="12" t="s">
        <v>8315</v>
      </c>
      <c r="R324" t="s">
        <v>8316</v>
      </c>
      <c r="S324" s="11">
        <v>42093.786840277782</v>
      </c>
      <c r="T324" s="11">
        <v>42120.26944444445</v>
      </c>
    </row>
    <row r="325" spans="1:20" ht="193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 s="11">
        <v>37.96</v>
      </c>
      <c r="Q325" s="12" t="s">
        <v>8315</v>
      </c>
      <c r="R325" t="s">
        <v>8316</v>
      </c>
      <c r="S325" s="11">
        <v>42026.176180555558</v>
      </c>
      <c r="T325" s="11">
        <v>42064.207638888889</v>
      </c>
    </row>
    <row r="326" spans="1:20" ht="193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 s="11">
        <v>58.57</v>
      </c>
      <c r="Q326" s="12" t="s">
        <v>8315</v>
      </c>
      <c r="R326" t="s">
        <v>8316</v>
      </c>
      <c r="S326" s="11">
        <v>42451.095856481479</v>
      </c>
      <c r="T326" s="11">
        <v>42465.095856481479</v>
      </c>
    </row>
    <row r="327" spans="1:20" ht="193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 s="11">
        <v>135.63</v>
      </c>
      <c r="Q327" s="12" t="s">
        <v>8315</v>
      </c>
      <c r="R327" t="s">
        <v>8316</v>
      </c>
      <c r="S327" s="11">
        <v>42418.425983796296</v>
      </c>
      <c r="T327" s="11">
        <v>42478.384317129632</v>
      </c>
    </row>
    <row r="328" spans="1:20" ht="177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 s="11">
        <v>176.09</v>
      </c>
      <c r="Q328" s="12" t="s">
        <v>8315</v>
      </c>
      <c r="R328" t="s">
        <v>8316</v>
      </c>
      <c r="S328" s="11">
        <v>41964.716319444444</v>
      </c>
      <c r="T328" s="11">
        <v>41994.716319444444</v>
      </c>
    </row>
    <row r="329" spans="1:20" ht="81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 s="11">
        <v>151.97999999999999</v>
      </c>
      <c r="Q329" s="12" t="s">
        <v>8315</v>
      </c>
      <c r="R329" t="s">
        <v>8316</v>
      </c>
      <c r="S329" s="11">
        <v>42576.697569444441</v>
      </c>
      <c r="T329" s="11">
        <v>42636.697569444441</v>
      </c>
    </row>
    <row r="330" spans="1:20" ht="193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 s="11">
        <v>82.26</v>
      </c>
      <c r="Q330" s="12" t="s">
        <v>8315</v>
      </c>
      <c r="R330" t="s">
        <v>8316</v>
      </c>
      <c r="S330" s="11">
        <v>42125.647534722222</v>
      </c>
      <c r="T330" s="11">
        <v>42150.647534722222</v>
      </c>
    </row>
    <row r="331" spans="1:20" ht="22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 s="11">
        <v>68.06</v>
      </c>
      <c r="Q331" s="12" t="s">
        <v>8315</v>
      </c>
      <c r="R331" t="s">
        <v>8316</v>
      </c>
      <c r="S331" s="11">
        <v>42003.948425925926</v>
      </c>
      <c r="T331" s="11">
        <v>42028.207638888889</v>
      </c>
    </row>
    <row r="332" spans="1:20" ht="177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 s="11">
        <v>72.709999999999994</v>
      </c>
      <c r="Q332" s="12" t="s">
        <v>8315</v>
      </c>
      <c r="R332" t="s">
        <v>8316</v>
      </c>
      <c r="S332" s="11">
        <v>41988.829942129625</v>
      </c>
      <c r="T332" s="11">
        <v>42046.207638888889</v>
      </c>
    </row>
    <row r="333" spans="1:20" ht="177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 s="11">
        <v>77.19</v>
      </c>
      <c r="Q333" s="12" t="s">
        <v>8315</v>
      </c>
      <c r="R333" t="s">
        <v>8316</v>
      </c>
      <c r="S333" s="11">
        <v>41974.898599537039</v>
      </c>
      <c r="T333" s="11">
        <v>42009.851388888885</v>
      </c>
    </row>
    <row r="334" spans="1:20" ht="225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 s="11">
        <v>55.97</v>
      </c>
      <c r="Q334" s="12" t="s">
        <v>8315</v>
      </c>
      <c r="R334" t="s">
        <v>8316</v>
      </c>
      <c r="S334" s="11">
        <v>42592.066921296297</v>
      </c>
      <c r="T334" s="11">
        <v>42617.066921296297</v>
      </c>
    </row>
    <row r="335" spans="1:20" ht="113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 s="11">
        <v>49.69</v>
      </c>
      <c r="Q335" s="12" t="s">
        <v>8315</v>
      </c>
      <c r="R335" t="s">
        <v>8316</v>
      </c>
      <c r="S335" s="11">
        <v>42050.008368055554</v>
      </c>
      <c r="T335" s="11">
        <v>42076.290972222225</v>
      </c>
    </row>
    <row r="336" spans="1:20" ht="129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 s="11">
        <v>77.73</v>
      </c>
      <c r="Q336" s="12" t="s">
        <v>8315</v>
      </c>
      <c r="R336" t="s">
        <v>8316</v>
      </c>
      <c r="S336" s="11">
        <v>42417.585532407407</v>
      </c>
      <c r="T336" s="11">
        <v>42432.249305555553</v>
      </c>
    </row>
    <row r="337" spans="1:20" ht="177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 s="11">
        <v>40.78</v>
      </c>
      <c r="Q337" s="12" t="s">
        <v>8315</v>
      </c>
      <c r="R337" t="s">
        <v>8316</v>
      </c>
      <c r="S337" s="11">
        <v>41866.79886574074</v>
      </c>
      <c r="T337" s="11">
        <v>41885.207638888889</v>
      </c>
    </row>
    <row r="338" spans="1:20" ht="209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 s="11">
        <v>59.41</v>
      </c>
      <c r="Q338" s="12" t="s">
        <v>8315</v>
      </c>
      <c r="R338" t="s">
        <v>8316</v>
      </c>
      <c r="S338" s="11">
        <v>42220.79487268519</v>
      </c>
      <c r="T338" s="11">
        <v>42246</v>
      </c>
    </row>
    <row r="339" spans="1:20" ht="113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 s="11">
        <v>3.25</v>
      </c>
      <c r="Q339" s="12" t="s">
        <v>8315</v>
      </c>
      <c r="R339" t="s">
        <v>8316</v>
      </c>
      <c r="S339" s="11">
        <v>42628.849120370374</v>
      </c>
      <c r="T339" s="11">
        <v>42656.849120370374</v>
      </c>
    </row>
    <row r="340" spans="1:20" ht="209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 s="11">
        <v>81.67</v>
      </c>
      <c r="Q340" s="12" t="s">
        <v>8315</v>
      </c>
      <c r="R340" t="s">
        <v>8316</v>
      </c>
      <c r="S340" s="11">
        <v>42447.894432870366</v>
      </c>
      <c r="T340" s="11">
        <v>42507.894432870366</v>
      </c>
    </row>
    <row r="341" spans="1:20" ht="241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 s="11">
        <v>44.91</v>
      </c>
      <c r="Q341" s="12" t="s">
        <v>8315</v>
      </c>
      <c r="R341" t="s">
        <v>8316</v>
      </c>
      <c r="S341" s="11">
        <v>42283.864351851851</v>
      </c>
      <c r="T341" s="11">
        <v>42313.906018518523</v>
      </c>
    </row>
    <row r="342" spans="1:20" ht="209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 s="11">
        <v>49.06</v>
      </c>
      <c r="Q342" s="12" t="s">
        <v>8315</v>
      </c>
      <c r="R342" t="s">
        <v>8316</v>
      </c>
      <c r="S342" s="11">
        <v>42483.015694444446</v>
      </c>
      <c r="T342" s="11">
        <v>42489.290972222225</v>
      </c>
    </row>
    <row r="343" spans="1:20" ht="14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 s="11">
        <v>62.5</v>
      </c>
      <c r="Q343" s="12" t="s">
        <v>8315</v>
      </c>
      <c r="R343" t="s">
        <v>8316</v>
      </c>
      <c r="S343" s="11">
        <v>41788.58997685185</v>
      </c>
      <c r="T343" s="11">
        <v>41818.58997685185</v>
      </c>
    </row>
    <row r="344" spans="1:20" ht="193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 s="11">
        <v>35.49</v>
      </c>
      <c r="Q344" s="12" t="s">
        <v>8315</v>
      </c>
      <c r="R344" t="s">
        <v>8316</v>
      </c>
      <c r="S344" s="11">
        <v>42144.041851851856</v>
      </c>
      <c r="T344" s="11">
        <v>42174.041851851856</v>
      </c>
    </row>
    <row r="345" spans="1:20" ht="22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 s="11">
        <v>66.47</v>
      </c>
      <c r="Q345" s="12" t="s">
        <v>8315</v>
      </c>
      <c r="R345" t="s">
        <v>8316</v>
      </c>
      <c r="S345" s="11">
        <v>42661.132245370376</v>
      </c>
      <c r="T345" s="11">
        <v>42693.916666666672</v>
      </c>
    </row>
    <row r="346" spans="1:20" ht="209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 s="11">
        <v>56.07</v>
      </c>
      <c r="Q346" s="12" t="s">
        <v>8315</v>
      </c>
      <c r="R346" t="s">
        <v>8316</v>
      </c>
      <c r="S346" s="11">
        <v>42037.938206018516</v>
      </c>
      <c r="T346" s="11">
        <v>42068.166666666672</v>
      </c>
    </row>
    <row r="347" spans="1:20" ht="225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 s="11">
        <v>47.03</v>
      </c>
      <c r="Q347" s="12" t="s">
        <v>8315</v>
      </c>
      <c r="R347" t="s">
        <v>8316</v>
      </c>
      <c r="S347" s="11">
        <v>42619.935694444444</v>
      </c>
      <c r="T347" s="11">
        <v>42643.875</v>
      </c>
    </row>
    <row r="348" spans="1:20" ht="129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 s="11">
        <v>47.67</v>
      </c>
      <c r="Q348" s="12" t="s">
        <v>8315</v>
      </c>
      <c r="R348" t="s">
        <v>8316</v>
      </c>
      <c r="S348" s="11">
        <v>41877.221886574072</v>
      </c>
      <c r="T348" s="11">
        <v>41910.140972222223</v>
      </c>
    </row>
    <row r="349" spans="1:20" ht="161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 s="11">
        <v>88.24</v>
      </c>
      <c r="Q349" s="12" t="s">
        <v>8315</v>
      </c>
      <c r="R349" t="s">
        <v>8316</v>
      </c>
      <c r="S349" s="11">
        <v>41828.736921296295</v>
      </c>
      <c r="T349" s="11">
        <v>41846.291666666664</v>
      </c>
    </row>
    <row r="350" spans="1:20" ht="257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 s="11">
        <v>80.72</v>
      </c>
      <c r="Q350" s="12" t="s">
        <v>8315</v>
      </c>
      <c r="R350" t="s">
        <v>8316</v>
      </c>
      <c r="S350" s="11">
        <v>42545.774189814809</v>
      </c>
      <c r="T350" s="11">
        <v>42605.774189814809</v>
      </c>
    </row>
    <row r="351" spans="1:20" ht="241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 s="11">
        <v>68.97</v>
      </c>
      <c r="Q351" s="12" t="s">
        <v>8315</v>
      </c>
      <c r="R351" t="s">
        <v>8316</v>
      </c>
      <c r="S351" s="11">
        <v>42460.741747685184</v>
      </c>
      <c r="T351" s="11">
        <v>42511.165972222225</v>
      </c>
    </row>
    <row r="352" spans="1:20" ht="14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 s="11">
        <v>550.04</v>
      </c>
      <c r="Q352" s="12" t="s">
        <v>8315</v>
      </c>
      <c r="R352" t="s">
        <v>8316</v>
      </c>
      <c r="S352" s="11">
        <v>41887.292187500003</v>
      </c>
      <c r="T352" s="11">
        <v>41917.292187500003</v>
      </c>
    </row>
    <row r="353" spans="1:20" ht="161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 s="11">
        <v>57.78</v>
      </c>
      <c r="Q353" s="12" t="s">
        <v>8315</v>
      </c>
      <c r="R353" t="s">
        <v>8316</v>
      </c>
      <c r="S353" s="11">
        <v>41828.646319444444</v>
      </c>
      <c r="T353" s="11">
        <v>41861.665972222225</v>
      </c>
    </row>
    <row r="354" spans="1:20" ht="241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 s="11">
        <v>73.58</v>
      </c>
      <c r="Q354" s="12" t="s">
        <v>8315</v>
      </c>
      <c r="R354" t="s">
        <v>8316</v>
      </c>
      <c r="S354" s="11">
        <v>42173.803217592591</v>
      </c>
      <c r="T354" s="11">
        <v>42203.290972222225</v>
      </c>
    </row>
    <row r="355" spans="1:20" ht="113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 s="11">
        <v>75.5</v>
      </c>
      <c r="Q355" s="12" t="s">
        <v>8315</v>
      </c>
      <c r="R355" t="s">
        <v>8316</v>
      </c>
      <c r="S355" s="11">
        <v>41775.858564814815</v>
      </c>
      <c r="T355" s="11">
        <v>41822.165972222225</v>
      </c>
    </row>
    <row r="356" spans="1:20" ht="177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 s="11">
        <v>235.46</v>
      </c>
      <c r="Q356" s="12" t="s">
        <v>8315</v>
      </c>
      <c r="R356" t="s">
        <v>8316</v>
      </c>
      <c r="S356" s="11">
        <v>42055.277199074073</v>
      </c>
      <c r="T356" s="11">
        <v>42082.610416666663</v>
      </c>
    </row>
    <row r="357" spans="1:20" ht="209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 s="11">
        <v>92.5</v>
      </c>
      <c r="Q357" s="12" t="s">
        <v>8315</v>
      </c>
      <c r="R357" t="s">
        <v>8316</v>
      </c>
      <c r="S357" s="11">
        <v>42447.896666666667</v>
      </c>
      <c r="T357" s="11">
        <v>42470.166666666672</v>
      </c>
    </row>
    <row r="358" spans="1:20" ht="209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 s="11">
        <v>46.05</v>
      </c>
      <c r="Q358" s="12" t="s">
        <v>8315</v>
      </c>
      <c r="R358" t="s">
        <v>8316</v>
      </c>
      <c r="S358" s="11">
        <v>42523.248715277776</v>
      </c>
      <c r="T358" s="11">
        <v>42537.248715277776</v>
      </c>
    </row>
    <row r="359" spans="1:20" ht="81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 s="11">
        <v>31.58</v>
      </c>
      <c r="Q359" s="12" t="s">
        <v>8315</v>
      </c>
      <c r="R359" t="s">
        <v>8316</v>
      </c>
      <c r="S359" s="11">
        <v>41822.90488425926</v>
      </c>
      <c r="T359" s="11">
        <v>41844.291666666664</v>
      </c>
    </row>
    <row r="360" spans="1:20" ht="209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 s="11">
        <v>36.96</v>
      </c>
      <c r="Q360" s="12" t="s">
        <v>8315</v>
      </c>
      <c r="R360" t="s">
        <v>8316</v>
      </c>
      <c r="S360" s="11">
        <v>42185.556157407409</v>
      </c>
      <c r="T360" s="11">
        <v>42208.772916666669</v>
      </c>
    </row>
    <row r="361" spans="1:20" ht="209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 s="11">
        <v>88.25</v>
      </c>
      <c r="Q361" s="12" t="s">
        <v>8315</v>
      </c>
      <c r="R361" t="s">
        <v>8316</v>
      </c>
      <c r="S361" s="11">
        <v>41820.62809027778</v>
      </c>
      <c r="T361" s="11">
        <v>41841.165972222225</v>
      </c>
    </row>
    <row r="362" spans="1:20" ht="225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 s="11">
        <v>64.38</v>
      </c>
      <c r="Q362" s="12" t="s">
        <v>8315</v>
      </c>
      <c r="R362" t="s">
        <v>8316</v>
      </c>
      <c r="S362" s="11">
        <v>41876.815787037034</v>
      </c>
      <c r="T362" s="11">
        <v>41894.815787037034</v>
      </c>
    </row>
    <row r="363" spans="1:20" ht="14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 s="11">
        <v>62.05</v>
      </c>
      <c r="Q363" s="12" t="s">
        <v>8315</v>
      </c>
      <c r="R363" t="s">
        <v>8316</v>
      </c>
      <c r="S363" s="11">
        <v>41802.574282407404</v>
      </c>
      <c r="T363" s="11">
        <v>41823.165972222225</v>
      </c>
    </row>
    <row r="364" spans="1:20" ht="22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 s="11">
        <v>73.400000000000006</v>
      </c>
      <c r="Q364" s="12" t="s">
        <v>8315</v>
      </c>
      <c r="R364" t="s">
        <v>8316</v>
      </c>
      <c r="S364" s="11">
        <v>41786.761354166665</v>
      </c>
      <c r="T364" s="11">
        <v>41821.207638888889</v>
      </c>
    </row>
    <row r="365" spans="1:20" ht="161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 s="11">
        <v>99.5</v>
      </c>
      <c r="Q365" s="12" t="s">
        <v>8315</v>
      </c>
      <c r="R365" t="s">
        <v>8316</v>
      </c>
      <c r="S365" s="11">
        <v>42627.454097222217</v>
      </c>
      <c r="T365" s="11">
        <v>42648.454097222217</v>
      </c>
    </row>
    <row r="366" spans="1:20" ht="241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 s="11">
        <v>62.17</v>
      </c>
      <c r="Q366" s="12" t="s">
        <v>8315</v>
      </c>
      <c r="R366" t="s">
        <v>8316</v>
      </c>
      <c r="S366" s="11">
        <v>42374.651504629626</v>
      </c>
      <c r="T366" s="11">
        <v>42384.651504629626</v>
      </c>
    </row>
    <row r="367" spans="1:20" ht="193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 s="11">
        <v>62.33</v>
      </c>
      <c r="Q367" s="12" t="s">
        <v>8315</v>
      </c>
      <c r="R367" t="s">
        <v>8316</v>
      </c>
      <c r="S367" s="11">
        <v>41772.685393518521</v>
      </c>
      <c r="T367" s="11">
        <v>41806.290972222225</v>
      </c>
    </row>
    <row r="368" spans="1:20" ht="14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 s="11">
        <v>58.79</v>
      </c>
      <c r="Q368" s="12" t="s">
        <v>8315</v>
      </c>
      <c r="R368" t="s">
        <v>8316</v>
      </c>
      <c r="S368" s="11">
        <v>42633.116851851853</v>
      </c>
      <c r="T368" s="11">
        <v>42663.116851851853</v>
      </c>
    </row>
    <row r="369" spans="1:20" ht="22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 s="11">
        <v>45.35</v>
      </c>
      <c r="Q369" s="12" t="s">
        <v>8315</v>
      </c>
      <c r="R369" t="s">
        <v>8316</v>
      </c>
      <c r="S369" s="11">
        <v>42219.180393518516</v>
      </c>
      <c r="T369" s="11">
        <v>42249.180393518516</v>
      </c>
    </row>
    <row r="370" spans="1:20" ht="193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 s="11">
        <v>41.94</v>
      </c>
      <c r="Q370" s="12" t="s">
        <v>8315</v>
      </c>
      <c r="R370" t="s">
        <v>8316</v>
      </c>
      <c r="S370" s="11">
        <v>41753.593275462961</v>
      </c>
      <c r="T370" s="11">
        <v>41778.875</v>
      </c>
    </row>
    <row r="371" spans="1:20" ht="177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 s="11">
        <v>59.17</v>
      </c>
      <c r="Q371" s="12" t="s">
        <v>8315</v>
      </c>
      <c r="R371" t="s">
        <v>8316</v>
      </c>
      <c r="S371" s="11">
        <v>42230.662731481483</v>
      </c>
      <c r="T371" s="11">
        <v>42245.165972222225</v>
      </c>
    </row>
    <row r="372" spans="1:20" ht="209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 s="11">
        <v>200.49</v>
      </c>
      <c r="Q372" s="12" t="s">
        <v>8315</v>
      </c>
      <c r="R372" t="s">
        <v>8316</v>
      </c>
      <c r="S372" s="11">
        <v>41787.218229166669</v>
      </c>
      <c r="T372" s="11">
        <v>41817.218229166669</v>
      </c>
    </row>
    <row r="373" spans="1:20" ht="209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 s="11">
        <v>57.26</v>
      </c>
      <c r="Q373" s="12" t="s">
        <v>8315</v>
      </c>
      <c r="R373" t="s">
        <v>8316</v>
      </c>
      <c r="S373" s="11">
        <v>42147.826840277776</v>
      </c>
      <c r="T373" s="11">
        <v>42176.934027777781</v>
      </c>
    </row>
    <row r="374" spans="1:20" ht="193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 s="11">
        <v>58.06</v>
      </c>
      <c r="Q374" s="12" t="s">
        <v>8315</v>
      </c>
      <c r="R374" t="s">
        <v>8316</v>
      </c>
      <c r="S374" s="11">
        <v>41940.598182870373</v>
      </c>
      <c r="T374" s="11">
        <v>41970.639849537038</v>
      </c>
    </row>
    <row r="375" spans="1:20" ht="129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 s="11">
        <v>186.8</v>
      </c>
      <c r="Q375" s="12" t="s">
        <v>8315</v>
      </c>
      <c r="R375" t="s">
        <v>8316</v>
      </c>
      <c r="S375" s="11">
        <v>42020.700567129628</v>
      </c>
      <c r="T375" s="11">
        <v>42065.207638888889</v>
      </c>
    </row>
    <row r="376" spans="1:20" ht="113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 s="11">
        <v>74.12</v>
      </c>
      <c r="Q376" s="12" t="s">
        <v>8315</v>
      </c>
      <c r="R376" t="s">
        <v>8316</v>
      </c>
      <c r="S376" s="11">
        <v>41891.96503472222</v>
      </c>
      <c r="T376" s="11">
        <v>41901</v>
      </c>
    </row>
    <row r="377" spans="1:20" ht="177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 s="11">
        <v>62.67</v>
      </c>
      <c r="Q377" s="12" t="s">
        <v>8315</v>
      </c>
      <c r="R377" t="s">
        <v>8316</v>
      </c>
      <c r="S377" s="11">
        <v>42490.133877314816</v>
      </c>
      <c r="T377" s="11">
        <v>42527.083333333328</v>
      </c>
    </row>
    <row r="378" spans="1:20" ht="209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 s="11">
        <v>121.36</v>
      </c>
      <c r="Q378" s="12" t="s">
        <v>8315</v>
      </c>
      <c r="R378" t="s">
        <v>8316</v>
      </c>
      <c r="S378" s="11">
        <v>41995.870486111111</v>
      </c>
      <c r="T378" s="11">
        <v>42015.870486111111</v>
      </c>
    </row>
    <row r="379" spans="1:20" ht="177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 s="11">
        <v>40.630000000000003</v>
      </c>
      <c r="Q379" s="12" t="s">
        <v>8315</v>
      </c>
      <c r="R379" t="s">
        <v>8316</v>
      </c>
      <c r="S379" s="11">
        <v>42401.806562500002</v>
      </c>
      <c r="T379" s="11">
        <v>42431.806562500002</v>
      </c>
    </row>
    <row r="380" spans="1:20" ht="225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 s="11">
        <v>63</v>
      </c>
      <c r="Q380" s="12" t="s">
        <v>8315</v>
      </c>
      <c r="R380" t="s">
        <v>8316</v>
      </c>
      <c r="S380" s="11">
        <v>41897.602037037039</v>
      </c>
      <c r="T380" s="11">
        <v>41927.602037037039</v>
      </c>
    </row>
    <row r="381" spans="1:20" ht="97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 s="11">
        <v>33.67</v>
      </c>
      <c r="Q381" s="12" t="s">
        <v>8315</v>
      </c>
      <c r="R381" t="s">
        <v>8316</v>
      </c>
      <c r="S381" s="11">
        <v>41882.585648148146</v>
      </c>
      <c r="T381" s="11">
        <v>41912.666666666664</v>
      </c>
    </row>
    <row r="382" spans="1:20" ht="209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 s="11">
        <v>43.2</v>
      </c>
      <c r="Q382" s="12" t="s">
        <v>8315</v>
      </c>
      <c r="R382" t="s">
        <v>8316</v>
      </c>
      <c r="S382" s="11">
        <v>42556.504490740743</v>
      </c>
      <c r="T382" s="11">
        <v>42595.290972222225</v>
      </c>
    </row>
    <row r="383" spans="1:20" ht="177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 s="11">
        <v>83.57</v>
      </c>
      <c r="Q383" s="12" t="s">
        <v>8315</v>
      </c>
      <c r="R383" t="s">
        <v>8316</v>
      </c>
      <c r="S383" s="11">
        <v>41792.542986111112</v>
      </c>
      <c r="T383" s="11">
        <v>41813.75</v>
      </c>
    </row>
    <row r="384" spans="1:20" ht="177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 s="11">
        <v>140</v>
      </c>
      <c r="Q384" s="12" t="s">
        <v>8315</v>
      </c>
      <c r="R384" t="s">
        <v>8316</v>
      </c>
      <c r="S384" s="11">
        <v>41879.913761574076</v>
      </c>
      <c r="T384" s="11">
        <v>41894.913761574076</v>
      </c>
    </row>
    <row r="385" spans="1:20" ht="14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 s="11">
        <v>80.87</v>
      </c>
      <c r="Q385" s="12" t="s">
        <v>8315</v>
      </c>
      <c r="R385" t="s">
        <v>8316</v>
      </c>
      <c r="S385" s="11">
        <v>42552.048356481479</v>
      </c>
      <c r="T385" s="11">
        <v>42573.226388888885</v>
      </c>
    </row>
    <row r="386" spans="1:20" ht="22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 s="11">
        <v>53.85</v>
      </c>
      <c r="Q386" s="12" t="s">
        <v>8315</v>
      </c>
      <c r="R386" t="s">
        <v>8316</v>
      </c>
      <c r="S386" s="11">
        <v>41810.142199074071</v>
      </c>
      <c r="T386" s="11">
        <v>41824.142199074071</v>
      </c>
    </row>
    <row r="387" spans="1:20" ht="113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 s="11">
        <v>67.959999999999994</v>
      </c>
      <c r="Q387" s="12" t="s">
        <v>8315</v>
      </c>
      <c r="R387" t="s">
        <v>8316</v>
      </c>
      <c r="S387" s="11">
        <v>42072.576249999998</v>
      </c>
      <c r="T387" s="11">
        <v>42097.576249999998</v>
      </c>
    </row>
    <row r="388" spans="1:20" ht="113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 s="11">
        <v>27.14</v>
      </c>
      <c r="Q388" s="12" t="s">
        <v>8315</v>
      </c>
      <c r="R388" t="s">
        <v>8316</v>
      </c>
      <c r="S388" s="11">
        <v>41779.724224537036</v>
      </c>
      <c r="T388" s="11">
        <v>41805.666666666664</v>
      </c>
    </row>
    <row r="389" spans="1:20" ht="225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 s="11">
        <v>110.87</v>
      </c>
      <c r="Q389" s="12" t="s">
        <v>8315</v>
      </c>
      <c r="R389" t="s">
        <v>8316</v>
      </c>
      <c r="S389" s="11">
        <v>42134.172071759262</v>
      </c>
      <c r="T389" s="11">
        <v>42155.290972222225</v>
      </c>
    </row>
    <row r="390" spans="1:20" ht="193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 s="11">
        <v>106.84</v>
      </c>
      <c r="Q390" s="12" t="s">
        <v>8315</v>
      </c>
      <c r="R390" t="s">
        <v>8316</v>
      </c>
      <c r="S390" s="11">
        <v>42505.738032407404</v>
      </c>
      <c r="T390" s="11">
        <v>42525.738032407404</v>
      </c>
    </row>
    <row r="391" spans="1:20" ht="22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 s="11">
        <v>105.52</v>
      </c>
      <c r="Q391" s="12" t="s">
        <v>8315</v>
      </c>
      <c r="R391" t="s">
        <v>8316</v>
      </c>
      <c r="S391" s="11">
        <v>42118.556331018524</v>
      </c>
      <c r="T391" s="11">
        <v>42150.165972222225</v>
      </c>
    </row>
    <row r="392" spans="1:20" ht="193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 s="11">
        <v>51.92</v>
      </c>
      <c r="Q392" s="12" t="s">
        <v>8315</v>
      </c>
      <c r="R392" t="s">
        <v>8316</v>
      </c>
      <c r="S392" s="11">
        <v>42360.887835648144</v>
      </c>
      <c r="T392" s="11">
        <v>42390.887835648144</v>
      </c>
    </row>
    <row r="393" spans="1:20" ht="113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 s="11">
        <v>86.23</v>
      </c>
      <c r="Q393" s="12" t="s">
        <v>8315</v>
      </c>
      <c r="R393" t="s">
        <v>8316</v>
      </c>
      <c r="S393" s="11">
        <v>42165.993125000001</v>
      </c>
      <c r="T393" s="11">
        <v>42187.993125000001</v>
      </c>
    </row>
    <row r="394" spans="1:20" ht="22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 s="11">
        <v>114.55</v>
      </c>
      <c r="Q394" s="12" t="s">
        <v>8315</v>
      </c>
      <c r="R394" t="s">
        <v>8316</v>
      </c>
      <c r="S394" s="11">
        <v>41927.936157407406</v>
      </c>
      <c r="T394" s="11">
        <v>41948.977824074071</v>
      </c>
    </row>
    <row r="395" spans="1:20" ht="193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 s="11">
        <v>62.59</v>
      </c>
      <c r="Q395" s="12" t="s">
        <v>8315</v>
      </c>
      <c r="R395" t="s">
        <v>8316</v>
      </c>
      <c r="S395" s="11">
        <v>42462.140868055561</v>
      </c>
      <c r="T395" s="11">
        <v>42489.875</v>
      </c>
    </row>
    <row r="396" spans="1:20" ht="177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 s="11">
        <v>61.06</v>
      </c>
      <c r="Q396" s="12" t="s">
        <v>8315</v>
      </c>
      <c r="R396" t="s">
        <v>8316</v>
      </c>
      <c r="S396" s="11">
        <v>42632.348310185189</v>
      </c>
      <c r="T396" s="11">
        <v>42663.204861111109</v>
      </c>
    </row>
    <row r="397" spans="1:20" ht="193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 s="11">
        <v>70.23</v>
      </c>
      <c r="Q397" s="12" t="s">
        <v>8315</v>
      </c>
      <c r="R397" t="s">
        <v>8316</v>
      </c>
      <c r="S397" s="11">
        <v>42054.849050925928</v>
      </c>
      <c r="T397" s="11">
        <v>42084.807384259257</v>
      </c>
    </row>
    <row r="398" spans="1:20" ht="209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 s="11">
        <v>78.52</v>
      </c>
      <c r="Q398" s="12" t="s">
        <v>8315</v>
      </c>
      <c r="R398" t="s">
        <v>8316</v>
      </c>
      <c r="S398" s="11">
        <v>42497.275706018518</v>
      </c>
      <c r="T398" s="11">
        <v>42535.904861111107</v>
      </c>
    </row>
    <row r="399" spans="1:20" ht="209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 s="11">
        <v>61.82</v>
      </c>
      <c r="Q399" s="12" t="s">
        <v>8315</v>
      </c>
      <c r="R399" t="s">
        <v>8316</v>
      </c>
      <c r="S399" s="11">
        <v>42058.904074074075</v>
      </c>
      <c r="T399" s="11">
        <v>42095.165972222225</v>
      </c>
    </row>
    <row r="400" spans="1:20" ht="193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 s="11">
        <v>48.34</v>
      </c>
      <c r="Q400" s="12" t="s">
        <v>8315</v>
      </c>
      <c r="R400" t="s">
        <v>8316</v>
      </c>
      <c r="S400" s="11">
        <v>41807.690081018518</v>
      </c>
      <c r="T400" s="11">
        <v>41837.690081018518</v>
      </c>
    </row>
    <row r="401" spans="1:20" ht="241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 s="11">
        <v>107.25</v>
      </c>
      <c r="Q401" s="12" t="s">
        <v>8315</v>
      </c>
      <c r="R401" t="s">
        <v>8316</v>
      </c>
      <c r="S401" s="11">
        <v>42284.69694444444</v>
      </c>
      <c r="T401" s="11">
        <v>42301.165972222225</v>
      </c>
    </row>
    <row r="402" spans="1:20" ht="209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 s="11">
        <v>57</v>
      </c>
      <c r="Q402" s="12" t="s">
        <v>8315</v>
      </c>
      <c r="R402" t="s">
        <v>8316</v>
      </c>
      <c r="S402" s="11">
        <v>42045.84238425926</v>
      </c>
      <c r="T402" s="11">
        <v>42075.800717592589</v>
      </c>
    </row>
    <row r="403" spans="1:20" ht="14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 s="11">
        <v>40.92</v>
      </c>
      <c r="Q403" s="12" t="s">
        <v>8315</v>
      </c>
      <c r="R403" t="s">
        <v>8316</v>
      </c>
      <c r="S403" s="11">
        <v>42184.209537037037</v>
      </c>
      <c r="T403" s="11">
        <v>42202.876388888893</v>
      </c>
    </row>
    <row r="404" spans="1:20" ht="22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 s="11">
        <v>79.540000000000006</v>
      </c>
      <c r="Q404" s="12" t="s">
        <v>8315</v>
      </c>
      <c r="R404" t="s">
        <v>8316</v>
      </c>
      <c r="S404" s="11">
        <v>42341.180636574078</v>
      </c>
      <c r="T404" s="11">
        <v>42373.180636574078</v>
      </c>
    </row>
    <row r="405" spans="1:20" ht="193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 s="11">
        <v>64.63</v>
      </c>
      <c r="Q405" s="12" t="s">
        <v>8315</v>
      </c>
      <c r="R405" t="s">
        <v>8316</v>
      </c>
      <c r="S405" s="11">
        <v>42170.910231481481</v>
      </c>
      <c r="T405" s="11">
        <v>42205.165972222225</v>
      </c>
    </row>
    <row r="406" spans="1:20" ht="209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 s="11">
        <v>107.57</v>
      </c>
      <c r="Q406" s="12" t="s">
        <v>8315</v>
      </c>
      <c r="R406" t="s">
        <v>8316</v>
      </c>
      <c r="S406" s="11">
        <v>42151.069606481484</v>
      </c>
      <c r="T406" s="11">
        <v>42172.069606481484</v>
      </c>
    </row>
    <row r="407" spans="1:20" ht="209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 s="11">
        <v>178.57</v>
      </c>
      <c r="Q407" s="12" t="s">
        <v>8315</v>
      </c>
      <c r="R407" t="s">
        <v>8316</v>
      </c>
      <c r="S407" s="11">
        <v>41944.527627314819</v>
      </c>
      <c r="T407" s="11">
        <v>42004.569293981483</v>
      </c>
    </row>
    <row r="408" spans="1:20" ht="193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 s="11">
        <v>62.63</v>
      </c>
      <c r="Q408" s="12" t="s">
        <v>8315</v>
      </c>
      <c r="R408" t="s">
        <v>8316</v>
      </c>
      <c r="S408" s="11">
        <v>42593.865405092598</v>
      </c>
      <c r="T408" s="11">
        <v>42613.865405092598</v>
      </c>
    </row>
    <row r="409" spans="1:20" ht="177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 s="11">
        <v>75</v>
      </c>
      <c r="Q409" s="12" t="s">
        <v>8315</v>
      </c>
      <c r="R409" t="s">
        <v>8316</v>
      </c>
      <c r="S409" s="11">
        <v>42503.740868055553</v>
      </c>
      <c r="T409" s="11">
        <v>42517.740868055553</v>
      </c>
    </row>
    <row r="410" spans="1:20" ht="22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 s="11">
        <v>58.9</v>
      </c>
      <c r="Q410" s="12" t="s">
        <v>8315</v>
      </c>
      <c r="R410" t="s">
        <v>8316</v>
      </c>
      <c r="S410" s="11">
        <v>41927.848900462966</v>
      </c>
      <c r="T410" s="11">
        <v>41948.890567129631</v>
      </c>
    </row>
    <row r="411" spans="1:20" ht="22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 s="11">
        <v>139.56</v>
      </c>
      <c r="Q411" s="12" t="s">
        <v>8315</v>
      </c>
      <c r="R411" t="s">
        <v>8316</v>
      </c>
      <c r="S411" s="11">
        <v>42375.114988425921</v>
      </c>
      <c r="T411" s="11">
        <v>42420.114988425921</v>
      </c>
    </row>
    <row r="412" spans="1:20" ht="161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 s="11">
        <v>64.290000000000006</v>
      </c>
      <c r="Q412" s="12" t="s">
        <v>8315</v>
      </c>
      <c r="R412" t="s">
        <v>8316</v>
      </c>
      <c r="S412" s="11">
        <v>42553.926527777774</v>
      </c>
      <c r="T412" s="11">
        <v>42585.172916666663</v>
      </c>
    </row>
    <row r="413" spans="1:20" ht="209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 s="11">
        <v>63.28</v>
      </c>
      <c r="Q413" s="12" t="s">
        <v>8315</v>
      </c>
      <c r="R413" t="s">
        <v>8316</v>
      </c>
      <c r="S413" s="11">
        <v>42155.142638888887</v>
      </c>
      <c r="T413" s="11">
        <v>42215.142638888887</v>
      </c>
    </row>
  </sheetData>
  <conditionalFormatting sqref="F1:F413">
    <cfRule type="cellIs" dxfId="7" priority="2" operator="equal">
      <formula>"successful"</formula>
    </cfRule>
    <cfRule type="cellIs" dxfId="6" priority="3" operator="equal">
      <formula>"live"</formula>
    </cfRule>
    <cfRule type="cellIs" dxfId="5" priority="4" operator="equal">
      <formula>"canceled"</formula>
    </cfRule>
    <cfRule type="cellIs" dxfId="4" priority="5" operator="equal">
      <formula>"failed"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328B6-83AF-7840-898E-9EF4845567E0}">
  <dimension ref="A1:T251"/>
  <sheetViews>
    <sheetView workbookViewId="0">
      <selection activeCell="P3" sqref="P3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2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 s="11">
        <v>0</v>
      </c>
      <c r="Q2" s="12" t="s">
        <v>8315</v>
      </c>
      <c r="R2" t="s">
        <v>8316</v>
      </c>
      <c r="S2" s="11">
        <v>42492.737847222219</v>
      </c>
      <c r="T2" s="11">
        <v>42534.166666666672</v>
      </c>
    </row>
    <row r="3" spans="1:20" ht="193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 s="11">
        <v>60.67</v>
      </c>
      <c r="Q3" s="12" t="s">
        <v>8315</v>
      </c>
      <c r="R3" t="s">
        <v>8316</v>
      </c>
      <c r="S3" s="11">
        <v>42103.016585648147</v>
      </c>
      <c r="T3" s="11">
        <v>42163.016585648147</v>
      </c>
    </row>
    <row r="4" spans="1:20" ht="22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 s="11">
        <v>0</v>
      </c>
      <c r="Q4" s="12" t="s">
        <v>8315</v>
      </c>
      <c r="R4" t="s">
        <v>8316</v>
      </c>
      <c r="S4" s="11">
        <v>42108.692060185189</v>
      </c>
      <c r="T4" s="11">
        <v>42153.692060185189</v>
      </c>
    </row>
    <row r="5" spans="1:20" ht="193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 s="11">
        <v>0</v>
      </c>
      <c r="Q5" s="12" t="s">
        <v>8315</v>
      </c>
      <c r="R5" t="s">
        <v>8316</v>
      </c>
      <c r="S5" s="11">
        <v>42453.806307870371</v>
      </c>
      <c r="T5" s="11">
        <v>42513.806307870371</v>
      </c>
    </row>
    <row r="6" spans="1:20" ht="225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 s="11">
        <v>23.33</v>
      </c>
      <c r="Q6" s="12" t="s">
        <v>8315</v>
      </c>
      <c r="R6" t="s">
        <v>8316</v>
      </c>
      <c r="S6" s="11">
        <v>42123.648831018523</v>
      </c>
      <c r="T6" s="11">
        <v>42153.648831018523</v>
      </c>
    </row>
    <row r="7" spans="1:20" ht="193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 s="11">
        <v>23.92</v>
      </c>
      <c r="Q7" s="12" t="s">
        <v>8315</v>
      </c>
      <c r="R7" t="s">
        <v>8316</v>
      </c>
      <c r="S7" s="11">
        <v>41858.007071759261</v>
      </c>
      <c r="T7" s="11">
        <v>41888.007071759261</v>
      </c>
    </row>
    <row r="8" spans="1:20" ht="177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 s="11">
        <v>15.83</v>
      </c>
      <c r="Q8" s="12" t="s">
        <v>8315</v>
      </c>
      <c r="R8" t="s">
        <v>8316</v>
      </c>
      <c r="S8" s="11">
        <v>41781.045173611114</v>
      </c>
      <c r="T8" s="11">
        <v>41811.045173611114</v>
      </c>
    </row>
    <row r="9" spans="1:20" ht="257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 s="11">
        <v>60</v>
      </c>
      <c r="Q9" s="12" t="s">
        <v>8315</v>
      </c>
      <c r="R9" t="s">
        <v>8316</v>
      </c>
      <c r="S9" s="11">
        <v>42370.007766203707</v>
      </c>
      <c r="T9" s="11">
        <v>42398.981944444444</v>
      </c>
    </row>
    <row r="10" spans="1:20" ht="209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 s="11">
        <v>24.33</v>
      </c>
      <c r="Q10" s="12" t="s">
        <v>8315</v>
      </c>
      <c r="R10" t="s">
        <v>8316</v>
      </c>
      <c r="S10" s="11">
        <v>42165.037581018521</v>
      </c>
      <c r="T10" s="11">
        <v>42224.898611111115</v>
      </c>
    </row>
    <row r="11" spans="1:20" ht="209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 s="11">
        <v>29.56</v>
      </c>
      <c r="Q11" s="12" t="s">
        <v>8315</v>
      </c>
      <c r="R11" t="s">
        <v>8316</v>
      </c>
      <c r="S11" s="11">
        <v>42480.800648148142</v>
      </c>
      <c r="T11" s="11">
        <v>42540.800648148142</v>
      </c>
    </row>
    <row r="12" spans="1:20" ht="177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 s="11">
        <v>18.329999999999998</v>
      </c>
      <c r="Q12" s="12" t="s">
        <v>8315</v>
      </c>
      <c r="R12" t="s">
        <v>8316</v>
      </c>
      <c r="S12" s="11">
        <v>41784.789687500001</v>
      </c>
      <c r="T12" s="11">
        <v>41814.789687500001</v>
      </c>
    </row>
    <row r="13" spans="1:20" ht="209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 s="11">
        <v>20</v>
      </c>
      <c r="Q13" s="12" t="s">
        <v>8315</v>
      </c>
      <c r="R13" t="s">
        <v>8316</v>
      </c>
      <c r="S13" s="11">
        <v>41831.675034722226</v>
      </c>
      <c r="T13" s="11">
        <v>41891.675034722226</v>
      </c>
    </row>
    <row r="14" spans="1:20" ht="177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 s="11">
        <v>0</v>
      </c>
      <c r="Q14" s="12" t="s">
        <v>8315</v>
      </c>
      <c r="R14" t="s">
        <v>8316</v>
      </c>
      <c r="S14" s="11">
        <v>41950.114108796297</v>
      </c>
      <c r="T14" s="11">
        <v>42010.114108796297</v>
      </c>
    </row>
    <row r="15" spans="1:20" ht="193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 s="11">
        <v>22.5</v>
      </c>
      <c r="Q15" s="12" t="s">
        <v>8315</v>
      </c>
      <c r="R15" t="s">
        <v>8316</v>
      </c>
      <c r="S15" s="11">
        <v>42627.955104166671</v>
      </c>
      <c r="T15" s="11">
        <v>42657.916666666672</v>
      </c>
    </row>
    <row r="16" spans="1:20" ht="22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 s="11">
        <v>50.4</v>
      </c>
      <c r="Q16" s="12" t="s">
        <v>8315</v>
      </c>
      <c r="R16" t="s">
        <v>8316</v>
      </c>
      <c r="S16" s="11">
        <v>42531.195277777777</v>
      </c>
      <c r="T16" s="11">
        <v>42555.166666666672</v>
      </c>
    </row>
    <row r="17" spans="1:20" ht="22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 s="11">
        <v>105.03</v>
      </c>
      <c r="Q17" s="12" t="s">
        <v>8315</v>
      </c>
      <c r="R17" t="s">
        <v>8316</v>
      </c>
      <c r="S17" s="11">
        <v>42618.827013888891</v>
      </c>
      <c r="T17" s="11">
        <v>42648.827013888891</v>
      </c>
    </row>
    <row r="18" spans="1:20" ht="22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 s="11">
        <v>35.4</v>
      </c>
      <c r="Q18" s="12" t="s">
        <v>8315</v>
      </c>
      <c r="R18" t="s">
        <v>8316</v>
      </c>
      <c r="S18" s="11">
        <v>42540.593530092592</v>
      </c>
      <c r="T18" s="11">
        <v>42570.593530092592</v>
      </c>
    </row>
    <row r="19" spans="1:20" ht="193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 s="11">
        <v>83.33</v>
      </c>
      <c r="Q19" s="12" t="s">
        <v>8315</v>
      </c>
      <c r="R19" t="s">
        <v>8316</v>
      </c>
      <c r="S19" s="11">
        <v>41746.189409722225</v>
      </c>
      <c r="T19" s="11">
        <v>41776.189409722225</v>
      </c>
    </row>
    <row r="20" spans="1:20" ht="161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 s="11">
        <v>35.92</v>
      </c>
      <c r="Q20" s="12" t="s">
        <v>8315</v>
      </c>
      <c r="R20" t="s">
        <v>8316</v>
      </c>
      <c r="S20" s="11">
        <v>41974.738576388889</v>
      </c>
      <c r="T20" s="11">
        <v>41994.738576388889</v>
      </c>
    </row>
    <row r="21" spans="1:20" ht="177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 s="11">
        <v>0</v>
      </c>
      <c r="Q21" s="12" t="s">
        <v>8315</v>
      </c>
      <c r="R21" t="s">
        <v>8316</v>
      </c>
      <c r="S21" s="11">
        <v>42115.11618055556</v>
      </c>
      <c r="T21" s="11">
        <v>42175.11618055556</v>
      </c>
    </row>
    <row r="22" spans="1:20" ht="225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 s="11">
        <v>119.13</v>
      </c>
      <c r="Q22" s="12" t="s">
        <v>8315</v>
      </c>
      <c r="R22" t="s">
        <v>8316</v>
      </c>
      <c r="S22" s="11">
        <v>42002.817488425921</v>
      </c>
      <c r="T22" s="11">
        <v>42032.817488425921</v>
      </c>
    </row>
    <row r="23" spans="1:20" ht="193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 s="11">
        <v>90.33</v>
      </c>
      <c r="Q23" s="12" t="s">
        <v>8315</v>
      </c>
      <c r="R23" t="s">
        <v>8316</v>
      </c>
      <c r="S23" s="11">
        <v>42722.84474537037</v>
      </c>
      <c r="T23" s="11">
        <v>42752.84474537037</v>
      </c>
    </row>
    <row r="24" spans="1:20" ht="193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 s="11">
        <v>2.33</v>
      </c>
      <c r="Q24" s="12" t="s">
        <v>8315</v>
      </c>
      <c r="R24" t="s">
        <v>8316</v>
      </c>
      <c r="S24" s="11">
        <v>42465.128391203703</v>
      </c>
      <c r="T24" s="11">
        <v>42495.128391203703</v>
      </c>
    </row>
    <row r="25" spans="1:20" ht="177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 s="11">
        <v>0</v>
      </c>
      <c r="Q25" s="12" t="s">
        <v>8315</v>
      </c>
      <c r="R25" t="s">
        <v>8316</v>
      </c>
      <c r="S25" s="11">
        <v>42171.743969907402</v>
      </c>
      <c r="T25" s="11">
        <v>42201.743969907402</v>
      </c>
    </row>
    <row r="26" spans="1:20" ht="193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 s="11">
        <v>108.33</v>
      </c>
      <c r="Q26" s="12" t="s">
        <v>8315</v>
      </c>
      <c r="R26" t="s">
        <v>8316</v>
      </c>
      <c r="S26" s="11">
        <v>42672.955138888887</v>
      </c>
      <c r="T26" s="11">
        <v>42704.708333333328</v>
      </c>
    </row>
    <row r="27" spans="1:20" ht="177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 s="11">
        <v>29</v>
      </c>
      <c r="Q27" s="12" t="s">
        <v>8315</v>
      </c>
      <c r="R27" t="s">
        <v>8316</v>
      </c>
      <c r="S27" s="11">
        <v>42359.725243055553</v>
      </c>
      <c r="T27" s="11">
        <v>42389.725243055553</v>
      </c>
    </row>
    <row r="28" spans="1:20" ht="209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 s="11">
        <v>96.55</v>
      </c>
      <c r="Q28" s="12" t="s">
        <v>8315</v>
      </c>
      <c r="R28" t="s">
        <v>8316</v>
      </c>
      <c r="S28" s="11">
        <v>42192.905694444446</v>
      </c>
      <c r="T28" s="11">
        <v>42236.711805555555</v>
      </c>
    </row>
    <row r="29" spans="1:20" ht="193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 s="11">
        <v>0</v>
      </c>
      <c r="Q29" s="12" t="s">
        <v>8315</v>
      </c>
      <c r="R29" t="s">
        <v>8316</v>
      </c>
      <c r="S29" s="11">
        <v>41916.597638888888</v>
      </c>
      <c r="T29" s="11">
        <v>41976.639305555553</v>
      </c>
    </row>
    <row r="30" spans="1:20" ht="209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 s="11">
        <v>63</v>
      </c>
      <c r="Q30" s="12" t="s">
        <v>8315</v>
      </c>
      <c r="R30" t="s">
        <v>8316</v>
      </c>
      <c r="S30" s="11">
        <v>42461.596273148149</v>
      </c>
      <c r="T30" s="11">
        <v>42491.596273148149</v>
      </c>
    </row>
    <row r="31" spans="1:20" ht="22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 s="11">
        <v>381.6</v>
      </c>
      <c r="Q31" s="12" t="s">
        <v>8315</v>
      </c>
      <c r="R31" t="s">
        <v>8316</v>
      </c>
      <c r="S31" s="11">
        <v>42370.90320601852</v>
      </c>
      <c r="T31" s="11">
        <v>42406.207638888889</v>
      </c>
    </row>
    <row r="32" spans="1:20" ht="1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 s="11">
        <v>46.25</v>
      </c>
      <c r="Q32" s="12" t="s">
        <v>8315</v>
      </c>
      <c r="R32" t="s">
        <v>8316</v>
      </c>
      <c r="S32" s="11">
        <v>41948.727256944447</v>
      </c>
      <c r="T32" s="11">
        <v>41978.727256944447</v>
      </c>
    </row>
    <row r="33" spans="1:20" ht="129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 s="11">
        <v>26</v>
      </c>
      <c r="Q33" s="12" t="s">
        <v>8315</v>
      </c>
      <c r="R33" t="s">
        <v>8316</v>
      </c>
      <c r="S33" s="11">
        <v>42047.07640046296</v>
      </c>
      <c r="T33" s="11">
        <v>42077.034733796296</v>
      </c>
    </row>
    <row r="34" spans="1:20" ht="193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 s="11">
        <v>10</v>
      </c>
      <c r="Q34" s="12" t="s">
        <v>8315</v>
      </c>
      <c r="R34" t="s">
        <v>8316</v>
      </c>
      <c r="S34" s="11">
        <v>42261.632916666669</v>
      </c>
      <c r="T34" s="11">
        <v>42266.165972222225</v>
      </c>
    </row>
    <row r="35" spans="1:20" ht="225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 s="11">
        <v>5</v>
      </c>
      <c r="Q35" s="12" t="s">
        <v>8315</v>
      </c>
      <c r="R35" t="s">
        <v>8316</v>
      </c>
      <c r="S35" s="11">
        <v>41985.427361111113</v>
      </c>
      <c r="T35" s="11">
        <v>42015.427361111113</v>
      </c>
    </row>
    <row r="36" spans="1:20" ht="209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 s="11">
        <v>0</v>
      </c>
      <c r="Q36" s="12" t="s">
        <v>8315</v>
      </c>
      <c r="R36" t="s">
        <v>8316</v>
      </c>
      <c r="S36" s="11">
        <v>41922.535185185188</v>
      </c>
      <c r="T36" s="11">
        <v>41930.207638888889</v>
      </c>
    </row>
    <row r="37" spans="1:20" ht="209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 s="11">
        <v>81.569999999999993</v>
      </c>
      <c r="Q37" s="12" t="s">
        <v>8315</v>
      </c>
      <c r="R37" t="s">
        <v>8316</v>
      </c>
      <c r="S37" s="11">
        <v>41850.863252314812</v>
      </c>
      <c r="T37" s="11">
        <v>41880.863252314812</v>
      </c>
    </row>
    <row r="38" spans="1:20" ht="22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 s="11">
        <v>7</v>
      </c>
      <c r="Q38" s="12" t="s">
        <v>8315</v>
      </c>
      <c r="R38" t="s">
        <v>8316</v>
      </c>
      <c r="S38" s="11">
        <v>41831.742962962962</v>
      </c>
      <c r="T38" s="11">
        <v>41860.125</v>
      </c>
    </row>
    <row r="39" spans="1:20" ht="193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 s="11">
        <v>27.3</v>
      </c>
      <c r="Q39" s="12" t="s">
        <v>8315</v>
      </c>
      <c r="R39" t="s">
        <v>8316</v>
      </c>
      <c r="S39" s="11">
        <v>42415.883425925931</v>
      </c>
      <c r="T39" s="11">
        <v>42475.84175925926</v>
      </c>
    </row>
    <row r="40" spans="1:20" ht="193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 s="11">
        <v>29.41</v>
      </c>
      <c r="Q40" s="12" t="s">
        <v>8315</v>
      </c>
      <c r="R40" t="s">
        <v>8316</v>
      </c>
      <c r="S40" s="11">
        <v>41869.714166666665</v>
      </c>
      <c r="T40" s="11">
        <v>41876.875</v>
      </c>
    </row>
    <row r="41" spans="1:20" ht="81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 s="11">
        <v>12.5</v>
      </c>
      <c r="Q41" s="12" t="s">
        <v>8315</v>
      </c>
      <c r="R41" t="s">
        <v>8316</v>
      </c>
      <c r="S41" s="11">
        <v>41953.773090277777</v>
      </c>
      <c r="T41" s="11">
        <v>42013.083333333328</v>
      </c>
    </row>
    <row r="42" spans="1:20" ht="81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 s="11">
        <v>0</v>
      </c>
      <c r="Q42" s="12" t="s">
        <v>8315</v>
      </c>
      <c r="R42" t="s">
        <v>8316</v>
      </c>
      <c r="S42" s="11">
        <v>42037.986284722225</v>
      </c>
      <c r="T42" s="11">
        <v>42097.944618055553</v>
      </c>
    </row>
    <row r="43" spans="1:20" ht="209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 s="11">
        <v>5.75</v>
      </c>
      <c r="Q43" s="12" t="s">
        <v>8315</v>
      </c>
      <c r="R43" t="s">
        <v>8316</v>
      </c>
      <c r="S43" s="11">
        <v>41811.555462962962</v>
      </c>
      <c r="T43" s="11">
        <v>41812.875</v>
      </c>
    </row>
    <row r="44" spans="1:20" ht="129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 s="11">
        <v>52.08</v>
      </c>
      <c r="Q44" s="12" t="s">
        <v>8315</v>
      </c>
      <c r="R44" t="s">
        <v>8316</v>
      </c>
      <c r="S44" s="11">
        <v>42701.908807870372</v>
      </c>
      <c r="T44" s="11">
        <v>42716.25</v>
      </c>
    </row>
    <row r="45" spans="1:20" ht="193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 s="11">
        <v>183.33</v>
      </c>
      <c r="Q45" s="12" t="s">
        <v>8315</v>
      </c>
      <c r="R45" t="s">
        <v>8316</v>
      </c>
      <c r="S45" s="11">
        <v>42258.646504629629</v>
      </c>
      <c r="T45" s="11">
        <v>42288.645196759258</v>
      </c>
    </row>
    <row r="46" spans="1:20" ht="225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 s="11">
        <v>26.33</v>
      </c>
      <c r="Q46" s="12" t="s">
        <v>8315</v>
      </c>
      <c r="R46" t="s">
        <v>8316</v>
      </c>
      <c r="S46" s="11">
        <v>42278.664965277778</v>
      </c>
      <c r="T46" s="11">
        <v>42308.664965277778</v>
      </c>
    </row>
    <row r="47" spans="1:20" ht="22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 s="11">
        <v>0</v>
      </c>
      <c r="Q47" s="12" t="s">
        <v>8315</v>
      </c>
      <c r="R47" t="s">
        <v>8316</v>
      </c>
      <c r="S47" s="11">
        <v>42515.078217592592</v>
      </c>
      <c r="T47" s="11">
        <v>42575.078217592592</v>
      </c>
    </row>
    <row r="48" spans="1:20" ht="22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 s="11">
        <v>486.43</v>
      </c>
      <c r="Q48" s="12" t="s">
        <v>8315</v>
      </c>
      <c r="R48" t="s">
        <v>8316</v>
      </c>
      <c r="S48" s="11">
        <v>41830.234166666669</v>
      </c>
      <c r="T48" s="11">
        <v>41860.234166666669</v>
      </c>
    </row>
    <row r="49" spans="1:20" ht="177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 s="11">
        <v>3</v>
      </c>
      <c r="Q49" s="12" t="s">
        <v>8315</v>
      </c>
      <c r="R49" t="s">
        <v>8316</v>
      </c>
      <c r="S49" s="11">
        <v>41982.904386574075</v>
      </c>
      <c r="T49" s="11">
        <v>42042.904386574075</v>
      </c>
    </row>
    <row r="50" spans="1:20" ht="161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 s="11">
        <v>25</v>
      </c>
      <c r="Q50" s="12" t="s">
        <v>8315</v>
      </c>
      <c r="R50" t="s">
        <v>8316</v>
      </c>
      <c r="S50" s="11">
        <v>42210.439768518518</v>
      </c>
      <c r="T50" s="11">
        <v>42240.439768518518</v>
      </c>
    </row>
    <row r="51" spans="1:20" ht="209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 s="11">
        <v>9.75</v>
      </c>
      <c r="Q51" s="12" t="s">
        <v>8315</v>
      </c>
      <c r="R51" t="s">
        <v>8316</v>
      </c>
      <c r="S51" s="11">
        <v>42196.166874999995</v>
      </c>
      <c r="T51" s="11">
        <v>42256.166874999995</v>
      </c>
    </row>
    <row r="52" spans="1:20" ht="193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 s="11">
        <v>36.590000000000003</v>
      </c>
      <c r="Q52" s="12" t="s">
        <v>8315</v>
      </c>
      <c r="R52" t="s">
        <v>8316</v>
      </c>
      <c r="S52" s="11">
        <v>42606.056863425925</v>
      </c>
      <c r="T52" s="11">
        <v>42620.056863425925</v>
      </c>
    </row>
    <row r="53" spans="1:20" ht="241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 s="11">
        <v>80.709999999999994</v>
      </c>
      <c r="Q53" s="12" t="s">
        <v>8315</v>
      </c>
      <c r="R53" t="s">
        <v>8316</v>
      </c>
      <c r="S53" s="11">
        <v>42199.648912037039</v>
      </c>
      <c r="T53" s="11">
        <v>42217.041666666672</v>
      </c>
    </row>
    <row r="54" spans="1:20" ht="193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 s="11">
        <v>1</v>
      </c>
      <c r="Q54" s="12" t="s">
        <v>8315</v>
      </c>
      <c r="R54" t="s">
        <v>8316</v>
      </c>
      <c r="S54" s="11">
        <v>42444.877743055549</v>
      </c>
      <c r="T54" s="11">
        <v>42504.877743055549</v>
      </c>
    </row>
    <row r="55" spans="1:20" ht="22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 s="11">
        <v>52.8</v>
      </c>
      <c r="Q55" s="12" t="s">
        <v>8315</v>
      </c>
      <c r="R55" t="s">
        <v>8316</v>
      </c>
      <c r="S55" s="11">
        <v>42499.731701388882</v>
      </c>
      <c r="T55" s="11">
        <v>42529.731701388882</v>
      </c>
    </row>
    <row r="56" spans="1:20" ht="209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 s="11">
        <v>20</v>
      </c>
      <c r="Q56" s="12" t="s">
        <v>8315</v>
      </c>
      <c r="R56" t="s">
        <v>8316</v>
      </c>
      <c r="S56" s="11">
        <v>41929.266215277778</v>
      </c>
      <c r="T56" s="11">
        <v>41968.823611111111</v>
      </c>
    </row>
    <row r="57" spans="1:20" ht="209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 s="11">
        <v>46.93</v>
      </c>
      <c r="Q57" s="12" t="s">
        <v>8315</v>
      </c>
      <c r="R57" t="s">
        <v>8316</v>
      </c>
      <c r="S57" s="11">
        <v>42142.768819444449</v>
      </c>
      <c r="T57" s="11">
        <v>42182.768819444449</v>
      </c>
    </row>
    <row r="58" spans="1:20" ht="193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 s="11">
        <v>78.08</v>
      </c>
      <c r="Q58" s="12" t="s">
        <v>8315</v>
      </c>
      <c r="R58" t="s">
        <v>8316</v>
      </c>
      <c r="S58" s="11">
        <v>42354.131643518514</v>
      </c>
      <c r="T58" s="11">
        <v>42384.131643518514</v>
      </c>
    </row>
    <row r="59" spans="1:20" ht="209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 s="11">
        <v>1</v>
      </c>
      <c r="Q59" s="12" t="s">
        <v>8315</v>
      </c>
      <c r="R59" t="s">
        <v>8316</v>
      </c>
      <c r="S59" s="11">
        <v>41828.922905092593</v>
      </c>
      <c r="T59" s="11">
        <v>41888.922905092593</v>
      </c>
    </row>
    <row r="60" spans="1:20" ht="241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 s="11">
        <v>48.56</v>
      </c>
      <c r="Q60" s="12" t="s">
        <v>8315</v>
      </c>
      <c r="R60" t="s">
        <v>8316</v>
      </c>
      <c r="S60" s="11">
        <v>42245.234340277777</v>
      </c>
      <c r="T60" s="11">
        <v>42263.234340277777</v>
      </c>
    </row>
    <row r="61" spans="1:20" ht="209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 s="11">
        <v>68.099999999999994</v>
      </c>
      <c r="Q61" s="12" t="s">
        <v>8315</v>
      </c>
      <c r="R61" t="s">
        <v>8316</v>
      </c>
      <c r="S61" s="11">
        <v>42278.629710648151</v>
      </c>
      <c r="T61" s="11">
        <v>42306.629710648151</v>
      </c>
    </row>
    <row r="62" spans="1:20" ht="161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 s="11">
        <v>8.5</v>
      </c>
      <c r="Q62" s="12" t="s">
        <v>8315</v>
      </c>
      <c r="R62" t="s">
        <v>8316</v>
      </c>
      <c r="S62" s="11">
        <v>41826.61954861111</v>
      </c>
      <c r="T62" s="11">
        <v>41856.61954861111</v>
      </c>
    </row>
    <row r="63" spans="1:20" ht="161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 s="11">
        <v>60.06</v>
      </c>
      <c r="Q63" s="12" t="s">
        <v>8315</v>
      </c>
      <c r="R63" t="s">
        <v>8316</v>
      </c>
      <c r="S63" s="11">
        <v>42205.171018518522</v>
      </c>
      <c r="T63" s="11">
        <v>42235.171018518522</v>
      </c>
    </row>
    <row r="64" spans="1:20" ht="209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 s="11">
        <v>72.400000000000006</v>
      </c>
      <c r="Q64" s="12" t="s">
        <v>8315</v>
      </c>
      <c r="R64" t="s">
        <v>8316</v>
      </c>
      <c r="S64" s="11">
        <v>42041.205000000002</v>
      </c>
      <c r="T64" s="11">
        <v>42086.16333333333</v>
      </c>
    </row>
    <row r="65" spans="1:20" ht="209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 s="11">
        <v>100</v>
      </c>
      <c r="Q65" s="12" t="s">
        <v>8315</v>
      </c>
      <c r="R65" t="s">
        <v>8316</v>
      </c>
      <c r="S65" s="11">
        <v>42203.677766203706</v>
      </c>
      <c r="T65" s="11">
        <v>42233.677766203706</v>
      </c>
    </row>
    <row r="66" spans="1:20" ht="225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 s="11">
        <v>51.67</v>
      </c>
      <c r="Q66" s="12" t="s">
        <v>8315</v>
      </c>
      <c r="R66" t="s">
        <v>8316</v>
      </c>
      <c r="S66" s="11">
        <v>41983.752847222218</v>
      </c>
      <c r="T66" s="11">
        <v>42014.140972222223</v>
      </c>
    </row>
    <row r="67" spans="1:20" ht="177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 s="11">
        <v>0</v>
      </c>
      <c r="Q67" s="12" t="s">
        <v>8315</v>
      </c>
      <c r="R67" t="s">
        <v>8316</v>
      </c>
      <c r="S67" s="11">
        <v>42103.024398148147</v>
      </c>
      <c r="T67" s="11">
        <v>42112.9375</v>
      </c>
    </row>
    <row r="68" spans="1:20" ht="22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 s="11">
        <v>61</v>
      </c>
      <c r="Q68" s="12" t="s">
        <v>8315</v>
      </c>
      <c r="R68" t="s">
        <v>8316</v>
      </c>
      <c r="S68" s="11">
        <v>42089.901574074072</v>
      </c>
      <c r="T68" s="11">
        <v>42149.901574074072</v>
      </c>
    </row>
    <row r="69" spans="1:20" ht="161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 s="11">
        <v>37.5</v>
      </c>
      <c r="Q69" s="12" t="s">
        <v>8315</v>
      </c>
      <c r="R69" t="s">
        <v>8316</v>
      </c>
      <c r="S69" s="11">
        <v>42297.691006944442</v>
      </c>
      <c r="T69" s="11">
        <v>42320.290972222225</v>
      </c>
    </row>
    <row r="70" spans="1:20" ht="22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 s="11">
        <v>25.57</v>
      </c>
      <c r="Q70" s="12" t="s">
        <v>8315</v>
      </c>
      <c r="R70" t="s">
        <v>8316</v>
      </c>
      <c r="S70" s="11">
        <v>41833.089756944442</v>
      </c>
      <c r="T70" s="11">
        <v>41863.079143518517</v>
      </c>
    </row>
    <row r="71" spans="1:20" ht="177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 s="11">
        <v>0</v>
      </c>
      <c r="Q71" s="12" t="s">
        <v>8315</v>
      </c>
      <c r="R71" t="s">
        <v>8316</v>
      </c>
      <c r="S71" s="11">
        <v>42325.920717592591</v>
      </c>
      <c r="T71" s="11">
        <v>42355.920717592591</v>
      </c>
    </row>
    <row r="72" spans="1:20" ht="193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 s="11">
        <v>25</v>
      </c>
      <c r="Q72" s="12" t="s">
        <v>8315</v>
      </c>
      <c r="R72" t="s">
        <v>8316</v>
      </c>
      <c r="S72" s="11">
        <v>41858.214629629627</v>
      </c>
      <c r="T72" s="11">
        <v>41888.214629629627</v>
      </c>
    </row>
    <row r="73" spans="1:20" ht="161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 s="11">
        <v>0</v>
      </c>
      <c r="Q73" s="12" t="s">
        <v>8315</v>
      </c>
      <c r="R73" t="s">
        <v>8316</v>
      </c>
      <c r="S73" s="11">
        <v>41793.710231481484</v>
      </c>
      <c r="T73" s="11">
        <v>41823.710231481484</v>
      </c>
    </row>
    <row r="74" spans="1:20" ht="193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 s="11">
        <v>0</v>
      </c>
      <c r="Q74" s="12" t="s">
        <v>8315</v>
      </c>
      <c r="R74" t="s">
        <v>8316</v>
      </c>
      <c r="S74" s="11">
        <v>41793.814259259263</v>
      </c>
      <c r="T74" s="11">
        <v>41825.165972222225</v>
      </c>
    </row>
    <row r="75" spans="1:20" ht="161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 s="11">
        <v>10</v>
      </c>
      <c r="Q75" s="12" t="s">
        <v>8315</v>
      </c>
      <c r="R75" t="s">
        <v>8316</v>
      </c>
      <c r="S75" s="11">
        <v>41831.697939814818</v>
      </c>
      <c r="T75" s="11">
        <v>41861.697939814818</v>
      </c>
    </row>
    <row r="76" spans="1:20" ht="81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 s="11">
        <v>202</v>
      </c>
      <c r="Q76" s="12" t="s">
        <v>8315</v>
      </c>
      <c r="R76" t="s">
        <v>8316</v>
      </c>
      <c r="S76" s="11">
        <v>42621.389340277776</v>
      </c>
      <c r="T76" s="11">
        <v>42651.389340277776</v>
      </c>
    </row>
    <row r="77" spans="1:20" ht="209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 s="11">
        <v>25.65</v>
      </c>
      <c r="Q77" s="12" t="s">
        <v>8315</v>
      </c>
      <c r="R77" t="s">
        <v>8316</v>
      </c>
      <c r="S77" s="11">
        <v>41780.785729166666</v>
      </c>
      <c r="T77" s="11">
        <v>41840.785729166666</v>
      </c>
    </row>
    <row r="78" spans="1:20" ht="193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 s="11">
        <v>56.05</v>
      </c>
      <c r="Q78" s="12" t="s">
        <v>8315</v>
      </c>
      <c r="R78" t="s">
        <v>8316</v>
      </c>
      <c r="S78" s="11">
        <v>41766.072500000002</v>
      </c>
      <c r="T78" s="11">
        <v>41791.072500000002</v>
      </c>
    </row>
    <row r="79" spans="1:20" ht="225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 s="11">
        <v>81.319999999999993</v>
      </c>
      <c r="Q79" s="12" t="s">
        <v>8315</v>
      </c>
      <c r="R79" t="s">
        <v>8316</v>
      </c>
      <c r="S79" s="11">
        <v>41766.617291666669</v>
      </c>
      <c r="T79" s="11">
        <v>41793.290972222225</v>
      </c>
    </row>
    <row r="80" spans="1:20" ht="193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 s="11">
        <v>70.17</v>
      </c>
      <c r="Q80" s="12" t="s">
        <v>8315</v>
      </c>
      <c r="R80" t="s">
        <v>8316</v>
      </c>
      <c r="S80" s="11">
        <v>42248.627013888887</v>
      </c>
      <c r="T80" s="11">
        <v>42278.627013888887</v>
      </c>
    </row>
    <row r="81" spans="1:20" ht="193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 s="11">
        <v>23.63</v>
      </c>
      <c r="Q81" s="12" t="s">
        <v>8315</v>
      </c>
      <c r="R81" t="s">
        <v>8316</v>
      </c>
      <c r="S81" s="11">
        <v>41885.221550925926</v>
      </c>
      <c r="T81" s="11">
        <v>41916.290972222225</v>
      </c>
    </row>
    <row r="82" spans="1:20" ht="193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 s="11">
        <v>188.56</v>
      </c>
      <c r="Q82" s="12" t="s">
        <v>8315</v>
      </c>
      <c r="R82" t="s">
        <v>8316</v>
      </c>
      <c r="S82" s="11">
        <v>42159.224432870367</v>
      </c>
      <c r="T82" s="11">
        <v>42204.224432870367</v>
      </c>
    </row>
    <row r="83" spans="1:20" ht="209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 s="11">
        <v>49.51</v>
      </c>
      <c r="Q83" s="12" t="s">
        <v>8315</v>
      </c>
      <c r="R83" t="s">
        <v>8316</v>
      </c>
      <c r="S83" s="11">
        <v>42265.817002314812</v>
      </c>
      <c r="T83" s="11">
        <v>42295.817002314812</v>
      </c>
    </row>
    <row r="84" spans="1:20" ht="14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 s="11">
        <v>9.5</v>
      </c>
      <c r="Q84" s="12" t="s">
        <v>8315</v>
      </c>
      <c r="R84" t="s">
        <v>8316</v>
      </c>
      <c r="S84" s="11">
        <v>41975.124340277776</v>
      </c>
      <c r="T84" s="11">
        <v>42005.124340277776</v>
      </c>
    </row>
    <row r="85" spans="1:20" ht="177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 s="11">
        <v>10</v>
      </c>
      <c r="Q85" s="12" t="s">
        <v>8315</v>
      </c>
      <c r="R85" t="s">
        <v>8316</v>
      </c>
      <c r="S85" s="11">
        <v>42065.190694444449</v>
      </c>
      <c r="T85" s="11">
        <v>42090.149027777778</v>
      </c>
    </row>
    <row r="86" spans="1:20" ht="1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 s="11">
        <v>13</v>
      </c>
      <c r="Q86" s="12" t="s">
        <v>8315</v>
      </c>
      <c r="R86" t="s">
        <v>8316</v>
      </c>
      <c r="S86" s="11">
        <v>41848.84002314815</v>
      </c>
      <c r="T86" s="11">
        <v>41883.84002314815</v>
      </c>
    </row>
    <row r="87" spans="1:20" ht="113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 s="11">
        <v>89.4</v>
      </c>
      <c r="Q87" s="12" t="s">
        <v>8315</v>
      </c>
      <c r="R87" t="s">
        <v>8316</v>
      </c>
      <c r="S87" s="11">
        <v>42103.884930555556</v>
      </c>
      <c r="T87" s="11">
        <v>42133.884930555556</v>
      </c>
    </row>
    <row r="88" spans="1:20" ht="22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 s="11">
        <v>25</v>
      </c>
      <c r="Q88" s="12" t="s">
        <v>8315</v>
      </c>
      <c r="R88" t="s">
        <v>8316</v>
      </c>
      <c r="S88" s="11">
        <v>42059.970729166671</v>
      </c>
      <c r="T88" s="11">
        <v>42089.929062499999</v>
      </c>
    </row>
    <row r="89" spans="1:20" ht="225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 s="11">
        <v>1</v>
      </c>
      <c r="Q89" s="12" t="s">
        <v>8315</v>
      </c>
      <c r="R89" t="s">
        <v>8316</v>
      </c>
      <c r="S89" s="11">
        <v>42041.743090277778</v>
      </c>
      <c r="T89" s="11">
        <v>42071.701423611114</v>
      </c>
    </row>
    <row r="90" spans="1:20" ht="209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 s="11">
        <v>65</v>
      </c>
      <c r="Q90" s="12" t="s">
        <v>8315</v>
      </c>
      <c r="R90" t="s">
        <v>8316</v>
      </c>
      <c r="S90" s="11">
        <v>41829.73715277778</v>
      </c>
      <c r="T90" s="11">
        <v>41852.716666666667</v>
      </c>
    </row>
    <row r="91" spans="1:20" ht="193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 s="11">
        <v>1</v>
      </c>
      <c r="Q91" s="12" t="s">
        <v>8315</v>
      </c>
      <c r="R91" t="s">
        <v>8316</v>
      </c>
      <c r="S91" s="11">
        <v>41789.893599537041</v>
      </c>
      <c r="T91" s="11">
        <v>41815.875</v>
      </c>
    </row>
    <row r="92" spans="1:20" ht="193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 s="11">
        <v>81.540000000000006</v>
      </c>
      <c r="Q92" s="12" t="s">
        <v>8315</v>
      </c>
      <c r="R92" t="s">
        <v>8316</v>
      </c>
      <c r="S92" s="11">
        <v>41833.660995370366</v>
      </c>
      <c r="T92" s="11">
        <v>41863.660995370366</v>
      </c>
    </row>
    <row r="93" spans="1:20" ht="49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 s="11">
        <v>100</v>
      </c>
      <c r="Q93" s="12" t="s">
        <v>8315</v>
      </c>
      <c r="R93" t="s">
        <v>8316</v>
      </c>
      <c r="S93" s="11">
        <v>41914.590011574073</v>
      </c>
      <c r="T93" s="11">
        <v>41955.907638888893</v>
      </c>
    </row>
    <row r="94" spans="1:20" ht="129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 s="11">
        <v>1</v>
      </c>
      <c r="Q94" s="12" t="s">
        <v>8315</v>
      </c>
      <c r="R94" t="s">
        <v>8316</v>
      </c>
      <c r="S94" s="11">
        <v>42611.261064814811</v>
      </c>
      <c r="T94" s="11">
        <v>42625.707638888889</v>
      </c>
    </row>
    <row r="95" spans="1:20" ht="209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 s="11">
        <v>0</v>
      </c>
      <c r="Q95" s="12" t="s">
        <v>8315</v>
      </c>
      <c r="R95" t="s">
        <v>8316</v>
      </c>
      <c r="S95" s="11">
        <v>42253.633159722223</v>
      </c>
      <c r="T95" s="11">
        <v>42313.674826388888</v>
      </c>
    </row>
    <row r="96" spans="1:20" ht="209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 s="11">
        <v>20</v>
      </c>
      <c r="Q96" s="12" t="s">
        <v>8315</v>
      </c>
      <c r="R96" t="s">
        <v>8316</v>
      </c>
      <c r="S96" s="11">
        <v>42295.891828703709</v>
      </c>
      <c r="T96" s="11">
        <v>42325.933495370366</v>
      </c>
    </row>
    <row r="97" spans="1:20" ht="113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 s="11">
        <v>5.5</v>
      </c>
      <c r="Q97" s="12" t="s">
        <v>8315</v>
      </c>
      <c r="R97" t="s">
        <v>8316</v>
      </c>
      <c r="S97" s="11">
        <v>42402.947002314817</v>
      </c>
      <c r="T97" s="11">
        <v>42452.145138888889</v>
      </c>
    </row>
    <row r="98" spans="1:20" ht="193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 s="11">
        <v>50.2</v>
      </c>
      <c r="Q98" s="12" t="s">
        <v>8315</v>
      </c>
      <c r="R98" t="s">
        <v>8316</v>
      </c>
      <c r="S98" s="11">
        <v>42509.814108796301</v>
      </c>
      <c r="T98" s="11">
        <v>42539.814108796301</v>
      </c>
    </row>
    <row r="99" spans="1:20" ht="161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 s="11">
        <v>13.11</v>
      </c>
      <c r="Q99" s="12" t="s">
        <v>8315</v>
      </c>
      <c r="R99" t="s">
        <v>8316</v>
      </c>
      <c r="S99" s="11">
        <v>41977.004976851851</v>
      </c>
      <c r="T99" s="11">
        <v>42008.976388888885</v>
      </c>
    </row>
    <row r="100" spans="1:20" ht="209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 s="11">
        <v>315.5</v>
      </c>
      <c r="Q100" s="12" t="s">
        <v>8315</v>
      </c>
      <c r="R100" t="s">
        <v>8316</v>
      </c>
      <c r="S100" s="11">
        <v>42171.758611111116</v>
      </c>
      <c r="T100" s="11">
        <v>42231.758611111116</v>
      </c>
    </row>
    <row r="101" spans="1:20" ht="113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 s="11">
        <v>37.14</v>
      </c>
      <c r="Q101" s="12" t="s">
        <v>8315</v>
      </c>
      <c r="R101" t="s">
        <v>8316</v>
      </c>
      <c r="S101" s="11">
        <v>42056.1324537037</v>
      </c>
      <c r="T101" s="11">
        <v>42086.207638888889</v>
      </c>
    </row>
    <row r="102" spans="1:20" ht="22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 s="11">
        <v>0</v>
      </c>
      <c r="Q102" s="12" t="s">
        <v>8315</v>
      </c>
      <c r="R102" t="s">
        <v>8316</v>
      </c>
      <c r="S102" s="11">
        <v>41867.652280092596</v>
      </c>
      <c r="T102" s="11">
        <v>41875.291666666664</v>
      </c>
    </row>
    <row r="103" spans="1:20" ht="225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 s="11">
        <v>128.27000000000001</v>
      </c>
      <c r="Q103" s="12" t="s">
        <v>8315</v>
      </c>
      <c r="R103" t="s">
        <v>8316</v>
      </c>
      <c r="S103" s="11">
        <v>41779.657870370371</v>
      </c>
      <c r="T103" s="11">
        <v>41821.25</v>
      </c>
    </row>
    <row r="104" spans="1:20" ht="209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 s="11">
        <v>47.27</v>
      </c>
      <c r="Q104" s="12" t="s">
        <v>8315</v>
      </c>
      <c r="R104" t="s">
        <v>8316</v>
      </c>
      <c r="S104" s="11">
        <v>42679.958472222221</v>
      </c>
      <c r="T104" s="11">
        <v>42710.207638888889</v>
      </c>
    </row>
    <row r="105" spans="1:20" ht="22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 s="11">
        <v>50</v>
      </c>
      <c r="Q105" s="12" t="s">
        <v>8315</v>
      </c>
      <c r="R105" t="s">
        <v>8316</v>
      </c>
      <c r="S105" s="11">
        <v>42032.250208333338</v>
      </c>
      <c r="T105" s="11">
        <v>42063.250208333338</v>
      </c>
    </row>
    <row r="106" spans="1:20" ht="209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 s="11">
        <v>42.5</v>
      </c>
      <c r="Q106" s="12" t="s">
        <v>8315</v>
      </c>
      <c r="R106" t="s">
        <v>8316</v>
      </c>
      <c r="S106" s="11">
        <v>41793.191875000004</v>
      </c>
      <c r="T106" s="11">
        <v>41807.191875000004</v>
      </c>
    </row>
    <row r="107" spans="1:20" ht="161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 s="11">
        <v>62.5</v>
      </c>
      <c r="Q107" s="12" t="s">
        <v>8315</v>
      </c>
      <c r="R107" t="s">
        <v>8316</v>
      </c>
      <c r="S107" s="11">
        <v>41843.775011574071</v>
      </c>
      <c r="T107" s="11">
        <v>41863.775011574071</v>
      </c>
    </row>
    <row r="108" spans="1:20" ht="1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 s="11">
        <v>27</v>
      </c>
      <c r="Q108" s="12" t="s">
        <v>8315</v>
      </c>
      <c r="R108" t="s">
        <v>8316</v>
      </c>
      <c r="S108" s="11">
        <v>42136.092488425929</v>
      </c>
      <c r="T108" s="11">
        <v>42166.092488425929</v>
      </c>
    </row>
    <row r="109" spans="1:20" ht="209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 s="11">
        <v>25</v>
      </c>
      <c r="Q109" s="12" t="s">
        <v>8315</v>
      </c>
      <c r="R109" t="s">
        <v>8316</v>
      </c>
      <c r="S109" s="11">
        <v>42317.826377314821</v>
      </c>
      <c r="T109" s="11">
        <v>42357.826377314821</v>
      </c>
    </row>
    <row r="110" spans="1:20" ht="241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 s="11">
        <v>0</v>
      </c>
      <c r="Q110" s="12" t="s">
        <v>8315</v>
      </c>
      <c r="R110" t="s">
        <v>8316</v>
      </c>
      <c r="S110" s="11">
        <v>42186.01116898148</v>
      </c>
      <c r="T110" s="11">
        <v>42230.818055555559</v>
      </c>
    </row>
    <row r="111" spans="1:20" ht="81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 s="11">
        <v>1.5</v>
      </c>
      <c r="Q111" s="12" t="s">
        <v>8315</v>
      </c>
      <c r="R111" t="s">
        <v>8316</v>
      </c>
      <c r="S111" s="11">
        <v>42095.229166666672</v>
      </c>
      <c r="T111" s="11">
        <v>42109.211111111115</v>
      </c>
    </row>
    <row r="112" spans="1:20" ht="161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 s="11">
        <v>38.25</v>
      </c>
      <c r="Q112" s="12" t="s">
        <v>8315</v>
      </c>
      <c r="R112" t="s">
        <v>8316</v>
      </c>
      <c r="S112" s="11">
        <v>41906.819513888891</v>
      </c>
      <c r="T112" s="11">
        <v>41938.838888888888</v>
      </c>
    </row>
    <row r="113" spans="1:20" ht="193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 s="11">
        <v>16.25</v>
      </c>
      <c r="Q113" s="12" t="s">
        <v>8315</v>
      </c>
      <c r="R113" t="s">
        <v>8316</v>
      </c>
      <c r="S113" s="11">
        <v>41834.135370370372</v>
      </c>
      <c r="T113" s="11">
        <v>41849.135370370372</v>
      </c>
    </row>
    <row r="114" spans="1:20" ht="193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 s="11">
        <v>33.75</v>
      </c>
      <c r="Q114" s="12" t="s">
        <v>8315</v>
      </c>
      <c r="R114" t="s">
        <v>8316</v>
      </c>
      <c r="S114" s="11">
        <v>41863.359282407408</v>
      </c>
      <c r="T114" s="11">
        <v>41893.359282407408</v>
      </c>
    </row>
    <row r="115" spans="1:20" ht="193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 s="11">
        <v>61.67</v>
      </c>
      <c r="Q115" s="12" t="s">
        <v>8315</v>
      </c>
      <c r="R115" t="s">
        <v>8316</v>
      </c>
      <c r="S115" s="11">
        <v>42224.756909722222</v>
      </c>
      <c r="T115" s="11">
        <v>42254.756909722222</v>
      </c>
    </row>
    <row r="116" spans="1:20" ht="177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 s="11">
        <v>83.14</v>
      </c>
      <c r="Q116" s="12" t="s">
        <v>8315</v>
      </c>
      <c r="R116" t="s">
        <v>8316</v>
      </c>
      <c r="S116" s="11">
        <v>41939.8122337963</v>
      </c>
      <c r="T116" s="11">
        <v>41969.853900462964</v>
      </c>
    </row>
    <row r="117" spans="1:20" ht="193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 s="11">
        <v>1</v>
      </c>
      <c r="Q117" s="12" t="s">
        <v>8315</v>
      </c>
      <c r="R117" t="s">
        <v>8316</v>
      </c>
      <c r="S117" s="11">
        <v>42059.270023148143</v>
      </c>
      <c r="T117" s="11">
        <v>42119.190972222219</v>
      </c>
    </row>
    <row r="118" spans="1:20" ht="209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 s="11">
        <v>142.86000000000001</v>
      </c>
      <c r="Q118" s="12" t="s">
        <v>8315</v>
      </c>
      <c r="R118" t="s">
        <v>8316</v>
      </c>
      <c r="S118" s="11">
        <v>42308.211215277777</v>
      </c>
      <c r="T118" s="11">
        <v>42338.252881944441</v>
      </c>
    </row>
    <row r="119" spans="1:20" ht="209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 s="11">
        <v>10.17</v>
      </c>
      <c r="Q119" s="12" t="s">
        <v>8315</v>
      </c>
      <c r="R119" t="s">
        <v>8316</v>
      </c>
      <c r="S119" s="11">
        <v>42020.768634259264</v>
      </c>
      <c r="T119" s="11">
        <v>42065.958333333328</v>
      </c>
    </row>
    <row r="120" spans="1:20" ht="22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 s="11">
        <v>57.25</v>
      </c>
      <c r="Q120" s="12" t="s">
        <v>8315</v>
      </c>
      <c r="R120" t="s">
        <v>8316</v>
      </c>
      <c r="S120" s="11">
        <v>41786.959745370368</v>
      </c>
      <c r="T120" s="11">
        <v>41816.959745370368</v>
      </c>
    </row>
    <row r="121" spans="1:20" ht="177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 s="11">
        <v>5</v>
      </c>
      <c r="Q121" s="12" t="s">
        <v>8315</v>
      </c>
      <c r="R121" t="s">
        <v>8316</v>
      </c>
      <c r="S121" s="11">
        <v>41820.870821759258</v>
      </c>
      <c r="T121" s="11">
        <v>41850.870821759258</v>
      </c>
    </row>
    <row r="122" spans="1:20" ht="225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 s="11">
        <v>93</v>
      </c>
      <c r="Q122" s="12" t="s">
        <v>8315</v>
      </c>
      <c r="R122" t="s">
        <v>8316</v>
      </c>
      <c r="S122" s="11">
        <v>42265.683182870373</v>
      </c>
      <c r="T122" s="11">
        <v>42293.207638888889</v>
      </c>
    </row>
    <row r="123" spans="1:20" ht="193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 s="11">
        <v>32.36</v>
      </c>
      <c r="Q123" s="12" t="s">
        <v>8315</v>
      </c>
      <c r="R123" t="s">
        <v>8316</v>
      </c>
      <c r="S123" s="11">
        <v>42601.827141203699</v>
      </c>
      <c r="T123" s="11">
        <v>42631.827141203699</v>
      </c>
    </row>
    <row r="124" spans="1:20" ht="209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 s="11">
        <v>0</v>
      </c>
      <c r="Q124" s="12" t="s">
        <v>8315</v>
      </c>
      <c r="R124" t="s">
        <v>8316</v>
      </c>
      <c r="S124" s="11">
        <v>42228.151701388888</v>
      </c>
      <c r="T124" s="11">
        <v>42253.151701388888</v>
      </c>
    </row>
    <row r="125" spans="1:20" ht="193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 s="11">
        <v>1</v>
      </c>
      <c r="Q125" s="12" t="s">
        <v>8315</v>
      </c>
      <c r="R125" t="s">
        <v>8316</v>
      </c>
      <c r="S125" s="11">
        <v>42415.168564814812</v>
      </c>
      <c r="T125" s="11">
        <v>42445.126898148148</v>
      </c>
    </row>
    <row r="126" spans="1:20" ht="193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 s="11">
        <v>91.83</v>
      </c>
      <c r="Q126" s="12" t="s">
        <v>8315</v>
      </c>
      <c r="R126" t="s">
        <v>8316</v>
      </c>
      <c r="S126" s="11">
        <v>42538.968310185184</v>
      </c>
      <c r="T126" s="11">
        <v>42568.029861111107</v>
      </c>
    </row>
    <row r="127" spans="1:20" ht="209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 s="11">
        <v>45.83</v>
      </c>
      <c r="Q127" s="12" t="s">
        <v>8315</v>
      </c>
      <c r="R127" t="s">
        <v>8316</v>
      </c>
      <c r="S127" s="11">
        <v>42233.671747685185</v>
      </c>
      <c r="T127" s="11">
        <v>42278.541666666672</v>
      </c>
    </row>
    <row r="128" spans="1:20" ht="209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 s="11">
        <v>0</v>
      </c>
      <c r="Q128" s="12" t="s">
        <v>8315</v>
      </c>
      <c r="R128" t="s">
        <v>8316</v>
      </c>
      <c r="S128" s="11">
        <v>42675.262962962966</v>
      </c>
      <c r="T128" s="11">
        <v>42705.304629629631</v>
      </c>
    </row>
    <row r="129" spans="1:20" ht="177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 s="11">
        <v>248.5</v>
      </c>
      <c r="Q129" s="12" t="s">
        <v>8315</v>
      </c>
      <c r="R129" t="s">
        <v>8316</v>
      </c>
      <c r="S129" s="11">
        <v>42534.631481481483</v>
      </c>
      <c r="T129" s="11">
        <v>42562.631481481483</v>
      </c>
    </row>
    <row r="130" spans="1:20" ht="193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 s="11">
        <v>79.400000000000006</v>
      </c>
      <c r="Q130" s="12" t="s">
        <v>8315</v>
      </c>
      <c r="R130" t="s">
        <v>8316</v>
      </c>
      <c r="S130" s="11">
        <v>42151.905717592599</v>
      </c>
      <c r="T130" s="11">
        <v>42182.905717592599</v>
      </c>
    </row>
    <row r="131" spans="1:20" ht="209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 s="11">
        <v>5.5</v>
      </c>
      <c r="Q131" s="12" t="s">
        <v>8315</v>
      </c>
      <c r="R131" t="s">
        <v>8316</v>
      </c>
      <c r="S131" s="11">
        <v>41961.492488425924</v>
      </c>
      <c r="T131" s="11">
        <v>42006.492488425924</v>
      </c>
    </row>
    <row r="132" spans="1:20" ht="22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 s="11">
        <v>25</v>
      </c>
      <c r="Q132" s="12" t="s">
        <v>8315</v>
      </c>
      <c r="R132" t="s">
        <v>8316</v>
      </c>
      <c r="S132" s="11">
        <v>41940.587233796294</v>
      </c>
      <c r="T132" s="11">
        <v>41968.041666666672</v>
      </c>
    </row>
    <row r="133" spans="1:20" ht="209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 s="11">
        <v>0</v>
      </c>
      <c r="Q133" s="12" t="s">
        <v>8315</v>
      </c>
      <c r="R133" t="s">
        <v>8316</v>
      </c>
      <c r="S133" s="11">
        <v>42111.904097222221</v>
      </c>
      <c r="T133" s="11">
        <v>42171.904097222221</v>
      </c>
    </row>
    <row r="134" spans="1:20" ht="177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 s="11">
        <v>137.08000000000001</v>
      </c>
      <c r="Q134" s="12" t="s">
        <v>8315</v>
      </c>
      <c r="R134" t="s">
        <v>8316</v>
      </c>
      <c r="S134" s="11">
        <v>42279.778564814813</v>
      </c>
      <c r="T134" s="11">
        <v>42310.701388888891</v>
      </c>
    </row>
    <row r="135" spans="1:20" ht="22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 s="11">
        <v>0</v>
      </c>
      <c r="Q135" s="12" t="s">
        <v>8315</v>
      </c>
      <c r="R135" t="s">
        <v>8316</v>
      </c>
      <c r="S135" s="11">
        <v>42213.662905092591</v>
      </c>
      <c r="T135" s="11">
        <v>42243.662905092591</v>
      </c>
    </row>
    <row r="136" spans="1:20" ht="225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 s="11">
        <v>5</v>
      </c>
      <c r="Q136" s="12" t="s">
        <v>8315</v>
      </c>
      <c r="R136" t="s">
        <v>8316</v>
      </c>
      <c r="S136" s="11">
        <v>42109.801712962959</v>
      </c>
      <c r="T136" s="11">
        <v>42139.801712962959</v>
      </c>
    </row>
    <row r="137" spans="1:20" ht="129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 s="11">
        <v>39</v>
      </c>
      <c r="Q137" s="12" t="s">
        <v>8315</v>
      </c>
      <c r="R137" t="s">
        <v>8316</v>
      </c>
      <c r="S137" s="11">
        <v>42031.833587962959</v>
      </c>
      <c r="T137" s="11">
        <v>42063.333333333328</v>
      </c>
    </row>
    <row r="138" spans="1:20" ht="193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 s="11">
        <v>50.5</v>
      </c>
      <c r="Q138" s="12" t="s">
        <v>8315</v>
      </c>
      <c r="R138" t="s">
        <v>8316</v>
      </c>
      <c r="S138" s="11">
        <v>42615.142870370371</v>
      </c>
      <c r="T138" s="11">
        <v>42645.142870370371</v>
      </c>
    </row>
    <row r="139" spans="1:20" ht="241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 s="11">
        <v>25</v>
      </c>
      <c r="Q139" s="12" t="s">
        <v>8315</v>
      </c>
      <c r="R139" t="s">
        <v>8316</v>
      </c>
      <c r="S139" s="11">
        <v>42439.702314814815</v>
      </c>
      <c r="T139" s="11">
        <v>42468.774305555555</v>
      </c>
    </row>
    <row r="140" spans="1:20" ht="209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 s="11">
        <v>25</v>
      </c>
      <c r="Q140" s="12" t="s">
        <v>8315</v>
      </c>
      <c r="R140" t="s">
        <v>8316</v>
      </c>
      <c r="S140" s="11">
        <v>42243.790393518517</v>
      </c>
      <c r="T140" s="11">
        <v>42303.790393518517</v>
      </c>
    </row>
    <row r="141" spans="1:20" ht="193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 s="11">
        <v>0</v>
      </c>
      <c r="Q141" s="12" t="s">
        <v>8315</v>
      </c>
      <c r="R141" t="s">
        <v>8316</v>
      </c>
      <c r="S141" s="11">
        <v>42550.048449074078</v>
      </c>
      <c r="T141" s="11">
        <v>42580.978472222225</v>
      </c>
    </row>
    <row r="142" spans="1:20" ht="209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 s="11">
        <v>53.13</v>
      </c>
      <c r="Q142" s="12" t="s">
        <v>8315</v>
      </c>
      <c r="R142" t="s">
        <v>8316</v>
      </c>
      <c r="S142" s="11">
        <v>42306.848854166667</v>
      </c>
      <c r="T142" s="11">
        <v>42336.890520833331</v>
      </c>
    </row>
    <row r="143" spans="1:20" ht="193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 s="11">
        <v>0</v>
      </c>
      <c r="Q143" s="12" t="s">
        <v>8315</v>
      </c>
      <c r="R143" t="s">
        <v>8316</v>
      </c>
      <c r="S143" s="11">
        <v>42457.932025462964</v>
      </c>
      <c r="T143" s="11">
        <v>42485.013888888891</v>
      </c>
    </row>
    <row r="144" spans="1:20" ht="1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 s="11">
        <v>7</v>
      </c>
      <c r="Q144" s="12" t="s">
        <v>8315</v>
      </c>
      <c r="R144" t="s">
        <v>8316</v>
      </c>
      <c r="S144" s="11">
        <v>42513.976319444439</v>
      </c>
      <c r="T144" s="11">
        <v>42559.976319444439</v>
      </c>
    </row>
    <row r="145" spans="1:20" ht="209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 s="11">
        <v>40.06</v>
      </c>
      <c r="Q145" s="12" t="s">
        <v>8315</v>
      </c>
      <c r="R145" t="s">
        <v>8316</v>
      </c>
      <c r="S145" s="11">
        <v>41816.950370370374</v>
      </c>
      <c r="T145" s="11">
        <v>41853.583333333336</v>
      </c>
    </row>
    <row r="146" spans="1:20" ht="193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 s="11">
        <v>24.33</v>
      </c>
      <c r="Q146" s="12" t="s">
        <v>8315</v>
      </c>
      <c r="R146" t="s">
        <v>8316</v>
      </c>
      <c r="S146" s="11">
        <v>41880.788842592592</v>
      </c>
      <c r="T146" s="11">
        <v>41910.788842592592</v>
      </c>
    </row>
    <row r="147" spans="1:20" ht="209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 s="11">
        <v>11.25</v>
      </c>
      <c r="Q147" s="12" t="s">
        <v>8315</v>
      </c>
      <c r="R147" t="s">
        <v>8316</v>
      </c>
      <c r="S147" s="11">
        <v>42342.845555555556</v>
      </c>
      <c r="T147" s="11">
        <v>42372.845555555556</v>
      </c>
    </row>
    <row r="148" spans="1:20" ht="177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 s="11">
        <v>42</v>
      </c>
      <c r="Q148" s="12" t="s">
        <v>8315</v>
      </c>
      <c r="R148" t="s">
        <v>8316</v>
      </c>
      <c r="S148" s="11">
        <v>42053.722060185188</v>
      </c>
      <c r="T148" s="11">
        <v>42113.680393518516</v>
      </c>
    </row>
    <row r="149" spans="1:20" ht="22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 s="11">
        <v>71.25</v>
      </c>
      <c r="Q149" s="12" t="s">
        <v>8315</v>
      </c>
      <c r="R149" t="s">
        <v>8316</v>
      </c>
      <c r="S149" s="11">
        <v>42414.235879629632</v>
      </c>
      <c r="T149" s="11">
        <v>42474.194212962961</v>
      </c>
    </row>
    <row r="150" spans="1:20" ht="209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 s="11">
        <v>22.5</v>
      </c>
      <c r="Q150" s="12" t="s">
        <v>8315</v>
      </c>
      <c r="R150" t="s">
        <v>8316</v>
      </c>
      <c r="S150" s="11">
        <v>41801.711550925924</v>
      </c>
      <c r="T150" s="11">
        <v>41844.124305555553</v>
      </c>
    </row>
    <row r="151" spans="1:20" ht="22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 s="11">
        <v>41</v>
      </c>
      <c r="Q151" s="12" t="s">
        <v>8315</v>
      </c>
      <c r="R151" t="s">
        <v>8316</v>
      </c>
      <c r="S151" s="11">
        <v>42770.290590277778</v>
      </c>
      <c r="T151" s="11">
        <v>42800.290590277778</v>
      </c>
    </row>
    <row r="152" spans="1:20" ht="161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 s="11">
        <v>47.91</v>
      </c>
      <c r="Q152" s="12" t="s">
        <v>8315</v>
      </c>
      <c r="R152" t="s">
        <v>8316</v>
      </c>
      <c r="S152" s="11">
        <v>42452.815659722226</v>
      </c>
      <c r="T152" s="11">
        <v>42512.815659722226</v>
      </c>
    </row>
    <row r="153" spans="1:20" ht="209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 s="11">
        <v>35.17</v>
      </c>
      <c r="Q153" s="12" t="s">
        <v>8315</v>
      </c>
      <c r="R153" t="s">
        <v>8316</v>
      </c>
      <c r="S153" s="11">
        <v>42601.854699074072</v>
      </c>
      <c r="T153" s="11">
        <v>42611.163194444445</v>
      </c>
    </row>
    <row r="154" spans="1:20" ht="225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 s="11">
        <v>5.5</v>
      </c>
      <c r="Q154" s="12" t="s">
        <v>8315</v>
      </c>
      <c r="R154" t="s">
        <v>8316</v>
      </c>
      <c r="S154" s="11">
        <v>42447.863553240735</v>
      </c>
      <c r="T154" s="11">
        <v>42477.863553240735</v>
      </c>
    </row>
    <row r="155" spans="1:20" ht="193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 s="11">
        <v>22.67</v>
      </c>
      <c r="Q155" s="12" t="s">
        <v>8315</v>
      </c>
      <c r="R155" t="s">
        <v>8316</v>
      </c>
      <c r="S155" s="11">
        <v>41811.536180555559</v>
      </c>
      <c r="T155" s="11">
        <v>41841.536180555559</v>
      </c>
    </row>
    <row r="156" spans="1:20" ht="161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 s="11">
        <v>26.38</v>
      </c>
      <c r="Q156" s="12" t="s">
        <v>8315</v>
      </c>
      <c r="R156" t="s">
        <v>8316</v>
      </c>
      <c r="S156" s="11">
        <v>41981.067523148144</v>
      </c>
      <c r="T156" s="11">
        <v>42041.067523148144</v>
      </c>
    </row>
    <row r="157" spans="1:20" ht="209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 s="11">
        <v>105.54</v>
      </c>
      <c r="Q157" s="12" t="s">
        <v>8315</v>
      </c>
      <c r="R157" t="s">
        <v>8316</v>
      </c>
      <c r="S157" s="11">
        <v>42469.68414351852</v>
      </c>
      <c r="T157" s="11">
        <v>42499.166666666672</v>
      </c>
    </row>
    <row r="158" spans="1:20" ht="225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 s="11">
        <v>0</v>
      </c>
      <c r="Q158" s="12" t="s">
        <v>8315</v>
      </c>
      <c r="R158" t="s">
        <v>8316</v>
      </c>
      <c r="S158" s="11">
        <v>42534.866875</v>
      </c>
      <c r="T158" s="11">
        <v>42564.866875</v>
      </c>
    </row>
    <row r="159" spans="1:20" ht="22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 s="11">
        <v>62</v>
      </c>
      <c r="Q159" s="12" t="s">
        <v>8315</v>
      </c>
      <c r="R159" t="s">
        <v>8316</v>
      </c>
      <c r="S159" s="11">
        <v>41830.858344907407</v>
      </c>
      <c r="T159" s="11">
        <v>41852.291666666664</v>
      </c>
    </row>
    <row r="160" spans="1:20" ht="193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 s="11">
        <v>217.5</v>
      </c>
      <c r="Q160" s="12" t="s">
        <v>8315</v>
      </c>
      <c r="R160" t="s">
        <v>8316</v>
      </c>
      <c r="S160" s="11">
        <v>42543.788564814815</v>
      </c>
      <c r="T160" s="11">
        <v>42573.788564814815</v>
      </c>
    </row>
    <row r="161" spans="1:20" ht="209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 s="11">
        <v>26.75</v>
      </c>
      <c r="Q161" s="12" t="s">
        <v>8315</v>
      </c>
      <c r="R161" t="s">
        <v>8316</v>
      </c>
      <c r="S161" s="11">
        <v>41975.642974537041</v>
      </c>
      <c r="T161" s="11">
        <v>42035.642974537041</v>
      </c>
    </row>
    <row r="162" spans="1:20" ht="225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 s="11">
        <v>64.290000000000006</v>
      </c>
      <c r="Q162" s="12" t="s">
        <v>8315</v>
      </c>
      <c r="R162" t="s">
        <v>8316</v>
      </c>
      <c r="S162" s="11">
        <v>41795.598923611113</v>
      </c>
      <c r="T162" s="11">
        <v>41825.598923611113</v>
      </c>
    </row>
    <row r="163" spans="1:20" ht="129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 s="11">
        <v>175</v>
      </c>
      <c r="Q163" s="12" t="s">
        <v>8315</v>
      </c>
      <c r="R163" t="s">
        <v>8316</v>
      </c>
      <c r="S163" s="11">
        <v>42508.179965277777</v>
      </c>
      <c r="T163" s="11">
        <v>42568.179965277777</v>
      </c>
    </row>
    <row r="164" spans="1:20" ht="193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 s="11">
        <v>84.28</v>
      </c>
      <c r="Q164" s="12" t="s">
        <v>8315</v>
      </c>
      <c r="R164" t="s">
        <v>8316</v>
      </c>
      <c r="S164" s="11">
        <v>41747.86986111111</v>
      </c>
      <c r="T164" s="11">
        <v>41779.290972222225</v>
      </c>
    </row>
    <row r="165" spans="1:20" ht="209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 s="11">
        <v>33.74</v>
      </c>
      <c r="Q165" s="12" t="s">
        <v>8315</v>
      </c>
      <c r="R165" t="s">
        <v>8316</v>
      </c>
      <c r="S165" s="11">
        <v>42399.707407407404</v>
      </c>
      <c r="T165" s="11">
        <v>42420.878472222219</v>
      </c>
    </row>
    <row r="166" spans="1:20" ht="81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 s="11">
        <v>8</v>
      </c>
      <c r="Q166" s="12" t="s">
        <v>8315</v>
      </c>
      <c r="R166" t="s">
        <v>8316</v>
      </c>
      <c r="S166" s="11">
        <v>42230.08116898148</v>
      </c>
      <c r="T166" s="11">
        <v>42245.08116898148</v>
      </c>
    </row>
    <row r="167" spans="1:20" ht="193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 s="11">
        <v>0</v>
      </c>
      <c r="Q167" s="12" t="s">
        <v>8315</v>
      </c>
      <c r="R167" t="s">
        <v>8316</v>
      </c>
      <c r="S167" s="11">
        <v>42286.749780092592</v>
      </c>
      <c r="T167" s="11">
        <v>42316.791446759264</v>
      </c>
    </row>
    <row r="168" spans="1:20" ht="113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 s="11">
        <v>100</v>
      </c>
      <c r="Q168" s="12" t="s">
        <v>8315</v>
      </c>
      <c r="R168" t="s">
        <v>8316</v>
      </c>
      <c r="S168" s="11">
        <v>42125.644467592589</v>
      </c>
      <c r="T168" s="11">
        <v>42155.644467592589</v>
      </c>
    </row>
    <row r="169" spans="1:20" ht="177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 s="11">
        <v>60.11</v>
      </c>
      <c r="Q169" s="12" t="s">
        <v>8315</v>
      </c>
      <c r="R169" t="s">
        <v>8316</v>
      </c>
      <c r="S169" s="11">
        <v>42289.94049768518</v>
      </c>
      <c r="T169" s="11">
        <v>42349.982164351852</v>
      </c>
    </row>
    <row r="170" spans="1:20" ht="161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 s="11">
        <v>3</v>
      </c>
      <c r="Q170" s="12" t="s">
        <v>8315</v>
      </c>
      <c r="R170" t="s">
        <v>8316</v>
      </c>
      <c r="S170" s="11">
        <v>42107.864722222221</v>
      </c>
      <c r="T170" s="11">
        <v>42137.864722222221</v>
      </c>
    </row>
    <row r="171" spans="1:20" ht="1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 s="11">
        <v>5</v>
      </c>
      <c r="Q171" s="12" t="s">
        <v>8315</v>
      </c>
      <c r="R171" t="s">
        <v>8316</v>
      </c>
      <c r="S171" s="11">
        <v>41809.389930555553</v>
      </c>
      <c r="T171" s="11">
        <v>41839.389930555553</v>
      </c>
    </row>
    <row r="172" spans="1:20" ht="22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 s="11">
        <v>29.24</v>
      </c>
      <c r="Q172" s="12" t="s">
        <v>8315</v>
      </c>
      <c r="R172" t="s">
        <v>8316</v>
      </c>
      <c r="S172" s="11">
        <v>41950.26694444444</v>
      </c>
      <c r="T172" s="11">
        <v>41963.669444444444</v>
      </c>
    </row>
    <row r="173" spans="1:20" ht="177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 s="11">
        <v>59.58</v>
      </c>
      <c r="Q173" s="12" t="s">
        <v>8315</v>
      </c>
      <c r="R173" t="s">
        <v>8316</v>
      </c>
      <c r="S173" s="11">
        <v>42061.963263888887</v>
      </c>
      <c r="T173" s="11">
        <v>42091.921597222223</v>
      </c>
    </row>
    <row r="174" spans="1:20" ht="177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 s="11">
        <v>82.57</v>
      </c>
      <c r="Q174" s="12" t="s">
        <v>8315</v>
      </c>
      <c r="R174" t="s">
        <v>8316</v>
      </c>
      <c r="S174" s="11">
        <v>41842.828680555554</v>
      </c>
      <c r="T174" s="11">
        <v>41882.827650462961</v>
      </c>
    </row>
    <row r="175" spans="1:20" ht="81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 s="11">
        <v>10</v>
      </c>
      <c r="Q175" s="12" t="s">
        <v>8315</v>
      </c>
      <c r="R175" t="s">
        <v>8316</v>
      </c>
      <c r="S175" s="11">
        <v>42437.64534722222</v>
      </c>
      <c r="T175" s="11">
        <v>42497.603680555556</v>
      </c>
    </row>
    <row r="176" spans="1:20" ht="193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 s="11">
        <v>5.75</v>
      </c>
      <c r="Q176" s="12" t="s">
        <v>8315</v>
      </c>
      <c r="R176" t="s">
        <v>8316</v>
      </c>
      <c r="S176" s="11">
        <v>41879.043530092589</v>
      </c>
      <c r="T176" s="11">
        <v>41909.043530092589</v>
      </c>
    </row>
    <row r="177" spans="1:20" ht="177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 s="11">
        <v>100.5</v>
      </c>
      <c r="Q177" s="12" t="s">
        <v>8315</v>
      </c>
      <c r="R177" t="s">
        <v>8316</v>
      </c>
      <c r="S177" s="11">
        <v>42020.587349537032</v>
      </c>
      <c r="T177" s="11">
        <v>42050.587349537032</v>
      </c>
    </row>
    <row r="178" spans="1:20" ht="6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 s="11">
        <v>1</v>
      </c>
      <c r="Q178" s="12" t="s">
        <v>8315</v>
      </c>
      <c r="R178" t="s">
        <v>8316</v>
      </c>
      <c r="S178" s="11">
        <v>41890.16269675926</v>
      </c>
      <c r="T178" s="11">
        <v>41920.16269675926</v>
      </c>
    </row>
    <row r="179" spans="1:20" ht="193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 s="11">
        <v>20</v>
      </c>
      <c r="Q179" s="12" t="s">
        <v>8315</v>
      </c>
      <c r="R179" t="s">
        <v>8316</v>
      </c>
      <c r="S179" s="11">
        <v>41872.807696759257</v>
      </c>
      <c r="T179" s="11">
        <v>41932.807696759257</v>
      </c>
    </row>
    <row r="180" spans="1:20" ht="209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 s="11">
        <v>2</v>
      </c>
      <c r="Q180" s="12" t="s">
        <v>8315</v>
      </c>
      <c r="R180" t="s">
        <v>8316</v>
      </c>
      <c r="S180" s="11">
        <v>42391.772997685184</v>
      </c>
      <c r="T180" s="11">
        <v>42416.772997685184</v>
      </c>
    </row>
    <row r="181" spans="1:20" ht="177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 s="11">
        <v>5</v>
      </c>
      <c r="Q181" s="12" t="s">
        <v>8315</v>
      </c>
      <c r="R181" t="s">
        <v>8316</v>
      </c>
      <c r="S181" s="11">
        <v>41848.772928240738</v>
      </c>
      <c r="T181" s="11">
        <v>41877.686111111114</v>
      </c>
    </row>
    <row r="182" spans="1:20" ht="177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 s="11">
        <v>45.84</v>
      </c>
      <c r="Q182" s="12" t="s">
        <v>8315</v>
      </c>
      <c r="R182" t="s">
        <v>8316</v>
      </c>
      <c r="S182" s="11">
        <v>41921.770439814813</v>
      </c>
      <c r="T182" s="11">
        <v>41938.770439814813</v>
      </c>
    </row>
    <row r="183" spans="1:20" ht="209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 s="11">
        <v>13</v>
      </c>
      <c r="Q183" s="12" t="s">
        <v>8315</v>
      </c>
      <c r="R183" t="s">
        <v>8316</v>
      </c>
      <c r="S183" s="11">
        <v>42021.301192129627</v>
      </c>
      <c r="T183" s="11">
        <v>42051.301192129627</v>
      </c>
    </row>
    <row r="184" spans="1:20" ht="193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 s="11">
        <v>0</v>
      </c>
      <c r="Q184" s="12" t="s">
        <v>8315</v>
      </c>
      <c r="R184" t="s">
        <v>8316</v>
      </c>
      <c r="S184" s="11">
        <v>42419.246168981481</v>
      </c>
      <c r="T184" s="11">
        <v>42434.246168981481</v>
      </c>
    </row>
    <row r="185" spans="1:20" ht="22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 s="11">
        <v>1</v>
      </c>
      <c r="Q185" s="12" t="s">
        <v>8315</v>
      </c>
      <c r="R185" t="s">
        <v>8316</v>
      </c>
      <c r="S185" s="11">
        <v>42174.780821759254</v>
      </c>
      <c r="T185" s="11">
        <v>42204.780821759254</v>
      </c>
    </row>
    <row r="186" spans="1:20" ht="225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 s="11">
        <v>52.5</v>
      </c>
      <c r="Q186" s="12" t="s">
        <v>8315</v>
      </c>
      <c r="R186" t="s">
        <v>8316</v>
      </c>
      <c r="S186" s="11">
        <v>41856.672152777777</v>
      </c>
      <c r="T186" s="11">
        <v>41886.672152777777</v>
      </c>
    </row>
    <row r="187" spans="1:20" ht="209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 s="11">
        <v>7.25</v>
      </c>
      <c r="Q187" s="12" t="s">
        <v>8315</v>
      </c>
      <c r="R187" t="s">
        <v>8316</v>
      </c>
      <c r="S187" s="11">
        <v>42417.675879629634</v>
      </c>
      <c r="T187" s="11">
        <v>42475.686111111107</v>
      </c>
    </row>
    <row r="188" spans="1:20" ht="193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 s="11">
        <v>33.33</v>
      </c>
      <c r="Q188" s="12" t="s">
        <v>8315</v>
      </c>
      <c r="R188" t="s">
        <v>8316</v>
      </c>
      <c r="S188" s="11">
        <v>42057.190960648149</v>
      </c>
      <c r="T188" s="11">
        <v>42087.149293981478</v>
      </c>
    </row>
    <row r="189" spans="1:20" ht="161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 s="11">
        <v>62.5</v>
      </c>
      <c r="Q189" s="12" t="s">
        <v>8315</v>
      </c>
      <c r="R189" t="s">
        <v>8316</v>
      </c>
      <c r="S189" s="11">
        <v>41878.911550925928</v>
      </c>
      <c r="T189" s="11">
        <v>41938.911550925928</v>
      </c>
    </row>
    <row r="190" spans="1:20" ht="113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 s="11">
        <v>63.56</v>
      </c>
      <c r="Q190" s="12" t="s">
        <v>8315</v>
      </c>
      <c r="R190" t="s">
        <v>8316</v>
      </c>
      <c r="S190" s="11">
        <v>41990.584108796291</v>
      </c>
      <c r="T190" s="11">
        <v>42036.120833333334</v>
      </c>
    </row>
    <row r="191" spans="1:20" ht="161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 s="11">
        <v>0</v>
      </c>
      <c r="Q191" s="12" t="s">
        <v>8315</v>
      </c>
      <c r="R191" t="s">
        <v>8316</v>
      </c>
      <c r="S191" s="11">
        <v>42408.999571759254</v>
      </c>
      <c r="T191" s="11">
        <v>42453.957905092597</v>
      </c>
    </row>
    <row r="192" spans="1:20" ht="209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 s="11">
        <v>10</v>
      </c>
      <c r="Q192" s="12" t="s">
        <v>8315</v>
      </c>
      <c r="R192" t="s">
        <v>8316</v>
      </c>
      <c r="S192" s="11">
        <v>42217.670104166667</v>
      </c>
      <c r="T192" s="11">
        <v>42247.670104166667</v>
      </c>
    </row>
    <row r="193" spans="1:20" ht="1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 s="11">
        <v>0</v>
      </c>
      <c r="Q193" s="12" t="s">
        <v>8315</v>
      </c>
      <c r="R193" t="s">
        <v>8316</v>
      </c>
      <c r="S193" s="11">
        <v>42282.655543981484</v>
      </c>
      <c r="T193" s="11">
        <v>42342.697210648148</v>
      </c>
    </row>
    <row r="194" spans="1:20" ht="209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 s="11">
        <v>30.71</v>
      </c>
      <c r="Q194" s="12" t="s">
        <v>8315</v>
      </c>
      <c r="R194" t="s">
        <v>8316</v>
      </c>
      <c r="S194" s="11">
        <v>42768.97084490741</v>
      </c>
      <c r="T194" s="11">
        <v>42789.041666666672</v>
      </c>
    </row>
    <row r="195" spans="1:20" ht="177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 s="11">
        <v>51</v>
      </c>
      <c r="Q195" s="12" t="s">
        <v>8315</v>
      </c>
      <c r="R195" t="s">
        <v>8316</v>
      </c>
      <c r="S195" s="11">
        <v>41765.938657407409</v>
      </c>
      <c r="T195" s="11">
        <v>41795.938657407409</v>
      </c>
    </row>
    <row r="196" spans="1:20" ht="209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 s="11">
        <v>0</v>
      </c>
      <c r="Q196" s="12" t="s">
        <v>8315</v>
      </c>
      <c r="R196" t="s">
        <v>8316</v>
      </c>
      <c r="S196" s="11">
        <v>42322.025115740747</v>
      </c>
      <c r="T196" s="11">
        <v>42352.025115740747</v>
      </c>
    </row>
    <row r="197" spans="1:20" ht="193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 s="11">
        <v>66.67</v>
      </c>
      <c r="Q197" s="12" t="s">
        <v>8315</v>
      </c>
      <c r="R197" t="s">
        <v>8316</v>
      </c>
      <c r="S197" s="11">
        <v>42374.655081018514</v>
      </c>
      <c r="T197" s="11">
        <v>42403.784027777772</v>
      </c>
    </row>
    <row r="198" spans="1:20" ht="209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 s="11">
        <v>0</v>
      </c>
      <c r="Q198" s="12" t="s">
        <v>8315</v>
      </c>
      <c r="R198" t="s">
        <v>8316</v>
      </c>
      <c r="S198" s="11">
        <v>41941.585231481484</v>
      </c>
      <c r="T198" s="11">
        <v>41991.626898148148</v>
      </c>
    </row>
    <row r="199" spans="1:20" ht="209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 s="11">
        <v>59</v>
      </c>
      <c r="Q199" s="12" t="s">
        <v>8315</v>
      </c>
      <c r="R199" t="s">
        <v>8316</v>
      </c>
      <c r="S199" s="11">
        <v>42293.809212962966</v>
      </c>
      <c r="T199" s="11">
        <v>42353.85087962963</v>
      </c>
    </row>
    <row r="200" spans="1:20" ht="209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 s="11">
        <v>100</v>
      </c>
      <c r="Q200" s="12" t="s">
        <v>8315</v>
      </c>
      <c r="R200" t="s">
        <v>8316</v>
      </c>
      <c r="S200" s="11">
        <v>42067.947337962964</v>
      </c>
      <c r="T200" s="11">
        <v>42097.905671296292</v>
      </c>
    </row>
    <row r="201" spans="1:20" ht="113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 s="11">
        <v>147.4</v>
      </c>
      <c r="Q201" s="12" t="s">
        <v>8315</v>
      </c>
      <c r="R201" t="s">
        <v>8316</v>
      </c>
      <c r="S201" s="11">
        <v>41903.882951388885</v>
      </c>
      <c r="T201" s="11">
        <v>41933.882951388885</v>
      </c>
    </row>
    <row r="202" spans="1:20" ht="193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 s="11">
        <v>166.06</v>
      </c>
      <c r="Q202" s="12" t="s">
        <v>8315</v>
      </c>
      <c r="R202" t="s">
        <v>8316</v>
      </c>
      <c r="S202" s="11">
        <v>41804.937083333331</v>
      </c>
      <c r="T202" s="11">
        <v>41821.9375</v>
      </c>
    </row>
    <row r="203" spans="1:20" ht="225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 s="11">
        <v>40</v>
      </c>
      <c r="Q203" s="12" t="s">
        <v>8315</v>
      </c>
      <c r="R203" t="s">
        <v>8316</v>
      </c>
      <c r="S203" s="11">
        <v>42497.070775462969</v>
      </c>
      <c r="T203" s="11">
        <v>42514.600694444445</v>
      </c>
    </row>
    <row r="204" spans="1:20" ht="22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 s="11">
        <v>75.25</v>
      </c>
      <c r="Q204" s="12" t="s">
        <v>8315</v>
      </c>
      <c r="R204" t="s">
        <v>8316</v>
      </c>
      <c r="S204" s="11">
        <v>41869.798726851855</v>
      </c>
      <c r="T204" s="11">
        <v>41929.798726851855</v>
      </c>
    </row>
    <row r="205" spans="1:20" ht="1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 s="11">
        <v>60</v>
      </c>
      <c r="Q205" s="12" t="s">
        <v>8315</v>
      </c>
      <c r="R205" t="s">
        <v>8316</v>
      </c>
      <c r="S205" s="11">
        <v>42305.670914351853</v>
      </c>
      <c r="T205" s="11">
        <v>42339.249305555553</v>
      </c>
    </row>
    <row r="206" spans="1:20" ht="193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 s="11">
        <v>1250</v>
      </c>
      <c r="Q206" s="12" t="s">
        <v>8315</v>
      </c>
      <c r="R206" t="s">
        <v>8316</v>
      </c>
      <c r="S206" s="11">
        <v>42144.231527777782</v>
      </c>
      <c r="T206" s="11">
        <v>42203.125</v>
      </c>
    </row>
    <row r="207" spans="1:20" ht="193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 s="11">
        <v>7</v>
      </c>
      <c r="Q207" s="12" t="s">
        <v>8315</v>
      </c>
      <c r="R207" t="s">
        <v>8316</v>
      </c>
      <c r="S207" s="11">
        <v>41995.084074074075</v>
      </c>
      <c r="T207" s="11">
        <v>42024.802777777775</v>
      </c>
    </row>
    <row r="208" spans="1:20" ht="209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 s="11">
        <v>56.25</v>
      </c>
      <c r="Q208" s="12" t="s">
        <v>8315</v>
      </c>
      <c r="R208" t="s">
        <v>8316</v>
      </c>
      <c r="S208" s="11">
        <v>42074.219699074078</v>
      </c>
      <c r="T208" s="11">
        <v>42104.208333333328</v>
      </c>
    </row>
    <row r="209" spans="1:20" ht="209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 s="11">
        <v>38.33</v>
      </c>
      <c r="Q209" s="12" t="s">
        <v>8315</v>
      </c>
      <c r="R209" t="s">
        <v>8316</v>
      </c>
      <c r="S209" s="11">
        <v>41904.650578703702</v>
      </c>
      <c r="T209" s="11">
        <v>41934.650578703702</v>
      </c>
    </row>
    <row r="210" spans="1:20" ht="193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 s="11">
        <v>27.5</v>
      </c>
      <c r="Q210" s="12" t="s">
        <v>8315</v>
      </c>
      <c r="R210" t="s">
        <v>8316</v>
      </c>
      <c r="S210" s="11">
        <v>41991.022488425922</v>
      </c>
      <c r="T210" s="11">
        <v>42015.041666666672</v>
      </c>
    </row>
    <row r="211" spans="1:20" ht="193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 s="11">
        <v>16</v>
      </c>
      <c r="Q211" s="12" t="s">
        <v>8315</v>
      </c>
      <c r="R211" t="s">
        <v>8316</v>
      </c>
      <c r="S211" s="11">
        <v>42169.958506944444</v>
      </c>
      <c r="T211" s="11">
        <v>42199.958506944444</v>
      </c>
    </row>
    <row r="212" spans="1:20" ht="209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 s="11">
        <v>1</v>
      </c>
      <c r="Q212" s="12" t="s">
        <v>8315</v>
      </c>
      <c r="R212" t="s">
        <v>8316</v>
      </c>
      <c r="S212" s="11">
        <v>41905.636469907404</v>
      </c>
      <c r="T212" s="11">
        <v>41935.636469907404</v>
      </c>
    </row>
    <row r="213" spans="1:20" ht="177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s="11">
        <v>0</v>
      </c>
      <c r="Q213" s="12" t="s">
        <v>8315</v>
      </c>
      <c r="R213" t="s">
        <v>8316</v>
      </c>
      <c r="S213" s="11">
        <v>41761.810150462967</v>
      </c>
      <c r="T213" s="11">
        <v>41768.286805555559</v>
      </c>
    </row>
    <row r="214" spans="1:20" ht="22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 s="11">
        <v>86.62</v>
      </c>
      <c r="Q214" s="12" t="s">
        <v>8315</v>
      </c>
      <c r="R214" t="s">
        <v>8316</v>
      </c>
      <c r="S214" s="11">
        <v>41865.878657407404</v>
      </c>
      <c r="T214" s="11">
        <v>41925.878657407404</v>
      </c>
    </row>
    <row r="215" spans="1:20" ht="177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 s="11">
        <v>0</v>
      </c>
      <c r="Q215" s="12" t="s">
        <v>8315</v>
      </c>
      <c r="R215" t="s">
        <v>8316</v>
      </c>
      <c r="S215" s="11">
        <v>42613.841261574074</v>
      </c>
      <c r="T215" s="11">
        <v>42644.166666666672</v>
      </c>
    </row>
    <row r="216" spans="1:20" ht="193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 s="11">
        <v>88.33</v>
      </c>
      <c r="Q216" s="12" t="s">
        <v>8315</v>
      </c>
      <c r="R216" t="s">
        <v>8316</v>
      </c>
      <c r="S216" s="11">
        <v>42534.933321759265</v>
      </c>
      <c r="T216" s="11">
        <v>42554.832638888889</v>
      </c>
    </row>
    <row r="217" spans="1:20" ht="209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 s="11">
        <v>23.75</v>
      </c>
      <c r="Q217" s="12" t="s">
        <v>8315</v>
      </c>
      <c r="R217" t="s">
        <v>8316</v>
      </c>
      <c r="S217" s="11">
        <v>42446.060694444444</v>
      </c>
      <c r="T217" s="11">
        <v>42461.165972222225</v>
      </c>
    </row>
    <row r="218" spans="1:20" ht="1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s="11">
        <v>0</v>
      </c>
      <c r="Q218" s="12" t="s">
        <v>8315</v>
      </c>
      <c r="R218" t="s">
        <v>8316</v>
      </c>
      <c r="S218" s="11">
        <v>42421.141469907408</v>
      </c>
      <c r="T218" s="11">
        <v>42481.099803240737</v>
      </c>
    </row>
    <row r="219" spans="1:20" ht="209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 s="11">
        <v>163.33000000000001</v>
      </c>
      <c r="Q219" s="12" t="s">
        <v>8315</v>
      </c>
      <c r="R219" t="s">
        <v>8316</v>
      </c>
      <c r="S219" s="11">
        <v>42523.739212962959</v>
      </c>
      <c r="T219" s="11">
        <v>42553.739212962959</v>
      </c>
    </row>
    <row r="220" spans="1:20" ht="1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 s="11">
        <v>6.75</v>
      </c>
      <c r="Q220" s="12" t="s">
        <v>8315</v>
      </c>
      <c r="R220" t="s">
        <v>8316</v>
      </c>
      <c r="S220" s="11">
        <v>41833.951516203706</v>
      </c>
      <c r="T220" s="11">
        <v>41863.951516203706</v>
      </c>
    </row>
    <row r="221" spans="1:20" ht="22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 s="11">
        <v>25</v>
      </c>
      <c r="Q221" s="12" t="s">
        <v>8315</v>
      </c>
      <c r="R221" t="s">
        <v>8316</v>
      </c>
      <c r="S221" s="11">
        <v>42479.039212962962</v>
      </c>
      <c r="T221" s="11">
        <v>42509.039212962962</v>
      </c>
    </row>
    <row r="222" spans="1:20" ht="209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 s="11">
        <v>179.12</v>
      </c>
      <c r="Q222" s="12" t="s">
        <v>8315</v>
      </c>
      <c r="R222" t="s">
        <v>8316</v>
      </c>
      <c r="S222" s="11">
        <v>42235.117476851854</v>
      </c>
      <c r="T222" s="11">
        <v>42275.117476851854</v>
      </c>
    </row>
    <row r="223" spans="1:20" ht="161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 s="11">
        <v>34.950000000000003</v>
      </c>
      <c r="Q223" s="12" t="s">
        <v>8315</v>
      </c>
      <c r="R223" t="s">
        <v>8316</v>
      </c>
      <c r="S223" s="11">
        <v>42718.963599537034</v>
      </c>
      <c r="T223" s="11">
        <v>42748.961805555555</v>
      </c>
    </row>
    <row r="224" spans="1:20" ht="177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 s="11">
        <v>27.5</v>
      </c>
      <c r="Q224" s="12" t="s">
        <v>8315</v>
      </c>
      <c r="R224" t="s">
        <v>8316</v>
      </c>
      <c r="S224" s="11">
        <v>42031.666898148149</v>
      </c>
      <c r="T224" s="11">
        <v>42064.125</v>
      </c>
    </row>
    <row r="225" spans="1:20" ht="209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 s="11">
        <v>18.5</v>
      </c>
      <c r="Q225" s="12" t="s">
        <v>8315</v>
      </c>
      <c r="R225" t="s">
        <v>8316</v>
      </c>
      <c r="S225" s="11">
        <v>42078.34520833334</v>
      </c>
      <c r="T225" s="11">
        <v>42133.166666666672</v>
      </c>
    </row>
    <row r="226" spans="1:20" ht="177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 s="11">
        <v>0</v>
      </c>
      <c r="Q226" s="12" t="s">
        <v>8315</v>
      </c>
      <c r="R226" t="s">
        <v>8316</v>
      </c>
      <c r="S226" s="11">
        <v>41905.795706018522</v>
      </c>
      <c r="T226" s="11">
        <v>41933.82708333333</v>
      </c>
    </row>
    <row r="227" spans="1:20" ht="225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 s="11">
        <v>222.5</v>
      </c>
      <c r="Q227" s="12" t="s">
        <v>8315</v>
      </c>
      <c r="R227" t="s">
        <v>8316</v>
      </c>
      <c r="S227" s="11">
        <v>42695.7105787037</v>
      </c>
      <c r="T227" s="11">
        <v>42725.7105787037</v>
      </c>
    </row>
    <row r="228" spans="1:20" ht="193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 s="11">
        <v>5</v>
      </c>
      <c r="Q228" s="12" t="s">
        <v>8315</v>
      </c>
      <c r="R228" t="s">
        <v>8316</v>
      </c>
      <c r="S228" s="11">
        <v>42510.938900462963</v>
      </c>
      <c r="T228" s="11">
        <v>42540.938900462963</v>
      </c>
    </row>
    <row r="229" spans="1:20" ht="193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s="11">
        <v>0</v>
      </c>
      <c r="Q229" s="12" t="s">
        <v>8315</v>
      </c>
      <c r="R229" t="s">
        <v>8316</v>
      </c>
      <c r="S229" s="11">
        <v>42511.698101851856</v>
      </c>
      <c r="T229" s="11">
        <v>42535.787500000006</v>
      </c>
    </row>
    <row r="230" spans="1:20" ht="177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 s="11">
        <v>29.17</v>
      </c>
      <c r="Q230" s="12" t="s">
        <v>8315</v>
      </c>
      <c r="R230" t="s">
        <v>8316</v>
      </c>
      <c r="S230" s="11">
        <v>42041.581307870365</v>
      </c>
      <c r="T230" s="11">
        <v>42071.539641203708</v>
      </c>
    </row>
    <row r="231" spans="1:20" ht="209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 s="11">
        <v>1.5</v>
      </c>
      <c r="Q231" s="12" t="s">
        <v>8315</v>
      </c>
      <c r="R231" t="s">
        <v>8316</v>
      </c>
      <c r="S231" s="11">
        <v>42307.189270833333</v>
      </c>
      <c r="T231" s="11">
        <v>42322.958333333328</v>
      </c>
    </row>
    <row r="232" spans="1:20" ht="209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 s="11">
        <v>126.5</v>
      </c>
      <c r="Q232" s="12" t="s">
        <v>8315</v>
      </c>
      <c r="R232" t="s">
        <v>8316</v>
      </c>
      <c r="S232" s="11">
        <v>42353.761759259258</v>
      </c>
      <c r="T232" s="11">
        <v>42383.761759259258</v>
      </c>
    </row>
    <row r="233" spans="1:20" ht="209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 s="11">
        <v>10</v>
      </c>
      <c r="Q233" s="12" t="s">
        <v>8315</v>
      </c>
      <c r="R233" t="s">
        <v>8316</v>
      </c>
      <c r="S233" s="11">
        <v>42058.603877314818</v>
      </c>
      <c r="T233" s="11">
        <v>42087.165972222225</v>
      </c>
    </row>
    <row r="234" spans="1:20" ht="193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 s="11">
        <v>9.4</v>
      </c>
      <c r="Q234" s="12" t="s">
        <v>8315</v>
      </c>
      <c r="R234" t="s">
        <v>8316</v>
      </c>
      <c r="S234" s="11">
        <v>42304.940960648149</v>
      </c>
      <c r="T234" s="11">
        <v>42329.166666666672</v>
      </c>
    </row>
    <row r="235" spans="1:20" ht="6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s="11">
        <v>0</v>
      </c>
      <c r="Q235" s="12" t="s">
        <v>8315</v>
      </c>
      <c r="R235" t="s">
        <v>8316</v>
      </c>
      <c r="S235" s="11">
        <v>42538.742893518516</v>
      </c>
      <c r="T235" s="11">
        <v>42568.742893518516</v>
      </c>
    </row>
    <row r="236" spans="1:20" ht="209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 s="11">
        <v>30</v>
      </c>
      <c r="Q236" s="12" t="s">
        <v>8315</v>
      </c>
      <c r="R236" t="s">
        <v>8316</v>
      </c>
      <c r="S236" s="11">
        <v>42122.732499999998</v>
      </c>
      <c r="T236" s="11">
        <v>42155.732638888891</v>
      </c>
    </row>
    <row r="237" spans="1:20" ht="193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 s="11">
        <v>10.67</v>
      </c>
      <c r="Q237" s="12" t="s">
        <v>8315</v>
      </c>
      <c r="R237" t="s">
        <v>8316</v>
      </c>
      <c r="S237" s="11">
        <v>42209.67288194444</v>
      </c>
      <c r="T237" s="11">
        <v>42223.625</v>
      </c>
    </row>
    <row r="238" spans="1:20" ht="22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 s="11">
        <v>25.5</v>
      </c>
      <c r="Q238" s="12" t="s">
        <v>8315</v>
      </c>
      <c r="R238" t="s">
        <v>8316</v>
      </c>
      <c r="S238" s="11">
        <v>41990.506377314814</v>
      </c>
      <c r="T238" s="11">
        <v>42020.506377314814</v>
      </c>
    </row>
    <row r="239" spans="1:20" ht="209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 s="11">
        <v>20</v>
      </c>
      <c r="Q239" s="12" t="s">
        <v>8315</v>
      </c>
      <c r="R239" t="s">
        <v>8316</v>
      </c>
      <c r="S239" s="11">
        <v>42039.194988425923</v>
      </c>
      <c r="T239" s="11">
        <v>42099.153321759266</v>
      </c>
    </row>
    <row r="240" spans="1:20" ht="193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 s="11">
        <v>91.25</v>
      </c>
      <c r="Q240" s="12" t="s">
        <v>8315</v>
      </c>
      <c r="R240" t="s">
        <v>8316</v>
      </c>
      <c r="S240" s="11">
        <v>41890.086805555555</v>
      </c>
      <c r="T240" s="11">
        <v>41934.207638888889</v>
      </c>
    </row>
    <row r="241" spans="1:20" ht="161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 s="11">
        <v>0</v>
      </c>
      <c r="Q241" s="12" t="s">
        <v>8315</v>
      </c>
      <c r="R241" t="s">
        <v>8316</v>
      </c>
      <c r="S241" s="11">
        <v>42495.722187499996</v>
      </c>
      <c r="T241" s="11">
        <v>42525.722187499996</v>
      </c>
    </row>
    <row r="242" spans="1:20" ht="22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 s="11">
        <v>50</v>
      </c>
      <c r="Q242" s="12" t="s">
        <v>8315</v>
      </c>
      <c r="R242" t="s">
        <v>8316</v>
      </c>
      <c r="S242" s="11">
        <v>42570.850381944445</v>
      </c>
      <c r="T242" s="11">
        <v>42615.850381944445</v>
      </c>
    </row>
    <row r="243" spans="1:20" ht="1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s="11">
        <v>0</v>
      </c>
      <c r="Q243" s="12" t="s">
        <v>8315</v>
      </c>
      <c r="R243" t="s">
        <v>8316</v>
      </c>
      <c r="S243" s="11">
        <v>41927.124884259261</v>
      </c>
      <c r="T243" s="11">
        <v>41937.124884259261</v>
      </c>
    </row>
    <row r="244" spans="1:20" ht="209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s="11">
        <v>0</v>
      </c>
      <c r="Q244" s="12" t="s">
        <v>8315</v>
      </c>
      <c r="R244" t="s">
        <v>8316</v>
      </c>
      <c r="S244" s="11">
        <v>42730.903726851851</v>
      </c>
      <c r="T244" s="11">
        <v>42760.903726851851</v>
      </c>
    </row>
    <row r="245" spans="1:20" ht="177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 s="11">
        <v>22.83</v>
      </c>
      <c r="Q245" s="12" t="s">
        <v>8315</v>
      </c>
      <c r="R245" t="s">
        <v>8316</v>
      </c>
      <c r="S245" s="11">
        <v>42475.848067129627</v>
      </c>
      <c r="T245" s="11">
        <v>42505.848067129627</v>
      </c>
    </row>
    <row r="246" spans="1:20" ht="193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 s="11">
        <v>16.670000000000002</v>
      </c>
      <c r="Q246" s="12" t="s">
        <v>8315</v>
      </c>
      <c r="R246" t="s">
        <v>8316</v>
      </c>
      <c r="S246" s="11">
        <v>42188.83293981482</v>
      </c>
      <c r="T246" s="11">
        <v>42242.772222222222</v>
      </c>
    </row>
    <row r="247" spans="1:20" ht="209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 s="11">
        <v>106.97</v>
      </c>
      <c r="Q247" s="12" t="s">
        <v>8315</v>
      </c>
      <c r="R247" t="s">
        <v>8316</v>
      </c>
      <c r="S247" s="11">
        <v>42053.049375000002</v>
      </c>
      <c r="T247" s="11">
        <v>42096.041666666672</v>
      </c>
    </row>
    <row r="248" spans="1:20" ht="209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 s="11">
        <v>10.25</v>
      </c>
      <c r="Q248" s="12" t="s">
        <v>8315</v>
      </c>
      <c r="R248" t="s">
        <v>8316</v>
      </c>
      <c r="S248" s="11">
        <v>41883.916678240741</v>
      </c>
      <c r="T248" s="11">
        <v>41906.916678240741</v>
      </c>
    </row>
    <row r="249" spans="1:20" ht="209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 s="11">
        <v>59</v>
      </c>
      <c r="Q249" s="12" t="s">
        <v>8315</v>
      </c>
      <c r="R249" t="s">
        <v>8316</v>
      </c>
      <c r="S249" s="11">
        <v>42767.031678240746</v>
      </c>
      <c r="T249" s="11">
        <v>42797.208333333328</v>
      </c>
    </row>
    <row r="250" spans="1:20" ht="193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 s="11">
        <v>15.67</v>
      </c>
      <c r="Q250" s="12" t="s">
        <v>8315</v>
      </c>
      <c r="R250" t="s">
        <v>8316</v>
      </c>
      <c r="S250" s="11">
        <v>42029.135879629626</v>
      </c>
      <c r="T250" s="11">
        <v>42059.135879629626</v>
      </c>
    </row>
    <row r="251" spans="1:20" ht="193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 s="11">
        <v>1</v>
      </c>
      <c r="Q251" s="12" t="s">
        <v>8315</v>
      </c>
      <c r="R251" t="s">
        <v>8316</v>
      </c>
      <c r="S251" s="11">
        <v>42358.573182870372</v>
      </c>
      <c r="T251" s="11">
        <v>42377.273611111115</v>
      </c>
    </row>
  </sheetData>
  <conditionalFormatting sqref="F1:F251">
    <cfRule type="cellIs" dxfId="3" priority="2" operator="equal">
      <formula>"successful"</formula>
    </cfRule>
    <cfRule type="cellIs" dxfId="2" priority="3" operator="equal">
      <formula>"live"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EF0C5-60C7-B64A-BD6B-193F87D2CCC6}">
  <dimension ref="A1:C14"/>
  <sheetViews>
    <sheetView workbookViewId="0">
      <selection activeCell="E18" sqref="E18"/>
    </sheetView>
  </sheetViews>
  <sheetFormatPr baseColWidth="10" defaultRowHeight="15" x14ac:dyDescent="0.2"/>
  <cols>
    <col min="1" max="1" width="23.6640625" customWidth="1"/>
    <col min="2" max="2" width="11" bestFit="1" customWidth="1"/>
    <col min="3" max="3" width="11.1640625" bestFit="1" customWidth="1"/>
  </cols>
  <sheetData>
    <row r="1" spans="1:3" x14ac:dyDescent="0.2">
      <c r="B1" t="s">
        <v>8372</v>
      </c>
      <c r="C1" t="s">
        <v>8373</v>
      </c>
    </row>
    <row r="2" spans="1:3" ht="16" x14ac:dyDescent="0.25">
      <c r="A2" t="s">
        <v>8374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ht="16" x14ac:dyDescent="0.25">
      <c r="A3" t="s">
        <v>8375</v>
      </c>
      <c r="B3" s="16">
        <f>MEDIAN('Successful US Kickstarters'!D:D)</f>
        <v>3000</v>
      </c>
      <c r="C3" s="16">
        <f>MEDIAN('Failed US Kickstarters'!D:D)</f>
        <v>5000</v>
      </c>
    </row>
    <row r="4" spans="1:3" ht="16" x14ac:dyDescent="0.25">
      <c r="A4" t="s">
        <v>8378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ht="16" x14ac:dyDescent="0.25">
      <c r="A5" t="s">
        <v>8379</v>
      </c>
      <c r="B5" s="11">
        <f>_xlfn.QUARTILE.EXC('Successful US Kickstarters'!D:D, 3)</f>
        <v>5000</v>
      </c>
      <c r="C5" s="11">
        <f>_xlfn.QUARTILE.EXC('Failed US Kickstarters'!D:D, 3)</f>
        <v>10000</v>
      </c>
    </row>
    <row r="6" spans="1:3" ht="16" x14ac:dyDescent="0.25">
      <c r="A6" t="s">
        <v>8380</v>
      </c>
      <c r="B6" s="11">
        <f>_xlfn.QUARTILE.EXC('Successful US Kickstarters'!D:D, 1)</f>
        <v>1500</v>
      </c>
      <c r="C6" s="18">
        <f>_xlfn.QUARTILE.EXC('Failed US Kickstarters'!D:D, 1)</f>
        <v>2000</v>
      </c>
    </row>
    <row r="7" spans="1:3" ht="16" x14ac:dyDescent="0.25">
      <c r="A7" t="s">
        <v>8381</v>
      </c>
      <c r="B7" s="11">
        <f>B5-B6</f>
        <v>3500</v>
      </c>
      <c r="C7" s="18">
        <f>C5-C6</f>
        <v>8000</v>
      </c>
    </row>
    <row r="9" spans="1:3" ht="16" x14ac:dyDescent="0.25">
      <c r="A9" t="s">
        <v>8376</v>
      </c>
      <c r="B9" s="16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">
      <c r="A10" t="s">
        <v>8377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">
      <c r="A11" t="s">
        <v>8382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8383</v>
      </c>
      <c r="B12" s="19">
        <f>_xlfn.QUARTILE.EXC('Successful US Kickstarters'!E:E, 3)</f>
        <v>5699</v>
      </c>
      <c r="C12">
        <f>_xlfn.QUARTILE.EXC('Failed US Kickstarters'!E:E, 3)</f>
        <v>501</v>
      </c>
    </row>
    <row r="13" spans="1:3" x14ac:dyDescent="0.2">
      <c r="A13" t="s">
        <v>8384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2">
      <c r="A14" t="s">
        <v>8385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Aamir Jan</cp:lastModifiedBy>
  <dcterms:created xsi:type="dcterms:W3CDTF">2017-04-20T15:17:24Z</dcterms:created>
  <dcterms:modified xsi:type="dcterms:W3CDTF">2020-11-23T05:21:47Z</dcterms:modified>
</cp:coreProperties>
</file>