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<sst xmlns="http://schemas.openxmlformats.org/spreadsheetml/2006/main" count="783" uniqueCount="217">
  <si>
    <t>Name</t>
  </si>
  <si>
    <t>Protein</t>
  </si>
  <si>
    <t>Sequence</t>
  </si>
  <si>
    <t>link_1</t>
  </si>
  <si>
    <t>insert</t>
  </si>
  <si>
    <t>link_2</t>
  </si>
  <si>
    <t>insert_name</t>
  </si>
  <si>
    <t>ON/OFF</t>
  </si>
  <si>
    <t>works</t>
  </si>
  <si>
    <t>%WT_activity</t>
  </si>
  <si>
    <t>max_fold_decrease_with_peptide</t>
  </si>
  <si>
    <t>Expression</t>
  </si>
  <si>
    <t>ligand</t>
  </si>
  <si>
    <t>Lig_seq</t>
  </si>
  <si>
    <t>insert_index1</t>
  </si>
  <si>
    <t>insert_index_manual_fix_1</t>
  </si>
  <si>
    <t>Lck_N266_P7</t>
  </si>
  <si>
    <t>Lck</t>
  </si>
  <si>
    <t>MGCGCSSHPEDDWMENIDVCENCHYPIVPLDGKGTLLIRNGSEVRDPLVTYEGSNPPASPLQDNLVIALHSYEPSHDGDLGFEKGEQLRILEQSGEWWKAQSLTTGQEGFIPFNFVAKANSLEPEPWFFKNLSRKDAERQLLAPGNTHGSFLIRESESTAGSFSLSVRDFDQNQGEVVKHYKIRNLDNGGFYISPRITFPGLHELVRHYTNASDGLCTRLSRPCQTQKPQKPWWEDEWEVPRETLKLVERLGAGQFGEVWMGYYNGSSGSEIQALEEKNAQLKQEIAALEEKNQALKYGGSGGSHTKVAVKSLKQGSMSPDAFLAEANLMKQLQHQRLVRLYAVVTQEPIYIITEYMENGSLVDFLKTPSGIKLTINKLLDMAAQIAEGMAFIEERNYIHRDLRAANILVSDTLSCKIADFGLARLIEDNEYTAREGAKFPIKWTAPEAINYGTFTIKSDVWSFGILLTEIVTHGRIPYPGMTNPEVIQNLERGYRMVRPDNCPEELYQLMRLCWKERPEDRPTFDYLRSVLEDFFTATEGQFQPQP</t>
  </si>
  <si>
    <t>GSSGS</t>
  </si>
  <si>
    <t>EIQALEEKNAQLKQEIAALEEKNQALKYG</t>
  </si>
  <si>
    <t>GSGGS</t>
  </si>
  <si>
    <t>P7</t>
  </si>
  <si>
    <t>OFF</t>
  </si>
  <si>
    <t>Y</t>
  </si>
  <si>
    <t>/</t>
  </si>
  <si>
    <t>3,8</t>
  </si>
  <si>
    <t>not tested</t>
  </si>
  <si>
    <t>N8</t>
  </si>
  <si>
    <t>KIAALKAENAALEAKIAALKAEIAALEA</t>
  </si>
  <si>
    <t>Lck_G278_P7</t>
  </si>
  <si>
    <t>MGCGCSSHPEDDWMENIDVCENCHYPIVPLDGKGTLLIRNGSEVRDPLVTYEGSNPPASPLQDNLVIALHSYEPSHDGDLGFEKGEQLRILEQSGEWWKAQSLTTGQEGFIPFNFVAKANSLEPEPWFFKNLSRKDAERQLLAPGNTHGSFLIRESESTAGSFSLSVRDFDQNQGEVVKHYKIRNLDNGGFYISPRITFPGLHELVRHYTNASDGLCTRLSRPCQTQKPQKPWWEDEWEVPRETLKLVERLGAGQFGEVWMGYYNGHTKVAVKSLKQGGSSGSEIQALEEKNAQLKQEIAALEEKNQALKYGGSGGSSMSPDAFLAEANLMKQLQHQRLVRLYAVVTQEPIYIITEYMENGSLVDFLKTPSGIKLTINKLLDMAAQIAEGMAFIEERNYIHRDLRAANILVSDTLSCKIADFGLARLIEDNEYTAREGAKFPIKWTAPEAINYGTFTIKSDVWSFGILLTEIVTHGRIPYPGMTNPEVIQNLERGYRMVRPDNCPEELYQLMRLCWKERPEDRPTFDYLRSVLEDFFTATEGQYQPQP</t>
  </si>
  <si>
    <t>1,7</t>
  </si>
  <si>
    <t>Lck_T375_P7</t>
  </si>
  <si>
    <t>MGCGCSSHPEDDWMENIDVCENCHYPIVPLDGKGTLLIRNGSEVRDPLVTYEGSNPPASPLQDNLVIALHSYEPSHDGDLGFEKGEQLRILEQSGEWWKAQSLTTGQEGFIPFNFVAKANSLEPEPWFFKNLSRKDAERQLLAPGNTHGSFLIRESESTAGSFSLSVRDFDQNQGEVVKHYKIRNLDNGGFYISPRITFPGLHELVRHYTNASDGLCTRLSRPCQTQKPQKPWWEDEWEVPRETLKLVERLGAGQFGEVWMGYYNGHTKVAVKSLKQGSMSPDAFLAEANLMKQLQHQRLVRLYAVVTQEPIYIITEYMENGSLVDFLKTPSGIKLTINKLLDMAAQIAEGMAFIEERNYIHRDLRAANILVSDTSPGGSEIQALEEKNAQLKQEIAALEEKNQALKYGGGSGGGLSCKIADFGLARLIEDNEYTAREGAKFPIKWTAPEAINYGTFTIKSDVWSFGILLTEIVTHGRIPYPGMTNPEVIQNLERGYRMVRPDNCPEELYQLMRLCWKERPEDRPTFDYLRSVLEDFFTATEGQYQPQP</t>
  </si>
  <si>
    <t>SPGGS</t>
  </si>
  <si>
    <t>GGSGGG</t>
  </si>
  <si>
    <t>1,9</t>
  </si>
  <si>
    <t>Lck_Q256_P7</t>
  </si>
  <si>
    <t>MGCGCSSHPEDDWMENIDVCENCHYPIVPLDGKGTLLIRNGSEVRDPLVTYEGSNPPASPLQDNLVIALHSYEPSHDGDLGFEKGEQLRILEQSGEWWKAQSLTTGQEGFIPFNFVAKANSLEPEPWFFKNLSRKDAERQLLAPGNTHGSFLIRESESTAGSFSLSVRDFDQNQGEVVKHYKIRNLDNGGFYISPRITFPGLHELVRHYTNASDGLCTRLSRPCQTQKPQKPWWEDEWEVPRETLKLVERLGAGQSPGGSEIQALEEKNAQLKQEIAALEEKNQALKYGGGSGGGFGEVWMGYYNGHTKVAVKSLKQGSMSPDAFLAEANLMKQLQHQRLVRLYAVVTQEPIYIITEYMENGSLVDFLKTPSGIKLTINKLLDMAAQIAEGMAFIEERNYIHRDLRAANILVSDTLSCKIADFGLARLIEDNEYTAREGAKFPIKWTAPEAINYGTFTIKSDVWSFGILLTEIVTHGRIPYPGMTNPEVIQNLERGYRMVRPDNCPEELYQLMRLCWKERPEDRPTFDYLRSVLEDFFTATEGQYQPQP</t>
  </si>
  <si>
    <t>CAR_T_N184_P7</t>
  </si>
  <si>
    <t>CarT</t>
  </si>
  <si>
    <t>MALPVTALLLPLALLLHAARPEQKLISEEDLDIQMTQTTSSLSASLGDRVTISCRASQDISKYLNWYQQKPDGTVKLLIYHTSRLHSGVPSRFSGSGSGTDYSLTISNLEQEDIATYFCQQGNTLPYTFGGGTKLEITGGGGSGGGGSGGGGSEVKLQESGPGLVAPSQSLSVTCTVSGVSLPDYGVSWIRQPPRKGLEWLGVIWGSETTYYNSGSSGSEIQALEEKNAQLKQEIAALEEKNQALKYGGSGGSALKSRLTIIKDNSKSQVFLKMNSLQTDDTAIYYCAKHYYYGGSYAMDYWGQGTSVTVSSTTTPAPRPPTPAPTIASQPLSLRPEACRPAAGGAVHTRGLDFACDIYIWAPLAGTCGVLLLSLVITLYCKRGRKKLLYIFKQPFMRPVQTTQEEDGCSCRFPEEEEGGCELRVKFSRSADAPAYQQGQNQLYNELNLGRREEYDVLDKRRGRDPEMGGKPRRKNPQEGLYNELQKDKMAEAYSEIGMKGERRRGKGHDGLYQGLSTATKDTYDALHMQALPPR</t>
  </si>
  <si>
    <t>SGSSGS</t>
  </si>
  <si>
    <t>CAR_T_P7N_195</t>
  </si>
  <si>
    <t>MALPVTALLLPLALLLHAARPEQKLISEEDLDIQMTQTTSSLSASLGDRVTISCRASQDISKYLNWYQQKPDGTVKLLIYHTSRLHSGVPSRFSGSGSGTDYSLTISNLEQEDIATYFCQQGNTLPYTFGGGTKLEITGGGGSGGGGSGGGGSEVKLQESGPGLVAPSQSLSVTCTVSGVSLPDYGVSWIRQPPRKGLEWLGVIWGSETTYYNSALKSRLTIIKDNGSSGSEIQALEEKNAQLKQEIAALEEKNQALKYGGSGGSSKSQVFLKMNSLQTDDTAIYYCAKHYYYGGSYAMDYWGQGTSVTVSSTTTPAPRPPTPAPTIASQPLSLRPEACRPAAGGAVHTRGLDFACDIYIWAPLAGTCGVLLLSLVITLYCKRGRKKLLYIFKQPFMRPVQTTQEEDGCSCRFPEEEEGGCELRVKFSRSADAPAYQQGQNQLYNELNLGRREEYDVLDKRRGRDPEMGGKPRRKNPQEGLYNELQKDKMAEAYSEIGMKGERRRGKGHDGLYQGLSTATKDTYDALHMQALPPR</t>
  </si>
  <si>
    <t>CAR_T_T51_P7</t>
  </si>
  <si>
    <t>MALPVTALLLPLALLLHAARPEQKLISEEDLDIQMTQTTSSLSASLGDRVTISCRASQDISKYLNWYQQKPDGTVKLLIYHTGSSGSEIQALEEKNAQLKQEIAALEEKNQALKYGGSGGSSRLHSGVPSRFSGSGSGTDYSLTISNLEQEDIATYFCQQGNTLPYTFGGGTKLEITGGGGSGGGGSGGGGSEVKLQESGPGLVAPSQSLSVTCTVSGVSLPDYGVSWIRQPPRKGLEWLGVIWGSETTYYNSALKSRLTIIKDNSKSQVFLKMNSLQTDDTAIYYCAKHYYYGGSYAMDYWGQGTSVTVSSTTTPAPRPPTPAPTIASQPLSLRPEACRPAAGGAVHTRGLDFACDIYIWAPLAGTCGVLLLSLVITLYCKRGRKKLLYIFKQPFMRPVQTTQEEDGCSCRFPEEEEGGCELRVKFSRSADAPAYQQGQNQLYNELNLGRREEYDVLDKRRGRDPEMGGKPRRKNPQEGLYNELQKDKMAEAYSEIGMKGERRRGKGHDGLYQGLSTATKDTYDALHMQALPPR</t>
  </si>
  <si>
    <t>N</t>
  </si>
  <si>
    <t>CAR_T_I193_P7</t>
  </si>
  <si>
    <t>MALPVTALLLPLALLLHAARPEQKLISEEDLDIQMTQTTSSLSASLGDRVTISCRASQDISKYLNWYQQKPDGTVKLLIYHTSRLHSGVPSRFSGSGSGTDYSLTISNLEQEDIATYFCQQGNTLPYTFGGGTKLEITGGGGSGGGGSGGGGSEVKLQESGPGLVAPSQSLSVTCTVSGVSLPDYGVSWIRQPPRKGLEWLGVIWGSETTYYNSALKSRLTIIGSSGSEIQALEEKNAQLKQEIAALEEKNQALKYGGSGGSKDNSKSQVFLKMNSLQTDDTAIYYCAKHYYYGGSYAMDYWGQGTSVTVSSTTTPAPRPPTPAPTIASQPLSLRPEACRPAAGGAVHTRGLDFACDIYIWAPLAGTCGVLLLSLVITLYCKRGRKKLLYIFKQPFMRPVQTTQEEDGCSCRFPEEEEGGCELRVKFSRSADAPAYQQGQNQLYNELNLGRREEYDVLDKRRGRDPEMGGKPRRKNPQEGLYNELQKDKMAEAYSEIGMKGERRRGKGHDGLYQGLSTATKDTYDALHMQALPPR</t>
  </si>
  <si>
    <t>CAR_T_S199_P7</t>
  </si>
  <si>
    <t>MALPVTALLLPLALLLHAARPEQKLISEEDLDIQMTQTTSSLSASLGDRVTISCRASQDISKYLNWYQQKPDGTVKLLIYHTSRLHSGVPSRFSGSGSGTDYSLTISNLEQEDIATYFCQQGNTLPYTFGGGTKLEITGGGGSGGGGSGGGGSEVKLQESGPGLVAPSQSLSVTCTVSGVSLPDYGVSWIRQPPRKGLEWLGVIWGSETTYYNSALKSRLTIIKDNSKSGSSGSEIQALEEKNAQLKQEIAALEEKNQALKYGGSGGSQVFLKMNSLQTDDTAIYYCAKHYYYGGSYAMDYWGQGTSVTVSSTTTPAPRPPTPAPTIASQPLSLRPEACRPAAGGAVHTRGLDFACDIYIWAPLAGTCGVLLLSLVITLYCKRGRKKLLYIFKQPFMRPVQTTQEEDGCSCRFPEEEEGGCELRVKFSRSADAPAYQQGQNQLYNELNLGRREEYDVLDKRRGRDPEMGGKPRRKNPQEGLYNELQKDKMAEAYSEIGMKGERRRGKGHDGLYQGLSTATKDTYDALHMQALPPR</t>
  </si>
  <si>
    <t>TEVp_G27_P7</t>
  </si>
  <si>
    <t>TEVp</t>
  </si>
  <si>
    <t>MGESLFKGPRDYNPISSTICHLTNESDGGSSGSEIQALEEKNAQLKQEIAALEEKNQALKYGGSGGSHTTSLYGIGFGPFIITNKHLFRRNNGTLLVQSLHGVFKVKNTTTLQQHLIDGRDMIIIRMPKDFPPFPQKLKFREPQREERICLVTTNFQTKSMSSMVSDTSCTFPSSDGIFWKHWIQTKDGQCGSPLVSTRDGFIVGIHSASNFTNTNNYFTSVPKNFMELLTNQEAQQWVSGWRLNADSVLWGGHKVFMSKPEEPFQPVKEATQLMNEGGGLE</t>
  </si>
  <si>
    <t>5,1</t>
  </si>
  <si>
    <t>TEVp_L72_P7</t>
  </si>
  <si>
    <t>MGESLFKGPRDYNPISSTICHLTNESDGHTTSLYGIGFGPFIITNKHLFRRNNGTLLVQSLHGVFKVKNTTTLGSSGSEIQALEEKNAQLKQEIAALEEKNQALKYGGSGGSQQHLIDGRDMIIIRMPKDFPPFPQKLKFREPQREERICLVTTNFQTKSMSSMVSDTSCTFPSSDGIFWKHWIQTKDGQCGSPLVSTRDGFIVGIHSASNFTNTNNYFTSVPKNFMELLTNQEAQQWVSGWRLNADSVLWGGHKVFMSKPEEPFQPVKEATQLMNEGGGLE</t>
  </si>
  <si>
    <t>1,5</t>
  </si>
  <si>
    <t>TEVp_I77_P7</t>
  </si>
  <si>
    <t>MGESLFKGPRDYNPISSTICHLTNESDGHTTSLYGIGFGPFIITNKHLFRRNNGTLLVQSLHGVFKVKNTTTLQQHLIGSSGSEIQALEEKNAQLKQEIAALEEKNQALKYGGSGGSDGRDMIIIRMPKDFPPFPQKLKFREPQREERICLVTTNFQTKSMSSMVSDTSCTFPSSDGIFWKHWIQTKDGQCGSPLVSTRDGFIVGIHSASNFTNTNNYFTSVPKNFMELLTNQEAQQWVSGWRLNADSVLWGGHKVFMSKPEEPFQPVKEATQLMNEGGGLE</t>
  </si>
  <si>
    <t>5,2</t>
  </si>
  <si>
    <t>TEVp_G79_P7</t>
  </si>
  <si>
    <t>MGESLFKGPRDYNPISSTICHLTNESDGHTTSLYGIGFGPFIITNKHLFRRNNGTLLVQSLHGVFKVKNTTTLQQHLIDGGSSGSEIQALEEKNAQLKQEIAALEEKNQALKYGGSGGSRDMIIIRMPKDFPPFPQKLKFREPQREERICLVTTNFQTKSMSSMVSDTSCTFPSSDGIFWKHWIQTKDGQCGSPLVSTRDGFIVGIHSASNFTNTNNYFTSVPKNFMELLTNQEAQQWVSGWRLNADSVLWGGHKVFMSKPEEPFQPVKEATQLMNEGGGLE</t>
  </si>
  <si>
    <t>6,4</t>
  </si>
  <si>
    <t>TEVp_K147_P7</t>
  </si>
  <si>
    <t>MGESLFKGPRDYNPISSTICHLTNESDGHTTSLYGIGFGPFIITNKHLFRRNNGTLLVQSLHGVFKVKNTTTLQQHLIDGRDMIIIRMPKDFPPFPQKLKFREPQREERICLVTTNFQTKSMSSMVSDTSCTFPSSDGIFWKHWIQTKGSSGSEIQALEEKNAQLKQEIAALEEKNQALKYGGSGGSDGQCGSPLVSTRDGFIVGIHSASNFTNTNNYFTSVPKNFMELLTNQEAQQWVSGWRLNADSVLWGGHKVFMSKPEEPFQPVKEATQLMNEGGGLE</t>
  </si>
  <si>
    <t>1,1</t>
  </si>
  <si>
    <t>TEVp_F172_P7</t>
  </si>
  <si>
    <t>MGESLFKGPRDYNPISSTICHLTNESDGHTTSLYGIGFGPFIITNKHLFRRNNGTLLVQSLHGVFKVKNTTTLQQHLIDGRDMIIIRMPKDFPPFPQKLKFREPQREERICLVTTNFQTKSMSSMVSDTSCTFPSSDGIFWKHWIQTKDGQCGSPLVSTRDGFIVGIHSASNFGSSGSEIQALEEKNAQLKQEIAALEEKNQALKYGGSGGSTNTNNYFTSVPKNFMELLTNQEAQQWVSGWRLNADSVLWGGHKVFMSKPEEPFQPVKEATQLMNEGGGLE</t>
  </si>
  <si>
    <t>1,3</t>
  </si>
  <si>
    <t>TEVp_T175_P7</t>
  </si>
  <si>
    <t>MGESLFKGPRDYNPISSTICHLTNESDGHTTSLYGIGFGPFIITNKHLFRRNNGTLLVQSLHGVFKVKNTTTLQQHLIDGRDMIIIRMPKDFPPFPQKLKFREPQREERICLVTTNFQTKSMSSMVSDTSCTFPSSDGIFWKHWIQTKDGQCGSPLVSTRDGFIVGIHSASNFTNTGSSGSEIQALEEKNAQLKQEIAALEEKNQALKYGGSGGSNNYFTSVPKNFMELLTNQEAQQWVSGWRLNADSVLWGGHKVFMSKPEEPFQPVKEATQLMNEGGGLE</t>
  </si>
  <si>
    <t>2,1</t>
  </si>
  <si>
    <t>TEVp_K184_P7</t>
  </si>
  <si>
    <t>MGESLFKGPRDYNPISSTICHLTNESDGHTTSLYGIGFGPFIITNKHLFRRNNGTLLVQSLHGVFKVKNTTTLQQHLIDGRDMIIIRMPKDFPPFPQKLKFREPQREERICLVTTNFQTKSMSSMVSDTSCTFPSSDGIFWKHWIQTKDGQCGSPLVSTRDGFIVGIHSASNFTNTNNYFTSVPKGSSGSEIQALEEKNAQLKQEIAALEEKNQALKYGGSGGSNFMELLTNQEAQQWVSGWRLNADSVLWGGHKVFMSKPEEPFQPVKEATQLMNEGGGLE</t>
  </si>
  <si>
    <t>TEVp_G212_P7</t>
  </si>
  <si>
    <t>MGESLFKGPRDYNPISSTICHLTNESDGHTTSLYGIGFGPFIITNKHLFRRNNGTLLVQSLHGVFKVKNTTTLQQHLIDGRDMIIIRMPKDFPPFPQKLKFREPQREERICLVTTNFQTKSMSSMVSDTSCTFPSSDGIFWKHWIQTKDGQCGSPLVSTRDGFIVGIHSASNFTNTNNYFTSVPKNFMELLTNQEAQQWVSGWRLNADSVLWGGSSGSEIQALEEKNAQLKQEIAALEEKNQALKYGGSGGSGHKVFMSKPEEPFQPVKEATQLMNEGGGLE</t>
  </si>
  <si>
    <t>1,4</t>
  </si>
  <si>
    <t>TEVp_I77_AI</t>
  </si>
  <si>
    <t>TEVp-AI</t>
  </si>
  <si>
    <t>MGESLFKGPRDYNPISSTICHLTNESDGHTTSLYGIGFGPFIITNKHLFRRNNGTLLVQSLHGVFKVKNTTTLQQHLIGSSGSEIQALEEKNAQLKQEIAALEEKNQALKYGGSGGSDGRDMIIIRMPKDFPPFPQKLKFREPQREERICLVTTNFQTKSMSSMVSDTSCTFPSSDGIFWKHWIQTKDGQCGSPLVSTRDGFIVGIHSASNFTNTNNYFTSVPKNFMELLTNQEAQQWVSGWRLNADSVLWGGHKVFMSKPEEPFQPVKEATQLMNEGGGLEGSPGGSPGGSGSPGGSPGGSKIAALKAENAALEAKIAALKAEIAALEAGY</t>
  </si>
  <si>
    <t>ON</t>
  </si>
  <si>
    <t>9,9</t>
  </si>
  <si>
    <t>N7</t>
  </si>
  <si>
    <t>EIAALEAKNAALKAEIAALEAKIAALKA</t>
  </si>
  <si>
    <t>TEVp_G27_AI</t>
  </si>
  <si>
    <t>MGESLFKGPRDYNPISSTICHLTNESDGGSSGSEIQALEEKNAQLKQEIAALEEKNQALKYGGSGGSHTTSLYGIGFGPFIITNKHLFRRNNGTLLVQSLHGVFKVKNTTTLQQHLIDGRDMIIIRMPKDFPPFPQKLKFREPQREERICLVTTNFQTKSMSSMVSDTSCTFPSSDGIFWKHWIQTKDGQCGSPLVSTRDGFIVGIHSASNFTNTNNYFTSVPKNFMELLTNQEAQQWVSGWRLNADSVLWGGHKVFMSKPEEPFQPVKEATQLMNEGGGLEGSPGGSPGGSGSPGGSPGGSKIAALKAENAALEAKIAALKAEIAALEAGY</t>
  </si>
  <si>
    <t>7,2</t>
  </si>
  <si>
    <t>TEVp_G79_AI</t>
  </si>
  <si>
    <t>MGESLFKGPRDYNPISSTICHLTNESDGHTTSLYGIGFGPFIITNKHLFRRNNGTLLVQSLHGVFKVKNTTTLQQHLIDGGSSGSEIQALEEKNAQLKQEIAALEEKNQALKYGGSGGSRDMIIIRMPKDFPPFPQKLKFREPQREERICLVTTNFQTKSMSSMVSDTSCTFPSSDGIFWKHWIQTKDGQCGSPLVSTRDGFIVGIHSASNFTNTNNYFTSVPKNFMELLTNQEAQQWVSGWRLNADSVLWGGHKVFMSKPEEPFQPVKEATQLMNEGGGLEGSPGGSPGGSGSPGGSPGGSKIAALKAENAALEAKIAALKAEIAALEAGY</t>
  </si>
  <si>
    <t>TALEA_T496</t>
  </si>
  <si>
    <t>TALEA</t>
  </si>
  <si>
    <t>MHHHHHHDYKDHDGDYKDHDIDYKDDDDKMAPKKKRKVGIHRGVPMVDLRTLGYSQQQQEKIKPKVRSTVAQHHEALVGHGFTHAHIVALSQHPAALGTVAVKYQDMIAALPEATHEAIVGVGKQWSGARALEALLTVAGELRGPPLQLDTGQLLKIAKRGGVTAVEAVHAWRNALTGAPLNLTPDQVVAIASNGGGKQALETVQRLLPVLCQDHGLTPEQVVAIASNGGGKQALETVQRLLPVLCQAHGLTPDQVVAIASNIGGKQALETVQRLLPVLCQAHGLTPAQVVAIASHDGGKQALETVQRLLPVLCQDHGLTPDQVVAIASNGGGKQALETVQRLLPVLCQDHGLTPEQVVAIANNNGGKQALETVQRLLPVLCQAHGLTPDQVVAIASHDGGKQALETVQRLLPVLCQAHGLTPAQVVAIASNGGGKQALETVQRLLPVLCQDHGLTPDQVVAIANNNGGKQALETVQRLLPVLCQDHGLTPEQVVAIASHDGGKQALETVQRLLPVLCQAHGLTGSSGSKIAALKAEIAALEAENAALEAKIAALKAGYGSSGSPDQVVAIASNGGGKQALETVQRLLPVLCQAHGLTPAQVVAIASHDGGKQALETVQRLLPVLCQDHGLTPDQVVAIASHDGGKQALETVQRLLPVLCQDHGLTPEQVVAIASHDGGKQALETVQRLLPVLCQAHGLTPDQVVAIANNNGGKQALETVQRLLPVLCQAHGLTPAQVVAIASHDGGKQALETVQRLLPVLCQDHGLTPEQVVAIASNGGGRPALESIVAQLSRPDPALAALTNDHLVALACLGGRPALDAVKKGLPHAPALIKRTNRRIPERTSHRVAGSDPKKKRKVGGSGGGSGGSYKIAALKAENAALEAKIAALKAEIAALEAGC</t>
  </si>
  <si>
    <t>KIAALKAEIAALEAENAALEAKIAALKAGY</t>
  </si>
  <si>
    <t>N6</t>
  </si>
  <si>
    <t>N5</t>
  </si>
  <si>
    <t>EIAALEAKIAALKAKNAALKAEIAALEA</t>
  </si>
  <si>
    <t>TALEA_N5_T496_AI</t>
  </si>
  <si>
    <t>TALEA-AI</t>
  </si>
  <si>
    <t>MGEIAALEAKIAALKAKNAALKAEIAALEAGSPGGSPGGSGSPGGSPGGSGSPGGSPGGSGSPGGSPGGSHHHHHHDYKDHDGDYKDHDIDYKDDDDKMAPKKKRKVGIHRGVPMVDLRTLGYSQQQQEKIKPKVRSTVAQHHEALVGHGFTHAHIVALSQHPAALGTVAVKYQDMIAALPEATHEAIVGVGKQWSGARALEALLTVAGELRGPPLQLDTGQLLKIAKRGGVTAVEAVHAWRNALTGAPLNLTPDQVVAIASNGGGKQALETVQRLLPVLCQDHGLTPEQVVAIASNGGGKQALETVQRLLPVLCQAHGLTPDQVVAIASNIGGKQALETVQRLLPVLCQAHGLTPAQVVAIASHDGGKQALETVQRLLPVLCQDHGLTPDQVVAIASNGGGKQALETVQRLLPVLCQDHGLTPEQVVAIANNNGGKQALETVQRLLPVLCQAHGLTPDQVVAIASHDGGKQALETVQRLLPVLCQAHGLTPAQVVAIASNGGGKQALETVQRLLPVLCQDHGLTPDQVVAIANNNGGKQALETVQRLLPVLCQDHGLTPEQVVAIASHDGGKQALETVQRLLPVLCQAHGLTGSSGSKIAALKAEIAALEAENAALEAKIAALKAGYGSSGSPDQVVAIASNGGGKQALETVQRLLPVLCQAHGLTPAQVVAIASHDGGKQALETVQRLLPVLCQDHGLTPDQVVAIASHDGGKQALETVQRLLPVLCQDHGLTPEQVVAIASHDGGKQALETVQRLLPVLCQAHGLTPDQVVAIANNNGGKQALETVQRLLPVLCQAHGLTPAQVVAIASHDGGKQALETVQRLLPVLCQDHGLTPEQVVAIASNGGGRPALESIVAQLSRPDPALAALTNDHLVALACLGGRPALDAVKKGLPHAPALIKRTNRRIPERTSHRVAGSDPKKKRKVGGSGGGSGGSYKIAALKAENAALEAKIAALKAEIAALEAGC</t>
  </si>
  <si>
    <t>TALEA_P5A_T496_AI</t>
  </si>
  <si>
    <t>MYGENAALEAKIAALKAKNAALKAEIAALEAGGSPGGSPGGSGSPGGSPGGSGSPGGSPGGSGSPGGSPGGSHHHHHHDYKDHDGDYKDHDIDYKDDDDKMAPKKKRKVGIHRGVPMVDLRTLGYSQQQQEKIKPKVRSTVAQHHEALVGHGFTHAHIVALSQHPAALGTVAVKYQDMIAALPEATHEAIVGVGKQWSGARALEALLTVAGELRGPPLQLDTGQLLKIAKRGGVTAVEAVHAWRNALTGAPLNLTPDQVVAIASNGGGKQALETVQRLLPVLCQDHGLTPEQVVAIASNGGGKQALETVQRLLPVLCQAHGLTPDQVVAIASNIGGKQALETVQRLLPVLCQAHGLTPAQVVAIASHDGGKQALETVQRLLPVLCQDHGLTPDQVVAIASNGGGKQALETVQRLLPVLCQDHGLTPEQVVAIANNNGGKQALETVQRLLPVLCQAHGLTPDQVVAIASHDGGKQALETVQRLLPVLCQAHGLTPAQVVAIASNGGGKQALETVQRLLPVLCQDHGLTPDQVVAIANNNGGKQALETVQRLLPVLCQDHGLTPEQVVAIASHDGGKQALETVQRLLPVLCQAHGLTGSSGSKIAALKAEIAALEAENAALEAKIAALKAGYGSSGSPDQVVAIASNGGGKQALETVQRLLPVLCQAHGLTPAQVVAIASHDGGKQALETVQRLLPVLCQDHGLTPDQVVAIASHDGGKQALETVQRLLPVLCQDHGLTPEQVVAIASHDGGKQALETVQRLLPVLCQAHGLTPDQVVAIANNNGGKQALETVQRLLPVLCQAHGLTPAQVVAIASHDGGKQALETVQRLLPVLCQDHGLTPEQVVAIASNGGGRPALESIVAQLSRPDPALAALTNDHLVALACLGGRPALDAVKKGLPHAPALIKRTNRRIPERTSHRVAGSDPKKKRKVGGSGGGSGGSYKIAALKAENAALEAKIAALKAEIAALEAGC</t>
  </si>
  <si>
    <t>P5A</t>
  </si>
  <si>
    <t>ENAALEAKIAALKAKNAALKAEIAALEA</t>
  </si>
  <si>
    <t>dCas_S55</t>
  </si>
  <si>
    <t>dCas</t>
  </si>
  <si>
    <t>MDKKYSIGLAIGTNSVGWAVITDEYKVPSKKFKVLGNTDRHSIKKNLIGALLFDSGSSGSYGKIAALKAENAALEAKIAALKAEIAALEAGGSGGSGETAEATRLKRTARRRYTRRKNRICYLQEIFSNEMAKVDDSFFHRLEESFLVEEDKKHERHPIFGNIVDEVAYHEKYPTIYHLRKKLVDSTDKADLRLIYLALAHMIKFRGHFLIEGDLNPDNSDVDKLFIQLVQTYNQLFEENPINASGVDAKAILSARLSKSRRLENLIAQLPGEKKNGLFGNLIALSLGLTPNFKSNFDLAEDAKLQLSKDTYDDDLDNLLAQIGDQYADLFLAAKNLSDAILLSDILRVNTEITKAPLSASMIKRYDEHHQDLTLLKALVRQQLPEKYKEIFFDQSKNGYAGYIDGGASQEEFYKFIKPILEKMDGTEELLVKLNREDLLRKQRTFDNGSIPHQIHLGELHAILRRQEDFYPFLKDNREKIEKILTFRIPYYVGPLARGNSRFAWMTRKSEETITPWNFEEVVDKGASAQSFIERMTNFDKNLPNEKVLPKHSLLYEYFTVYNELTKVKYVTEGMRKPAFLSGEQKKAIVDLLFKTNRKVTVKQLKEDYFKKIECFDSVEISGVEDRFNASLGTYHDLLKIIKDKDFLDNEENEDILEDIVLTLTLFEDREMIEERLKTYAHLFDDKVMKQLKRRRYTGWGRLSRKLINGIRDKQSGKTILDFLKSDGFANRNFMQLIHDDSLTFKEDIQKAQVSGQGDSLHEHIANLAGSPAIKKGILQTVKVVDELVKVMGRHKPENIVIEMARENQTTQKGQKNSRERMKRIEEGIKELGSQILKEHPVENTQLQNEKLYLYYLQNGRDMYVDQELDINRLSDYDVDAIVPQSFLKDDSIDNKVLTRSDKNRGKSDNVPSEEVVKKMKNYWRQLLNAKLITQRKFDNLTKAERGGLSELDKAGFIKRQLVETRQITKHVAQILDSRMNTKYDENDKLIREVKVITLKSKLVSDFRKDFQFYKVREINNYHHAHDAYLNAVVGTALIKKYPKLESEFVYGDYKVYDVRKMIAKSEQEIGKATAKYFFYSNIMNFFKTEITLANGEIRKRPLIETNGETGEIVWDKGRDFATVRKVLSMPQVNIVKKTEVQTGGFSKESILPKRNSDKLIARKKDWDPKKYGGFDSPTVAYSVLVVAKVEKGKSKKLKSVKELLGITIMERSSFEKNPIDFLEAKGYKEVKKDLIIKLPKYSLFELENGRKRMLASAGELQKGNELALPSKYVNFLYLASHYEKLKGSPEDNEQKQLFVEQHKHYLDEIIEQISEFSKRVILADANLDKVLSAYNKHRDKPIREQAENIIHLFTLTNLGAPAAFKYFDTTIDRKRYTSTKEVLDATLIHQSITGLYETRIDLSQLGGDDPKKKRKVEASGSGRADALDDFDLDMLGSDALDDFDLDMLGSDALDDFDLDMLGSDALDDFDLDMLINTSGGSGGGSGGSSQYLPDTDDRHRIEEKRKRTYETFKSIMKKSPFSGPTDPRPPPRRIAVPSRSSASVPKPAPQPYPFTSSLSTINYDEFPTMVFPSGQISQASALAPAPPQVLPQAPAPAPAPAMVSALAQAPAPVPVLAPGPPQAVAPPAPKPTQAGEGTLSEALLQLQFDDEDLGALLGNSTDPAVFTDLASVDNSEFQQLLNQGIPVAPHTTEPMLMEYPEAITRLVTGAQRPPDPAPAPLGAPGLPNGLLSGDEDFSSIADMDFSALLGSGSGSRDSREGMFLPKPEAGSAISDVFEGREVCQPKRIRPFHPPGSPWANRPLPASLAPTPTGPVHEPVGSLTPAPVPQPLDPAPAVTPEASHLLEDPDEETSQAVKALREMADTVIPQKEEAAICGQMDLSHPPPRGHLDELTTTLESMTEDLNLDSPLTPELNEILDTFLNDECLLHAMHISTGLSIFDTSLF</t>
  </si>
  <si>
    <t>YGKIAALKAENAALEAKIAALKAEIAALEA</t>
  </si>
  <si>
    <t>GGSGG</t>
  </si>
  <si>
    <t>0,1</t>
  </si>
  <si>
    <t>dCas_D147</t>
  </si>
  <si>
    <t>MDKKYSIGLAIGTNSVGWAVITDEYKVPSKKFKVLGNTDRHSIKKNLIGALLFDSGETAEATRLKRTARRRYTRRKNRICYLQEIFSNEMAKVDDSFFHRLEESFLVEEDKKHERHPIFGNIVDEVAYHEKYPTIYHLRKKLVDSTDGSSGSYGKIAALKAENAALEAKIAALKAEIAALEAGGSGGSKADLRLIYLALAHMIKFRGHFLIEGDLNPDNSDVDKLFIQLVQTYNQLFEENPINASGVDAKAILSARLSKSRRLENLIAQLPGEKKNGLFGNLIALSLGLTPNFKSNFDLAEDAKLQLSKDTYDDDLDNLLAQIGDQYADLFLAAKNLSDAILLSDILRVNTEITKAPLSASMIKRYDEHHQDLTLLKALVRQQLPEKYKEIFFDQSKNGYAGYIDGGASQEEFYKFIKPILEKMDGTEELLVKLNREDLLRKQRTFDNGSIPHQIHLGELHAILRRQEDFYPFLKDNREKIEKILTFRIPYYVGPLARGNSRFAWMTRKSEETITPWNFEEVVDKGASAQSFIERMTNFDKNLPNEKVLPKHSLLYEYFTVYNELTKVKYVTEGMRKPAFLSGEQKKAIVDLLFKTNRKVTVKQLKEDYFKKIECFDSVEISGVEDRFNASLGTYHDLLKIIKDKDFLDNEENEDILEDIVLTLTLFEDREMIEERLKTYAHLFDDKVMKQLKRRRYTGWGRLSRKLINGIRDKQSGKTILDFLKSDGFANRNFMQLIHDDSLTFKEDIQKAQVSGQGDSLHEHIANLAGSPAIKKGILQTVKVVDELVKVMGRHKPENIVIEMARENQTTQKGQKNSRERMKRIEEGIKELGSQILKEHPVENTQLQNEKLYLYYLQNGRDMYVDQELDINRLSDYDVDAIVPQSFLKDDSIDNKVLTRSDKNRGKSDNVPSEEVVKKMKNYWRQLLNAKLITQRKFDNLTKAERGGLSELDKAGFIKRQLVETRQITKHVAQILDSRMNTKYDENDKLIREVKVITLKSKLVSDFRKDFQFYKVREINNYHHAHDAYLNAVVGTALIKKYPKLESEFVYGDYKVYDVRKMIAKSEQEIGKATAKYFFYSNIMNFFKTEITLANGEIRKRPLIETNGETGEIVWDKGRDFATVRKVLSMPQVNIVKKTEVQTGGFSKESILPKRNSDKLIARKKDWDPKKYGGFDSPTVAYSVLVVAKVEKGKSKKLKSVKELLGITIMERSSFEKNPIDFLEAKGYKEVKKDLIIKLPKYSLFELENGRKRMLASAGELQKGNELALPSKYVNFLYLASHYEKLKGSPEDNEQKQLFVEQHKHYLDEIIEQISEFSKRVILADANLDKVLSAYNKHRDKPIREQAENIIHLFTLTNLGAPAAFKYFDTTIDRKRYTSTKEVLDATLIHQSITGLYETRIDLSQLGGDDPKKKRKVEASGSGRADALDDFDLDMLGSDALDDFDLDMLGSDALDDFDLDMLGSDALDDFDLDMLINTSGGSGGGSGGSSQYLPDTDDRHRIEEKRKRTYETFKSIMKKSPFSGPTDPRPPPRRIAVPSRSSASVPKPAPQPYPFTSSLSTINYDEFPTMVFPSGQISQASALAPAPPQVLPQAPAPAPAPAMVSALAQAPAPVPVLAPGPPQAVAPPAPKPTQAGEGTLSEALLQLQFDDEDLGALLGNSTDPAVFTDLASVDNSEFQQLLNQGIPVAPHTTEPMLMEYPEAITRLVTGAQRPPDPAPAPLGAPGLPNGLLSGDEDFSSIADMDFSALLGSGSGSRDSREGMFLPKPEAGSAISDVFEGREVCQPKRIRPFHPPGSPWANRPLPASLAPTPTGPVHEPVGSLTPAPVPQPLDPAPAVTPEASHLLEDPDEETSQAVKALREMADTVIPQKEEAAICGQMDLSHPPPRGHLDELTTTLESMTEDLNLDSPLTPELNEILDTFLNDECLLHAMHISTGLSIFDTSLF</t>
  </si>
  <si>
    <t>4,5</t>
  </si>
  <si>
    <t>dCas_R535</t>
  </si>
  <si>
    <t>MDKKYSIGLAIGTNSVGWAVITDEYKVPSKKFKVLGNTDRHSIKKNLIGALLFDSGETAEATRLKRTARRRYTRRKNRICYLQEIFSNEMAKVDDSFFHRLEESFLVEEDKKHERHPIFGNIVDEVAYHEKYPTIYHLRKKLVDSTDKADLRLIYLALAHMIKFRGHFLIEGDLNPDNSDVDKLFIQLVQTYNQLFEENPINASGVDAKAILSARLSKSRRLENLIAQLPGEKKNGLFGNLIALSLGLTPNFKSNFDLAEDAKLQLSKDTYDDDLDNLLAQIGDQYADLFLAAKNLSDAILLSDILRVNTEITKAPLSASMIKRYDEHHQDLTLLKALVRQQLPEKYKEIFFDQSKNGYAGYIDGGASQEEFYKFIKPILEKMDGTEELLVKLNREDLLRKQRTFDNGSIPHQIHLGELHAILRRQEDFYPFLKDNREKIEKILTFRIPYYVGPLARGNSRFAWMTRKSEETITPWNFEEVVDKGASAQSFIERMTNFDKNLPNEKVLPKHSLLYEYFTVYNELTKVKYVTEGMRGSSGSYGKIAALKAENAALEAKIAALKAEIAALEAGGSGGSKPAFLSGEQKKAIVDLLFKTNRKVTVKQLKEDYFKKIECFDSVEISGVEDRFNASLGTYHDLLKIIKDKDFLDNEENEDILEDIVLTLTLFEDREMIEERLKTYAHLFDDKVMKQLKRRRYTGWGRLSRKLINGIRDKQSGKTILDFLKSDGFANRNFMQLIHDDSLTFKEDIQKAQVSGQGDSLHEHIANLAGSPAIKKGILQTVKVVDELVKVMGRHKPENIVIEMARENQTTQKGQKNSRERMKRIEEGIKELGSQILKEHPVENTQLQNEKLYLYYLQNGRDMYVDQELDINRLSDYDVDAIVPQSFLKDDSIDNKVLTRSDKNRGKSDNVPSEEVVKKMKNYWRQLLNAKLITQRKFDNLTKAERGGLSELDKAGFIKRQLVETRQITKHVAQILDSRMNTKYDENDKLIREVKVITLKSKLVSDFRKDFQFYKVREINNYHHAHDAYLNAVVGTALIKKYPKLESEFVYGDYKVYDVRKMIAKSEQEIGKATAKYFFYSNIMNFFKTEITLANGEIRKRPLIETNGETGEIVWDKGRDFATVRKVLSMPQVNIVKKTEVQTGGFSKESILPKRNSDKLIARKKDWDPKKYGGFDSPTVAYSVLVVAKVEKGKSKKLKSVKELLGITIMERSSFEKNPIDFLEAKGYKEVKKDLIIKLPKYSLFELENGRKRMLASAGELQKGNELALPSKYVNFLYLASHYEKLKGSPEDNEQKQLFVEQHKHYLDEIIEQISEFSKRVILADANLDKVLSAYNKHRDKPIREQAENIIHLFTLTNLGAPAAFKYFDTTIDRKRYTSTKEVLDATLIHQSITGLYETRIDLSQLGGDDPKKKRKVEASGSGRADALDDFDLDMLGSDALDDFDLDMLGSDALDDFDLDMLGSDALDDFDLDMLINTSGGSGGGSGGSSQYLPDTDDRHRIEEKRKRTYETFKSIMKKSPFSGPTDPRPPPRRIAVPSRSSASVPKPAPQPYPFTSSLSTINYDEFPTMVFPSGQISQASALAPAPPQVLPQAPAPAPAPAMVSALAQAPAPVPVLAPGPPQAVAPPAPKPTQAGEGTLSEALLQLQFDDEDLGALLGNSTDPAVFTDLASVDNSEFQQLLNQGIPVAPHTTEPMLMEYPEAITRLVTGAQRPPDPAPAPLGAPGLPNGLLSGDEDFSSIADMDFSALLGSGSGSRDSREGMFLPKPEAGSAISDVFEGREVCQPKRIRPFHPPGSPWANRPLPASLAPTPTGPVHEPVGSLTPAPVPQPLDPAPAVTPEASHLLEDPDEETSQAVKALREMADTVIPQKEEAAICGQMDLSHPPPRGHLDELTTTLESMTEDLNLDSPLTPELNEILDTFLNDECLLHAMHISTGLSIFDTSLF</t>
  </si>
  <si>
    <t>43,3</t>
  </si>
  <si>
    <t>dCas_G1104</t>
  </si>
  <si>
    <t>MDKKYSIGLAIGTNSVGWAVITDEYKVPSKKFKVLGNTDRHSIKKNLIGALLFDSGETAEATRLKRTARRRYTRRKNRICYLQEIFSNEMAKVDDSFFHRLEESFLVEEDKKHERHPIFGNIVDEVAYHEKYPTIYHLRKKLVDSTDKADLRLIYLALAHMIKFRGHFLIEGDLNPDNSDVDKLFIQLVQTYNQLFEENPINASGVDAKAILSARLSKSRRLENLIAQLPGEKKNGLFGNLIALSLGLTPNFKSNFDLAEDAKLQLSKDTYDDDLDNLLAQIGDQYADLFLAAKNLSDAILLSDILRVNTEITKAPLSASMIKRYDEHHQDLTLLKALVRQQLPEKYKEIFFDQSKNGYAGYIDGGASQEEFYKFIKPILEKMDGTEELLVKLNREDLLRKQRTFDNGSIPHQIHLGELHAILRRQEDFYPFLKDNREKIEKILTFRIPYYVGPLARGNSRFAWMTRKSEETITPWNFEEVVDKGASAQSFIERMTNFDKNLPNEKVLPKHSLLYEYFTVYNELTKVKYVTEGMRKPAFLSGEQKKAIVDLLFKTNRKVTVKQLKEDYFKKIECFDSVEISGVEDRFNASLGTYHDLLKIIKDKDFLDNEENEDILEDIVLTLTLFEDREMIEERLKTYAHLFDDKVMKQLKRRRYTGWGRLSRKLINGIRDKQSGKTILDFLKSDGFANRNFMQLIHDDSLTFKEDIQKAQVSGQGDSLHEHIANLAGSPAIKKGILQTVKVVDELVKVMGRHKPENIVIEMARENQTTQKGQKNSRERMKRIEEGIKELGSQILKEHPVENTQLQNEKLYLYYLQNGRDMYVDQELDINRLSDYDVDAIVPQSFLKDDSIDNKVLTRSDKNRGKSDNVPSEEVVKKMKNYWRQLLNAKLITQRKFDNLTKAERGGLSELDKAGFIKRQLVETRQITKHVAQILDSRMNTKYDENDKLIREVKVITLKSKLVSDFRKDFQFYKVREINNYHHAHDAYLNAVVGTALIKKYPKLESEFVYGDYKVYDVRKMIAKSEQEIGKATAKYFFYSNIMNFFKTEITLANGEIRKRPLIETNGETGEIVWDKGRDFATVRKVLSMPQVNIVKKTEVQTGGGSSGSYGKIAALKAENAALEAKIAALKAEIAALEAGGSGGSFSKESILPKRNSDKLIARKKDWDPKKYGGFDSPTVAYSVLVVAKVEKGKSKKLKSVKELLGITIMERSSFEKNPIDFLEAKGYKEVKKDLIIKLPKYSLFELENGRKRMLASAGELQKGNELALPSKYVNFLYLASHYEKLKGSPEDNEQKQLFVEQHKHYLDEIIEQISEFSKRVILADANLDKVLSAYNKHRDKPIREQAENIIHLFTLTNLGAPAAFKYFDTTIDRKRYTSTKEVLDATLIHQSITGLYETRIDLSQLGGDDPKKKRKVEASGSGRADALDDFDLDMLGSDALDDFDLDMLGSDALDDFDLDMLGSDALDDFDLDMLINTSGGSGGGSGGSSQYLPDTDDRHRIEEKRKRTYETFKSIMKKSPFSGPTDPRPPPRRIAVPSRSSASVPKPAPQPYPFTSSLSTINYDEFPTMVFPSGQISQASALAPAPPQVLPQAPAPAPAPAMVSALAQAPAPVPVLAPGPPQAVAPPAPKPTQAGEGTLSEALLQLQFDDEDLGALLGNSTDPAVFTDLASVDNSEFQQLLNQGIPVAPHTTEPMLMEYPEAITRLVTGAQRPPDPAPAPLGAPGLPNGLLSGDEDFSSIADMDFSALLGSGSGSRDSREGMFLPKPEAGSAISDVFEGREVCQPKRIRPFHPPGSPWANRPLPASLAPTPTGPVHEPVGSLTPAPVPQPLDPAPAVTPEASHLLEDPDEETSQAVKALREMADTVIPQKEEAAICGQMDLSHPPPRGHLDELTTTLESMTEDLNLDSPLTPELNEILDTFLNDECLLHAMHISTGLSIFDTSLF</t>
  </si>
  <si>
    <t>dCas_K1153</t>
  </si>
  <si>
    <t>MDKKYSIGLAIGTNSVGWAVITDEYKVPSKKFKVLGNTDRHSIKKNLIGALLFDSGETAEATRLKRTARRRYTRRKNRICYLQEIFSNEMAKVDDSFFHRLEESFLVEEDKKHERHPIFGNIVDEVAYHEKYPTIYHLRKKLVDSTDKADLRLIYLALAHMIKFRGHFLIEGDLNPDNSDVDKLFIQLVQTYNQLFEENPINASGVDAKAILSARLSKSRRLENLIAQLPGEKKNGLFGNLIALSLGLTPNFKSNFDLAEDAKLQLSKDTYDDDLDNLLAQIGDQYADLFLAAKNLSDAILLSDILRVNTEITKAPLSASMIKRYDEHHQDLTLLKALVRQQLPEKYKEIFFDQSKNGYAGYIDGGASQEEFYKFIKPILEKMDGTEELLVKLNREDLLRKQRTFDNGSIPHQIHLGELHAILRRQEDFYPFLKDNREKIEKILTFRIPYYVGPLARGNSRFAWMTRKSEETITPWNFEEVVDKGASAQSFIERMTNFDKNLPNEKVLPKHSLLYEYFTVYNELTKVKYVTEGMRKPAFLSGEQKKAIVDLLFKTNRKVTVKQLKEDYFKKIECFDSVEISGVEDRFNASLGTYHDLLKIIKDKDFLDNEENEDILEDIVLTLTLFEDREMIEERLKTYAHLFDDKVMKQLKRRRYTGWGRLSRKLINGIRDKQSGKTILDFLKSDGFANRNFMQLIHDDSLTFKEDIQKAQVSGQGDSLHEHIANLAGSPAIKKGILQTVKVVDELVKVMGRHKPENIVIEMARENQTTQKGQKNSRERMKRIEEGIKELGSQILKEHPVENTQLQNEKLYLYYLQNGRDMYVDQELDINRLSDYDVDAIVPQSFLKDDSIDNKVLTRSDKNRGKSDNVPSEEVVKKMKNYWRQLLNAKLITQRKFDNLTKAERGGLSELDKAGFIKRQLVETRQITKHVAQILDSRMNTKYDENDKLIREVKVITLKSKLVSDFRKDFQFYKVREINNYHHAHDAYLNAVVGTALIKKYPKLESEFVYGDYKVYDVRKMIAKSEQEIGKATAKYFFYSNIMNFFKTEITLANGEIRKRPLIETNGETGEIVWDKGRDFATVRKVLSMPQVNIVKKTEVQTGGFSKESILPKRNSDKLIARKKDWDPKKYGGFDSPTVAYSVLVVAKVEKGKSKGSSGSYGKIAALKAENAALEAKIAALKAEIAALEAGGSGGSKLKSVKELLGITIMERSSFEKNPIDFLEAKGYKEVKKDLIIKLPKYSLFELENGRKRMLASAGELQKGNELALPSKYVNFLYLASHYEKLKGSPEDNEQKQLFVEQHKHYLDEIIEQISEFSKRVILADANLDKVLSAYNKHRDKPIREQAENIIHLFTLTNLGAPAAFKYFDTTIDRKRYTSTKEVLDATLIHQSITGLYETRIDLSQLGGDDPKKKRKVEASGSGRADALDDFDLDMLGSDALDDFDLDMLGSDALDDFDLDMLGSDALDDFDLDMLINTSGGSGGGSGGSSQYLPDTDDRHRIEEKRKRTYETFKSIMKKSPFSGPTDPRPPPRRIAVPSRSSASVPKPAPQPYPFTSSLSTINYDEFPTMVFPSGQISQASALAPAPPQVLPQAPAPAPAPAMVSALAQAPAPVPVLAPGPPQAVAPPAPKPTQAGEGTLSEALLQLQFDDEDLGALLGNSTDPAVFTDLASVDNSEFQQLLNQGIPVAPHTTEPMLMEYPEAITRLVTGAQRPPDPAPAPLGAPGLPNGLLSGDEDFSSIADMDFSALLGSGSGSRDSREGMFLPKPEAGSAISDVFEGREVCQPKRIRPFHPPGSPWANRPLPASLAPTPTGPVHEPVGSLTPAPVPQPLDPAPAVTPEASHLLEDPDEETSQAVKALREMADTVIPQKEEAAICGQMDLSHPPPRGHLDELTTTLESMTEDLNLDSPLTPELNEILDTFLNDECLLHAMHISTGLSIFDTSLF</t>
  </si>
  <si>
    <t>53,2</t>
  </si>
  <si>
    <t>dCas_R535_AI</t>
  </si>
  <si>
    <t>dCas-AI</t>
  </si>
  <si>
    <t>MKIAALKAENAALEAKIAALKAEIAALEAGYGSPGGSPGGSGSPGGSPGGSGSPGGSPGGSGSPGGSPGGSDKKYSIGLAIGTNSVGWAVITDEYKVPSKKFKVLGNTDRHSIKKNLIGALLFDSGETAEATRLKRTARRRYTRRKNRICYLQEIFSNEMAKVDDSFFHRLEESFLVEEDKKHERHPIFGNIVDEVAYHEKYPTIYHLRKKLVDSTDKADLRLIYLALAHMIKFRGHFLIEGDLNPDNSDVDKLFIQLVQTYNQLFEENPINASGVDAKAILSARLSKSRRLENLIAQLPGEKKNGLFGNLIALSLGLTPNFKSNFDLAEDAKLQLSKDTYDDDLDNLLAQIGDQYADLFLAAKNLSDAILLSDILRVNTEITKAPLSASMIKRYDEHHQDLTLLKALVRQQLPEKYKEIFFDQSKNGYAGYIDGGASQEEFYKFIKPILEKMDGTEELLVKLNREDLLRKQRTFDNGSIPHQIHLGELHAILRRQEDFYPFLKDNREKIEKILTFRIPYYVGPLARGNSRFAWMTRKSEETITPWNFEEVVDKGASAQSFIERMTNFDKNLPNEKVLPKHSLLYEYFTVYNELTKVKYVTEGMRGSSGSEIQALEEKNAQLKQEIAALEEKNQALKYGGSGGSKPAFLSGEQKKAIVDLLFKTNRKVTVKQLKEDYFKKIECFDSVEISGVEDRFNASLGTYHDLLKIIKDKDFLDNEENEDILEDIVLTLTLFEDREMIEERLKTYAHLFDDKVMKQLKRRRYTGWGRLSRKLINGIRDKQSGKTILDFLKSDGFANRNFMQLIHDDSLTFKEDIQKAQVSGQGDSLHEHIANLAGSPAIKKGILQTVKVVDELVKVMGRHKPENIVIEMARENQTTQKGQKNSRERMKRIEEGIKELGSQILKEHPVENTQLQNEKLYLYYLQNGRDMYVDQELDINRLSDYDVDAIVPQSFLKDDSIDNKVLTRSDKNRGKSDNVPSEEVVKKMKNYWRQLLNAKLITQRKFDNLTKAERGGLSELDKAGFIKRQLVETRQITKHVAQILDSRMNTKYDENDKLIREVKVITLKSKLVSDFRKDFQFYKVREINNYHHAHDAYLNAVVGTALIKKYPKLESEFVYGDYKVYDVRKMIAKSEQEIGKATAKYFFYSNIMNFFKTEITLANGEIRKRPLIETNGETGEIVWDKGRDFATVRKVLSMPQVNIVKKTEVQTGGFSKESILPKRNSDKLIARKKDWDPKKYGGFDSPTVAYSVLVVAKVEKGKSKKLKSVKELLGITIMERSSFEKNPIDFLEAKGYKEVKKDLIIKLPKYSLFELENGRKRMLASAGELQKGNELALPSKYVNFLYLASHYEKLKGSPEDNEQKQLFVEQHKHYLDEIIEQISEFSKRVILADANLDKVLSAYNKHRDKPIREQAENIIHLFTLTNLGAPAAFKYFDTTIDRKRYTSTKEVLDATLIHQSITGLYETRIDLSQLGGDDPKKKRKVEASGSGRADALDDFDLDMLGSDALDDFDLDMLGSDALDDFDLDMLGSDALDDFDLDMLINTSGGSGGGSGGSSQYLPDTDDRHRIEEKRKRTYETFKSIMKKSPFSGPTDPRPPPRRIAVPSRSSASVPKPAPQPYPFTSSLSTINYDEFPTMVFPSGQISQASALAPAPPQVLPQAPAPAPAPAMVSALAQAPAPVPVLAPGPPQAVAPPAPKPTQAGEGTLSEALLQLQFDDEDLGALLGNSTDPAVFTDLASVDNSEFQQLLNQGIPVAPHTTEPMLMEYPEAITRLVTGAQRPPDPAPAPLGAPGLPNGLLSGDEDFSSIADMDFSALLGSGSGSRDSREGMFLPKPEAGSAISDVFEGREVCQPKRIRPFHPPGSPWANRPLPASLAPTPTGPVHEPVGSLTPAPVPQPLDPAPAVTPEASHLLEDPDEETSQAVKALREMADTVIPQKEEAAICGQMDLSHPPPRGHLDELTTTLESMTEDLNLDSPLTPELNEILDTFLNDECLLHAMHISTGLSIFDTSLF</t>
  </si>
  <si>
    <t>dCas_K1153_AI</t>
  </si>
  <si>
    <t>Bgal_L25</t>
  </si>
  <si>
    <t>Bgal</t>
  </si>
  <si>
    <t>MVLQRRDWENPGVTQLGSSGSYGKIAALKAENAALEAKIAALKAEIAALEAGGSGGNRLAAHPPFASWRNSEEARTDRPSQQLRSLNGEWRFAWFPAPEAVPESWLECDLPEADTVVVPSNWQMHGYDAPIYTNVTYPITVNPPFVPTENPTGCYSLTFNVDESWLQEGQTRIIFDGVNSAFHLWCNGRWVGYGQDSRLPSEFDLSAFLRAGENRLAVMVLRWSDGSYLEDQDMWRMSGIFRDVSLLHKPTTQISDFHVATRFNDDFSRAVLEAEVQMCGELRDYLRVTVSLWQGETQVASGTAPFGGEIIDERGGYADRVTLRLNVENPKLWSAEIPNLYRAVVELHTADGTLIEAEACDVGFREVRIENGLLLLNGKPLLIRGVNRHEHHPLHGQVMDEQTMVQDILLMKQNNFNAVRCSHYPNHPLWYTLCDRYGLYVVDEANIETHGMVPMNRLTDDPRWLPAMSERVTRMVQRDRNHPSVIIWSLGNESGHGANHDALYRWIKSVDPSRPVQYEGGGADTTATDIICPMYARVDEDQPFPAVPKWSIKKWLSLPGETRPLILCEYAHAMGNSLGGFAKYWQAFRQYPRLQGGFVWDWVDQSLIKYDENGNPWSAYGGDFGDTPNDRQFCMNGLVFADRTPHPALTEAKHQQQFFQFRLSGQTIEVTSEYLFRHSDNELLHWMVALDGKPLASGEVPLDVAPQGKQLIELPELPQPESAGQLWLTVRVVQPNATAWSEAGHISAWQQWRLAENLSVTLPAASHAIPHLTTSEMDFCIELGNKRWQFNRQSGFLSQMWIGDKKQLLTPLRDQFTRAPLDNDIGVSEATRIDPNAWVERWKAAGHYQAEAALLQCTADTLADAVLITTAHAWQHQGKTLFISRKTYRIDGSGQMAITVDVEVASDTPHPARIGLNCQLAQVAERVNWLGLGPQENYPDRLTAACFDRWDLPLSDMYTPYVFPSENGLRCGTRELNYGPHQWRGDFQFNISRYSQQQLMETSHRHLLHAEEGTWLNIDGFHMGIGGDDSWSPSVSAEFQLSAGRYHYQLVWCQKYPYDVPDYA</t>
  </si>
  <si>
    <t>7,4</t>
  </si>
  <si>
    <t>Bgal_A35</t>
  </si>
  <si>
    <t>MVLQRRDWENPGVTQLNRLAAHPPFAGSSGSYGKIAALKAENAALEAKIAALKAEIAALEAGGSGGSSWRNSEEARTDRPSQQLRSLNGEWRFAWFPAPEAVPESWLECDLPEADTVVVPSNWQMHGYDAPIYTNVTYPITVNPPFVPTENPTGCYSLTFNVDESWLQEGQTRIIFDGVNSAFHLWCNGRWVGYGQDSRLPSEFDLSAFLRAGENRLAVMVLRWSDGSYLEDQDMWRMSGIFRDVSLLHKPTTQISDFHVATRFNDDFSRAVLEAEVQMCGELRDYLRVTVSLWQGETQVASGTAPFGGEIIDERGGYADRVTLRLNVENPKLWSAEIPNLYRAVVELHTADGTLIEAEACDVGFREVRIENGLLLLNGKPLLIRGVNRHEHHPLHGQVMDEQTMVQDILLMKQNNFNAVRCSHYPNHPLWYTLCDRYGLYVVDEANIETHGMVPMNRLTDDPRWLPAMSERVTRMVQRDRNHPSVIIWSLGNESGHGANHDALYRWIKSVDPSRPVQYEGGGADTTATDIICPMYARVDEDQPFPAVPKWSIKKWLSLPGETRPLILCEYAHAMGNSLGGFAKYWQAFRQYPRLQGGFVWDWVDQSLIKYDENGNPWSAYGGDFGDTPNDRQFCMNGLVFADRTPHPALTEAKHQQQFFQFRLSGQTIEVTSEYLFRHSDNELLHWMVALDGKPLASGEVPLDVAPQGKQLIELPELPQPESAGQLWLTVRVVQPNATAWSEAGHISAWQQWRLAENLSVTLPAASHAIPHLTTSEMDFCIELGNKRWQFNRQSGFLSQMWIGDKKQLLTPLRDQFTRAPLDNDIGVSEATRIDPNAWVERWKAAGHYQAEAALLQCTADTLADAVLITTAHAWQHQGKTLFISRKTYRIDGSGQMAITVDVEVASDTPHPARIGLNCQLAQVAERVNWLGLGPQENYPDRLTAACFDRWDLPLSDMYTPYVFPSENGLRCGTRELNYGPHQWRGDFQFNISRYSQQQLMETSHRHLLHAEEGTWLNIDGFHMGIGGDDSWSPSVSAEFQLSAGRYHYQLVWCQKYPYDVPDYA</t>
  </si>
  <si>
    <t>Bgal_T45</t>
  </si>
  <si>
    <t>MVLQRRDWENPGVTQLNRLAAHPPFASWRNSEEARTGSSGSYGKIAALKAENAALEAKIAALKAEIAALEAGGSGGDRPSQQLRSLNGEWRFAWFPAPEAVPESWLECDLPEADTVVVPSNWQMHGYDAPIYTNVTYPITVNPPFVPTENPTGCYSLTFNVDESWLQEGQTRIIFDGVNSAFHLWCNGRWVGYGQDSRLPSEFDLSAFLRAGENRLAVMVLRWSDGSYLEDQDMWRMSGIFRDVSLLHKPTTQISDFHVATRFNDDFSRAVLEAEVQMCGELRDYLRVTVSLWQGETQVASGTAPFGGEIIDERGGYADRVTLRLNVENPKLWSAEIPNLYRAVVELHTADGTLIEAEACDVGFREVRIENGLLLLNGKPLLIRGVNRHEHHPLHGQVMDEQTMVQDILLMKQNNFNAVRCSHYPNHPLWYTLCDRYGLYVVDEANIETHGMVPMNRLTDDPRWLPAMSERVTRMVQRDRNHPSVIIWSLGNESGHGANHDALYRWIKSVDPSRPVQYEGGGADTTATDIICPMYARVDEDQPFPAVPKWSIKKWLSLPGETRPLILCEYAHAMGNSLGGFAKYWQAFRQYPRLQGGFVWDWVDQSLIKYDENGNPWSAYGGDFGDTPNDRQFCMNGLVFADRTPHPALTEAKHQQQFFQFRLSGQTIEVTSEYLFRHSDNELLHWMVALDGKPLASGEVPLDVAPQGKQLIELPELPQPESAGQLWLTVRVVQPNATAWSEAGHISAWQQWRLAENLSVTLPAASHAIPHLTTSEMDFCIELGNKRWQFNRQSGFLSQMWIGDKKQLLTPLRDQFTRAPLDNDIGVSEATRIDPNAWVERWKAAGHYQAEAALLQCTADTLADAVLITTAHAWQHQGKTLFISRKTYRIDGSGQMAITVDVEVASDTPHPARIGLNCQLAQVAERVNWLGLGPQENYPDRLTAACFDRWDLPLSDMYTPYVFPSENGLRCGTRELNYGPHQWRGDFQFNISRYSQQQLMETSHRHLLHAEEGTWLNIDGFHMGIGGDDSWSPSVSAEFQLSAGRYHYQLVWCQKYPYDVPDYA</t>
  </si>
  <si>
    <t>35,7</t>
  </si>
  <si>
    <t>Bgal_L55</t>
  </si>
  <si>
    <t>MVLQRRDWENPGVTQLNRLAAHPPFASWRNSEEARTDRPSQQLRSLGSSGSYGKIAALKAENAALEAKIAALKAEIAALEAGGSGGNGEWRFAWFPAPEAVPESWLECDLPEADTVVVPSNWQMHGYDAPIYTNVTYPITVNPPFVPTENPTGCYSLTFNVDESWLQEGQTRIIFDGVNSAFHLWCNGRWVGYGQDSRLPSEFDLSAFLRAGENRLAVMVLRWSDGSYLEDQDMWRMSGIFRDVSLLHKPTTQISDFHVATRFNDDFSRAVLEAEVQMCGELRDYLRVTVSLWQGETQVASGTAPFGGEIIDERGGYADRVTLRLNVENPKLWSAEIPNLYRAVVELHTADGTLIEAEACDVGFREVRIENGLLLLNGKPLLIRGVNRHEHHPLHGQVMDEQTMVQDILLMKQNNFNAVRCSHYPNHPLWYTLCDRYGLYVVDEANIETHGMVPMNRLTDDPRWLPAMSERVTRMVQRDRNHPSVIIWSLGNESGHGANHDALYRWIKSVDPSRPVQYEGGGADTTATDIICPMYARVDEDQPFPAVPKWSIKKWLSLPGETRPLILCEYAHAMGNSLGGFAKYWQAFRQYPRLQGGFVWDWVDQSLIKYDENGNPWSAYGGDFGDTPNDRQFCMNGLVFADRTPHPALTEAKHQQQFFQFRLSGQTIEVTSEYLFRHSDNELLHWMVALDGKPLASGEVPLDVAPQGKQLIELPELPQPESAGQLWLTVRVVQPNATAWSEAGHISAWQQWRLAENLSVTLPAASHAIPHLTTSEMDFCIELGNKRWQFNRQSGFLSQMWIGDKKQLLTPLRDQFTRAPLDNDIGVSEATRIDPNAWVERWKAAGHYQAEAALLQCTADTLADAVLITTAHAWQHQGKTLFISRKTYRIDGSGQMAITVDVEVASDTPHPARIGLNCQLAQVAERVNWLGLGPQENYPDRLTAACFDRWDLPLSDMYTPYVFPSENGLRCGTRELNYGPHQWRGDFQFNISRYSQQQLMETSHRHLLHAEEGTWLNIDGFHMGIGGDDSWSPSVSAEFQLSAGRYHYQLVWCQKYPYDVPDYA</t>
  </si>
  <si>
    <t>46,1</t>
  </si>
  <si>
    <t>Bgal_D233</t>
  </si>
  <si>
    <t>MVLQRRDWENPGVTQLNRLAAHPPFASWRNSEEARTDRPSQQLRSLNGEWRFAWFPAPEAVPESWLECDLPEADTVVVPSNWQMHGYDAPIYTNVTYPITVNPPFVPTENPTGCYSLTFNVDESWLQEGQTRIIFDGVNSAFHLWCNGRWVGYGQDSRLPSEFDLSAFLRAGENRLAVMVLRWSDGSYLEDQDMWRMSGIFRDVSLLHKPTTQISDFHVATRFNDGSSGSYGKIAALKAENAALEAKIAALKAEIAALEAGGSGGSDFSRAVLEAEVQMCGELRDYLRVTVSLWQGETQVASGTAPFGGEIIDERGGYADRVTLRLNVENPKLWSAEIPNLYRAVVELHTADGTLIEAEACDVGFREVRIENGLLLLNGKPLLIRGVNRHEHHPLHGQVMDEQTMVQDILLMKQNNFNAVRCSHYPNHPLWYTLCDRYGLYVVDEANIETHGMVPMNRLTDDPRWLPAMSERVTRMVQRDRNHPSVIIWSLGNESGHGANHDALYRWIKSVDPSRPVQYEGGGADTTATDIICPMYARVDEDQPFPAVPKWSIKKWLSLPGETRPLILCEYAHAMGNSLGGFAKYWQAFRQYPRLQGGFVWDWVDQSLIKYDENGNPWSAYGGDFGDTPNDRQFCMNGLVFADRTPHPALTEAKHQQQFFQFRLSGQTIEVTSEYLFRHSDNELLHWMVALDGKPLASGEVPLDVAPQGKQLIELPELPQPESAGQLWLTVRVVQPNATAWSEAGHISAWQQWRLAENLSVTLPAASHAIPHLTTSEMDFCIELGNKRWQFNRQSGFLSQMWIGDKKQLLTPLRDQFTRAPLDNDIGVSEATRIDPNAWVERWKAAGHYQAEAALLQCTADTLADAVLITTAHAWQHQGKTLFISRKTYRIDGSGQMAITVDVEVASDTPHPARIGLNCQLAQVAERVNWLGLGPQENYPDRLTAACFDRWDLPLSDMYTPYVFPSENGLRCGTRELNYGPHQWRGDFQFNISRYSQQQLMETSHRHLLHAEEGTWLNIDGFHMGIGGDDSWSPSVSAEFQLSAGRYHYQLVWCQKYPYDVPDYA</t>
  </si>
  <si>
    <t>123,1</t>
  </si>
  <si>
    <t>Bgal_A229</t>
  </si>
  <si>
    <t>MVLQRRDWENPGVTQLNRLAAHPPFASWRNSEEARTDRPSQQLRSLNGEWRFAWFPAPEAVPESWLECDLPEADTVVVPSNWQMHGYDAPIYTNVTYPITVNPPFVPTENPTGCYSLTFNVDESWLQEGQTRIIFDGVNSAFHLWCNGRWVGYGQDSRLPSEFDLSAFLRAGENRLAVMVLRWSDGSYLEDQDMWRMSGIFRDVSLLHKPTTQISDFHVAGSSGSYGKIAALKAENAALEAKIAALKAEIAALEAGGSGGSTRFNDDFSRAVLEAEVQMCGELRDYLRVTVSLWQGETQVASGTAPFGGEIIDERGGYADRVTLRLNVENPKLWSAEIPNLYRAVVELHTADGTLIEAEACDVGFREVRIENGLLLLNGKPLLIRGVNRHEHHPLHGQVMDEQTMVQDILLMKQNNFNAVRCSHYPNHPLWYTLCDRYGLYVVDEANIETHGMVPMNRLTDDPRWLPAMSERVTRMVQRDRNHPSVIIWSLGNESGHGANHDALYRWIKSVDPSRPVQYEGGGADTTATDIICPMYARVDEDQPFPAVPKWSIKKWLSLPGETRPLILCEYAHAMGNSLGGFAKYWQAFRQYPRLQGGFVWDWVDQSLIKYDENGNPWSAYGGDFGDTPNDRQFCMNGLVFADRTPHPALTEAKHQQQFFQFRLSGQTIEVTSEYLFRHSDNELLHWMVALDGKPLASGEVPLDVAPQGKQLIELPELPQPESAGQLWLTVRVVQPNATAWSEAGHISAWQQWRLAENLSVTLPAASHAIPHLTTSEMDFCIELGNKRWQFNRQSGFLSQMWIGDKKQLLTPLRDQFTRAPLDNDIGVSEATRIDPNAWVERWKAAGHYQAEAALLQCTADTLADAVLITTAHAWQHQGKTLFISRKTYRIDGSGQMAITVDVEVASDTPHPARIGLNCQLAQVAERVNWLGLGPQENYPDRLTAACFDRWDLPLSDMYTPYVFPSENGLRCGTRELNYGPHQWRGDFQFNISRYSQQQLMETSHRHLLHAEEGTWLNIDGFHMGIGGDDSWSPSVSAEFQLSAGRYHYQLVWCQKYPYDVPDYA</t>
  </si>
  <si>
    <t>3,7</t>
  </si>
  <si>
    <t>Bgal_A239</t>
  </si>
  <si>
    <t>MVLQRRDWENPGVTQLNRLAAHPPFASWRNSEEARTDRPSQQLRSLNGEWRFAWFPAPEAVPESWLECDLPEADTVVVPSNWQMHGYDAPIYTNVTYPITVNPPFVPTENPTGCYSLTFNVDESWLQEGQTRIIFDGVNSAFHLWCNGRWVGYGQDSRLPSEFDLSAFLRAGENRLAVMVLRWSDGSYLEDQDMWRMSGIFRDVSLLHKPTTQISDFHVATRFNDDFSRAGSSGSYGKIAALKAENAALEAKIAALKAEIAALEAGGSGGSVLEAEVQMCGELRDYLRVTVSLWQGETQVASGTAPFGGEIIDERGGYADRVTLRLNVENPKLWSAEIPNLYRAVVELHTADGTLIEAEACDVGFREVRIENGLLLLNGKPLLIRGVNRHEHHPLHGQVMDEQTMVQDILLMKQNNFNAVRCSHYPNHPLWYTLCDRYGLYVVDEANIETHGMVPMNRLTDDPRWLPAMSERVTRMVQRDRNHPSVIIWSLGNESGHGANHDALYRWIKSVDPSRPVQYEGGGADTTATDIICPMYARVDEDQPFPAVPKWSIKKWLSLPGETRPLILCEYAHAMGNSLGGFAKYWQAFRQYPRLQGGFVWDWVDQSLIKYDENGNPWSAYGGDFGDTPNDRQFCMNGLVFADRTPHPALTEAKHQQQFFQFRLSGQTIEVTSEYLFRHSDNELLHWMVALDGKPLASGEVPLDVAPQGKQLIELPELPQPESAGQLWLTVRVVQPNATAWSEAGHISAWQQWRLAENLSVTLPAASHAIPHLTTSEMDFCIELGNKRWQFNRQSGFLSQMWIGDKKQLLTPLRDQFTRAPLDNDIGVSEATRIDPNAWVERWKAAGHYQAEAALLQCTADTLADAVLITTAHAWQHQGKTLFISRKTYRIDGSGQMAITVDVEVASDTPHPARIGLNCQLAQVAERVNWLGLGPQENYPDRLTAACFDRWDLPLSDMYTPYVFPSENGLRCGTRELNYGPHQWRGDFQFNISRYSQQQLMETSHRHLLHAEEGTWLNIDGFHMGIGGDDSWSPSVSAEFQLSAGRYHYQLVWCQKYPYDVPDYA</t>
  </si>
  <si>
    <t>17,4</t>
  </si>
  <si>
    <t>Bgal_D507</t>
  </si>
  <si>
    <t>MVLQRRDWENPGVTQLNRLAAHPPFASWRNSEEARTDRPSQQLRSLNGEWRFAWFPAPEAVPESWLECDLPEADTVVVPSNWQMHGYDAPIYTNVTYPITVNPPFVPTENPTGCYSLTFNVDESWLQEGQTRIIFDGVNSAFHLWCNGRWVGYGQDSRLPSEFDLSAFLRAGENRLAVMVLRWSDGSYLEDQDMWRMSGIFRDVSLLHKPTTQISDFHVATRFNDDFSRAVLEAEVQMCGELRDYLRVTVSLWQGETQVASGTAPFGGEIIDERGGYADRVTLRLNVENPKLWSAEIPNLYRAVVELHTADGTLIEAEACDVGFREVRIENGLLLLNGKPLLIRGVNRHEHHPLHGQVMDEQTMVQDILLMKQNNFNAVRCSHYPNHPLWYTLCDRYGLYVVDEANIETHGMVPMNRLTDDPRWLPAMSERVTRMVQRDRNHPSVIIWSLGNESGHGANHDALYRWIKSVDPSRPVQYEGGGADTTATDIICPMYARVDGSSGSYGKIAALKAENAALEAKIAALKAEIAALEAGGSGGSEDQPFPAVPKWSIKKWLSLPGETRPLILCEYAHAMGNSLGGFAKYWQAFRQYPRLQGGFVWDWVDQSLIKYDENGNPWSAYGGDFGDTPNDRQFCMNGLVFADRTPHPALTEAKHQQQFFQFRLSGQTIEVTSEYLFRHSDNELLHWMVALDGKPLASGEVPLDVAPQGKQLIELPELPQPESAGQLWLTVRVVQPNATAWSEAGHISAWQQWRLAENLSVTLPAASHAIPHLTTSEMDFCIELGNKRWQFNRQSGFLSQMWIGDKKQLLTPLRDQFTRAPLDNDIGVSEATRIDPNAWVERWKAAGHYQAEAALLQCTADTLADAVLITTAHAWQHQGKTLFISRKTYRIDGSGQMAITVDVEVASDTPHPARIGLNCQLAQVAERVNWLGLGPQENYPDRLTAACFDRWDLPLSDMYTPYVFPSENGLRCGTRELNYGPHQWRGDFQFNISRYSQQQLMETSHRHLLHAEEGTWLNIDGFHMGIGGDDSWSPSVSAEFQLSAGRYHYQLVWCQKYPYDVPDYA</t>
  </si>
  <si>
    <t>Bgal_P513</t>
  </si>
  <si>
    <t>MVLQRRDWENPGVTQLNRLAAHPPFASWRNSEEARTDRPSQQLRSLNGEWRFAWFPAPEAVPESWLECDLPEADTVVVPSNWQMHGYDAPIYTNVTYPITVNPPFVPTENPTGCYSLTFNVDESWLQEGQTRIIFDGVNSAFHLWCNGRWVGYGQDSRLPSEFDLSAFLRAGENRLAVMVLRWSDGSYLEDQDMWRMSGIFRDVSLLHKPTTQISDFHVATRFNDDFSRAVLEAEVQMCGELRDYLRVTVSLWQGETQVASGTAPFGGEIIDERGGYADRVTLRLNVENPKLWSAEIPNLYRAVVELHTADGTLIEAEACDVGFREVRIENGLLLLNGKPLLIRGVNRHEHHPLHGQVMDEQTMVQDILLMKQNNFNAVRCSHYPNHPLWYTLCDRYGLYVVDEANIETHGMVPMNRLTDDPRWLPAMSERVTRMVQRDRNHPSVIIWSLGNESGHGANHDALYRWIKSVDPSRPVQYEGGGADTTATDIICPMYARVDEDQPFPGSSGSYGKIAALKAENAALEAKIAALKAEIAALEAGGSGGSAVPKWSIKKWLSLPGETRPLILCEYAHAMGNSLGGFAKYWQAFRQYPRLQGGFVWDWVDQSLIKYDENGNPWSAYGGDFGDTPNDRQFCMNGLVFADRTPHPALTEAKHQQQFFQFRLSGQTIEVTSEYLFRHSDNELLHWMVALDGKPLASGEVPLDVAPQGKQLIELPELPQPESAGQLWLTVRVVQPNATAWSEAGHISAWQQWRLAENLSVTLPAASHAIPHLTTSEMDFCIELGNKRWQFNRQSGFLSQMWIGDKKQLLTPLRDQFTRAPLDNDIGVSEATRIDPNAWVERWKAAGHYQAEAALLQCTADTLADAVLITTAHAWQHQGKTLFISRKTYRIDGSGQMAITVDVEVASDTPHPARIGLNCQLAQVAERVNWLGLGPQENYPDRLTAACFDRWDLPLSDMYTPYVFPSENGLRCGTRELNYGPHQWRGDFQFNISRYSQQQLMETSHRHLLHAEEGTWLNIDGFHMGIGGDDSWSPSVSAEFQLSAGRYHYQLVWCQKYPYDVPDYA</t>
  </si>
  <si>
    <t>18,8</t>
  </si>
  <si>
    <t>Bgal_D610</t>
  </si>
  <si>
    <t>MVLQRRDWENPGVTQLNRLAAHPPFASWRNSEEARTDRPSQQLRSLNGEWRFAWFPAPEAVPESWLECDLPEADTVVVPSNWQMHGYDAPIYTNVTYPITVNPPFVPTENPTGCYSLTFNVDESWLQEGQTRIIFDGVNSAFHLWCNGRWVGYGQDSRLPSEFDLSAFLRAGENRLAVMVLRWSDGSYLEDQDMWRMSGIFRDVSLLHKPTTQISDFHVATRFNDDFSRAVLEAEVQMCGELRDYLRVTVSLWQGETQVASGTAPFGGEIIDERGGYADRVTLRLNVENPKLWSAEIPNLYRAVVELHTADGTLIEAEACDVGFREVRIENGLLLLNGKPLLIRGVNRHEHHPLHGQVMDEQTMVQDILLMKQNNFNAVRCSHYPNHPLWYTLCDRYGLYVVDEANIETHGMVPMNRLTDDPRWLPAMSERVTRMVQRDRNHPSVIIWSLGNESGHGANHDALYRWIKSVDPSRPVQYEGGGADTTATDIICPMYARVDEDQPFPAVPKWSIKKWLSLPGETRPLILCEYAHAMGNSLGGFAKYWQAFRQYPRLQGGFVWDWVDQSLIKYDENGNPWSAYGGDFGDTPNDRQFCMNGLVFADGSSGSYGKIAALKAENAALEAKIAALKAEIAALEAGGSGGSRTPHPALTEAKHQQQFFQFRLSGQTIEVTSEYLFRHSDNELLHWMVALDGKPLASGEVPLDVAPQGKQLIELPELPQPESAGQLWLTVRVVQPNATAWSEAGHISAWQQWRLAENLSVTLPAASHAIPHLTTSEMDFCIELGNKRWQFNRQSGFLSQMWIGDKKQLLTPLRDQFTRAPLDNDIGVSEATRIDPNAWVERWKAAGHYQAEAALLQCTADTLADAVLITTAHAWQHQGKTLFISRKTYRIDGSGQMAITVDVEVASDTPHPARIGLNCQLAQVAERVNWLGLGPQENYPDRLTAACFDRWDLPLSDMYTPYVFPSENGLRCGTRELNYGPHQWRGDFQFNISRYSQQQLMETSHRHLLHAEEGTWLNIDGFHMGIGGDDSWSPSVSAEFQLSAGRYHYQLVWCQKYPYDVPDYA</t>
  </si>
  <si>
    <t>1,0</t>
  </si>
  <si>
    <t>Bgal_T799</t>
  </si>
  <si>
    <t>MVLQRRDWENPGVTQLNRLAAHPPFASWRNSEEARTDRPSQQLRSLNGEWRFAWFPAPEAVPESWLECDLPEADTVVVPSNWQMHGYDAPIYTNVTYPITVNPPFVPTENPTGCYSLTFNVDESWLQEGQTRIIFDGVNSAFHLWCNGRWVGYGQDSRLPSEFDLSAFLRAGENRLAVMVLRWSDGSYLEDQDMWRMSGIFRDVSLLHKPTTQISDFHVATRFNDDFSRAVLEAEVQMCGELRDYLRVTVSLWQGETQVASGTAPFGGEIIDERGGYADRVTLRLNVENPKLWSAEIPNLYRAVVELHTADGTLIEAEACDVGFREVRIENGLLLLNGKPLLIRGVNRHEHHPLHGQVMDEQTMVQDILLMKQNNFNAVRCSHYPNHPLWYTLCDRYGLYVVDEANIETHGMVPMNRLTDDPRWLPAMSERVTRMVQRDRNHPSVIIWSLGNESGHGANHDALYRWIKSVDPSRPVQYEGGGADTTATDIICPMYARVDEDQPFPAVPKWSIKKWLSLPGETRPLILCEYAHAMGNSLGGFAKYWQAFRQYPRLQGGFVWDWVDQSLIKYDENGNPWSAYGGDFGDTPNDRQFCMNGLVFADRTPHPALTEAKHQQQFFQFRLSGQTIEVTSEYLFRHSDNELLHWMVALDGKPLASGEVPLDVAPQGKQLIELPELPQPESAGQLWLTVRVVQPNATAWSEAGHISAWQQWRLAENLSVTLPAASHAIPHLTTSEMDFCIELGNKRWQFNRQSGFLSQMWIGDKKQLLTPLRDQFTRAPLDNDIGVSEATGSSGSYGKIAALKAENAALEAKIAALKAEIAALEAGGSGGSRIDPNAWVERWKAAGHYQAEAALLQCTADTLADAVLITTAHAWQHQGKTLFISRKTYRIDGSGQMAITVDVEVASDTPHPARIGLNCQLAQVAERVNWLGLGPQENYPDRLTAACFDRWDLPLSDMYTPYVFPSENGLRCGTRELNYGPHQWRGDFQFNISRYSQQQLMETSHRHLLHAEEGTWLNIDGFHMGIGGDDSWSPSVSAEFQLSAGRYHYQLVWCQKYPYDVPDYA</t>
  </si>
  <si>
    <t>67,1</t>
  </si>
  <si>
    <t>Bgal_S1000</t>
  </si>
  <si>
    <t>MVLQRRDWENPGVTQLNRLAAHPPFASWRNSEEARTDRPSQQLRSLNGEWRFAWFPAPEAVPESWLECDLPEADTVVVPSNWQMHGYDAPIYTNVTYPITVNPPFVPTENPTGCYSLTFNVDESWLQEGQTRIIFDGVNSAFHLWCNGRWVGYGQDSRLPSEFDLSAFLRAGENRLAVMVLRWSDGSYLEDQDMWRMSGIFRDVSLLHKPTTQISDFHVATRFNDDFSRAVLEAEVQMCGELRDYLRVTVSLWQGETQVASGTAPFGGEIIDERGGYADRVTLRLNVENPKLWSAEIPNLYRAVVELHTADGTLIEAEACDVGFREVRIENGLLLLNGKPLLIRGVNRHEHHPLHGQVMDEQTMVQDILLMKQNNFNAVRCSHYPNHPLWYTLCDRYGLYVVDEANIETHGMVPMNRLTDDPRWLPAMSERVTRMVQRDRNHPSVIIWSLGNESGHGANHDALYRWIKSVDPSRPVQYEGGGADTTATDIICPMYARVDEDQPFPAVPKWSIKKWLSLPGETRPLILCEYAHAMGNSLGGFAKYWQAFRQYPRLQGGFVWDWVDQSLIKYDENGNPWSAYGGDFGDTPNDRQFCMNGLVFADRTPHPALTEAKHQQQFFQFRLSGQTIEVTSEYLFRHSDNELLHWMVALDGKPLASGEVPLDVAPQGKQLIELPELPQPESAGQLWLTVRVVQPNATAWSEAGHISAWQQWRLAENLSVTLPAASHAIPHLTTSEMDFCIELGNKRWQFNRQSGFLSQMWIGDKKQLLTPLRDQFTRAPLDNDIGVSEATRIDPNAWVERWKAAGHYQAEAALLQCTADTLADAVLITTAHAWQHQGKTLFISRKTYRIDGSGQMAITVDVEVASDTPHPARIGLNCQLAQVAERVNWLGLGPQENYPDRLTAACFDRWDLPLSDMYTPYVFPSENGLRCGTRELNYGPHQWRGDFQFNISRYSQQQLMETSHRHLLHAEEGTWLNIDGFHMGIGGDDSWSGSSGSYGKIAALKAENAALEAKIAALKAEIAALEAGGSGGSPSVSAEFQLSAGRYHYQLVWCQKYPYDVPDYA</t>
  </si>
  <si>
    <t>1,6</t>
  </si>
  <si>
    <t>MyD88_T66</t>
  </si>
  <si>
    <t>MyD88</t>
  </si>
  <si>
    <t>MDTYRYISAGDPRVGSGSLDSFMFSIPLVALNVGVRRRLSLFLNPRTPVAADWTLLAEEMGFEYLEIRELETGSSGSYGKIAALKAENAALEAKIAALKAEIAALEAGGSGGSRPDPTRSLLDAWQGRSGASVGRLLELLALLDREDILKELKSRIEEDCQKYLGKQQNQESEKPLQVARVESSVPQTKELGGITTLDDPLGQTPELFDAFICYCPNDIEFVQEMIRQLEQTDYRLKLCVSDRDVLPGTCVWSIASELIEKRCRRMVVVVSDDYLQSKECDFQTKFALSLSPGVQQKRLIPIKYKAMKKDFPSILRFITICDYTNPCTKSWFWTRLAKALSLP</t>
  </si>
  <si>
    <t>YGKIAALKAENAALEAKIAALKAEIAALEAG</t>
  </si>
  <si>
    <t>8,9</t>
  </si>
  <si>
    <t>MyD88_G80</t>
  </si>
  <si>
    <t>MDTYRYISAGDPRVGSGSLDSFMFSIPLVALNVGVRRRLSLFLNPRTPVAADWTLLAEEMGFEYLEIRELETRPDPTRSLLDAWQGGSSGSYGKIAALKAENAALEAKIAALKAEIAALEAGGSGGSRSGASVGRLLELLALLDREDILKELKSRIEEDCQKYLGKQQNQESEKPLQVARVESSVPQTKELGGITTLDDPLGQTPELFDAFICYCPNDIEFVQEMIRQLEQTDYRLKLCVSDRDVLPGTCVWSIASELIEKRCRRMVVVVSDDYLQSKECDFQTKFALSLSPGVQQKRLIPIKYKAMKKDFPSILRFITICDYTNPCTKSWFWTRLAKALSLP</t>
  </si>
  <si>
    <t>MyD88_N170</t>
  </si>
  <si>
    <t>MDTYRYISAGDPRVGSGSLDSFMFSIPLVALNVGVRRRLSLFLNPRTPVAADWTLLAEEMGFEYLEIRELETRPDPTRSLLDAWQGRSGASVGRLLELLALLDREDILKELKSRIEEDCQKYLGKQQNQESEKPLQVARVESSVPQTKELGGITTLDDPLGQTPELFDAFICYCPNGSSGSYGKIAALKAENAALEAKIAALKAEIAALEAGGSGGSDIEFVQEMIRQLEQTDYRLKLCVSDRDVLPGTCVWSIASELIEKRCRRMVVVVSDDYLQSKECDFQTKFALSLSPGVQQKRLIPIKYKAMKKDFPSILRFITICDYTNPCTKSWFWTRLAKALSLP</t>
  </si>
  <si>
    <t>367,2</t>
  </si>
  <si>
    <t>MyD88_S209</t>
  </si>
  <si>
    <t>MDTYRYISAGDPRVGSGSLDSFMFSIPLVALNVGVRRRLSLFLNPRTPVAADWTLLAEEMGFEYLEIRELETRPDPTRSLLDAWQGRSGASVGRLLELLALLDREDILKELKSRIEEDCQKYLGKQQNQESEKPLQVARVESSVPQTKELGGITTLDDPLGQTPELFDAFICYCPNDIEFVQEMIRQLEQTDYRLKLCVSDRDVLPGTCVWSIASGSSGSYGKIAALKAENAALEAKIAALKAEIAALEAGGSGGSELIEKRCRRMVVVVSDDYLQSKECDFQTKFALSLSPGVQQKRLIPIKYKAMKKDFPSILRFITICDYTNPCTKSWFWTRLAKALSLP</t>
  </si>
  <si>
    <t>406,0</t>
  </si>
  <si>
    <t>MyD88_S224</t>
  </si>
  <si>
    <t>MDTYRYISAGDPRVGSGSLDSFMFSIPLVALNVGVRRRLSLFLNPRTPVAADWTLLAEEMGFEYLEIRELETRPDPTRSLLDAWQGRSGASVGRLLELLALLDREDILKELKSRIEEDCQKYLGKQQNQESEKPLQVARVESSVPQTKELGGITTLDDPLGQTPELFDAFICYCPNDIEFVQEMIRQLEQTDYRLKLCVSDRDVLPGTCVWSIASELIEKRCRRMVVVVSGSSGSYGKIAALKAENAALEAKIAALKAEIAALEAGGSGGSDDYLQSKECDFQTKFALSLSPGVQQKRLIPIKYKAMKKDFPSILRFITICDYTNPCTKSWFWTRLAKALSLP</t>
  </si>
  <si>
    <t>378,1</t>
  </si>
  <si>
    <t>mIRAK1_F212</t>
  </si>
  <si>
    <t>mIRAK1</t>
  </si>
  <si>
    <t>MAGGPGPGEPVVPGAQHFLYEVPPWVMCRFYKVMDALEPADWCQFAALIVRDQTELRLCERSEQRTASVLWPWINRNARVADLVHILTHLQLLRARDIITAWHPPAPVVPPSTAAPRPSSISAGSEAGDWSPRKLQSSASTFLSPAFPGSQTHSESELLQVPLPVSLGPPLPSSAPSSTKSSPESPVSGLQRAHPSPFCWPFCEISQGTCNFSPGGSKIAALKAENAALEAKIAALKAEIAALEAGYGGSGGGSEELRIGEGGFGCVYRAVMRNTTYAVKRLKEEADLEWTMVKQSFLTEVEQLSRFRHPNIVDFAGYCAESGLYCLVYGFLPNGSLEDQLHLQTQACSPLSWPQRLDILLGTARAIQFLHQDSPSLIHGDIKSSNVLLDERLMPKLGDFGLARFSRFAGAKASQSSTVARTSTVRGTLAYLPEEYIKTGRLAVDTDTFSFGVVILETLAGQRAVRTQGAKTKYLKDLIEDEAEEAGVTLKSTQPTLWVGVATDAWAAPIAAQIYKKHLDSRPGPCPPQLGLALAQLACCCMHRRAKKRPPMTQVYKRLEGLQAGPPWELEVAGHGSPSPQENSYMSTTGSAQSGDEPWQPLVVTTRAPAQAAQQLQRSPNQPVESDESVPGLSATLHSWHLTPGSHPSPASFREASCTQGGTTRESSVRSSPGFQPTTMEGSPTGSSSLLSSEPPQIIINPARQKMVQKLALYEEGVLDSLQLLSSGFFPGLDLEPEKSQGPEESDEFQSYPYDVPDYA</t>
  </si>
  <si>
    <t>GYGGSGGG</t>
  </si>
  <si>
    <t>171,8</t>
  </si>
  <si>
    <t>mIRAK1_G221</t>
  </si>
  <si>
    <t>MAGGPGPGEPVVPGAQHFLYEVPPWVMCRFYKVMDALEPADWCQFAALIVRDQTELRLCERSEQRTASVLWPWINRNARVADLVHILTHLQLLRARDIITAWHPPAPVVPPSTAAPRPSSISAGSEAGDWSPRKLQSSASTFLSPAFPGSQTHSESELLQVPLPVSLGPPLPSSAPSSTKSSPESPVSGLQRAHPSPFCWPFCEISQGTCNFSEELRIGEGSPGGSKIAALKAENAALEAKIAALKAEIAALEAGYGGSGGGGFGCVYRAVMRNTTYAVKRLKEEADLEWTMVKQSFLTEVEQLSRFRHPNIVDFAGYCAESGLYCLVYGFLPNGSLEDQLHLQTQACSPLSWPQRLDILLGTARAIQFLHQDSPSLIHGDIKSSNVLLDERLMPKLGDFGLARFSRFAGAKASQSSTVARTSTVRGTLAYLPEEYIKTGRLAVDTDTFSFGVVILETLAGQRAVRTQGAKTKYLKDLIEDEAEEAGVTLKSTQPTLWVGVATDAWAAPIAAQIYKKHLDSRPGPCPPQLGLALAQLACCCMHRRAKKRPPMTQVYKRLEGLQAGPPWELEVAGHGSPSPQENSYMSTTGSAQSGDEPWQPLVVTTRAPAQAAQQLQRSPNQPVESDESVPGLSATLHSWHLTPGSHPSPASFREASCTQGGTTRESSVRSSPGFQPTTMEGSPTGSSSLLSSEPPQIIINPARQKMVQKLALYEEGVLDSLQLLSSGFFPGLDLEPEKSQGPEESDEFQSYPYDVPDYA</t>
  </si>
  <si>
    <t>222,8</t>
  </si>
  <si>
    <t>mIRAK1_R232</t>
  </si>
  <si>
    <t>MAGGPGPGEPVVPGAQHFLYEVPPWVMCRFYKVMDALEPADWCQFAALIVRDQTELRLCERSEQRTASVLWPWINRNARVADLVHILTHLQLLRARDIITAWHPPAPVVPPSTAAPRPSSISAGSEAGDWSPRKLQSSASTFLSPAFPGSQTHSESELLQVPLPVSLGPPLPSSAPSSTKSSPESPVSGLQRAHPSPFCWPFCEISQGTCNFSEELRIGEGGFGCVYRAVMRSPGGSKIAALKAENAALEAKIAALKAEIAALEAGYGGSGGGNTTYAVKRLKEEADLEWTMVKQSFLTEVEQLSRFRHPNIVDFAGYCAESGLYCLVYGFLPNGSLEDQLHLQTQACSPLSWPQRLDILLGTARAIQFLHQDSPSLIHGDIKSSNVLLDERLMPKLGDFGLARFSRFAGAKASQSSTVARTSTVRGTLAYLPEEYIKTGRLAVDTDTFSFGVVILETLAGQRAVRTQGAKTKYLKDLIEDEAEEAGVTLKSTQPTLWVGVATDAWAAPIAAQIYKKHLDSRPGPCPPQLGLALAQLACCCMHRRAKKRPPMTQVYKRLEGLQAGPPWELEVAGHGSPSPQENSYMSTTGSAQSGDEPWQPLVVTTRAPAQAAQQLQRSPNQPVESDESVPGLSATLHSWHLTPGSHPSPASFREASCTQGGTTRESSVRSSPGFQPTTMEGSPTGSSSLLSSEPPQIIINPARQKMVQKLALYEEGVLDSLQLLSSGFFPGLDLEPEKSQGPEESDEFQSYPYDVPDYA</t>
  </si>
  <si>
    <t>137,9</t>
  </si>
  <si>
    <t>mIRAK1_S281</t>
  </si>
  <si>
    <t>MAGGPGPGEPVVPGAQHFLYEVPPWVMCRFYKVMDALEPADWCQFAALIVRDQTELRLCERSEQRTASVLWPWINRNARVADLVHILTHLQLLRARDIITAWHPPAPVVPPSTAAPRPSSISAGSEAGDWSPRKLQSSASTFLSPAFPGSQTHSESELLQVPLPVSLGPPLPSSAPSSTKSSPESPVSGLQRAHPSPFCWPFCEISQGTCNFSEELRIGEGGFGCVYRAVMRNTTYAVKRLKEEADLEWTMVKQSFLTEVEQLSRFRHPNIVDFAGYCAESSPGGSKIAALKAENAALEAKIAALKAEIAALEAGYGGSGGGGLYCLVYGFLPNGSLEDQLHLQTQACSPLSWPQRLDILLGTARAIQFLHQDSPSLIHGDIKSSNVLLDERLMPKLGDFGLARFSRFAGAKASQSSTVARTSTVRGTLAYLPEEYIKTGRLAVDTDTFSFGVVILETLAGQRAVRTQGAKTKYLKDLIEDEAEEAGVTLKSTQPTLWVGVATDAWAAPIAAQIYKKHLDSRPGPCPPQLGLALAQLACCCMHRRAKKRPPMTQVYKRLEGLQAGPPWELEVAGHGSPSPQENSYMSTTGSAQSGDEPWQPLVVTTRAPAQAAQQLQRSPNQPVESDESVPGLSATLHSWHLTPGSHPSPASFREASCTQGGTTRESSVRSSPGFQPTTMEGSPTGSSSLLSSEPPQIIINPARQKMVQKLALYEEGVLDSLQLLSSGFFPGLDLEPEKSQGPEESDEFQSYPYDVPDYA</t>
  </si>
  <si>
    <t>17,9</t>
  </si>
  <si>
    <t>ngGFP_C143</t>
  </si>
  <si>
    <t>ngGFP</t>
  </si>
  <si>
    <t>MHHHHHHHHMVSKGEEDNMASLPATHELHIFGSINGVDFDMVGQGTGNPNDGYEELNLKSTKGDLQFSPWILVPHIGYGFHQYLPYPDGMSPFQAAMVDGSGYQVHRTMQFEDGASLTVNYRYTYEGSHIKGEAQVKGTGFPADGPVMTNCGSSGSEIQALEEKNAQLKQEIAALEEKNQALKYGGSGGSLTAADWSRSKKTYPNDKTIISTFKWSYTTGNGKRYRSTARTTYTFAKPMAANYLKNQPMYVFRKTELKHSKTELNFKEWQKAFTDVMGMDELYK</t>
  </si>
  <si>
    <t>ngGFP_C143_AI</t>
  </si>
  <si>
    <t>ngGFP-AI</t>
  </si>
  <si>
    <t>MHHHHHHHHMVSKGEEDNMASLPATHELHIFGSINGVDFDMVGQGTGNPNDGYEELNLKSTKGDLQFSPWILVPHIGYGFHQYLPYPDGMSPFQAAMVDGSGYQVHRTMQFEDGASLTVNYRYTYEGSHIKGEAQVKGTGFPADGPVMTNCGSSGSEIQALEEKNAQLKQEIAALEEKNQALKYGGSGGSLTAADWSRSKKTYPNDKTIISTFKWSYTTGNGKRYRSTARTTYTFAKPMAANYLKNQPMYVFRKTELKHSKTELNFKEWQKAFTDVMGMDELYKGSPGGSPGGSGSPGGSPGGSKIAALKAENAALEAKIAALKAEIAALEAGY</t>
  </si>
  <si>
    <t>ngGFP_K214</t>
  </si>
  <si>
    <t>MSKGEELFTGVVPILVELDGDVNGHKFSVRGEGEGDATIGKLTLKFICTTGKLPVPWPTLVTTLTYGVQCFSRYPDHMKRHDFFKSAMPEGYVQERTISFKDDGKYKTRAVVKFEGDTLVNRIELKGTDFKEDGNILGHKLEYNFNSHNVYITADKQKNGIKANFTVRHNVEDGSVQLADHYQQNTPIGDGPVLLPDNHYLSTQTVLSKDPNEKGSSGSEIQALEEKNAQLKQEIAALEEKNQALKYGGSGGSRDHMVLHEYVNAAGIT</t>
  </si>
  <si>
    <t>ngGFP_K214_AI</t>
  </si>
  <si>
    <t>MSKGEELFTGVVPILVELDGDVNGHKFSVRGEGEGDATIGKLTLKFICTTGKLPVPWPTLVTTLTYGVQCFSRYPDHMKRHDFFKSAMPEGYVQERTISFKDDGKYKTRAVVKFEGDTLVNRIELKGTDFKEDGNILGHKLEYNFNSHNVYITADKQKNGIKANFTVRHNVEDGSVQLADHYQQNTPIGDGPVLLPDNHYLSTQTVLSKDPNEKGSSGSEIQALEEKNAQLKQEIAALEEKNQALKYGGSGGSRDHMVLHEYVNAAGITGSPGGSPGGSGSPGGSPGGSKIAALKAENAALEAKIAALKAEIAALEAGY</t>
  </si>
  <si>
    <t>fLuc_K493_P7</t>
  </si>
  <si>
    <t>fLuc</t>
  </si>
  <si>
    <t>MGSGEDAKNIKKGPAPFYPLEDGTAGEQLHKAMKRYALVPGTIAFTDAHIEVDITYAEYFEMSVRLAEAMKRYGLNTNHRIVVCSENSLQFFMPVLGALFIGVAVAPANDIYNERELLNSMGISQPTVVFVSKKGLQKILNVQKKLPIIQKIIIMDSKTDYQGFQSMYTFVTSHLPPGFNEYDFVPESFDRDKTIALIMNSSGSTGLPKGVALPHRTACVRFSHARDPIFGNQIIPDTAILSVVPFHHGFGMFTTLGYLICGFRVVLMYRFEEELFLRSLQDYKIQSALLVPTLFSFFAKSTLIDKYDLSNLHEIASGGAPLSKEVGEAVAKRFHLPGIRQGYGLTETTSAILITPEGDDKPGAVGKVVPFFEAKVVDLDTGKTLGVNQRGELCVRGPMIMSGYVNNPEATNALIDKDGWLHSGDIAYWDEDEHFFIVDRLKSLIKYKGYQVAPAELESILLQHPNIFDAGVAGLPDDDAGELPAAVVVLEHGKGSSGSEIQALEEKNAQLKQEIAALEEKNQALKYGGSGGSTMTEKEIVDYVASQVTTAKKLRGGVVFVDEVPKGLTGKLDARKIREILIKAKKGGKIAVNSGSGYPYDVPDYAGSPGGSPGGSGSPGGSPGGSKIAALKAENAALEAKIAALKAEIAALEAGY</t>
  </si>
  <si>
    <t>fLuc_E428_P7</t>
  </si>
  <si>
    <t>MEDAKNIKKGPAPFYPLEDGTAGEQLHKAMKRYALVPGTIAFTDAHIEVDITYAEYFEMSVRLAEAMKRYGLNTNHRIVVCSENSLQFFMPVLGALFIGVAVAPANDIYNERELLNSMGISQPTVVFVSKKGLQKILNVQKKLPIIQKIIIMDSKTDYQGFQSMYTFVTSHLPPGFNEYDFVPESFDRDKTIALIMNSSGSTGLPKGVALPHRTACVRFSHARDPIFGNQIIPDTAILSVVPFHHGFGMFTTLGYLICGFRVVLMYRFEEELFLRSLQDYKIQSALLVPTLFSFFAKSTLIDKYDLSNLHEIASGGAPLSKEVGEAVAKRFHLPGIRQGYGLTETTSAILITPEGDDKPGAVGKVVPFFEAKVVDLDTGKTLGVNQRGELCVRGPMIMSGYVNNPEATNALIDKDGWLHSGDIAYWDEDEGSSGSEIQALEEKNAQLKQEIAALEEKNQALKYGGSGGSHFFIVDRLKSLIKYKGYQVAPAELESILLQHPNIFDAGVAGLPDDDAGELPAAVVVLEHGKTMTEKEIVDYVASQVTTAKKLRGGVVFVDEVPKGLTGKLDARKIREILIKAKKGGKIAV</t>
  </si>
  <si>
    <t>not active</t>
  </si>
  <si>
    <t>fLuc_T202_P7</t>
  </si>
  <si>
    <t>MGSEDAKNIKKGPAPFYPLEDGTAGEQLHKAMKRYALVPGTIAFTDAHIEVDITYAEYFEMSVRLAEAMKRYGLNTNHRIVVCSENSLQFFMPVLGALFIGVAVAPANDIYNERELLNSMGISQPTVVFVSKKGLQKILNVQKKLPIIQKIIIMDSKTDYQGFQSMYTFVTSHLPPGFNEYDFVPESFDRDKTIALIMNSSGSTGSSGSEIQALEEKNAQLKQEIAALEEKNQALKYGGSGGSGLPKGVALPHRTACVRFSHARDPIFGNQIIPDTAILSVVPFHHGFGMFTTLGYLICGFRVVLMYRFEEELFLRSLQDYKIQSALLVPTLFSFFAKSTLIDKYDLSNLHEIASGGAPLSKEVGEAVAKRFHLPGIRQGYGLTETTSAILITPEGDDKPGAVGKVVPFFEAKVVDLDTGKTLGVNQRGELCVRGPMIMSGYVNNPEATNALIDKDGWLHSGDIAYWDEDEHFFIVDRLKSLIKYKGYQVAPAELESILLQHPNIFDAGVAGLPDDDAGELPAAVVVLEHGKTMTEKEIVDYVASQVTTAKKLRGGVVFVDEVPKGLTGKLDARKIREILIKAKKGGKIAV</t>
  </si>
  <si>
    <t>fLuc_K493_N8</t>
  </si>
  <si>
    <t>91,6</t>
  </si>
  <si>
    <t>NT</t>
  </si>
  <si>
    <t>fLuc_K493_5gs:N8</t>
  </si>
  <si>
    <t>34,5</t>
  </si>
  <si>
    <t>fLuc_K493_10gs:N8</t>
  </si>
  <si>
    <t>3,9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</si>
</sst>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Calibri"/>
    </font>
    <font>
      <color rgb="FF000000"/>
      <name val="Arial"/>
    </font>
    <font>
      <color theme="1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8CBAD"/>
        <bgColor rgb="FFF8CBAD"/>
      </patternFill>
    </fill>
    <fill>
      <patternFill patternType="solid">
        <fgColor rgb="FFFFF2CC"/>
        <bgColor rgb="FFFFF2CC"/>
      </patternFill>
    </fill>
    <fill>
      <patternFill patternType="solid">
        <fgColor rgb="FFC6E0B4"/>
        <bgColor rgb="FFC6E0B4"/>
      </patternFill>
    </fill>
    <fill>
      <patternFill patternType="solid">
        <fgColor rgb="FFDBDBDB"/>
        <bgColor rgb="FFDBDBDB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A9D08E"/>
        <bgColor rgb="FFA9D08E"/>
      </patternFill>
    </fill>
    <fill>
      <patternFill patternType="solid">
        <fgColor rgb="FFF4B084"/>
        <bgColor rgb="FFF4B084"/>
      </patternFill>
    </fill>
    <fill>
      <patternFill patternType="solid">
        <fgColor rgb="FFACB9CA"/>
        <bgColor rgb="FFACB9CA"/>
      </patternFill>
    </fill>
    <fill>
      <patternFill patternType="solid">
        <fgColor rgb="FFC27BA0"/>
        <bgColor rgb="FFC27BA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readingOrder="0" shrinkToFit="0" vertical="bottom" wrapText="0"/>
    </xf>
    <xf borderId="0" fillId="3" fontId="1" numFmtId="0" xfId="0" applyAlignment="1" applyFill="1" applyFont="1">
      <alignment readingOrder="0" shrinkToFit="0" vertical="bottom" wrapText="0"/>
    </xf>
    <xf borderId="0" fillId="3" fontId="1" numFmtId="0" xfId="0" applyAlignment="1" applyFont="1">
      <alignment horizontal="right" readingOrder="0" shrinkToFit="0" vertical="bottom" wrapText="0"/>
    </xf>
    <xf borderId="0" fillId="3" fontId="1" numFmtId="0" xfId="0" applyAlignment="1" applyFont="1">
      <alignment shrinkToFit="0" vertical="bottom" wrapText="0"/>
    </xf>
    <xf borderId="0" fillId="4" fontId="1" numFmtId="0" xfId="0" applyAlignment="1" applyFill="1" applyFont="1">
      <alignment readingOrder="0" shrinkToFit="0" vertical="bottom" wrapText="0"/>
    </xf>
    <xf borderId="0" fillId="4" fontId="1" numFmtId="0" xfId="0" applyAlignment="1" applyFont="1">
      <alignment shrinkToFit="0" vertical="bottom" wrapText="0"/>
    </xf>
    <xf borderId="0" fillId="5" fontId="1" numFmtId="0" xfId="0" applyAlignment="1" applyFill="1" applyFont="1">
      <alignment readingOrder="0" shrinkToFit="0" vertical="bottom" wrapText="0"/>
    </xf>
    <xf borderId="0" fillId="5" fontId="1" numFmtId="0" xfId="0" applyAlignment="1" applyFont="1">
      <alignment horizontal="right" readingOrder="0" shrinkToFit="0" vertical="bottom" wrapText="0"/>
    </xf>
    <xf borderId="0" fillId="5" fontId="1" numFmtId="0" xfId="0" applyAlignment="1" applyFont="1">
      <alignment shrinkToFit="0" vertical="bottom" wrapText="0"/>
    </xf>
    <xf borderId="0" fillId="6" fontId="1" numFmtId="0" xfId="0" applyAlignment="1" applyFill="1" applyFont="1">
      <alignment readingOrder="0" shrinkToFit="0" vertical="bottom" wrapText="0"/>
    </xf>
    <xf borderId="0" fillId="6" fontId="1" numFmtId="0" xfId="0" applyAlignment="1" applyFont="1">
      <alignment horizontal="right" readingOrder="0" shrinkToFit="0" vertical="bottom" wrapText="0"/>
    </xf>
    <xf borderId="0" fillId="6" fontId="1" numFmtId="0" xfId="0" applyAlignment="1" applyFont="1">
      <alignment shrinkToFit="0" vertical="bottom" wrapText="0"/>
    </xf>
    <xf borderId="0" fillId="7" fontId="1" numFmtId="0" xfId="0" applyAlignment="1" applyFill="1" applyFont="1">
      <alignment readingOrder="0" shrinkToFit="0" vertical="bottom" wrapText="0"/>
    </xf>
    <xf borderId="0" fillId="7" fontId="1" numFmtId="0" xfId="0" applyAlignment="1" applyFont="1">
      <alignment horizontal="right" readingOrder="0" shrinkToFit="0" vertical="bottom" wrapText="0"/>
    </xf>
    <xf borderId="0" fillId="7" fontId="1" numFmtId="0" xfId="0" applyAlignment="1" applyFont="1">
      <alignment shrinkToFit="0" vertical="bottom" wrapText="0"/>
    </xf>
    <xf borderId="0" fillId="8" fontId="1" numFmtId="0" xfId="0" applyAlignment="1" applyFill="1" applyFont="1">
      <alignment readingOrder="0" shrinkToFit="0" vertical="bottom" wrapText="0"/>
    </xf>
    <xf borderId="0" fillId="8" fontId="1" numFmtId="0" xfId="0" applyAlignment="1" applyFont="1">
      <alignment horizontal="right" readingOrder="0" shrinkToFit="0" vertical="bottom" wrapText="0"/>
    </xf>
    <xf borderId="0" fillId="8" fontId="1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9" fontId="1" numFmtId="0" xfId="0" applyAlignment="1" applyFill="1" applyFont="1">
      <alignment readingOrder="0" shrinkToFit="0" vertical="bottom" wrapText="0"/>
    </xf>
    <xf borderId="0" fillId="9" fontId="1" numFmtId="0" xfId="0" applyAlignment="1" applyFont="1">
      <alignment horizontal="right" readingOrder="0" shrinkToFit="0" vertical="bottom" wrapText="0"/>
    </xf>
    <xf borderId="0" fillId="9" fontId="1" numFmtId="0" xfId="0" applyAlignment="1" applyFont="1">
      <alignment shrinkToFit="0" vertical="bottom" wrapText="0"/>
    </xf>
    <xf borderId="0" fillId="10" fontId="1" numFmtId="0" xfId="0" applyAlignment="1" applyFill="1" applyFont="1">
      <alignment readingOrder="0" shrinkToFit="0" vertical="bottom" wrapText="0"/>
    </xf>
    <xf borderId="0" fillId="10" fontId="1" numFmtId="0" xfId="0" applyAlignment="1" applyFont="1">
      <alignment horizontal="right" readingOrder="0" shrinkToFit="0" vertical="bottom" wrapText="0"/>
    </xf>
    <xf borderId="0" fillId="10" fontId="1" numFmtId="0" xfId="0" applyAlignment="1" applyFont="1">
      <alignment shrinkToFit="0" vertical="bottom" wrapText="0"/>
    </xf>
    <xf borderId="0" fillId="11" fontId="1" numFmtId="0" xfId="0" applyAlignment="1" applyFill="1" applyFont="1">
      <alignment readingOrder="0" shrinkToFit="0" vertical="bottom" wrapText="0"/>
    </xf>
    <xf borderId="0" fillId="11" fontId="1" numFmtId="0" xfId="0" applyAlignment="1" applyFont="1">
      <alignment shrinkToFit="0" vertical="bottom" wrapText="0"/>
    </xf>
    <xf borderId="0" fillId="5" fontId="3" numFmtId="0" xfId="0" applyAlignment="1" applyFont="1">
      <alignment readingOrder="0" shrinkToFit="0" vertical="bottom" wrapText="0"/>
    </xf>
    <xf borderId="0" fillId="5" fontId="4" numFmtId="0" xfId="0" applyAlignment="1" applyFont="1">
      <alignment readingOrder="0"/>
    </xf>
    <xf borderId="0" fillId="5" fontId="4" numFmtId="0" xfId="0" applyFont="1"/>
    <xf borderId="0" fillId="12" fontId="3" numFmtId="0" xfId="0" applyAlignment="1" applyFill="1" applyFont="1">
      <alignment readingOrder="0" shrinkToFit="0" vertical="bottom" wrapText="0"/>
    </xf>
    <xf borderId="0" fillId="12" fontId="4" numFmtId="0" xfId="0" applyFont="1"/>
    <xf borderId="0" fillId="12" fontId="4" numFmtId="0" xfId="0" applyAlignment="1" applyFont="1">
      <alignment readingOrder="0"/>
    </xf>
    <xf borderId="1" fillId="12" fontId="1" numFmtId="0" xfId="0" applyAlignment="1" applyBorder="1" applyFont="1">
      <alignment horizontal="right"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2" fillId="0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3" t="s">
        <v>16</v>
      </c>
      <c r="B2" s="3" t="s">
        <v>17</v>
      </c>
      <c r="C2" s="3" t="s">
        <v>18</v>
      </c>
      <c r="D2" s="3" t="s">
        <v>19</v>
      </c>
      <c r="E2" s="3" t="s">
        <v>20</v>
      </c>
      <c r="F2" s="3" t="s">
        <v>21</v>
      </c>
      <c r="G2" s="3" t="s">
        <v>22</v>
      </c>
      <c r="H2" s="3" t="s">
        <v>23</v>
      </c>
      <c r="I2" s="3" t="s">
        <v>24</v>
      </c>
      <c r="J2" s="3" t="s">
        <v>25</v>
      </c>
      <c r="K2" s="3" t="s">
        <v>26</v>
      </c>
      <c r="L2" s="3" t="s">
        <v>27</v>
      </c>
      <c r="M2" s="3" t="s">
        <v>28</v>
      </c>
      <c r="N2" s="3" t="s">
        <v>29</v>
      </c>
      <c r="O2" s="4">
        <f t="shared" ref="O2:O60" si="1">FIND(D2&amp;E2&amp;F2,C2)-1</f>
        <v>265</v>
      </c>
      <c r="P2" s="5">
        <f t="shared" ref="P2:P33" si="2">O2</f>
        <v>265</v>
      </c>
      <c r="Q2" s="5"/>
    </row>
    <row r="3">
      <c r="A3" s="3" t="s">
        <v>30</v>
      </c>
      <c r="B3" s="3" t="s">
        <v>17</v>
      </c>
      <c r="C3" s="3" t="s">
        <v>31</v>
      </c>
      <c r="D3" s="3" t="s">
        <v>19</v>
      </c>
      <c r="E3" s="3" t="s">
        <v>20</v>
      </c>
      <c r="F3" s="3" t="s">
        <v>21</v>
      </c>
      <c r="G3" s="3" t="s">
        <v>22</v>
      </c>
      <c r="H3" s="3" t="s">
        <v>23</v>
      </c>
      <c r="I3" s="3" t="s">
        <v>24</v>
      </c>
      <c r="J3" s="3" t="s">
        <v>25</v>
      </c>
      <c r="K3" s="3" t="s">
        <v>32</v>
      </c>
      <c r="L3" s="3" t="s">
        <v>27</v>
      </c>
      <c r="M3" s="3" t="s">
        <v>28</v>
      </c>
      <c r="N3" s="3" t="s">
        <v>29</v>
      </c>
      <c r="O3" s="4">
        <f t="shared" si="1"/>
        <v>278</v>
      </c>
      <c r="P3" s="5">
        <f t="shared" si="2"/>
        <v>278</v>
      </c>
      <c r="Q3" s="5"/>
    </row>
    <row r="4">
      <c r="A4" s="3" t="s">
        <v>33</v>
      </c>
      <c r="B4" s="3" t="s">
        <v>17</v>
      </c>
      <c r="C4" s="3" t="s">
        <v>34</v>
      </c>
      <c r="D4" s="3" t="s">
        <v>35</v>
      </c>
      <c r="E4" s="3" t="s">
        <v>20</v>
      </c>
      <c r="F4" s="3" t="s">
        <v>36</v>
      </c>
      <c r="G4" s="3" t="s">
        <v>22</v>
      </c>
      <c r="H4" s="3" t="s">
        <v>23</v>
      </c>
      <c r="I4" s="3" t="s">
        <v>24</v>
      </c>
      <c r="J4" s="3" t="s">
        <v>25</v>
      </c>
      <c r="K4" s="3" t="s">
        <v>37</v>
      </c>
      <c r="L4" s="3" t="s">
        <v>27</v>
      </c>
      <c r="M4" s="3" t="s">
        <v>28</v>
      </c>
      <c r="N4" s="3" t="s">
        <v>29</v>
      </c>
      <c r="O4" s="4">
        <f t="shared" si="1"/>
        <v>375</v>
      </c>
      <c r="P4" s="5">
        <f t="shared" si="2"/>
        <v>375</v>
      </c>
      <c r="Q4" s="5"/>
    </row>
    <row r="5">
      <c r="A5" s="3" t="s">
        <v>38</v>
      </c>
      <c r="B5" s="3" t="s">
        <v>17</v>
      </c>
      <c r="C5" s="3" t="s">
        <v>39</v>
      </c>
      <c r="D5" s="3" t="s">
        <v>35</v>
      </c>
      <c r="E5" s="3" t="s">
        <v>20</v>
      </c>
      <c r="F5" s="3" t="s">
        <v>36</v>
      </c>
      <c r="G5" s="3" t="s">
        <v>22</v>
      </c>
      <c r="H5" s="3" t="s">
        <v>23</v>
      </c>
      <c r="I5" s="3" t="s">
        <v>24</v>
      </c>
      <c r="J5" s="3" t="s">
        <v>25</v>
      </c>
      <c r="K5" s="3" t="s">
        <v>37</v>
      </c>
      <c r="L5" s="3" t="s">
        <v>27</v>
      </c>
      <c r="M5" s="3" t="s">
        <v>28</v>
      </c>
      <c r="N5" s="3" t="s">
        <v>29</v>
      </c>
      <c r="O5" s="4">
        <f t="shared" si="1"/>
        <v>255</v>
      </c>
      <c r="P5" s="5">
        <f t="shared" si="2"/>
        <v>255</v>
      </c>
      <c r="Q5" s="5"/>
    </row>
    <row r="6">
      <c r="A6" s="6" t="s">
        <v>40</v>
      </c>
      <c r="B6" s="6" t="s">
        <v>41</v>
      </c>
      <c r="C6" s="6" t="s">
        <v>42</v>
      </c>
      <c r="D6" s="6" t="s">
        <v>43</v>
      </c>
      <c r="E6" s="6" t="s">
        <v>20</v>
      </c>
      <c r="F6" s="6" t="s">
        <v>21</v>
      </c>
      <c r="G6" s="6" t="s">
        <v>22</v>
      </c>
      <c r="H6" s="6" t="s">
        <v>23</v>
      </c>
      <c r="I6" s="6" t="s">
        <v>24</v>
      </c>
      <c r="J6" s="7"/>
      <c r="K6" s="6"/>
      <c r="L6" s="6" t="s">
        <v>24</v>
      </c>
      <c r="M6" s="6" t="s">
        <v>28</v>
      </c>
      <c r="N6" s="6" t="s">
        <v>29</v>
      </c>
      <c r="O6" s="4">
        <f t="shared" si="1"/>
        <v>213</v>
      </c>
      <c r="P6" s="5">
        <f t="shared" si="2"/>
        <v>213</v>
      </c>
      <c r="Q6" s="7"/>
    </row>
    <row r="7">
      <c r="A7" s="6" t="s">
        <v>44</v>
      </c>
      <c r="B7" s="6" t="s">
        <v>41</v>
      </c>
      <c r="C7" s="6" t="s">
        <v>45</v>
      </c>
      <c r="D7" s="6" t="s">
        <v>19</v>
      </c>
      <c r="E7" s="6" t="s">
        <v>20</v>
      </c>
      <c r="F7" s="6" t="s">
        <v>21</v>
      </c>
      <c r="G7" s="6" t="s">
        <v>22</v>
      </c>
      <c r="H7" s="6" t="s">
        <v>23</v>
      </c>
      <c r="I7" s="6" t="s">
        <v>24</v>
      </c>
      <c r="J7" s="6">
        <v>54.0</v>
      </c>
      <c r="K7" s="6">
        <v>3.0</v>
      </c>
      <c r="L7" s="6" t="s">
        <v>24</v>
      </c>
      <c r="M7" s="6" t="s">
        <v>28</v>
      </c>
      <c r="N7" s="6" t="s">
        <v>29</v>
      </c>
      <c r="O7" s="4">
        <f t="shared" si="1"/>
        <v>226</v>
      </c>
      <c r="P7" s="5">
        <f t="shared" si="2"/>
        <v>226</v>
      </c>
      <c r="Q7" s="7"/>
    </row>
    <row r="8">
      <c r="A8" s="6" t="s">
        <v>46</v>
      </c>
      <c r="B8" s="6" t="s">
        <v>41</v>
      </c>
      <c r="C8" s="6" t="s">
        <v>47</v>
      </c>
      <c r="D8" s="6" t="s">
        <v>19</v>
      </c>
      <c r="E8" s="6" t="s">
        <v>20</v>
      </c>
      <c r="F8" s="6" t="s">
        <v>21</v>
      </c>
      <c r="G8" s="6" t="s">
        <v>22</v>
      </c>
      <c r="H8" s="6" t="s">
        <v>23</v>
      </c>
      <c r="I8" s="6" t="s">
        <v>48</v>
      </c>
      <c r="J8" s="6">
        <v>0.0</v>
      </c>
      <c r="K8" s="6" t="s">
        <v>27</v>
      </c>
      <c r="L8" s="6" t="s">
        <v>48</v>
      </c>
      <c r="M8" s="6" t="s">
        <v>28</v>
      </c>
      <c r="N8" s="6" t="s">
        <v>29</v>
      </c>
      <c r="O8" s="4">
        <f t="shared" si="1"/>
        <v>82</v>
      </c>
      <c r="P8" s="5">
        <f t="shared" si="2"/>
        <v>82</v>
      </c>
      <c r="Q8" s="7"/>
    </row>
    <row r="9">
      <c r="A9" s="6" t="s">
        <v>49</v>
      </c>
      <c r="B9" s="6" t="s">
        <v>41</v>
      </c>
      <c r="C9" s="6" t="s">
        <v>50</v>
      </c>
      <c r="D9" s="6" t="s">
        <v>19</v>
      </c>
      <c r="E9" s="6" t="s">
        <v>20</v>
      </c>
      <c r="F9" s="6" t="s">
        <v>21</v>
      </c>
      <c r="G9" s="6" t="s">
        <v>22</v>
      </c>
      <c r="H9" s="6" t="s">
        <v>23</v>
      </c>
      <c r="I9" s="6" t="s">
        <v>24</v>
      </c>
      <c r="J9" s="6">
        <v>20.0</v>
      </c>
      <c r="K9" s="6" t="s">
        <v>27</v>
      </c>
      <c r="L9" s="6" t="s">
        <v>24</v>
      </c>
      <c r="M9" s="6" t="s">
        <v>28</v>
      </c>
      <c r="N9" s="6" t="s">
        <v>29</v>
      </c>
      <c r="O9" s="4">
        <f t="shared" si="1"/>
        <v>223</v>
      </c>
      <c r="P9" s="5">
        <f t="shared" si="2"/>
        <v>223</v>
      </c>
      <c r="Q9" s="7"/>
    </row>
    <row r="10">
      <c r="A10" s="6" t="s">
        <v>51</v>
      </c>
      <c r="B10" s="6" t="s">
        <v>41</v>
      </c>
      <c r="C10" s="6" t="s">
        <v>52</v>
      </c>
      <c r="D10" s="6" t="s">
        <v>19</v>
      </c>
      <c r="E10" s="6" t="s">
        <v>20</v>
      </c>
      <c r="F10" s="6" t="s">
        <v>21</v>
      </c>
      <c r="G10" s="6" t="s">
        <v>22</v>
      </c>
      <c r="H10" s="6" t="s">
        <v>23</v>
      </c>
      <c r="I10" s="6" t="s">
        <v>24</v>
      </c>
      <c r="J10" s="6">
        <v>28.0</v>
      </c>
      <c r="K10" s="6" t="s">
        <v>27</v>
      </c>
      <c r="L10" s="6" t="s">
        <v>24</v>
      </c>
      <c r="M10" s="6" t="s">
        <v>28</v>
      </c>
      <c r="N10" s="6" t="s">
        <v>29</v>
      </c>
      <c r="O10" s="4">
        <f t="shared" si="1"/>
        <v>229</v>
      </c>
      <c r="P10" s="5">
        <f t="shared" si="2"/>
        <v>229</v>
      </c>
      <c r="Q10" s="7"/>
    </row>
    <row r="11">
      <c r="A11" s="8" t="s">
        <v>53</v>
      </c>
      <c r="B11" s="8" t="s">
        <v>54</v>
      </c>
      <c r="C11" s="8" t="s">
        <v>55</v>
      </c>
      <c r="D11" s="8" t="s">
        <v>19</v>
      </c>
      <c r="E11" s="8" t="s">
        <v>20</v>
      </c>
      <c r="F11" s="8" t="s">
        <v>21</v>
      </c>
      <c r="G11" s="8" t="s">
        <v>22</v>
      </c>
      <c r="H11" s="8" t="s">
        <v>23</v>
      </c>
      <c r="I11" s="8" t="s">
        <v>24</v>
      </c>
      <c r="J11" s="9">
        <v>82.0</v>
      </c>
      <c r="K11" s="8" t="s">
        <v>56</v>
      </c>
      <c r="L11" s="8" t="s">
        <v>24</v>
      </c>
      <c r="M11" s="8" t="s">
        <v>28</v>
      </c>
      <c r="N11" s="8" t="s">
        <v>29</v>
      </c>
      <c r="O11" s="4">
        <f t="shared" si="1"/>
        <v>28</v>
      </c>
      <c r="P11" s="5">
        <f t="shared" si="2"/>
        <v>28</v>
      </c>
      <c r="Q11" s="10"/>
    </row>
    <row r="12">
      <c r="A12" s="8" t="s">
        <v>57</v>
      </c>
      <c r="B12" s="8" t="s">
        <v>54</v>
      </c>
      <c r="C12" s="8" t="s">
        <v>58</v>
      </c>
      <c r="D12" s="8" t="s">
        <v>19</v>
      </c>
      <c r="E12" s="8" t="s">
        <v>20</v>
      </c>
      <c r="F12" s="8" t="s">
        <v>21</v>
      </c>
      <c r="G12" s="8" t="s">
        <v>22</v>
      </c>
      <c r="H12" s="8" t="s">
        <v>23</v>
      </c>
      <c r="I12" s="8" t="s">
        <v>48</v>
      </c>
      <c r="J12" s="9">
        <v>4.0</v>
      </c>
      <c r="K12" s="8" t="s">
        <v>59</v>
      </c>
      <c r="L12" s="8" t="s">
        <v>48</v>
      </c>
      <c r="M12" s="8" t="s">
        <v>28</v>
      </c>
      <c r="N12" s="8" t="s">
        <v>29</v>
      </c>
      <c r="O12" s="4">
        <f t="shared" si="1"/>
        <v>73</v>
      </c>
      <c r="P12" s="5">
        <f t="shared" si="2"/>
        <v>73</v>
      </c>
      <c r="Q12" s="10"/>
    </row>
    <row r="13">
      <c r="A13" s="8" t="s">
        <v>60</v>
      </c>
      <c r="B13" s="8" t="s">
        <v>54</v>
      </c>
      <c r="C13" s="8" t="s">
        <v>61</v>
      </c>
      <c r="D13" s="8" t="s">
        <v>19</v>
      </c>
      <c r="E13" s="8" t="s">
        <v>20</v>
      </c>
      <c r="F13" s="8" t="s">
        <v>21</v>
      </c>
      <c r="G13" s="8" t="s">
        <v>22</v>
      </c>
      <c r="H13" s="8" t="s">
        <v>23</v>
      </c>
      <c r="I13" s="8" t="s">
        <v>24</v>
      </c>
      <c r="J13" s="9">
        <v>47.0</v>
      </c>
      <c r="K13" s="8" t="s">
        <v>62</v>
      </c>
      <c r="L13" s="8" t="s">
        <v>24</v>
      </c>
      <c r="M13" s="8" t="s">
        <v>28</v>
      </c>
      <c r="N13" s="8" t="s">
        <v>29</v>
      </c>
      <c r="O13" s="4">
        <f t="shared" si="1"/>
        <v>78</v>
      </c>
      <c r="P13" s="5">
        <f t="shared" si="2"/>
        <v>78</v>
      </c>
      <c r="Q13" s="10"/>
    </row>
    <row r="14">
      <c r="A14" s="8" t="s">
        <v>63</v>
      </c>
      <c r="B14" s="8" t="s">
        <v>54</v>
      </c>
      <c r="C14" s="8" t="s">
        <v>64</v>
      </c>
      <c r="D14" s="8" t="s">
        <v>19</v>
      </c>
      <c r="E14" s="8" t="s">
        <v>20</v>
      </c>
      <c r="F14" s="8" t="s">
        <v>21</v>
      </c>
      <c r="G14" s="8" t="s">
        <v>22</v>
      </c>
      <c r="H14" s="8" t="s">
        <v>23</v>
      </c>
      <c r="I14" s="8" t="s">
        <v>24</v>
      </c>
      <c r="J14" s="9">
        <v>92.0</v>
      </c>
      <c r="K14" s="8" t="s">
        <v>65</v>
      </c>
      <c r="L14" s="8" t="s">
        <v>24</v>
      </c>
      <c r="M14" s="8" t="s">
        <v>28</v>
      </c>
      <c r="N14" s="8" t="s">
        <v>29</v>
      </c>
      <c r="O14" s="4">
        <f t="shared" si="1"/>
        <v>80</v>
      </c>
      <c r="P14" s="5">
        <f t="shared" si="2"/>
        <v>80</v>
      </c>
      <c r="Q14" s="10"/>
    </row>
    <row r="15">
      <c r="A15" s="8" t="s">
        <v>66</v>
      </c>
      <c r="B15" s="8" t="s">
        <v>54</v>
      </c>
      <c r="C15" s="8" t="s">
        <v>67</v>
      </c>
      <c r="D15" s="8" t="s">
        <v>19</v>
      </c>
      <c r="E15" s="8" t="s">
        <v>20</v>
      </c>
      <c r="F15" s="8" t="s">
        <v>21</v>
      </c>
      <c r="G15" s="8" t="s">
        <v>22</v>
      </c>
      <c r="H15" s="8" t="s">
        <v>23</v>
      </c>
      <c r="I15" s="8" t="s">
        <v>48</v>
      </c>
      <c r="J15" s="9">
        <v>1.0</v>
      </c>
      <c r="K15" s="8" t="s">
        <v>68</v>
      </c>
      <c r="L15" s="8" t="s">
        <v>48</v>
      </c>
      <c r="M15" s="8" t="s">
        <v>28</v>
      </c>
      <c r="N15" s="8" t="s">
        <v>29</v>
      </c>
      <c r="O15" s="4">
        <f t="shared" si="1"/>
        <v>148</v>
      </c>
      <c r="P15" s="5">
        <f t="shared" si="2"/>
        <v>148</v>
      </c>
      <c r="Q15" s="10"/>
    </row>
    <row r="16">
      <c r="A16" s="8" t="s">
        <v>69</v>
      </c>
      <c r="B16" s="8" t="s">
        <v>54</v>
      </c>
      <c r="C16" s="8" t="s">
        <v>70</v>
      </c>
      <c r="D16" s="8" t="s">
        <v>19</v>
      </c>
      <c r="E16" s="8" t="s">
        <v>20</v>
      </c>
      <c r="F16" s="8" t="s">
        <v>21</v>
      </c>
      <c r="G16" s="8" t="s">
        <v>22</v>
      </c>
      <c r="H16" s="8" t="s">
        <v>23</v>
      </c>
      <c r="I16" s="8" t="s">
        <v>48</v>
      </c>
      <c r="J16" s="9">
        <v>2.0</v>
      </c>
      <c r="K16" s="8" t="s">
        <v>71</v>
      </c>
      <c r="L16" s="8" t="s">
        <v>48</v>
      </c>
      <c r="M16" s="8" t="s">
        <v>28</v>
      </c>
      <c r="N16" s="8" t="s">
        <v>29</v>
      </c>
      <c r="O16" s="4">
        <f t="shared" si="1"/>
        <v>173</v>
      </c>
      <c r="P16" s="5">
        <f t="shared" si="2"/>
        <v>173</v>
      </c>
      <c r="Q16" s="10"/>
    </row>
    <row r="17">
      <c r="A17" s="8" t="s">
        <v>72</v>
      </c>
      <c r="B17" s="8" t="s">
        <v>54</v>
      </c>
      <c r="C17" s="8" t="s">
        <v>73</v>
      </c>
      <c r="D17" s="8" t="s">
        <v>19</v>
      </c>
      <c r="E17" s="8" t="s">
        <v>20</v>
      </c>
      <c r="F17" s="8" t="s">
        <v>21</v>
      </c>
      <c r="G17" s="8" t="s">
        <v>22</v>
      </c>
      <c r="H17" s="8" t="s">
        <v>23</v>
      </c>
      <c r="I17" s="8" t="s">
        <v>48</v>
      </c>
      <c r="J17" s="9">
        <v>1.0</v>
      </c>
      <c r="K17" s="8" t="s">
        <v>74</v>
      </c>
      <c r="L17" s="8" t="s">
        <v>48</v>
      </c>
      <c r="M17" s="8" t="s">
        <v>28</v>
      </c>
      <c r="N17" s="8" t="s">
        <v>29</v>
      </c>
      <c r="O17" s="4">
        <f t="shared" si="1"/>
        <v>176</v>
      </c>
      <c r="P17" s="5">
        <f t="shared" si="2"/>
        <v>176</v>
      </c>
      <c r="Q17" s="10"/>
    </row>
    <row r="18">
      <c r="A18" s="8" t="s">
        <v>75</v>
      </c>
      <c r="B18" s="8" t="s">
        <v>54</v>
      </c>
      <c r="C18" s="8" t="s">
        <v>76</v>
      </c>
      <c r="D18" s="8" t="s">
        <v>19</v>
      </c>
      <c r="E18" s="8" t="s">
        <v>20</v>
      </c>
      <c r="F18" s="8" t="s">
        <v>21</v>
      </c>
      <c r="G18" s="8" t="s">
        <v>22</v>
      </c>
      <c r="H18" s="8" t="s">
        <v>23</v>
      </c>
      <c r="I18" s="8" t="s">
        <v>48</v>
      </c>
      <c r="J18" s="9">
        <v>1.0</v>
      </c>
      <c r="K18" s="8" t="s">
        <v>32</v>
      </c>
      <c r="L18" s="8" t="s">
        <v>48</v>
      </c>
      <c r="M18" s="8" t="s">
        <v>28</v>
      </c>
      <c r="N18" s="8" t="s">
        <v>29</v>
      </c>
      <c r="O18" s="4">
        <f t="shared" si="1"/>
        <v>185</v>
      </c>
      <c r="P18" s="5">
        <f t="shared" si="2"/>
        <v>185</v>
      </c>
      <c r="Q18" s="10"/>
    </row>
    <row r="19">
      <c r="A19" s="8" t="s">
        <v>77</v>
      </c>
      <c r="B19" s="8" t="s">
        <v>54</v>
      </c>
      <c r="C19" s="8" t="s">
        <v>78</v>
      </c>
      <c r="D19" s="8" t="s">
        <v>19</v>
      </c>
      <c r="E19" s="8" t="s">
        <v>20</v>
      </c>
      <c r="F19" s="8" t="s">
        <v>21</v>
      </c>
      <c r="G19" s="8" t="s">
        <v>22</v>
      </c>
      <c r="H19" s="8" t="s">
        <v>23</v>
      </c>
      <c r="I19" s="8" t="s">
        <v>48</v>
      </c>
      <c r="J19" s="9">
        <v>3.0</v>
      </c>
      <c r="K19" s="8" t="s">
        <v>79</v>
      </c>
      <c r="L19" s="8" t="s">
        <v>48</v>
      </c>
      <c r="M19" s="8" t="s">
        <v>28</v>
      </c>
      <c r="N19" s="8" t="s">
        <v>29</v>
      </c>
      <c r="O19" s="4">
        <f t="shared" si="1"/>
        <v>213</v>
      </c>
      <c r="P19" s="5">
        <f t="shared" si="2"/>
        <v>213</v>
      </c>
      <c r="Q19" s="10"/>
    </row>
    <row r="20">
      <c r="A20" s="8" t="s">
        <v>80</v>
      </c>
      <c r="B20" s="8" t="s">
        <v>81</v>
      </c>
      <c r="C20" s="8" t="s">
        <v>82</v>
      </c>
      <c r="D20" s="8" t="s">
        <v>19</v>
      </c>
      <c r="E20" s="8" t="s">
        <v>20</v>
      </c>
      <c r="F20" s="8" t="s">
        <v>21</v>
      </c>
      <c r="G20" s="8" t="s">
        <v>22</v>
      </c>
      <c r="H20" s="8" t="s">
        <v>83</v>
      </c>
      <c r="I20" s="8" t="s">
        <v>24</v>
      </c>
      <c r="J20" s="8">
        <v>37.0</v>
      </c>
      <c r="K20" s="8" t="s">
        <v>84</v>
      </c>
      <c r="L20" s="8" t="s">
        <v>24</v>
      </c>
      <c r="M20" s="8" t="s">
        <v>85</v>
      </c>
      <c r="N20" s="8" t="s">
        <v>86</v>
      </c>
      <c r="O20" s="4">
        <f t="shared" si="1"/>
        <v>78</v>
      </c>
      <c r="P20" s="5">
        <f t="shared" si="2"/>
        <v>78</v>
      </c>
      <c r="Q20" s="10"/>
    </row>
    <row r="21">
      <c r="A21" s="8" t="s">
        <v>87</v>
      </c>
      <c r="B21" s="8" t="s">
        <v>81</v>
      </c>
      <c r="C21" s="8" t="s">
        <v>88</v>
      </c>
      <c r="D21" s="8" t="s">
        <v>19</v>
      </c>
      <c r="E21" s="8" t="s">
        <v>20</v>
      </c>
      <c r="F21" s="8" t="s">
        <v>21</v>
      </c>
      <c r="G21" s="8" t="s">
        <v>22</v>
      </c>
      <c r="H21" s="8" t="s">
        <v>83</v>
      </c>
      <c r="I21" s="8" t="s">
        <v>24</v>
      </c>
      <c r="J21" s="8">
        <v>60.0</v>
      </c>
      <c r="K21" s="8" t="s">
        <v>89</v>
      </c>
      <c r="L21" s="8" t="s">
        <v>24</v>
      </c>
      <c r="M21" s="8" t="s">
        <v>85</v>
      </c>
      <c r="N21" s="8" t="s">
        <v>86</v>
      </c>
      <c r="O21" s="4">
        <f t="shared" si="1"/>
        <v>28</v>
      </c>
      <c r="P21" s="5">
        <f t="shared" si="2"/>
        <v>28</v>
      </c>
      <c r="Q21" s="10"/>
    </row>
    <row r="22">
      <c r="A22" s="8" t="s">
        <v>90</v>
      </c>
      <c r="B22" s="8" t="s">
        <v>81</v>
      </c>
      <c r="C22" s="8" t="s">
        <v>91</v>
      </c>
      <c r="D22" s="8" t="s">
        <v>19</v>
      </c>
      <c r="E22" s="8" t="s">
        <v>20</v>
      </c>
      <c r="F22" s="8" t="s">
        <v>21</v>
      </c>
      <c r="G22" s="8" t="s">
        <v>22</v>
      </c>
      <c r="H22" s="8" t="s">
        <v>83</v>
      </c>
      <c r="I22" s="8" t="s">
        <v>24</v>
      </c>
      <c r="J22" s="8">
        <v>56.0</v>
      </c>
      <c r="K22" s="8">
        <v>23.0</v>
      </c>
      <c r="L22" s="8" t="s">
        <v>24</v>
      </c>
      <c r="M22" s="8" t="s">
        <v>85</v>
      </c>
      <c r="N22" s="8" t="s">
        <v>86</v>
      </c>
      <c r="O22" s="4">
        <f t="shared" si="1"/>
        <v>80</v>
      </c>
      <c r="P22" s="5">
        <f t="shared" si="2"/>
        <v>80</v>
      </c>
      <c r="Q22" s="10"/>
    </row>
    <row r="23">
      <c r="A23" s="11" t="s">
        <v>92</v>
      </c>
      <c r="B23" s="11" t="s">
        <v>93</v>
      </c>
      <c r="C23" s="11" t="s">
        <v>94</v>
      </c>
      <c r="D23" s="11" t="s">
        <v>19</v>
      </c>
      <c r="E23" s="11" t="s">
        <v>95</v>
      </c>
      <c r="F23" s="11" t="s">
        <v>19</v>
      </c>
      <c r="G23" s="11" t="s">
        <v>96</v>
      </c>
      <c r="H23" s="11" t="s">
        <v>23</v>
      </c>
      <c r="I23" s="11" t="s">
        <v>24</v>
      </c>
      <c r="J23" s="12">
        <v>65.0</v>
      </c>
      <c r="K23" s="11"/>
      <c r="L23" s="11" t="s">
        <v>24</v>
      </c>
      <c r="M23" s="11" t="s">
        <v>97</v>
      </c>
      <c r="N23" s="11" t="s">
        <v>98</v>
      </c>
      <c r="O23" s="4">
        <f t="shared" si="1"/>
        <v>524</v>
      </c>
      <c r="P23" s="5">
        <f t="shared" si="2"/>
        <v>524</v>
      </c>
      <c r="Q23" s="13"/>
    </row>
    <row r="24">
      <c r="A24" s="11" t="s">
        <v>99</v>
      </c>
      <c r="B24" s="11" t="s">
        <v>100</v>
      </c>
      <c r="C24" s="11" t="s">
        <v>101</v>
      </c>
      <c r="D24" s="11" t="s">
        <v>19</v>
      </c>
      <c r="E24" s="11" t="s">
        <v>95</v>
      </c>
      <c r="F24" s="11" t="s">
        <v>19</v>
      </c>
      <c r="G24" s="11" t="s">
        <v>96</v>
      </c>
      <c r="H24" s="11" t="s">
        <v>83</v>
      </c>
      <c r="I24" s="11" t="s">
        <v>24</v>
      </c>
      <c r="J24" s="12">
        <v>9.0</v>
      </c>
      <c r="K24" s="11"/>
      <c r="L24" s="11" t="s">
        <v>24</v>
      </c>
      <c r="M24" s="11" t="s">
        <v>97</v>
      </c>
      <c r="N24" s="11" t="s">
        <v>98</v>
      </c>
      <c r="O24" s="4">
        <f t="shared" si="1"/>
        <v>593</v>
      </c>
      <c r="P24" s="5">
        <f t="shared" si="2"/>
        <v>593</v>
      </c>
      <c r="Q24" s="13"/>
    </row>
    <row r="25">
      <c r="A25" s="11" t="s">
        <v>102</v>
      </c>
      <c r="B25" s="11" t="s">
        <v>100</v>
      </c>
      <c r="C25" s="11" t="s">
        <v>103</v>
      </c>
      <c r="D25" s="11" t="s">
        <v>19</v>
      </c>
      <c r="E25" s="11" t="s">
        <v>95</v>
      </c>
      <c r="F25" s="11" t="s">
        <v>19</v>
      </c>
      <c r="G25" s="11" t="s">
        <v>96</v>
      </c>
      <c r="H25" s="11" t="s">
        <v>83</v>
      </c>
      <c r="I25" s="11" t="s">
        <v>24</v>
      </c>
      <c r="J25" s="13"/>
      <c r="K25" s="11"/>
      <c r="L25" s="11" t="s">
        <v>24</v>
      </c>
      <c r="M25" s="11" t="s">
        <v>104</v>
      </c>
      <c r="N25" s="11" t="s">
        <v>105</v>
      </c>
      <c r="O25" s="4">
        <f t="shared" si="1"/>
        <v>595</v>
      </c>
      <c r="P25" s="5">
        <f t="shared" si="2"/>
        <v>595</v>
      </c>
      <c r="Q25" s="13"/>
    </row>
    <row r="26">
      <c r="A26" s="14" t="s">
        <v>106</v>
      </c>
      <c r="B26" s="14" t="s">
        <v>107</v>
      </c>
      <c r="C26" s="14" t="s">
        <v>108</v>
      </c>
      <c r="D26" s="14" t="s">
        <v>19</v>
      </c>
      <c r="E26" s="14" t="s">
        <v>109</v>
      </c>
      <c r="F26" s="14" t="s">
        <v>110</v>
      </c>
      <c r="G26" s="14" t="s">
        <v>28</v>
      </c>
      <c r="H26" s="14" t="s">
        <v>23</v>
      </c>
      <c r="I26" s="14" t="s">
        <v>48</v>
      </c>
      <c r="J26" s="15" t="s">
        <v>111</v>
      </c>
      <c r="K26" s="14"/>
      <c r="L26" s="14" t="s">
        <v>48</v>
      </c>
      <c r="M26" s="14" t="s">
        <v>85</v>
      </c>
      <c r="N26" s="14" t="s">
        <v>86</v>
      </c>
      <c r="O26" s="4">
        <f t="shared" si="1"/>
        <v>55</v>
      </c>
      <c r="P26" s="5">
        <f t="shared" si="2"/>
        <v>55</v>
      </c>
      <c r="Q26" s="16"/>
    </row>
    <row r="27">
      <c r="A27" s="14" t="s">
        <v>112</v>
      </c>
      <c r="B27" s="14" t="s">
        <v>107</v>
      </c>
      <c r="C27" s="14" t="s">
        <v>113</v>
      </c>
      <c r="D27" s="14" t="s">
        <v>19</v>
      </c>
      <c r="E27" s="14" t="s">
        <v>109</v>
      </c>
      <c r="F27" s="14" t="s">
        <v>110</v>
      </c>
      <c r="G27" s="14" t="s">
        <v>28</v>
      </c>
      <c r="H27" s="14" t="s">
        <v>23</v>
      </c>
      <c r="I27" s="14" t="s">
        <v>48</v>
      </c>
      <c r="J27" s="15" t="s">
        <v>114</v>
      </c>
      <c r="K27" s="14"/>
      <c r="L27" s="14" t="s">
        <v>48</v>
      </c>
      <c r="M27" s="14" t="s">
        <v>85</v>
      </c>
      <c r="N27" s="14" t="s">
        <v>86</v>
      </c>
      <c r="O27" s="4">
        <f t="shared" si="1"/>
        <v>147</v>
      </c>
      <c r="P27" s="5">
        <f t="shared" si="2"/>
        <v>147</v>
      </c>
      <c r="Q27" s="16"/>
    </row>
    <row r="28">
      <c r="A28" s="14" t="s">
        <v>115</v>
      </c>
      <c r="B28" s="14" t="s">
        <v>107</v>
      </c>
      <c r="C28" s="14" t="s">
        <v>116</v>
      </c>
      <c r="D28" s="14" t="s">
        <v>19</v>
      </c>
      <c r="E28" s="14" t="s">
        <v>109</v>
      </c>
      <c r="F28" s="14" t="s">
        <v>110</v>
      </c>
      <c r="G28" s="14" t="s">
        <v>28</v>
      </c>
      <c r="H28" s="14" t="s">
        <v>23</v>
      </c>
      <c r="I28" s="14" t="s">
        <v>24</v>
      </c>
      <c r="J28" s="15" t="s">
        <v>117</v>
      </c>
      <c r="K28" s="14"/>
      <c r="L28" s="14" t="s">
        <v>24</v>
      </c>
      <c r="M28" s="14" t="s">
        <v>85</v>
      </c>
      <c r="N28" s="14" t="s">
        <v>86</v>
      </c>
      <c r="O28" s="4">
        <f t="shared" si="1"/>
        <v>535</v>
      </c>
      <c r="P28" s="5">
        <f t="shared" si="2"/>
        <v>535</v>
      </c>
      <c r="Q28" s="16"/>
    </row>
    <row r="29">
      <c r="A29" s="14" t="s">
        <v>118</v>
      </c>
      <c r="B29" s="14" t="s">
        <v>107</v>
      </c>
      <c r="C29" s="14" t="s">
        <v>119</v>
      </c>
      <c r="D29" s="14" t="s">
        <v>19</v>
      </c>
      <c r="E29" s="14" t="s">
        <v>109</v>
      </c>
      <c r="F29" s="14" t="s">
        <v>110</v>
      </c>
      <c r="G29" s="14" t="s">
        <v>28</v>
      </c>
      <c r="H29" s="14" t="s">
        <v>23</v>
      </c>
      <c r="I29" s="14" t="s">
        <v>48</v>
      </c>
      <c r="J29" s="15" t="s">
        <v>111</v>
      </c>
      <c r="K29" s="14"/>
      <c r="L29" s="14" t="s">
        <v>48</v>
      </c>
      <c r="M29" s="14" t="s">
        <v>85</v>
      </c>
      <c r="N29" s="14" t="s">
        <v>86</v>
      </c>
      <c r="O29" s="4">
        <f t="shared" si="1"/>
        <v>1104</v>
      </c>
      <c r="P29" s="5">
        <f t="shared" si="2"/>
        <v>1104</v>
      </c>
      <c r="Q29" s="16"/>
    </row>
    <row r="30">
      <c r="A30" s="14" t="s">
        <v>120</v>
      </c>
      <c r="B30" s="14" t="s">
        <v>107</v>
      </c>
      <c r="C30" s="14" t="s">
        <v>121</v>
      </c>
      <c r="D30" s="14" t="s">
        <v>19</v>
      </c>
      <c r="E30" s="14" t="s">
        <v>109</v>
      </c>
      <c r="F30" s="14" t="s">
        <v>110</v>
      </c>
      <c r="G30" s="14" t="s">
        <v>28</v>
      </c>
      <c r="H30" s="14" t="s">
        <v>23</v>
      </c>
      <c r="I30" s="14" t="s">
        <v>24</v>
      </c>
      <c r="J30" s="15" t="s">
        <v>122</v>
      </c>
      <c r="K30" s="14"/>
      <c r="L30" s="14" t="s">
        <v>24</v>
      </c>
      <c r="M30" s="14" t="s">
        <v>85</v>
      </c>
      <c r="N30" s="14" t="s">
        <v>86</v>
      </c>
      <c r="O30" s="4">
        <f t="shared" si="1"/>
        <v>1155</v>
      </c>
      <c r="P30" s="5">
        <f t="shared" si="2"/>
        <v>1155</v>
      </c>
      <c r="Q30" s="16"/>
    </row>
    <row r="31">
      <c r="A31" s="14" t="s">
        <v>123</v>
      </c>
      <c r="B31" s="14" t="s">
        <v>124</v>
      </c>
      <c r="C31" s="14" t="s">
        <v>125</v>
      </c>
      <c r="D31" s="14" t="s">
        <v>19</v>
      </c>
      <c r="E31" s="14" t="s">
        <v>20</v>
      </c>
      <c r="F31" s="14" t="s">
        <v>21</v>
      </c>
      <c r="G31" s="14" t="s">
        <v>22</v>
      </c>
      <c r="H31" s="14" t="s">
        <v>83</v>
      </c>
      <c r="I31" s="14" t="s">
        <v>24</v>
      </c>
      <c r="J31" s="16"/>
      <c r="K31" s="14"/>
      <c r="L31" s="14" t="s">
        <v>24</v>
      </c>
      <c r="M31" s="14" t="s">
        <v>85</v>
      </c>
      <c r="N31" s="14" t="s">
        <v>86</v>
      </c>
      <c r="O31" s="4">
        <f t="shared" si="1"/>
        <v>605</v>
      </c>
      <c r="P31" s="5">
        <f t="shared" si="2"/>
        <v>605</v>
      </c>
      <c r="Q31" s="16"/>
    </row>
    <row r="32">
      <c r="A32" s="14" t="s">
        <v>126</v>
      </c>
      <c r="B32" s="14" t="s">
        <v>124</v>
      </c>
      <c r="C32" s="14" t="s">
        <v>125</v>
      </c>
      <c r="D32" s="14" t="s">
        <v>19</v>
      </c>
      <c r="E32" s="14" t="s">
        <v>20</v>
      </c>
      <c r="F32" s="14" t="s">
        <v>21</v>
      </c>
      <c r="G32" s="14" t="s">
        <v>22</v>
      </c>
      <c r="H32" s="14" t="s">
        <v>83</v>
      </c>
      <c r="I32" s="14" t="s">
        <v>24</v>
      </c>
      <c r="J32" s="16"/>
      <c r="K32" s="14"/>
      <c r="L32" s="14" t="s">
        <v>24</v>
      </c>
      <c r="M32" s="14" t="s">
        <v>85</v>
      </c>
      <c r="N32" s="14" t="s">
        <v>86</v>
      </c>
      <c r="O32" s="4">
        <f t="shared" si="1"/>
        <v>605</v>
      </c>
      <c r="P32" s="5">
        <f t="shared" si="2"/>
        <v>605</v>
      </c>
      <c r="Q32" s="16"/>
    </row>
    <row r="33">
      <c r="A33" s="17" t="s">
        <v>127</v>
      </c>
      <c r="B33" s="17" t="s">
        <v>128</v>
      </c>
      <c r="C33" s="17" t="s">
        <v>129</v>
      </c>
      <c r="D33" s="17" t="s">
        <v>19</v>
      </c>
      <c r="E33" s="17" t="s">
        <v>109</v>
      </c>
      <c r="F33" s="17" t="s">
        <v>110</v>
      </c>
      <c r="G33" s="17" t="s">
        <v>28</v>
      </c>
      <c r="H33" s="17" t="s">
        <v>23</v>
      </c>
      <c r="I33" s="17" t="s">
        <v>48</v>
      </c>
      <c r="J33" s="18" t="s">
        <v>130</v>
      </c>
      <c r="K33" s="17"/>
      <c r="L33" s="17" t="s">
        <v>48</v>
      </c>
      <c r="M33" s="17" t="s">
        <v>85</v>
      </c>
      <c r="N33" s="17" t="s">
        <v>86</v>
      </c>
      <c r="O33" s="4">
        <f t="shared" si="1"/>
        <v>16</v>
      </c>
      <c r="P33" s="5">
        <f t="shared" si="2"/>
        <v>16</v>
      </c>
      <c r="Q33" s="19"/>
    </row>
    <row r="34">
      <c r="A34" s="17" t="s">
        <v>131</v>
      </c>
      <c r="B34" s="17" t="s">
        <v>128</v>
      </c>
      <c r="C34" s="17" t="s">
        <v>132</v>
      </c>
      <c r="D34" s="17" t="s">
        <v>19</v>
      </c>
      <c r="E34" s="17" t="s">
        <v>109</v>
      </c>
      <c r="F34" s="17" t="s">
        <v>110</v>
      </c>
      <c r="G34" s="17" t="s">
        <v>28</v>
      </c>
      <c r="H34" s="17" t="s">
        <v>23</v>
      </c>
      <c r="I34" s="17" t="s">
        <v>48</v>
      </c>
      <c r="J34" s="18" t="s">
        <v>111</v>
      </c>
      <c r="K34" s="17"/>
      <c r="L34" s="17" t="s">
        <v>48</v>
      </c>
      <c r="M34" s="17" t="s">
        <v>85</v>
      </c>
      <c r="N34" s="17" t="s">
        <v>86</v>
      </c>
      <c r="O34" s="4">
        <f t="shared" si="1"/>
        <v>26</v>
      </c>
      <c r="P34" s="20">
        <f t="shared" ref="P34:P44" si="3">O34+1</f>
        <v>27</v>
      </c>
      <c r="Q34" s="19"/>
    </row>
    <row r="35">
      <c r="A35" s="17" t="s">
        <v>133</v>
      </c>
      <c r="B35" s="17" t="s">
        <v>128</v>
      </c>
      <c r="C35" s="17" t="s">
        <v>134</v>
      </c>
      <c r="D35" s="17" t="s">
        <v>19</v>
      </c>
      <c r="E35" s="17" t="s">
        <v>109</v>
      </c>
      <c r="F35" s="17" t="s">
        <v>110</v>
      </c>
      <c r="G35" s="17" t="s">
        <v>28</v>
      </c>
      <c r="H35" s="17" t="s">
        <v>23</v>
      </c>
      <c r="I35" s="17" t="s">
        <v>24</v>
      </c>
      <c r="J35" s="18" t="s">
        <v>135</v>
      </c>
      <c r="K35" s="17"/>
      <c r="L35" s="17" t="s">
        <v>24</v>
      </c>
      <c r="M35" s="17" t="s">
        <v>85</v>
      </c>
      <c r="N35" s="17" t="s">
        <v>86</v>
      </c>
      <c r="O35" s="4">
        <f t="shared" si="1"/>
        <v>36</v>
      </c>
      <c r="P35" s="20">
        <f t="shared" si="3"/>
        <v>37</v>
      </c>
      <c r="Q35" s="19"/>
    </row>
    <row r="36">
      <c r="A36" s="17" t="s">
        <v>136</v>
      </c>
      <c r="B36" s="17" t="s">
        <v>128</v>
      </c>
      <c r="C36" s="17" t="s">
        <v>137</v>
      </c>
      <c r="D36" s="17" t="s">
        <v>19</v>
      </c>
      <c r="E36" s="17" t="s">
        <v>109</v>
      </c>
      <c r="F36" s="17" t="s">
        <v>110</v>
      </c>
      <c r="G36" s="17" t="s">
        <v>28</v>
      </c>
      <c r="H36" s="17" t="s">
        <v>23</v>
      </c>
      <c r="I36" s="17" t="s">
        <v>48</v>
      </c>
      <c r="J36" s="18" t="s">
        <v>138</v>
      </c>
      <c r="K36" s="17"/>
      <c r="L36" s="17" t="s">
        <v>24</v>
      </c>
      <c r="M36" s="17" t="s">
        <v>85</v>
      </c>
      <c r="N36" s="17" t="s">
        <v>86</v>
      </c>
      <c r="O36" s="4">
        <f t="shared" si="1"/>
        <v>46</v>
      </c>
      <c r="P36" s="20">
        <f t="shared" si="3"/>
        <v>47</v>
      </c>
      <c r="Q36" s="19"/>
    </row>
    <row r="37">
      <c r="A37" s="17" t="s">
        <v>139</v>
      </c>
      <c r="B37" s="17" t="s">
        <v>128</v>
      </c>
      <c r="C37" s="17" t="s">
        <v>140</v>
      </c>
      <c r="D37" s="17" t="s">
        <v>19</v>
      </c>
      <c r="E37" s="17" t="s">
        <v>109</v>
      </c>
      <c r="F37" s="17" t="s">
        <v>110</v>
      </c>
      <c r="G37" s="17" t="s">
        <v>28</v>
      </c>
      <c r="H37" s="17" t="s">
        <v>23</v>
      </c>
      <c r="I37" s="17" t="s">
        <v>24</v>
      </c>
      <c r="J37" s="18" t="s">
        <v>141</v>
      </c>
      <c r="K37" s="17"/>
      <c r="L37" s="17" t="s">
        <v>24</v>
      </c>
      <c r="M37" s="17" t="s">
        <v>85</v>
      </c>
      <c r="N37" s="17" t="s">
        <v>86</v>
      </c>
      <c r="O37" s="4">
        <f t="shared" si="1"/>
        <v>225</v>
      </c>
      <c r="P37" s="20">
        <f t="shared" si="3"/>
        <v>226</v>
      </c>
      <c r="Q37" s="19"/>
    </row>
    <row r="38">
      <c r="A38" s="17" t="s">
        <v>142</v>
      </c>
      <c r="B38" s="17" t="s">
        <v>128</v>
      </c>
      <c r="C38" s="17" t="s">
        <v>143</v>
      </c>
      <c r="D38" s="17" t="s">
        <v>19</v>
      </c>
      <c r="E38" s="17" t="s">
        <v>109</v>
      </c>
      <c r="F38" s="17" t="s">
        <v>110</v>
      </c>
      <c r="G38" s="17" t="s">
        <v>28</v>
      </c>
      <c r="H38" s="17" t="s">
        <v>23</v>
      </c>
      <c r="I38" s="17" t="s">
        <v>48</v>
      </c>
      <c r="J38" s="18" t="s">
        <v>144</v>
      </c>
      <c r="K38" s="17"/>
      <c r="L38" s="17" t="s">
        <v>48</v>
      </c>
      <c r="M38" s="17" t="s">
        <v>85</v>
      </c>
      <c r="N38" s="17" t="s">
        <v>86</v>
      </c>
      <c r="O38" s="4">
        <f t="shared" si="1"/>
        <v>220</v>
      </c>
      <c r="P38" s="20">
        <f t="shared" si="3"/>
        <v>221</v>
      </c>
      <c r="Q38" s="19"/>
    </row>
    <row r="39">
      <c r="A39" s="17" t="s">
        <v>145</v>
      </c>
      <c r="B39" s="17" t="s">
        <v>128</v>
      </c>
      <c r="C39" s="17" t="s">
        <v>146</v>
      </c>
      <c r="D39" s="17" t="s">
        <v>19</v>
      </c>
      <c r="E39" s="17" t="s">
        <v>109</v>
      </c>
      <c r="F39" s="17" t="s">
        <v>110</v>
      </c>
      <c r="G39" s="17" t="s">
        <v>28</v>
      </c>
      <c r="H39" s="17" t="s">
        <v>23</v>
      </c>
      <c r="I39" s="17" t="s">
        <v>24</v>
      </c>
      <c r="J39" s="18" t="s">
        <v>147</v>
      </c>
      <c r="K39" s="17"/>
      <c r="L39" s="17" t="s">
        <v>24</v>
      </c>
      <c r="M39" s="17" t="s">
        <v>85</v>
      </c>
      <c r="N39" s="17" t="s">
        <v>86</v>
      </c>
      <c r="O39" s="4">
        <f t="shared" si="1"/>
        <v>230</v>
      </c>
      <c r="P39" s="20">
        <f t="shared" si="3"/>
        <v>231</v>
      </c>
      <c r="Q39" s="19"/>
    </row>
    <row r="40">
      <c r="A40" s="17" t="s">
        <v>148</v>
      </c>
      <c r="B40" s="17" t="s">
        <v>128</v>
      </c>
      <c r="C40" s="17" t="s">
        <v>149</v>
      </c>
      <c r="D40" s="17" t="s">
        <v>19</v>
      </c>
      <c r="E40" s="17" t="s">
        <v>109</v>
      </c>
      <c r="F40" s="17" t="s">
        <v>110</v>
      </c>
      <c r="G40" s="17" t="s">
        <v>28</v>
      </c>
      <c r="H40" s="17" t="s">
        <v>23</v>
      </c>
      <c r="I40" s="17" t="s">
        <v>48</v>
      </c>
      <c r="J40" s="18" t="s">
        <v>111</v>
      </c>
      <c r="K40" s="17"/>
      <c r="L40" s="17" t="s">
        <v>48</v>
      </c>
      <c r="M40" s="17" t="s">
        <v>85</v>
      </c>
      <c r="N40" s="17" t="s">
        <v>86</v>
      </c>
      <c r="O40" s="4">
        <f t="shared" si="1"/>
        <v>499</v>
      </c>
      <c r="P40" s="20">
        <f t="shared" si="3"/>
        <v>500</v>
      </c>
      <c r="Q40" s="19"/>
    </row>
    <row r="41">
      <c r="A41" s="17" t="s">
        <v>150</v>
      </c>
      <c r="B41" s="17" t="s">
        <v>128</v>
      </c>
      <c r="C41" s="17" t="s">
        <v>151</v>
      </c>
      <c r="D41" s="17" t="s">
        <v>19</v>
      </c>
      <c r="E41" s="17" t="s">
        <v>109</v>
      </c>
      <c r="F41" s="17" t="s">
        <v>110</v>
      </c>
      <c r="G41" s="17" t="s">
        <v>28</v>
      </c>
      <c r="H41" s="17" t="s">
        <v>23</v>
      </c>
      <c r="I41" s="17" t="s">
        <v>48</v>
      </c>
      <c r="J41" s="18" t="s">
        <v>152</v>
      </c>
      <c r="K41" s="17"/>
      <c r="L41" s="17" t="s">
        <v>48</v>
      </c>
      <c r="M41" s="17" t="s">
        <v>85</v>
      </c>
      <c r="N41" s="17" t="s">
        <v>86</v>
      </c>
      <c r="O41" s="4">
        <f t="shared" si="1"/>
        <v>505</v>
      </c>
      <c r="P41" s="20">
        <f t="shared" si="3"/>
        <v>506</v>
      </c>
      <c r="Q41" s="19"/>
    </row>
    <row r="42">
      <c r="A42" s="17" t="s">
        <v>153</v>
      </c>
      <c r="B42" s="17" t="s">
        <v>128</v>
      </c>
      <c r="C42" s="17" t="s">
        <v>154</v>
      </c>
      <c r="D42" s="17" t="s">
        <v>19</v>
      </c>
      <c r="E42" s="17" t="s">
        <v>109</v>
      </c>
      <c r="F42" s="17" t="s">
        <v>110</v>
      </c>
      <c r="G42" s="17" t="s">
        <v>28</v>
      </c>
      <c r="H42" s="17" t="s">
        <v>23</v>
      </c>
      <c r="I42" s="17" t="s">
        <v>48</v>
      </c>
      <c r="J42" s="18" t="s">
        <v>155</v>
      </c>
      <c r="K42" s="17"/>
      <c r="L42" s="17" t="s">
        <v>48</v>
      </c>
      <c r="M42" s="17" t="s">
        <v>85</v>
      </c>
      <c r="N42" s="17" t="s">
        <v>86</v>
      </c>
      <c r="O42" s="4">
        <f t="shared" si="1"/>
        <v>602</v>
      </c>
      <c r="P42" s="20">
        <f t="shared" si="3"/>
        <v>603</v>
      </c>
      <c r="Q42" s="19"/>
    </row>
    <row r="43">
      <c r="A43" s="17" t="s">
        <v>156</v>
      </c>
      <c r="B43" s="17" t="s">
        <v>128</v>
      </c>
      <c r="C43" s="17" t="s">
        <v>157</v>
      </c>
      <c r="D43" s="17" t="s">
        <v>19</v>
      </c>
      <c r="E43" s="17" t="s">
        <v>109</v>
      </c>
      <c r="F43" s="17" t="s">
        <v>110</v>
      </c>
      <c r="G43" s="17" t="s">
        <v>28</v>
      </c>
      <c r="H43" s="17" t="s">
        <v>23</v>
      </c>
      <c r="I43" s="17" t="s">
        <v>48</v>
      </c>
      <c r="J43" s="18" t="s">
        <v>158</v>
      </c>
      <c r="K43" s="17"/>
      <c r="L43" s="17" t="s">
        <v>24</v>
      </c>
      <c r="M43" s="17" t="s">
        <v>85</v>
      </c>
      <c r="N43" s="17" t="s">
        <v>86</v>
      </c>
      <c r="O43" s="4">
        <f t="shared" si="1"/>
        <v>791</v>
      </c>
      <c r="P43" s="20">
        <f t="shared" si="3"/>
        <v>792</v>
      </c>
      <c r="Q43" s="19"/>
    </row>
    <row r="44">
      <c r="A44" s="17" t="s">
        <v>159</v>
      </c>
      <c r="B44" s="17" t="s">
        <v>128</v>
      </c>
      <c r="C44" s="17" t="s">
        <v>160</v>
      </c>
      <c r="D44" s="17" t="s">
        <v>19</v>
      </c>
      <c r="E44" s="17" t="s">
        <v>109</v>
      </c>
      <c r="F44" s="17" t="s">
        <v>110</v>
      </c>
      <c r="G44" s="17" t="s">
        <v>28</v>
      </c>
      <c r="H44" s="17" t="s">
        <v>23</v>
      </c>
      <c r="I44" s="17" t="s">
        <v>48</v>
      </c>
      <c r="J44" s="18" t="s">
        <v>161</v>
      </c>
      <c r="K44" s="17"/>
      <c r="L44" s="17" t="s">
        <v>48</v>
      </c>
      <c r="M44" s="17" t="s">
        <v>85</v>
      </c>
      <c r="N44" s="17" t="s">
        <v>86</v>
      </c>
      <c r="O44" s="4">
        <f t="shared" si="1"/>
        <v>992</v>
      </c>
      <c r="P44" s="5">
        <f t="shared" si="3"/>
        <v>993</v>
      </c>
      <c r="Q44" s="19"/>
    </row>
    <row r="45">
      <c r="A45" s="21" t="s">
        <v>162</v>
      </c>
      <c r="B45" s="21" t="s">
        <v>163</v>
      </c>
      <c r="C45" s="21" t="s">
        <v>164</v>
      </c>
      <c r="D45" s="21" t="s">
        <v>19</v>
      </c>
      <c r="E45" s="21" t="s">
        <v>165</v>
      </c>
      <c r="F45" s="21" t="s">
        <v>21</v>
      </c>
      <c r="G45" s="21" t="s">
        <v>28</v>
      </c>
      <c r="H45" s="21" t="s">
        <v>23</v>
      </c>
      <c r="I45" s="21" t="s">
        <v>48</v>
      </c>
      <c r="J45" s="22" t="s">
        <v>166</v>
      </c>
      <c r="K45" s="21"/>
      <c r="L45" s="21" t="s">
        <v>48</v>
      </c>
      <c r="M45" s="21" t="s">
        <v>85</v>
      </c>
      <c r="N45" s="21" t="s">
        <v>86</v>
      </c>
      <c r="O45" s="4">
        <f t="shared" si="1"/>
        <v>72</v>
      </c>
      <c r="P45" s="5">
        <f t="shared" ref="P45:P55" si="4">O45</f>
        <v>72</v>
      </c>
      <c r="Q45" s="23"/>
    </row>
    <row r="46">
      <c r="A46" s="21" t="s">
        <v>167</v>
      </c>
      <c r="B46" s="21" t="s">
        <v>163</v>
      </c>
      <c r="C46" s="21" t="s">
        <v>168</v>
      </c>
      <c r="D46" s="21" t="s">
        <v>19</v>
      </c>
      <c r="E46" s="21" t="s">
        <v>165</v>
      </c>
      <c r="F46" s="21" t="s">
        <v>21</v>
      </c>
      <c r="G46" s="21" t="s">
        <v>28</v>
      </c>
      <c r="H46" s="21" t="s">
        <v>23</v>
      </c>
      <c r="I46" s="21" t="s">
        <v>24</v>
      </c>
      <c r="J46" s="22" t="s">
        <v>117</v>
      </c>
      <c r="K46" s="21"/>
      <c r="L46" s="21" t="s">
        <v>48</v>
      </c>
      <c r="M46" s="21" t="s">
        <v>85</v>
      </c>
      <c r="N46" s="21" t="s">
        <v>86</v>
      </c>
      <c r="O46" s="4">
        <f t="shared" si="1"/>
        <v>86</v>
      </c>
      <c r="P46" s="5">
        <f t="shared" si="4"/>
        <v>86</v>
      </c>
      <c r="Q46" s="23"/>
    </row>
    <row r="47">
      <c r="A47" s="21" t="s">
        <v>169</v>
      </c>
      <c r="B47" s="21" t="s">
        <v>163</v>
      </c>
      <c r="C47" s="21" t="s">
        <v>170</v>
      </c>
      <c r="D47" s="21" t="s">
        <v>19</v>
      </c>
      <c r="E47" s="21" t="s">
        <v>165</v>
      </c>
      <c r="F47" s="21" t="s">
        <v>21</v>
      </c>
      <c r="G47" s="21" t="s">
        <v>28</v>
      </c>
      <c r="H47" s="21" t="s">
        <v>23</v>
      </c>
      <c r="I47" s="21" t="s">
        <v>24</v>
      </c>
      <c r="J47" s="22" t="s">
        <v>171</v>
      </c>
      <c r="K47" s="21"/>
      <c r="L47" s="21" t="s">
        <v>24</v>
      </c>
      <c r="M47" s="21" t="s">
        <v>85</v>
      </c>
      <c r="N47" s="21" t="s">
        <v>86</v>
      </c>
      <c r="O47" s="4">
        <f t="shared" si="1"/>
        <v>176</v>
      </c>
      <c r="P47" s="5">
        <f t="shared" si="4"/>
        <v>176</v>
      </c>
      <c r="Q47" s="23"/>
    </row>
    <row r="48">
      <c r="A48" s="21" t="s">
        <v>172</v>
      </c>
      <c r="B48" s="21" t="s">
        <v>163</v>
      </c>
      <c r="C48" s="21" t="s">
        <v>173</v>
      </c>
      <c r="D48" s="21" t="s">
        <v>19</v>
      </c>
      <c r="E48" s="21" t="s">
        <v>165</v>
      </c>
      <c r="F48" s="21" t="s">
        <v>21</v>
      </c>
      <c r="G48" s="21" t="s">
        <v>28</v>
      </c>
      <c r="H48" s="21" t="s">
        <v>23</v>
      </c>
      <c r="I48" s="21" t="s">
        <v>24</v>
      </c>
      <c r="J48" s="22" t="s">
        <v>174</v>
      </c>
      <c r="K48" s="21"/>
      <c r="L48" s="21" t="s">
        <v>24</v>
      </c>
      <c r="M48" s="21" t="s">
        <v>85</v>
      </c>
      <c r="N48" s="21" t="s">
        <v>86</v>
      </c>
      <c r="O48" s="4">
        <f t="shared" si="1"/>
        <v>215</v>
      </c>
      <c r="P48" s="5">
        <f t="shared" si="4"/>
        <v>215</v>
      </c>
      <c r="Q48" s="23"/>
    </row>
    <row r="49">
      <c r="A49" s="21" t="s">
        <v>175</v>
      </c>
      <c r="B49" s="21" t="s">
        <v>163</v>
      </c>
      <c r="C49" s="21" t="s">
        <v>176</v>
      </c>
      <c r="D49" s="21" t="s">
        <v>19</v>
      </c>
      <c r="E49" s="21" t="s">
        <v>165</v>
      </c>
      <c r="F49" s="21" t="s">
        <v>21</v>
      </c>
      <c r="G49" s="21" t="s">
        <v>28</v>
      </c>
      <c r="H49" s="21" t="s">
        <v>23</v>
      </c>
      <c r="I49" s="21" t="s">
        <v>24</v>
      </c>
      <c r="J49" s="22" t="s">
        <v>177</v>
      </c>
      <c r="K49" s="21"/>
      <c r="L49" s="21" t="s">
        <v>24</v>
      </c>
      <c r="M49" s="21" t="s">
        <v>85</v>
      </c>
      <c r="N49" s="21" t="s">
        <v>86</v>
      </c>
      <c r="O49" s="4">
        <f t="shared" si="1"/>
        <v>230</v>
      </c>
      <c r="P49" s="5">
        <f t="shared" si="4"/>
        <v>230</v>
      </c>
      <c r="Q49" s="23"/>
    </row>
    <row r="50">
      <c r="A50" s="24" t="s">
        <v>178</v>
      </c>
      <c r="B50" s="24" t="s">
        <v>179</v>
      </c>
      <c r="C50" s="24" t="s">
        <v>180</v>
      </c>
      <c r="D50" s="24" t="s">
        <v>35</v>
      </c>
      <c r="E50" s="24" t="s">
        <v>29</v>
      </c>
      <c r="F50" s="24" t="s">
        <v>181</v>
      </c>
      <c r="G50" s="24" t="s">
        <v>28</v>
      </c>
      <c r="H50" s="24" t="s">
        <v>23</v>
      </c>
      <c r="I50" s="24" t="s">
        <v>24</v>
      </c>
      <c r="J50" s="25" t="s">
        <v>182</v>
      </c>
      <c r="K50" s="24"/>
      <c r="L50" s="24" t="s">
        <v>24</v>
      </c>
      <c r="M50" s="24" t="s">
        <v>85</v>
      </c>
      <c r="N50" s="24" t="s">
        <v>86</v>
      </c>
      <c r="O50" s="4">
        <f t="shared" si="1"/>
        <v>212</v>
      </c>
      <c r="P50" s="5">
        <f t="shared" si="4"/>
        <v>212</v>
      </c>
      <c r="Q50" s="26"/>
    </row>
    <row r="51">
      <c r="A51" s="24" t="s">
        <v>183</v>
      </c>
      <c r="B51" s="24" t="s">
        <v>179</v>
      </c>
      <c r="C51" s="24" t="s">
        <v>184</v>
      </c>
      <c r="D51" s="24" t="s">
        <v>35</v>
      </c>
      <c r="E51" s="24" t="s">
        <v>29</v>
      </c>
      <c r="F51" s="24" t="s">
        <v>181</v>
      </c>
      <c r="G51" s="24" t="s">
        <v>28</v>
      </c>
      <c r="H51" s="24" t="s">
        <v>23</v>
      </c>
      <c r="I51" s="24" t="s">
        <v>24</v>
      </c>
      <c r="J51" s="25" t="s">
        <v>185</v>
      </c>
      <c r="K51" s="24"/>
      <c r="L51" s="24" t="s">
        <v>24</v>
      </c>
      <c r="M51" s="24" t="s">
        <v>85</v>
      </c>
      <c r="N51" s="24" t="s">
        <v>86</v>
      </c>
      <c r="O51" s="4">
        <f t="shared" si="1"/>
        <v>221</v>
      </c>
      <c r="P51" s="5">
        <f t="shared" si="4"/>
        <v>221</v>
      </c>
      <c r="Q51" s="26"/>
    </row>
    <row r="52">
      <c r="A52" s="24" t="s">
        <v>186</v>
      </c>
      <c r="B52" s="24" t="s">
        <v>179</v>
      </c>
      <c r="C52" s="24" t="s">
        <v>187</v>
      </c>
      <c r="D52" s="24" t="s">
        <v>35</v>
      </c>
      <c r="E52" s="24" t="s">
        <v>29</v>
      </c>
      <c r="F52" s="24" t="s">
        <v>181</v>
      </c>
      <c r="G52" s="24" t="s">
        <v>28</v>
      </c>
      <c r="H52" s="24" t="s">
        <v>23</v>
      </c>
      <c r="I52" s="24" t="s">
        <v>24</v>
      </c>
      <c r="J52" s="25" t="s">
        <v>188</v>
      </c>
      <c r="K52" s="24"/>
      <c r="L52" s="24" t="s">
        <v>24</v>
      </c>
      <c r="M52" s="24" t="s">
        <v>85</v>
      </c>
      <c r="N52" s="24" t="s">
        <v>86</v>
      </c>
      <c r="O52" s="4">
        <f t="shared" si="1"/>
        <v>232</v>
      </c>
      <c r="P52" s="5">
        <f t="shared" si="4"/>
        <v>232</v>
      </c>
      <c r="Q52" s="26"/>
    </row>
    <row r="53">
      <c r="A53" s="24" t="s">
        <v>189</v>
      </c>
      <c r="B53" s="24" t="s">
        <v>179</v>
      </c>
      <c r="C53" s="24" t="s">
        <v>190</v>
      </c>
      <c r="D53" s="24" t="s">
        <v>35</v>
      </c>
      <c r="E53" s="24" t="s">
        <v>29</v>
      </c>
      <c r="F53" s="24" t="s">
        <v>181</v>
      </c>
      <c r="G53" s="24" t="s">
        <v>28</v>
      </c>
      <c r="H53" s="24" t="s">
        <v>23</v>
      </c>
      <c r="I53" s="24" t="s">
        <v>48</v>
      </c>
      <c r="J53" s="25" t="s">
        <v>191</v>
      </c>
      <c r="K53" s="24"/>
      <c r="L53" s="24" t="s">
        <v>48</v>
      </c>
      <c r="M53" s="24" t="s">
        <v>85</v>
      </c>
      <c r="N53" s="24" t="s">
        <v>86</v>
      </c>
      <c r="O53" s="4">
        <f t="shared" si="1"/>
        <v>281</v>
      </c>
      <c r="P53" s="5">
        <f t="shared" si="4"/>
        <v>281</v>
      </c>
      <c r="Q53" s="26"/>
    </row>
    <row r="54">
      <c r="A54" s="27" t="s">
        <v>192</v>
      </c>
      <c r="B54" s="27" t="s">
        <v>193</v>
      </c>
      <c r="C54" s="27" t="s">
        <v>194</v>
      </c>
      <c r="D54" s="27" t="s">
        <v>19</v>
      </c>
      <c r="E54" s="27" t="s">
        <v>20</v>
      </c>
      <c r="F54" s="27" t="s">
        <v>21</v>
      </c>
      <c r="G54" s="27" t="s">
        <v>22</v>
      </c>
      <c r="H54" s="27" t="s">
        <v>23</v>
      </c>
      <c r="I54" s="27" t="s">
        <v>24</v>
      </c>
      <c r="J54" s="28"/>
      <c r="K54" s="28"/>
      <c r="L54" s="28"/>
      <c r="M54" s="27" t="s">
        <v>28</v>
      </c>
      <c r="N54" s="27" t="s">
        <v>29</v>
      </c>
      <c r="O54" s="4">
        <f t="shared" si="1"/>
        <v>151</v>
      </c>
      <c r="P54" s="5">
        <f t="shared" si="4"/>
        <v>151</v>
      </c>
      <c r="Q54" s="28"/>
    </row>
    <row r="55">
      <c r="A55" s="27" t="s">
        <v>195</v>
      </c>
      <c r="B55" s="27" t="s">
        <v>196</v>
      </c>
      <c r="C55" s="27" t="s">
        <v>197</v>
      </c>
      <c r="D55" s="27" t="s">
        <v>19</v>
      </c>
      <c r="E55" s="27" t="s">
        <v>20</v>
      </c>
      <c r="F55" s="27" t="s">
        <v>21</v>
      </c>
      <c r="G55" s="27" t="s">
        <v>22</v>
      </c>
      <c r="H55" s="27" t="s">
        <v>83</v>
      </c>
      <c r="I55" s="27" t="s">
        <v>24</v>
      </c>
      <c r="J55" s="28"/>
      <c r="K55" s="28"/>
      <c r="L55" s="28"/>
      <c r="M55" s="27" t="s">
        <v>85</v>
      </c>
      <c r="N55" s="27" t="s">
        <v>86</v>
      </c>
      <c r="O55" s="4">
        <f t="shared" si="1"/>
        <v>151</v>
      </c>
      <c r="P55" s="5">
        <f t="shared" si="4"/>
        <v>151</v>
      </c>
      <c r="Q55" s="28"/>
    </row>
    <row r="56">
      <c r="A56" s="27" t="s">
        <v>198</v>
      </c>
      <c r="B56" s="27" t="s">
        <v>193</v>
      </c>
      <c r="C56" s="27" t="s">
        <v>199</v>
      </c>
      <c r="D56" s="27" t="s">
        <v>19</v>
      </c>
      <c r="E56" s="27" t="s">
        <v>20</v>
      </c>
      <c r="F56" s="27" t="s">
        <v>21</v>
      </c>
      <c r="G56" s="27" t="s">
        <v>22</v>
      </c>
      <c r="H56" s="27" t="s">
        <v>23</v>
      </c>
      <c r="I56" s="27" t="s">
        <v>48</v>
      </c>
      <c r="J56" s="28"/>
      <c r="K56" s="28"/>
      <c r="L56" s="28"/>
      <c r="M56" s="27" t="s">
        <v>28</v>
      </c>
      <c r="N56" s="27" t="s">
        <v>29</v>
      </c>
      <c r="O56" s="4">
        <f t="shared" si="1"/>
        <v>214</v>
      </c>
      <c r="P56" s="20">
        <f>O56+2</f>
        <v>216</v>
      </c>
      <c r="Q56" s="28"/>
    </row>
    <row r="57">
      <c r="A57" s="27" t="s">
        <v>200</v>
      </c>
      <c r="B57" s="27" t="s">
        <v>196</v>
      </c>
      <c r="C57" s="27" t="s">
        <v>201</v>
      </c>
      <c r="D57" s="27" t="s">
        <v>19</v>
      </c>
      <c r="E57" s="27" t="s">
        <v>20</v>
      </c>
      <c r="F57" s="27" t="s">
        <v>21</v>
      </c>
      <c r="G57" s="27" t="s">
        <v>22</v>
      </c>
      <c r="H57" s="27" t="s">
        <v>83</v>
      </c>
      <c r="I57" s="27" t="s">
        <v>48</v>
      </c>
      <c r="J57" s="28"/>
      <c r="K57" s="28"/>
      <c r="L57" s="28"/>
      <c r="M57" s="27" t="s">
        <v>85</v>
      </c>
      <c r="N57" s="27" t="s">
        <v>86</v>
      </c>
      <c r="O57" s="4">
        <f t="shared" si="1"/>
        <v>214</v>
      </c>
      <c r="P57" s="5">
        <f t="shared" ref="P57:P58" si="5">O57</f>
        <v>214</v>
      </c>
      <c r="Q57" s="28"/>
    </row>
    <row r="58">
      <c r="A58" s="29" t="s">
        <v>202</v>
      </c>
      <c r="B58" s="8" t="s">
        <v>203</v>
      </c>
      <c r="C58" s="29" t="s">
        <v>204</v>
      </c>
      <c r="D58" s="8" t="s">
        <v>19</v>
      </c>
      <c r="E58" s="8" t="s">
        <v>20</v>
      </c>
      <c r="F58" s="8" t="s">
        <v>21</v>
      </c>
      <c r="G58" s="8" t="s">
        <v>22</v>
      </c>
      <c r="H58" s="8" t="s">
        <v>23</v>
      </c>
      <c r="I58" s="8" t="s">
        <v>24</v>
      </c>
      <c r="J58" s="8"/>
      <c r="K58" s="10"/>
      <c r="L58" s="8"/>
      <c r="M58" s="10"/>
      <c r="N58" s="10"/>
      <c r="O58" s="4">
        <f t="shared" si="1"/>
        <v>494</v>
      </c>
      <c r="P58" s="5">
        <f t="shared" si="5"/>
        <v>494</v>
      </c>
      <c r="Q58" s="10"/>
    </row>
    <row r="59">
      <c r="A59" s="30" t="s">
        <v>205</v>
      </c>
      <c r="B59" s="30" t="s">
        <v>203</v>
      </c>
      <c r="C59" s="30" t="s">
        <v>206</v>
      </c>
      <c r="D59" s="8" t="s">
        <v>19</v>
      </c>
      <c r="E59" s="8" t="s">
        <v>20</v>
      </c>
      <c r="F59" s="8" t="s">
        <v>21</v>
      </c>
      <c r="G59" s="8" t="s">
        <v>22</v>
      </c>
      <c r="H59" s="8" t="s">
        <v>23</v>
      </c>
      <c r="I59" s="30" t="s">
        <v>48</v>
      </c>
      <c r="J59" s="8" t="s">
        <v>207</v>
      </c>
      <c r="K59" s="31"/>
      <c r="L59" s="8" t="s">
        <v>27</v>
      </c>
      <c r="M59" s="31"/>
      <c r="N59" s="31"/>
      <c r="O59" s="4">
        <f t="shared" si="1"/>
        <v>430</v>
      </c>
      <c r="P59" s="20">
        <f t="shared" ref="P59:P60" si="6">O59+1</f>
        <v>431</v>
      </c>
      <c r="Q59" s="31"/>
    </row>
    <row r="60">
      <c r="A60" s="30" t="s">
        <v>208</v>
      </c>
      <c r="B60" s="30" t="s">
        <v>203</v>
      </c>
      <c r="C60" s="30" t="s">
        <v>209</v>
      </c>
      <c r="D60" s="8" t="s">
        <v>19</v>
      </c>
      <c r="E60" s="8" t="s">
        <v>20</v>
      </c>
      <c r="F60" s="8" t="s">
        <v>21</v>
      </c>
      <c r="G60" s="8" t="s">
        <v>22</v>
      </c>
      <c r="H60" s="8" t="s">
        <v>23</v>
      </c>
      <c r="I60" s="30" t="s">
        <v>48</v>
      </c>
      <c r="J60" s="8" t="s">
        <v>207</v>
      </c>
      <c r="K60" s="31"/>
      <c r="L60" s="8" t="s">
        <v>27</v>
      </c>
      <c r="M60" s="31"/>
      <c r="N60" s="31"/>
      <c r="O60" s="4">
        <f t="shared" si="1"/>
        <v>204</v>
      </c>
      <c r="P60" s="20">
        <f t="shared" si="6"/>
        <v>205</v>
      </c>
      <c r="Q60" s="31"/>
    </row>
    <row r="61">
      <c r="A61" s="32" t="s">
        <v>210</v>
      </c>
      <c r="B61" s="33"/>
      <c r="C61" s="33"/>
      <c r="D61" s="34" t="s">
        <v>25</v>
      </c>
      <c r="E61" s="33"/>
      <c r="F61" s="34" t="s">
        <v>25</v>
      </c>
      <c r="G61" s="33"/>
      <c r="H61" s="34" t="s">
        <v>23</v>
      </c>
      <c r="I61" s="34" t="s">
        <v>24</v>
      </c>
      <c r="J61" s="33"/>
      <c r="K61" s="35" t="s">
        <v>211</v>
      </c>
      <c r="L61" s="34" t="s">
        <v>212</v>
      </c>
      <c r="M61" s="34" t="s">
        <v>85</v>
      </c>
      <c r="N61" s="33"/>
      <c r="O61" s="33"/>
      <c r="P61" s="34">
        <v>-1.0</v>
      </c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</row>
    <row r="62">
      <c r="A62" s="32" t="s">
        <v>213</v>
      </c>
      <c r="B62" s="33"/>
      <c r="C62" s="33"/>
      <c r="D62" s="33"/>
      <c r="E62" s="33"/>
      <c r="F62" s="33"/>
      <c r="G62" s="33"/>
      <c r="H62" s="34" t="s">
        <v>23</v>
      </c>
      <c r="I62" s="34" t="s">
        <v>24</v>
      </c>
      <c r="J62" s="33"/>
      <c r="K62" s="35" t="s">
        <v>214</v>
      </c>
      <c r="L62" s="34" t="s">
        <v>212</v>
      </c>
      <c r="M62" s="34" t="s">
        <v>85</v>
      </c>
      <c r="N62" s="33"/>
      <c r="O62" s="33"/>
      <c r="P62" s="34">
        <v>-1.0</v>
      </c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</row>
    <row r="63">
      <c r="A63" s="32" t="s">
        <v>215</v>
      </c>
      <c r="B63" s="33"/>
      <c r="C63" s="33"/>
      <c r="D63" s="33"/>
      <c r="E63" s="33"/>
      <c r="F63" s="33"/>
      <c r="G63" s="33"/>
      <c r="H63" s="34" t="s">
        <v>23</v>
      </c>
      <c r="I63" s="34" t="s">
        <v>24</v>
      </c>
      <c r="J63" s="33"/>
      <c r="K63" s="35" t="s">
        <v>216</v>
      </c>
      <c r="L63" s="34" t="s">
        <v>212</v>
      </c>
      <c r="M63" s="34" t="s">
        <v>85</v>
      </c>
      <c r="N63" s="33"/>
      <c r="O63" s="33"/>
      <c r="P63" s="34">
        <v>-1.0</v>
      </c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</row>
    <row r="65">
      <c r="G65" s="36"/>
    </row>
    <row r="66">
      <c r="G66" s="37"/>
    </row>
    <row r="67">
      <c r="G67" s="38"/>
    </row>
    <row r="68">
      <c r="G68" s="37"/>
    </row>
    <row r="69">
      <c r="G69" s="36"/>
    </row>
    <row r="70">
      <c r="G70" s="37"/>
    </row>
    <row r="71">
      <c r="G71" s="38"/>
    </row>
    <row r="72">
      <c r="G72" s="37"/>
    </row>
    <row r="73">
      <c r="G73" s="36"/>
    </row>
  </sheetData>
  <mergeCells count="1">
    <mergeCell ref="P1:Q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