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defaultThemeVersion="124226"/>
  <mc:AlternateContent xmlns:mc="http://schemas.openxmlformats.org/markup-compatibility/2006">
    <mc:Choice Requires="x15">
      <x15ac:absPath xmlns:x15ac="http://schemas.microsoft.com/office/spreadsheetml/2010/11/ac" url="R:\QS\1 UDI PROJECTS\544 - Construction of Khalifa University’s 5th Floor, Main Campus\Working Files\MEP TENDER DOCS\23.11.08.2023 (TENDER PACKAGE)\Volume 4 - Bill of Quantity\02 ELECTRICAL\"/>
    </mc:Choice>
  </mc:AlternateContent>
  <xr:revisionPtr revIDLastSave="0" documentId="13_ncr:1_{F17F926F-6865-493A-8DB5-36B183F9DEA6}" xr6:coauthVersionLast="47" xr6:coauthVersionMax="47" xr10:uidLastSave="{00000000-0000-0000-0000-000000000000}"/>
  <bookViews>
    <workbookView xWindow="-120" yWindow="-120" windowWidth="29040" windowHeight="15840" tabRatio="954" xr2:uid="{00000000-000D-0000-FFFF-FFFF00000000}"/>
  </bookViews>
  <sheets>
    <sheet name="Sec 26 - Elec" sheetId="147" r:id="rId1"/>
  </sheets>
  <externalReferences>
    <externalReference r:id="rId2"/>
  </externalReferences>
  <definedNames>
    <definedName name="__123Graph_ACURRENT" localSheetId="0" hidden="1">[1]FitOutConfCentre!#REF!</definedName>
    <definedName name="__123Graph_ACURRENT" hidden="1">[1]FitOutConfCentre!#REF!</definedName>
    <definedName name="_xlnm._FilterDatabase" localSheetId="0" hidden="1">'Sec 26 - Elec'!$A$1:$F$404</definedName>
    <definedName name="A">#REF!</definedName>
    <definedName name="AA" localSheetId="0">#REF!</definedName>
    <definedName name="AA">#REF!</definedName>
    <definedName name="AAA">#REF!</definedName>
    <definedName name="abc">#REF!</definedName>
    <definedName name="B" localSheetId="0">#REF!</definedName>
    <definedName name="B">#REF!</definedName>
    <definedName name="B45Wooden">#REF!</definedName>
    <definedName name="BB" localSheetId="0">#REF!</definedName>
    <definedName name="BB">#REF!</definedName>
    <definedName name="BIN">#REF!</definedName>
    <definedName name="CC" localSheetId="0">#REF!</definedName>
    <definedName name="CC">#REF!</definedName>
    <definedName name="D" localSheetId="0">#REF!</definedName>
    <definedName name="D">#REF!</definedName>
    <definedName name="_xlnm.Database">#REF!</definedName>
    <definedName name="DD" localSheetId="0">#REF!</definedName>
    <definedName name="DD">#REF!</definedName>
    <definedName name="E" localSheetId="0">#REF!</definedName>
    <definedName name="E">#REF!</definedName>
    <definedName name="EE" localSheetId="0">#REF!</definedName>
    <definedName name="EE">#REF!</definedName>
    <definedName name="F" localSheetId="0">#REF!</definedName>
    <definedName name="F">#REF!</definedName>
    <definedName name="fasdfasdfdf">#REF!</definedName>
    <definedName name="FF" localSheetId="0">#REF!</definedName>
    <definedName name="FF">#REF!</definedName>
    <definedName name="G" localSheetId="0">#REF!</definedName>
    <definedName name="G">#REF!</definedName>
    <definedName name="H" localSheetId="0">#REF!</definedName>
    <definedName name="H">#REF!</definedName>
    <definedName name="HH" localSheetId="0">#REF!</definedName>
    <definedName name="HH">#REF!</definedName>
    <definedName name="hsdhoasdiofsdhfsdf">#REF!</definedName>
    <definedName name="J" localSheetId="0">#REF!</definedName>
    <definedName name="J">#REF!</definedName>
    <definedName name="K" localSheetId="0">#REF!</definedName>
    <definedName name="K">#REF!</definedName>
    <definedName name="L" localSheetId="0">#REF!</definedName>
    <definedName name="L">#REF!</definedName>
    <definedName name="LL" localSheetId="0">#REF!</definedName>
    <definedName name="LL">#REF!</definedName>
    <definedName name="M" localSheetId="0">#REF!</definedName>
    <definedName name="M">#REF!</definedName>
    <definedName name="N" localSheetId="0">#REF!</definedName>
    <definedName name="N">#REF!</definedName>
    <definedName name="P" localSheetId="0">#REF!</definedName>
    <definedName name="P">#REF!</definedName>
    <definedName name="_xlnm.Print_Area" localSheetId="0">'Sec 26 - Elec'!$A$1:$F$404</definedName>
    <definedName name="_xlnm.Print_Titles" localSheetId="0">'Sec 26 - Elec'!$1:$11</definedName>
    <definedName name="Print_Titles_MI">#REF!</definedName>
    <definedName name="Q" localSheetId="0">#REF!</definedName>
    <definedName name="Q">#REF!</definedName>
    <definedName name="S" localSheetId="0">#REF!</definedName>
    <definedName name="S">#REF!</definedName>
    <definedName name="sdfasdfdsf">#REF!</definedName>
    <definedName name="SS">#REF!</definedName>
    <definedName name="T" localSheetId="0">#REF!</definedName>
    <definedName name="T">#REF!</definedName>
    <definedName name="U" localSheetId="0">#REF!</definedName>
    <definedName name="U">#REF!</definedName>
    <definedName name="V" localSheetId="0">#REF!</definedName>
    <definedName name="V">#REF!</definedName>
    <definedName name="W" localSheetId="0">#REF!</definedName>
    <definedName name="W">#REF!</definedName>
    <definedName name="X" localSheetId="0">#REF!</definedName>
    <definedName name="X">#REF!</definedName>
    <definedName name="Y" localSheetId="0">#REF!</definedName>
    <definedName name="Y">#REF!</definedName>
    <definedName name="Z" localSheetId="0">#REF!</definedName>
    <definedName name="Z">#REF!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93" i="147" l="1"/>
  <c r="F392" i="147"/>
  <c r="F391" i="147"/>
  <c r="F131" i="147"/>
  <c r="F125" i="147"/>
  <c r="F124" i="147"/>
  <c r="F123" i="147"/>
  <c r="F122" i="147"/>
  <c r="F121" i="147"/>
  <c r="F120" i="147"/>
  <c r="F118" i="147"/>
  <c r="F114" i="147"/>
  <c r="F28" i="147"/>
  <c r="F105" i="147" l="1"/>
  <c r="F92" i="147"/>
  <c r="F104" i="147" l="1"/>
  <c r="F108" i="147"/>
  <c r="F106" i="147"/>
  <c r="F107" i="147" l="1"/>
  <c r="F79" i="147" l="1"/>
  <c r="F83" i="147"/>
  <c r="F82" i="147"/>
  <c r="F81" i="147"/>
  <c r="F29" i="147" l="1"/>
  <c r="F204" i="147"/>
  <c r="F30" i="147"/>
  <c r="F182" i="147"/>
  <c r="F31" i="147"/>
  <c r="F41" i="147"/>
  <c r="F49" i="147"/>
  <c r="F60" i="147"/>
  <c r="F70" i="147"/>
  <c r="F87" i="147"/>
  <c r="F117" i="147"/>
  <c r="F138" i="147"/>
  <c r="F154" i="147"/>
  <c r="F168" i="147"/>
  <c r="F183" i="147"/>
  <c r="F198" i="147"/>
  <c r="F206" i="147"/>
  <c r="F362" i="147"/>
  <c r="F39" i="147"/>
  <c r="F152" i="147"/>
  <c r="F197" i="147"/>
  <c r="F207" i="147"/>
  <c r="F58" i="147"/>
  <c r="F181" i="147"/>
  <c r="F40" i="147"/>
  <c r="F153" i="147"/>
  <c r="F53" i="147"/>
  <c r="F139" i="147"/>
  <c r="F186" i="147"/>
  <c r="F54" i="147"/>
  <c r="F64" i="147"/>
  <c r="F72" i="147"/>
  <c r="F140" i="147"/>
  <c r="F156" i="147"/>
  <c r="F170" i="147"/>
  <c r="F187" i="147"/>
  <c r="F200" i="147"/>
  <c r="F208" i="147"/>
  <c r="F48" i="147"/>
  <c r="F137" i="147"/>
  <c r="F43" i="147"/>
  <c r="F55" i="147"/>
  <c r="F141" i="147"/>
  <c r="F157" i="147"/>
  <c r="F171" i="147"/>
  <c r="F193" i="147"/>
  <c r="F201" i="147"/>
  <c r="F68" i="147"/>
  <c r="F196" i="147"/>
  <c r="F59" i="147"/>
  <c r="F205" i="147"/>
  <c r="F42" i="147"/>
  <c r="F169" i="147"/>
  <c r="F20" i="147"/>
  <c r="F36" i="147"/>
  <c r="F65" i="147"/>
  <c r="F45" i="147"/>
  <c r="F66" i="147"/>
  <c r="F142" i="147"/>
  <c r="F164" i="147"/>
  <c r="F179" i="147"/>
  <c r="F194" i="147"/>
  <c r="F202" i="147"/>
  <c r="F47" i="147"/>
  <c r="F166" i="147"/>
  <c r="F69" i="147"/>
  <c r="F167" i="147"/>
  <c r="F34" i="147"/>
  <c r="F71" i="147"/>
  <c r="F155" i="147"/>
  <c r="F199" i="147"/>
  <c r="F35" i="147"/>
  <c r="F21" i="147"/>
  <c r="F44" i="147"/>
  <c r="F73" i="147"/>
  <c r="F37" i="147"/>
  <c r="F56" i="147"/>
  <c r="F38" i="147"/>
  <c r="F46" i="147"/>
  <c r="F57" i="147"/>
  <c r="F67" i="147"/>
  <c r="F151" i="147"/>
  <c r="F165" i="147"/>
  <c r="F180" i="147"/>
  <c r="F195" i="147"/>
  <c r="F203" i="147"/>
  <c r="F19" i="147"/>
  <c r="F374" i="147" l="1"/>
  <c r="F160" i="147"/>
  <c r="F278" i="147"/>
  <c r="F390" i="147" s="1"/>
  <c r="F351" i="147"/>
  <c r="F189" i="147"/>
  <c r="F306" i="147"/>
  <c r="F232" i="147"/>
  <c r="F175" i="147"/>
  <c r="F332" i="147"/>
  <c r="F211" i="147"/>
  <c r="F147" i="147"/>
  <c r="F76" i="147"/>
  <c r="F24" i="147"/>
  <c r="F51" i="147"/>
  <c r="F252" i="147"/>
  <c r="F112" i="147"/>
  <c r="F111" i="147"/>
  <c r="F110" i="147"/>
  <c r="F91" i="147"/>
  <c r="F96" i="147"/>
  <c r="F98" i="147"/>
  <c r="F95" i="147"/>
  <c r="F100" i="147"/>
  <c r="F97" i="147"/>
  <c r="F88" i="147"/>
  <c r="F99" i="147"/>
  <c r="F90" i="147"/>
  <c r="F89" i="147"/>
  <c r="F113" i="147"/>
  <c r="F94" i="147"/>
  <c r="F128" i="147" l="1"/>
  <c r="F384" i="147"/>
  <c r="F394" i="147"/>
  <c r="F389" i="147"/>
  <c r="F388" i="147"/>
  <c r="F387" i="147"/>
  <c r="F386" i="147"/>
  <c r="F385" i="147"/>
  <c r="F383" i="147"/>
  <c r="F380" i="147"/>
  <c r="F379" i="147"/>
  <c r="F378" i="147"/>
  <c r="F102" i="147"/>
  <c r="F382" i="147" l="1"/>
  <c r="F381" i="147"/>
  <c r="F403" i="147" l="1"/>
</calcChain>
</file>

<file path=xl/sharedStrings.xml><?xml version="1.0" encoding="utf-8"?>
<sst xmlns="http://schemas.openxmlformats.org/spreadsheetml/2006/main" count="879" uniqueCount="316">
  <si>
    <t>DESCRIPTION</t>
  </si>
  <si>
    <t>COLLECTION</t>
  </si>
  <si>
    <t>QTY</t>
  </si>
  <si>
    <t>UNIT</t>
  </si>
  <si>
    <t xml:space="preserve">ITEM </t>
  </si>
  <si>
    <t xml:space="preserve">Carried to Collection                                                                              Dhs            </t>
  </si>
  <si>
    <t>Dhs</t>
  </si>
  <si>
    <t>CARRIED TO SUMMARY</t>
  </si>
  <si>
    <t>The tenderer is to detail below any additional items with quantities and rates not previously included to complete the build up of the lump sum tender price for this section of the works. Should the tenderer fail to insert any items here, it will be deemed that his lump sum price for the tender includes all items and no subsequent claim for any additional item will be entertained.</t>
  </si>
  <si>
    <t>RATE
(Dhs)</t>
  </si>
  <si>
    <t xml:space="preserve">TOTAL
(Dhs) </t>
  </si>
  <si>
    <t>ELECTRICAL WORKS</t>
  </si>
  <si>
    <t>Sub‑main Distribution Boards</t>
  </si>
  <si>
    <t>item</t>
  </si>
  <si>
    <t>no</t>
  </si>
  <si>
    <t>A</t>
  </si>
  <si>
    <t>B</t>
  </si>
  <si>
    <t>C</t>
  </si>
  <si>
    <t>D</t>
  </si>
  <si>
    <t>E</t>
  </si>
  <si>
    <t>F</t>
  </si>
  <si>
    <t>G</t>
  </si>
  <si>
    <t>H</t>
  </si>
  <si>
    <t>I</t>
  </si>
  <si>
    <t>J</t>
  </si>
  <si>
    <t>K</t>
  </si>
  <si>
    <t>L</t>
  </si>
  <si>
    <t>Final Distribution Boards</t>
  </si>
  <si>
    <t>LIGHTING POINTS, LIGHTING FIXTURES</t>
  </si>
  <si>
    <t>Ditto, for any other item of equipment shown on the drawings.</t>
  </si>
  <si>
    <t>Ditto but 20A Flex outlet.</t>
  </si>
  <si>
    <t>Electrical Services to Mechanical Works</t>
  </si>
  <si>
    <t>Ditto, for any other item of equipment shown on the drawings</t>
  </si>
  <si>
    <t>Supply and install Empty conduit and draw wires between sensors and controls of AC systems for wiring.</t>
  </si>
  <si>
    <t>Supply and install  All necessary conduiting, wiring, sensing Contacts, etc. required for lifts as per lift supplier’s requirements.</t>
  </si>
  <si>
    <t>Sundries</t>
  </si>
  <si>
    <t>Allow for drawings, manuals, submittal, samples inspections and instruction books.</t>
  </si>
  <si>
    <t>Allow for maintenance during guarantee period.</t>
  </si>
  <si>
    <t>Allow for spare devices for all systems as specified</t>
  </si>
  <si>
    <t>Allow for testing and commissioning.</t>
  </si>
  <si>
    <t>Allow for integration between different electrical and mechanical devices as specified.</t>
  </si>
  <si>
    <t>Builders work</t>
  </si>
  <si>
    <t>Allow for builders work in connection with electrical installation.</t>
  </si>
  <si>
    <t>Additional Items</t>
  </si>
  <si>
    <t>Supply and install Recessed/surface installed final distribution boards (MCB Boards) including incoming Isolator and outgoing circuit RCD’s, MCB's, isolator contactors, cable terminations etc. as specified and shown on drawings.</t>
  </si>
  <si>
    <t>Allow for Electrical and Telecom Manholes</t>
  </si>
  <si>
    <t>Ditto, but for 3phase isolator</t>
  </si>
  <si>
    <t>Ditto, but for 1phase isolator</t>
  </si>
  <si>
    <t>Supply and install lighting  switches including all cables ,cable termination,  accessories, junction boxes etc. as specified and as shown on the drawings.</t>
  </si>
  <si>
    <t>Ditto, but type D1</t>
  </si>
  <si>
    <t>Ditto, but type D2</t>
  </si>
  <si>
    <t>Ditto, but type D3</t>
  </si>
  <si>
    <t>The contractor should consider in his estimate the required quantities according to prospective shop drawings of the related system with no extra time and cost</t>
  </si>
  <si>
    <t>Isolators and Motor Control Center</t>
  </si>
  <si>
    <t xml:space="preserve">Supply and install , test and connect the following lighting fixtures inclusive of wiring, conduits, switches, accessories, supports, and led lamps, bulbs, etc. from the respective final subcircuit distribution boards, all in accordance with the specification, drawing and schedule. </t>
  </si>
  <si>
    <t>M</t>
  </si>
  <si>
    <t>N</t>
  </si>
  <si>
    <t>P</t>
  </si>
  <si>
    <t>Ditto, but type 20A fused flex outlet</t>
  </si>
  <si>
    <t>O</t>
  </si>
  <si>
    <t>Q</t>
  </si>
  <si>
    <t>S</t>
  </si>
  <si>
    <t>Item</t>
  </si>
  <si>
    <t>Cables and Cable  Support System</t>
  </si>
  <si>
    <t>Earthing System</t>
  </si>
  <si>
    <t>Allow for any additional items /part of this item to each item above in the BOQ , but necessary for the successful completion of this system in good working condition has to be included in the above and no additional claim /cost or time shall be allowed.</t>
  </si>
  <si>
    <t>Final Sub Circuit, Fixtures and Accessories</t>
  </si>
  <si>
    <t xml:space="preserve">Supply and install conduits, conduit fittings, junction boxes, draw boxes, wires from final distribution board including all wires and connections                           </t>
  </si>
  <si>
    <t>Ditto but 20A DP switch with neon indicator</t>
  </si>
  <si>
    <t>Supply and install Cable trays, cable ducts, GI cable trunking, cable cleats etc. including all fixings complete as shown on drawings and as specified.</t>
  </si>
  <si>
    <t>Supply and install Empty conduits and draw wires between AHU's/FCU's and thermostats for wiring.</t>
  </si>
  <si>
    <t>Supply and install and T&amp;C Wall mounted/free standing distribution circuit breaker boards (MCCB Boards) including all incoming MCCB's and outgoing MCCB breakers, cable terminations etc. as specified and shown on drawings for general lighting and power</t>
  </si>
  <si>
    <t>Emergency light System</t>
  </si>
  <si>
    <t>Analogue Addressable Fire Alarm system</t>
  </si>
  <si>
    <t>Ditto, for any other item of equipment shown on the drawings or as per specification.</t>
  </si>
  <si>
    <t>Supply and install the complete electrical installation strictly in accordance with the latest ADDC regulation , specification and as indicated in the drawings and all builder's work as, but not limited to the following items:</t>
  </si>
  <si>
    <t>T</t>
  </si>
  <si>
    <t>U</t>
  </si>
  <si>
    <t>Lighting control system</t>
  </si>
  <si>
    <t>Ditto, but for LCP</t>
  </si>
  <si>
    <t xml:space="preserve">Ditto, but for override switch </t>
  </si>
  <si>
    <t>Allow for statutory charges for re routing of all existing electrical and telephone services within the Building and which may be affected due to the construction of the new area</t>
  </si>
  <si>
    <t>R</t>
  </si>
  <si>
    <t xml:space="preserve">The main Contractor will take full responsibility for payment of fees, charges of any sum and unforeseen expenses involved of whatsoever to ADDC in bringing permanent electrical power to the project and be responsible till official handling over of the project in good and satisfactory working order. </t>
  </si>
  <si>
    <t>Ditto, but type L1</t>
  </si>
  <si>
    <t>Ditto, but type L2</t>
  </si>
  <si>
    <t>Ditto, but type L3</t>
  </si>
  <si>
    <t>Ditto, but type L4</t>
  </si>
  <si>
    <t>Supply and install Armoured cables (XLPE/SWA/PVC) from sub-main distribution boards to final distribution boards and other mechanical plant as specified and shown on the electrical schematic diagram and other electrical drawings.</t>
  </si>
  <si>
    <t xml:space="preserve">Upgrading the existing FACP as per the drawings including adding Loop cards to connect new fire alarm devices, upgrade the battery size ,provide additional power supply for sound system, provide additional cables/containments due to the new location and provide any necessary requirements recommended by the manufacturer </t>
  </si>
  <si>
    <t xml:space="preserve">No </t>
  </si>
  <si>
    <t>Ditto, but type D4</t>
  </si>
  <si>
    <t>Ditto, but type SP</t>
  </si>
  <si>
    <t>V</t>
  </si>
  <si>
    <t>W</t>
  </si>
  <si>
    <t>X</t>
  </si>
  <si>
    <t>Y</t>
  </si>
  <si>
    <t>Z</t>
  </si>
  <si>
    <t>Energy Monitoring System ( EMS )</t>
  </si>
  <si>
    <t>Ditto, but for Smart  electrical meters</t>
  </si>
  <si>
    <t>Ditto but for any other items shown in the drawings or mentioned in the specification but not included in the BOQ</t>
  </si>
  <si>
    <t>mtr</t>
  </si>
  <si>
    <t>Ditto, but for SMDB-ENG.5.1</t>
  </si>
  <si>
    <t>Ditto, but for SMDB-ENG.5.2</t>
  </si>
  <si>
    <t>Ditto, but for SMDB-ENG.5.3</t>
  </si>
  <si>
    <t>No</t>
  </si>
  <si>
    <t>Distto,but remove the existing 630ATPN isolator in all electrical rooms</t>
  </si>
  <si>
    <t>Ditto, but for DB-ENG.5F.L1</t>
  </si>
  <si>
    <t>Ditto, but for DB-ENG.5F.L2</t>
  </si>
  <si>
    <t>Ditto, but for DB-ENG.5F.L3</t>
  </si>
  <si>
    <t>Ditto, but for DB-ENG.5F.L4</t>
  </si>
  <si>
    <t>Ditto, but for DB-ENG.5F.L5</t>
  </si>
  <si>
    <t>Ditto, but for DB-ENG.5F.P1</t>
  </si>
  <si>
    <t>Ditto, but for DB-ENG.5F.P2</t>
  </si>
  <si>
    <t>Ditto, but for DB-ENG.5F.P3</t>
  </si>
  <si>
    <t>Ditto, but for DB-ENG.5F.P4</t>
  </si>
  <si>
    <t>Ditto, but for DB-ENG.5F.P5</t>
  </si>
  <si>
    <t>Ditto, but for DB-ENG.5F.P6</t>
  </si>
  <si>
    <t>Ditto, but for DB-ENG.5F.P7</t>
  </si>
  <si>
    <t>Ditto, but for DB-ENG.5F.P8</t>
  </si>
  <si>
    <t>Ditto, but for DB-ENG.5F.P9</t>
  </si>
  <si>
    <t>Ditto, but for DB-ENG.5F.AC1</t>
  </si>
  <si>
    <t>Ditto, but for DB-ENG.5F.AC2</t>
  </si>
  <si>
    <t>Ditto, but for DB-ENG.5F.AC3</t>
  </si>
  <si>
    <t>Ditto, but for DB-ENG.5F.AC4</t>
  </si>
  <si>
    <t>Ditto, but for upgrade the existing DB-ENG-5F-4-LP</t>
  </si>
  <si>
    <t>Ditto, but for upgrade the existing DB-ENG-5F-3-LP</t>
  </si>
  <si>
    <t>Ditto, but for upgrade the existing DB-ENG-5F-1-LP</t>
  </si>
  <si>
    <t>Ditto, but for upgrade the existing DB-E-ENG.5F.4</t>
  </si>
  <si>
    <t>Ditto, but for upgrade the existing DB-E-ENG.5F.3</t>
  </si>
  <si>
    <t>Ditto, but for upgrade the existing DB-E-ENG.5F.1</t>
  </si>
  <si>
    <t>4C 35mm2 XLPE/SWA/PVC + 1C 16mm2 Y/G ECC</t>
  </si>
  <si>
    <t>4C 16mm2 XLPE/SWA/PVC + 1C 16mm2 Y/G ECC</t>
  </si>
  <si>
    <t>4C 10mm2 XLPE/SWA/PVC + 1C 16 mm2 Y/G ECC</t>
  </si>
  <si>
    <t>Ditto, but for 13A 2 pole &amp; earth Single switched socket outlets.</t>
  </si>
  <si>
    <t>Ditto, but for 13A 2 pole &amp; earth twin switched socket outlets.</t>
  </si>
  <si>
    <t>Ditto, but for weatherproof 13A 2 pole &amp; earth Single switched socket outlets.</t>
  </si>
  <si>
    <t>Ditto, but for 16A 3PIN Industrial socket outlets.</t>
  </si>
  <si>
    <t>Ditto, but 13A Spur outlet</t>
  </si>
  <si>
    <t>Ditto, but for 2 Compartment under floor service outlet box suitable for screed floor with 1 nos.13A twin socket outlet, 1 nos.  RJ45 outlet</t>
  </si>
  <si>
    <t>Ditto, but for 3 Compartment under floor service outlet box suitable for screed floor with 2 nos.13A twin socket outlet, 1 nos.  RJ45 outlet</t>
  </si>
  <si>
    <t>Ditto, but type D5</t>
  </si>
  <si>
    <t>Ditto, but type L5</t>
  </si>
  <si>
    <t>Ditto, but type L6</t>
  </si>
  <si>
    <t>Ditto, but type AR</t>
  </si>
  <si>
    <t>Ditto, but type CH1</t>
  </si>
  <si>
    <t>Ditto, but type CH2</t>
  </si>
  <si>
    <t>Ditto, but type CL</t>
  </si>
  <si>
    <t xml:space="preserve">Ditto, for any other item of equipment shown on the drawings or in the specification of the project but not listed above </t>
  </si>
  <si>
    <t>Lighting Switches</t>
  </si>
  <si>
    <t>Supply,install,Testing and commissioning lighting  switches including all cables ,cable termination,  accessories, junction boxes etc. as specified and as shown on the drawings.</t>
  </si>
  <si>
    <t>Ditto, but for 16/20A SP one gang one way</t>
  </si>
  <si>
    <t xml:space="preserve">Supply,install,Testing and commissioning KNX lighting control system including all cables ,cable termination, PC with workstation, accessories, programing boxes etc. as specified </t>
  </si>
  <si>
    <t xml:space="preserve">Ditto, but for occupancy sensor </t>
  </si>
  <si>
    <t>Ditto, but for day light sensor with built in lux sensor</t>
  </si>
  <si>
    <t>Supply,install,Testing and commissioning a complete earthing system including earth continuity conductors equipotential bonding , IT earthing etc. complete with required civil works all as per ADDC regulation, all as specified and shown on the drawings.</t>
  </si>
  <si>
    <t>14W LED Emergency light suspended in a Non Maintained mode connected to the central battery panel.(pendant type)  IP-54</t>
  </si>
  <si>
    <t>5.7W LED Decorative Emergency light recessed in a Non Maintained mode connected to the central battery panel.(pendant type)  IP-44</t>
  </si>
  <si>
    <t>4W LED Emergency  Exit light in  a Maintained mode connected to the central battery panel (IP 65).(Double arrows)</t>
  </si>
  <si>
    <t>4W LED Emergency  Exit light in  a Maintained mode connected to the central battery panel (IP 65).(single arrows)</t>
  </si>
  <si>
    <t>Ditto, photo electric smoke detector with isolator base</t>
  </si>
  <si>
    <t>Ditto, but for photo electric smoke detector with remote indicator for ceiling voids</t>
  </si>
  <si>
    <t>Ditto, but ceiling mounted flasher</t>
  </si>
  <si>
    <t>Ditto, but wall mounted flasher</t>
  </si>
  <si>
    <t xml:space="preserve">Ditto, but for interfacing and integration of fire alarm system with all other MEP system , BMS system as specified and shown in the drawings </t>
  </si>
  <si>
    <t>Ditto, but for interfacing and integration of fire alarm system with all other MEP system , BMS system as specified and shown in the drawings</t>
  </si>
  <si>
    <t>Upgrading the existing PAVA system as per the drawings including adding / modifying Loop to connect new speaker , amplifiers,, upgrade the battery size ,provide additional power supply for sound system, provide additional cables/containments due to the new location and provide any necessary requirements recommended by the manufacturer</t>
  </si>
  <si>
    <t>Ditto, but 6W voice evacuation and public address ceiling mounted speaker with fire dome</t>
  </si>
  <si>
    <t>Ditto , but  volume controller</t>
  </si>
  <si>
    <t xml:space="preserve">Ditto, but for interfacing and integration of PAVA system with all other MEP system , BMS system as specified and shown in the drawings </t>
  </si>
  <si>
    <t>Allow for labels &amp; Tags , special tools, etc. for Electrical &amp; ELV</t>
  </si>
  <si>
    <t>Supply , install , T&amp;C of full Telephone , data , ELV , AV system wiring through Cat 6A structural cable for horizontal distribution including all Ducts , Cable Trunking , Conduits , Junction Boxes , connection and accessories as specified, as shown on drawings and as per latest TRA Regulation.</t>
  </si>
  <si>
    <t>Ditto, but for single RJ 45 for Tel / Data</t>
  </si>
  <si>
    <t>Ditto, but for Twin RJ 45 for Tel / Data</t>
  </si>
  <si>
    <t>Ditto, but WIFI outlets</t>
  </si>
  <si>
    <t>Ditto, but Twin RJ 45 for Tel / Data in FB1</t>
  </si>
  <si>
    <t>Ditto, but Twin RJ 45 for Tel / Data in FB2</t>
  </si>
  <si>
    <t>Ditto, but single RJ 45 for CCTV</t>
  </si>
  <si>
    <t xml:space="preserve">Ditto, but single RJ 45 for Digital Signage </t>
  </si>
  <si>
    <t>Ditto, but single RJ 45 for Clock System</t>
  </si>
  <si>
    <t>Ditto, but single RJ 45 for ACS Gateway</t>
  </si>
  <si>
    <t xml:space="preserve">Ditto, but single RJ 45 for Room Scheduler </t>
  </si>
  <si>
    <t xml:space="preserve">Ditto, but single RJ 45 for BMS / LCP </t>
  </si>
  <si>
    <t>Supply , install , T&amp;C of  2 x ( 2 x 12C MM OM3 ) Cable for IDF - ENG - 5F - 3.</t>
  </si>
  <si>
    <t>CCTV System</t>
  </si>
  <si>
    <t>Supply , install  ,upgrade of existing CCTV  system with new additional components, cameras , storage as required etc and T&amp;C of CCTV system including all  cable termination, upgrading existing CCTV SERVERS,NVR, Control / AV cables, accessories, mounting boxes etc. as specified and  shown in drawings as per latest MCC regulation.</t>
  </si>
  <si>
    <t>Ditto, but indoor Dome Camera (Recognition Level)</t>
  </si>
  <si>
    <t>Ditto, but upgrading Existing Server &amp; storage and other related components.</t>
  </si>
  <si>
    <t xml:space="preserve">Ditto, but upgrading VMS software with necessary licenses </t>
  </si>
  <si>
    <t xml:space="preserve">Access Control System </t>
  </si>
  <si>
    <t xml:space="preserve">Ditto, but Digital Cylinder </t>
  </si>
  <si>
    <t>Ditto, but Door contact</t>
  </si>
  <si>
    <t>Ditto, but card reader</t>
  </si>
  <si>
    <t>Ditto, but Single Magnetic lock</t>
  </si>
  <si>
    <t>Ditto, but node</t>
  </si>
  <si>
    <t>Ditto, but gateway</t>
  </si>
  <si>
    <t>Ditto, but Door Control Panel</t>
  </si>
  <si>
    <t>Ditto, for loop cables and control cables required ( apart from network connectivity in gateway and ACP )</t>
  </si>
  <si>
    <t xml:space="preserve">Upgrade the Existing access control system server and software to accommodate the newly added access doors </t>
  </si>
  <si>
    <t>IP Central Clock System</t>
  </si>
  <si>
    <t>Supply,installation,testing and commissioning of IP Based Digital Master Clock &amp; upgrade of existing master clock  system with new additional components as required including all cable termination, accessories, mounting boxes etc. as shown in drawings .</t>
  </si>
  <si>
    <t>Ditto, but wall mounted 6 digit digital clock with max viewing distance - 30m..(similar to existing)</t>
  </si>
  <si>
    <t>Ditto, but wall mounted 4 digit digital clock with max viewing distance - 30m..(similar to existing)</t>
  </si>
  <si>
    <t>Ditto, but wall mounted double sided analogue clock with max viewing distance - 30m..(similar to existing)</t>
  </si>
  <si>
    <t>Network Switches</t>
  </si>
  <si>
    <t>Ditto, but Huawei N1 Advance license for Imaster Server</t>
  </si>
  <si>
    <t xml:space="preserve">Ditto, but necessary license to connect to the Existing controller </t>
  </si>
  <si>
    <t xml:space="preserve">Audio Video System </t>
  </si>
  <si>
    <t>VP / SVP / Directors office :</t>
  </si>
  <si>
    <t>Class room :</t>
  </si>
  <si>
    <t xml:space="preserve">Type 1 Meeting Room : </t>
  </si>
  <si>
    <t>Ditto, but Room Scheduler</t>
  </si>
  <si>
    <t xml:space="preserve">Type 2 Meeting Room : </t>
  </si>
  <si>
    <t>Ditto, but Interactive LED screen - 75 "</t>
  </si>
  <si>
    <t>Ditto, but ceiling Speaker</t>
  </si>
  <si>
    <t>Audio Video System  ( Cont. )</t>
  </si>
  <si>
    <t xml:space="preserve">Type 3 Meeting Room : </t>
  </si>
  <si>
    <t xml:space="preserve">Conference Room : </t>
  </si>
  <si>
    <t xml:space="preserve">Digital Signage </t>
  </si>
  <si>
    <t>Supply,installation,testing and commissioning of IP Based Digital signage upgrade of existing Digital signage system with new additional components as required including all cable termination, accessories, mounting boxes etc. as shown in drawings .</t>
  </si>
  <si>
    <t>AA</t>
  </si>
  <si>
    <t>AB</t>
  </si>
  <si>
    <t>AC</t>
  </si>
  <si>
    <t>SECTION 26  - ELECTRICAL WORKS</t>
  </si>
  <si>
    <t>Ditto, photo electric heat detector with isolator base</t>
  </si>
  <si>
    <t>Ditto, but Interactive LED screen 65 "</t>
  </si>
  <si>
    <t>Ditto, but Professional LED screen - 65 "</t>
  </si>
  <si>
    <t>Ditto, All in one Video Bar for large rooms (Poly Studio X70) or equivalent</t>
  </si>
  <si>
    <t>Ditto, 2x1 matrix with USB-C, HDMI 2.0 and USB 3.1 ports supporting 4K with Advanced automated room control (UCX 2x1) or equivalent</t>
  </si>
  <si>
    <t>Ditto, 5m full featured USB-C</t>
  </si>
  <si>
    <t>Ditto, 5 port Network switch(managed) POE</t>
  </si>
  <si>
    <t xml:space="preserve">Ditto, but all necessary cables and accessories as required to complete installation </t>
  </si>
  <si>
    <t>Ditto, but Interactive LED screen - 86 "</t>
  </si>
  <si>
    <t>Ditto, but teacher table with AV rack</t>
  </si>
  <si>
    <t>Ditto, 4k AI Auto Tracking PTZ Camera (Aver PTC310HW ) or equivalent</t>
  </si>
  <si>
    <t>Ditto, USB extender 3.0 for camera</t>
  </si>
  <si>
    <t>Ditto, USB extender for interactive</t>
  </si>
  <si>
    <t>Ditto, Converge huddle or equivalent</t>
  </si>
  <si>
    <t>Ditto, BMA CTH with 90 watts POE ( Clear one or equivalent )</t>
  </si>
  <si>
    <t>Ditto,2x1 matrix with USB-C, HDMI 2.0 and USB 3.1 ports supporting 4K with Advanced automated room control (UCX 2x1) or equivalent</t>
  </si>
  <si>
    <t>Ditto,4x2 matrix with USB-C, HDMI 2.0 and USB 3.1 ports supporting 4K with Advanced automated room control (UCX 4x2) or equivalent</t>
  </si>
  <si>
    <t>Ditto,USB extender for interactive</t>
  </si>
  <si>
    <t>Ditto,4K Dual-Eye Intelligent Tracking Camera for Medium and Large rooms with Perfect Display (UVC86-yealink or equivalent )</t>
  </si>
  <si>
    <t>Ditto, Converge huddle</t>
  </si>
  <si>
    <t>Ditto, Ceiling speakers</t>
  </si>
  <si>
    <t>pair</t>
  </si>
  <si>
    <t>Ditto, 4x2 matrix with USB-C, HDMI 2.0 and USB 3.1 ports supporting 4K with Advanced automated room control (UCX 4x2) or equivalent</t>
  </si>
  <si>
    <t>Ditto, HDMI extender (Extron)</t>
  </si>
  <si>
    <t>Ditto, 4K Dual-Eye Intelligent Tracking Camera for Medium and Large rooms with Perfect Display (UVC86-yealink or equivalent )</t>
  </si>
  <si>
    <t>Ditto, but Professional  LED screen - 110 "</t>
  </si>
  <si>
    <t>Ditto, 10m full featured USB-C</t>
  </si>
  <si>
    <t>AV Conference Room ( Cont. )</t>
  </si>
  <si>
    <t>Ditto, 8 port Network switch(managed) POE</t>
  </si>
  <si>
    <t>Ditto, 12 x 8 Professional DSP Mixer with AEC</t>
  </si>
  <si>
    <t>Ditto, Ceiling tile beamforming microphone with POE 90 watts</t>
  </si>
  <si>
    <t>Wireless Gooseneck Microphone system with receiver, 2 bay
docking station charger, and rechargeable battery (Shure ULDX8)
or equivalent</t>
  </si>
  <si>
    <t>Ditto, AV Rack</t>
  </si>
  <si>
    <t>Ditto, USB expander</t>
  </si>
  <si>
    <t>Ditto, but type D6</t>
  </si>
  <si>
    <t>Ditto, but type D7</t>
  </si>
  <si>
    <t>Ditto, but type L7</t>
  </si>
  <si>
    <t>Ditto, but type PN1</t>
  </si>
  <si>
    <t>Ditto, but type PN2</t>
  </si>
  <si>
    <t>Ditto, but type PN3</t>
  </si>
  <si>
    <t>Ditto, but type PN4</t>
  </si>
  <si>
    <t>Ditto, but type PN5</t>
  </si>
  <si>
    <t>Allow for any item show on drawings but not indicated above. Such as upgrading in the existing SMDB's as shown in the drawings.</t>
  </si>
  <si>
    <t>Supply and install isolators for Mechanical equipment's as shown on drawings</t>
  </si>
  <si>
    <t xml:space="preserve">Ditto but updating , relocating and modifying existing power outlets </t>
  </si>
  <si>
    <t>Lighting Control Panel including all equipment's, cable, termination and accessories required to complete the installation, all in accordance with the drawings, specifications.</t>
  </si>
  <si>
    <t>Lighting Control Server including upgrading the existing work station and all equipment's, cable, termination and accessories required to complete the installation, all in accordance with the drawings, specifications.</t>
  </si>
  <si>
    <t>Ditto, but for upgrade the existing lighting control workstation</t>
  </si>
  <si>
    <t>Supply,install,Testing and commissioning of Emergency lighting connected to Central Existing Emergency Battery Panel with  all controls, wirings, terminations, complete the installation including cables, containments, modules, etc.as specified and shown on drawings and as per latest ADCD requirement.</t>
  </si>
  <si>
    <t>Upgrade the Existing CBS panel to feed the renovated areas as per the design drawings including additional circuit modules ,upgrade the battery size and any necessary modifications recommended by manufacturer to meet the design requirements.</t>
  </si>
  <si>
    <t>Supply,install,Testing and commissioning FIRE ALARM SYSTEM including all cable termination, fire alarm cables, containments, accessories, mounting boxes etc. as specified and shown on the drawings and as per latest ADCD Requirements.</t>
  </si>
  <si>
    <t>Ditto, but for manual call point</t>
  </si>
  <si>
    <t>Public Address &amp;Voice Evacuation system</t>
  </si>
  <si>
    <t>Supply,install,Testing and commissioning Public Address &amp;Voice Evacuation system including all cable termination, containment system, cables, accessories, mounting boxes etc. as specified and shown on the drawings and as per latest ADCD Requirements.</t>
  </si>
  <si>
    <t>Supply, install, test, commission and maintain energy monitoring system(energy meters) and connecting to the existing EMS &amp; BMS system as per the site condition including, but not limited to, smart  electrical meters conduiting, wiring, PC and software as specified and as required by the drawings and ESTIDAM requirements and integration with BMS.</t>
  </si>
  <si>
    <t>Ditto, but single RJ 45 for ACS control panel</t>
  </si>
  <si>
    <t>Upgrade the Existing IDF racks including the patch panels , patchords , cable managers , PDU's , to meet the new design requirements.</t>
  </si>
  <si>
    <t xml:space="preserve">Supply , install , T&amp;C of  47 U rack with built-in UPS , batteries , PDU's , patch panels , patchords , cable managers ,etc as mentioned in schematic and specification </t>
  </si>
  <si>
    <t>Supply, install upgrade of existing access control  system with new additional components as required etc. and T &amp; C of Access control system including all cable termination, accessories, mounting boxes etc. as shown in drawings .</t>
  </si>
  <si>
    <t>Ditto, but Release Push Button</t>
  </si>
  <si>
    <t>Supply,installation,testing and commissioning of Huawei network switches for all Telecom / ELV / AV system including stack cable , Fiber patch cords , SFP's , Redundant power supply's , Terminations and any additional components as required to connect to the Existing network</t>
  </si>
  <si>
    <t xml:space="preserve">Ditto, but 24 port Network Switch - Cloud Engine S5732-H24UM2CC </t>
  </si>
  <si>
    <t>Ditto, but 48 port Network Switch - Cloud Engine S5732-H48UM2CC</t>
  </si>
  <si>
    <t xml:space="preserve">Wi-Fi Access Points </t>
  </si>
  <si>
    <t xml:space="preserve">Supply,installation,testing and commissioning of Wi-Fi access points with necessary heatmap for entire coverage of the scope area. </t>
  </si>
  <si>
    <t>Ditto, but Wi-Fi access points - Aruba 650 Series Campus Model</t>
  </si>
  <si>
    <t>Audio Video system including all equipment's, cabling termination and accessories required to complete the installation, all in accordance with the drawings, specifications and client requirement.</t>
  </si>
  <si>
    <t>Ditto, but universal Screen mirroring solution (air server Connect 2 or equivalent)</t>
  </si>
  <si>
    <t>Ditto, Professional LED Touch Screen - 85 "</t>
  </si>
  <si>
    <t>Ditto, Professional LED Touch Screen - 75 "</t>
  </si>
  <si>
    <t>Ditto, Professional LED Touch Screen - 65 "</t>
  </si>
  <si>
    <t>Ditto, Vitec Exerity media player with licenses</t>
  </si>
  <si>
    <t>Page No. 18/1</t>
  </si>
  <si>
    <t>Page No. 18/2</t>
  </si>
  <si>
    <t>Page No. 18/3</t>
  </si>
  <si>
    <t>Page No. 18/4</t>
  </si>
  <si>
    <t>Page No. 18/5</t>
  </si>
  <si>
    <t>Page No. 18/6</t>
  </si>
  <si>
    <t>Page No. 18/7</t>
  </si>
  <si>
    <t>Page No. 18/8</t>
  </si>
  <si>
    <t>Page No. 18/9</t>
  </si>
  <si>
    <t>Page No. 18/10</t>
  </si>
  <si>
    <t>Page No. 18/11</t>
  </si>
  <si>
    <t>Page No. 18/12</t>
  </si>
  <si>
    <t>Page No. 18/13</t>
  </si>
  <si>
    <t>Page No. 18/14</t>
  </si>
  <si>
    <t>Page No. 18/15</t>
  </si>
  <si>
    <t>Page No. 18/16</t>
  </si>
  <si>
    <t>Page No. 18/17</t>
  </si>
  <si>
    <t>Structured Cabling System</t>
  </si>
  <si>
    <t>Installation Only</t>
  </si>
  <si>
    <t>By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</si>
</sst>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1" formatCode="_-* #,##0_-;\-* #,##0_-;_-* &quot;-&quot;_-;_-@_-"/>
    <numFmt numFmtId="43" formatCode="_-* #,##0.00_-;\-* #,##0.00_-;_-* &quot;-&quot;??_-;_-@_-"/>
    <numFmt numFmtId="164" formatCode="_(* #,##0.00_);_(* \(#,##0.00\);_(* &quot;-&quot;??_);_(@_)"/>
    <numFmt numFmtId="165" formatCode="&quot;د.إ.‏&quot;\ #,##0_-;[Red]&quot;د.إ.‏&quot;\ #,##0\-"/>
    <numFmt numFmtId="166" formatCode="&quot;$&quot;#,##0;\-&quot;$&quot;#,##0"/>
    <numFmt numFmtId="167" formatCode="mm/dd/yy"/>
    <numFmt numFmtId="168" formatCode="0.00_)"/>
    <numFmt numFmtId="169" formatCode="0.00000"/>
    <numFmt numFmtId="170" formatCode="&quot;ج.م.&quot;#,##0_-;&quot;ج.م.&quot;#,##0\-"/>
    <numFmt numFmtId="171" formatCode="_-* #,##0.00_-;_-* #,##0.00\-;_-* &quot;-&quot;??_-;_-@_-"/>
    <numFmt numFmtId="172" formatCode="_ * #,##0.00_ ;_ * \-#,##0.00_ ;_ * &quot;-&quot;??_ ;_ @_ "/>
    <numFmt numFmtId="173" formatCode="_(* #,##0.00_);_(* \(#,##0.00\);_(* \-??_);_(@_)"/>
  </numFmts>
  <fonts count="49">
    <font>
      <sz val="12"/>
      <name val="Arial MT"/>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0"/>
      <name val="MS Sans Serif"/>
      <family val="2"/>
    </font>
    <font>
      <b/>
      <sz val="10"/>
      <name val="Arial"/>
      <family val="2"/>
    </font>
    <font>
      <sz val="12"/>
      <name val="Arial"/>
      <family val="2"/>
    </font>
    <font>
      <b/>
      <u/>
      <sz val="10"/>
      <name val="Arial"/>
      <family val="2"/>
    </font>
    <font>
      <sz val="8"/>
      <name val="Times New Roman"/>
      <family val="1"/>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ms Rmn"/>
      <charset val="178"/>
    </font>
    <font>
      <sz val="8"/>
      <name val="Helv"/>
      <charset val="178"/>
    </font>
    <font>
      <b/>
      <sz val="8"/>
      <color indexed="8"/>
      <name val="Helv"/>
      <charset val="178"/>
    </font>
    <font>
      <b/>
      <u/>
      <sz val="11"/>
      <name val="Arial"/>
      <family val="2"/>
    </font>
    <font>
      <b/>
      <sz val="11"/>
      <name val="Arial"/>
      <family val="2"/>
    </font>
    <font>
      <sz val="12"/>
      <name val="Arial MT"/>
    </font>
    <font>
      <sz val="11"/>
      <color theme="1"/>
      <name val="Calibri"/>
      <family val="2"/>
      <scheme val="minor"/>
    </font>
    <font>
      <sz val="10"/>
      <name val="Arial"/>
      <family val="2"/>
    </font>
    <font>
      <sz val="11"/>
      <color indexed="8"/>
      <name val="Calibri"/>
      <family val="2"/>
      <scheme val="minor"/>
    </font>
    <font>
      <sz val="10"/>
      <color rgb="FF000000"/>
      <name val="Times New Roman"/>
      <family val="1"/>
    </font>
    <font>
      <sz val="10"/>
      <color theme="1" tint="4.9989318521683403E-2"/>
      <name val="Arial"/>
      <family val="2"/>
    </font>
    <font>
      <sz val="12"/>
      <name val="宋体"/>
      <charset val="134"/>
    </font>
    <font>
      <sz val="12"/>
      <name val="Times New Roman"/>
      <family val="1"/>
    </font>
    <font>
      <sz val="9"/>
      <name val="Arial"/>
      <family val="2"/>
    </font>
    <font>
      <b/>
      <sz val="9"/>
      <name val="Arial"/>
      <family val="2"/>
    </font>
    <font>
      <b/>
      <sz val="18"/>
      <name val="Arial"/>
      <family val="2"/>
    </font>
    <font>
      <sz val="10"/>
      <name val="Geneva"/>
      <family val="2"/>
    </font>
    <font>
      <sz val="12"/>
      <color rgb="FF000000"/>
      <name val="SimSun"/>
    </font>
    <font>
      <sz val="11"/>
      <color theme="1"/>
      <name val="Calibri"/>
      <family val="2"/>
      <charset val="178"/>
      <scheme val="minor"/>
    </font>
    <font>
      <sz val="10"/>
      <name val="MS Sans Serif"/>
      <family val="2"/>
      <charset val="178"/>
    </font>
    <font>
      <sz val="11"/>
      <color indexed="8"/>
      <name val="Arial"/>
      <family val="2"/>
      <charset val="178"/>
    </font>
    <font>
      <sz val="11"/>
      <color indexed="8"/>
      <name val="Calibri"/>
      <family val="2"/>
    </font>
    <font>
      <sz val="11"/>
      <color theme="1"/>
      <name val="Arial"/>
      <family val="2"/>
      <charset val="178"/>
    </font>
    <font>
      <u/>
      <sz val="11"/>
      <color theme="10"/>
      <name val="Calibri"/>
      <family val="2"/>
      <charset val="178"/>
    </font>
    <font>
      <sz val="10"/>
      <name val="Arial"/>
      <family val="2"/>
      <charset val="204"/>
    </font>
    <font>
      <sz val="9"/>
      <name val="Verdana"/>
      <family val="2"/>
    </font>
    <font>
      <sz val="10"/>
      <name val="Arial"/>
      <family val="2"/>
      <charset val="1"/>
    </font>
    <font>
      <sz val="12"/>
      <name val="Univers (WN)"/>
      <charset val="178"/>
    </font>
    <font>
      <sz val="10"/>
      <name val="Arial"/>
      <family val="2"/>
    </font>
    <font>
      <sz val="11"/>
      <color theme="0"/>
      <name val="Calibri"/>
      <family val="2"/>
      <scheme val="minor"/>
    </font>
    <font>
      <sz val="10"/>
      <color theme="1"/>
      <name val="Arial"/>
      <family val="2"/>
    </font>
  </fonts>
  <fills count="8">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theme="4" tint="0.39997558519241921"/>
        <bgColor indexed="65"/>
      </patternFill>
    </fill>
    <fill>
      <patternFill patternType="solid">
        <fgColor rgb="FFFFFF00"/>
        <bgColor indexed="64"/>
      </patternFill>
    </fill>
  </fills>
  <borders count="23">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double">
        <color indexed="64"/>
      </left>
      <right style="double">
        <color indexed="64"/>
      </right>
      <top/>
      <bottom/>
      <diagonal/>
    </border>
    <border>
      <left/>
      <right style="thin">
        <color indexed="64"/>
      </right>
      <top/>
      <bottom/>
      <diagonal/>
    </border>
    <border>
      <left style="thin">
        <color indexed="64"/>
      </left>
      <right/>
      <top/>
      <bottom/>
      <diagonal/>
    </border>
    <border>
      <left style="thin">
        <color indexed="64"/>
      </left>
      <right style="double">
        <color indexed="64"/>
      </right>
      <top/>
      <bottom/>
      <diagonal/>
    </border>
    <border>
      <left style="double">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double">
        <color indexed="64"/>
      </right>
      <top/>
      <bottom/>
      <diagonal/>
    </border>
    <border>
      <left/>
      <right style="double">
        <color indexed="64"/>
      </right>
      <top/>
      <bottom style="thin">
        <color indexed="64"/>
      </bottom>
      <diagonal/>
    </border>
    <border>
      <left style="double">
        <color indexed="64"/>
      </left>
      <right style="double">
        <color indexed="64"/>
      </right>
      <top style="thin">
        <color indexed="64"/>
      </top>
      <bottom/>
      <diagonal/>
    </border>
    <border>
      <left/>
      <right style="double">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double">
        <color indexed="64"/>
      </bottom>
      <diagonal/>
    </border>
  </borders>
  <cellStyleXfs count="261">
    <xf numFmtId="37" fontId="0" fillId="0" borderId="0"/>
    <xf numFmtId="0" fontId="10" fillId="0" borderId="0">
      <alignment horizontal="center" wrapText="1"/>
      <protection locked="0"/>
    </xf>
    <xf numFmtId="169" fontId="5" fillId="0" borderId="0" applyFill="0" applyBorder="0" applyAlignment="0"/>
    <xf numFmtId="43" fontId="4"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applyFont="0" applyFill="0" applyBorder="0" applyAlignment="0" applyProtection="0"/>
    <xf numFmtId="0" fontId="11" fillId="0" borderId="0" applyNumberFormat="0" applyAlignment="0">
      <alignment horizontal="left"/>
    </xf>
    <xf numFmtId="0" fontId="12" fillId="0" borderId="0" applyNumberFormat="0" applyAlignment="0"/>
    <xf numFmtId="0" fontId="13" fillId="0" borderId="0" applyNumberFormat="0" applyAlignment="0">
      <alignment horizontal="left"/>
    </xf>
    <xf numFmtId="38" fontId="14" fillId="2" borderId="0" applyNumberFormat="0" applyBorder="0" applyAlignment="0" applyProtection="0"/>
    <xf numFmtId="0" fontId="15" fillId="0" borderId="1" applyNumberFormat="0" applyAlignment="0" applyProtection="0">
      <alignment horizontal="left" vertical="center"/>
    </xf>
    <xf numFmtId="0" fontId="15" fillId="0" borderId="2">
      <alignment horizontal="left" vertical="center"/>
    </xf>
    <xf numFmtId="10" fontId="14" fillId="3" borderId="3" applyNumberFormat="0" applyBorder="0" applyAlignment="0" applyProtection="0"/>
    <xf numFmtId="170" fontId="5" fillId="4" borderId="0"/>
    <xf numFmtId="170" fontId="5" fillId="5" borderId="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16" fillId="0" borderId="0" applyNumberFormat="0">
      <alignment horizontal="right"/>
    </xf>
    <xf numFmtId="168" fontId="17" fillId="0" borderId="0"/>
    <xf numFmtId="0" fontId="5" fillId="0" borderId="0"/>
    <xf numFmtId="37" fontId="23" fillId="0" borderId="0"/>
    <xf numFmtId="0" fontId="5" fillId="0" borderId="0"/>
    <xf numFmtId="0" fontId="5" fillId="0" borderId="0">
      <alignment horizontal="justify" vertical="top" wrapText="1"/>
    </xf>
    <xf numFmtId="0" fontId="5" fillId="0" borderId="0">
      <alignment horizontal="justify" vertical="top" wrapText="1"/>
    </xf>
    <xf numFmtId="0" fontId="24" fillId="0" borderId="0"/>
    <xf numFmtId="0" fontId="5" fillId="0" borderId="0"/>
    <xf numFmtId="0" fontId="5" fillId="0" borderId="0"/>
    <xf numFmtId="0" fontId="5" fillId="0" borderId="0">
      <alignment horizontal="justify" vertical="top" wrapText="1"/>
    </xf>
    <xf numFmtId="43" fontId="5" fillId="0" borderId="0" applyFont="0" applyFill="0" applyBorder="0" applyAlignment="0" applyProtection="0"/>
    <xf numFmtId="41" fontId="5" fillId="0" borderId="0" applyFont="0" applyFill="0" applyBorder="0" applyAlignment="0" applyProtection="0"/>
    <xf numFmtId="14" fontId="10" fillId="0" borderId="0">
      <alignment horizontal="center" wrapText="1"/>
      <protection locked="0"/>
    </xf>
    <xf numFmtId="10" fontId="5" fillId="0" borderId="0" applyFont="0" applyFill="0" applyBorder="0" applyAlignment="0" applyProtection="0"/>
    <xf numFmtId="166" fontId="18" fillId="0" borderId="0"/>
    <xf numFmtId="0" fontId="6" fillId="0" borderId="0" applyNumberFormat="0" applyFont="0" applyFill="0" applyBorder="0" applyAlignment="0" applyProtection="0">
      <alignment horizontal="left"/>
    </xf>
    <xf numFmtId="167" fontId="19" fillId="0" borderId="0" applyNumberFormat="0" applyFill="0" applyBorder="0" applyAlignment="0" applyProtection="0">
      <alignment horizontal="left"/>
    </xf>
    <xf numFmtId="40" fontId="20" fillId="0" borderId="0" applyBorder="0">
      <alignment horizontal="right"/>
    </xf>
    <xf numFmtId="0" fontId="4" fillId="0" borderId="0">
      <alignment horizontal="justify" vertical="top" wrapText="1"/>
    </xf>
    <xf numFmtId="0" fontId="4" fillId="0" borderId="0">
      <alignment horizontal="justify" vertical="top" wrapText="1"/>
    </xf>
    <xf numFmtId="0" fontId="4" fillId="0" borderId="0">
      <alignment horizontal="justify" vertical="top" wrapText="1"/>
    </xf>
    <xf numFmtId="0" fontId="4" fillId="0" borderId="0">
      <alignment horizontal="justify" vertical="top" wrapText="1"/>
    </xf>
    <xf numFmtId="0" fontId="4" fillId="0" borderId="0" applyFont="0" applyFill="0" applyBorder="0" applyAlignment="0" applyProtection="0"/>
    <xf numFmtId="0" fontId="4" fillId="0" borderId="0"/>
    <xf numFmtId="0" fontId="4" fillId="0" borderId="0"/>
    <xf numFmtId="0" fontId="4" fillId="0" borderId="0"/>
    <xf numFmtId="43" fontId="23" fillId="0" borderId="0" applyFont="0" applyFill="0" applyBorder="0" applyAlignment="0" applyProtection="0"/>
    <xf numFmtId="0" fontId="3" fillId="0" borderId="0"/>
    <xf numFmtId="0" fontId="3" fillId="0" borderId="0"/>
    <xf numFmtId="41" fontId="23" fillId="0" borderId="0" applyFont="0" applyFill="0" applyBorder="0" applyAlignment="0" applyProtection="0"/>
    <xf numFmtId="43" fontId="4" fillId="0" borderId="0" applyFont="0" applyFill="0" applyBorder="0" applyAlignment="0" applyProtection="0"/>
    <xf numFmtId="0" fontId="25" fillId="0" borderId="0"/>
    <xf numFmtId="0" fontId="4" fillId="0" borderId="0">
      <alignment vertical="top"/>
    </xf>
    <xf numFmtId="164" fontId="4" fillId="0" borderId="0" applyFont="0" applyFill="0" applyBorder="0" applyAlignment="0" applyProtection="0"/>
    <xf numFmtId="0" fontId="26" fillId="0" borderId="0"/>
    <xf numFmtId="0" fontId="27" fillId="0" borderId="0"/>
    <xf numFmtId="0" fontId="29" fillId="0" borderId="0"/>
    <xf numFmtId="0" fontId="30" fillId="0" borderId="0"/>
    <xf numFmtId="43" fontId="4" fillId="0" borderId="0" applyFont="0" applyFill="0" applyBorder="0" applyAlignment="0" applyProtection="0"/>
    <xf numFmtId="172" fontId="29" fillId="0" borderId="0" applyFont="0" applyFill="0" applyBorder="0" applyAlignment="0" applyProtection="0">
      <alignment vertical="center"/>
    </xf>
    <xf numFmtId="0" fontId="31" fillId="0" borderId="0">
      <alignment vertical="top" wrapText="1"/>
    </xf>
    <xf numFmtId="49" fontId="31" fillId="0" borderId="0">
      <alignment horizontal="center" vertical="top"/>
    </xf>
    <xf numFmtId="9" fontId="4" fillId="0" borderId="0" applyFont="0" applyFill="0" applyBorder="0" applyAlignment="0" applyProtection="0"/>
    <xf numFmtId="9" fontId="29" fillId="0" borderId="0" applyFont="0" applyFill="0" applyBorder="0" applyAlignment="0" applyProtection="0">
      <alignment vertical="center"/>
    </xf>
    <xf numFmtId="0" fontId="34" fillId="0" borderId="0"/>
    <xf numFmtId="49" fontId="32" fillId="0" borderId="22">
      <alignment horizontal="center" vertical="center"/>
    </xf>
    <xf numFmtId="49" fontId="32" fillId="0" borderId="22">
      <alignment horizontal="center" vertical="center"/>
    </xf>
    <xf numFmtId="0" fontId="33" fillId="0" borderId="0">
      <alignment vertical="center"/>
    </xf>
    <xf numFmtId="0" fontId="31" fillId="0" borderId="0">
      <alignment horizontal="center" vertical="top"/>
    </xf>
    <xf numFmtId="0" fontId="29" fillId="0" borderId="0"/>
    <xf numFmtId="43" fontId="4" fillId="0" borderId="0" applyFont="0" applyFill="0" applyBorder="0" applyAlignment="0" applyProtection="0"/>
    <xf numFmtId="0" fontId="29" fillId="0" borderId="0"/>
    <xf numFmtId="0" fontId="2" fillId="0" borderId="0"/>
    <xf numFmtId="0" fontId="2" fillId="0" borderId="0"/>
    <xf numFmtId="9" fontId="29"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9" fillId="0" borderId="0" applyFont="0" applyFill="0" applyBorder="0" applyAlignment="0" applyProtection="0"/>
    <xf numFmtId="0" fontId="2" fillId="0" borderId="0"/>
    <xf numFmtId="0" fontId="2" fillId="0" borderId="0"/>
    <xf numFmtId="0" fontId="2" fillId="0" borderId="0"/>
    <xf numFmtId="0" fontId="35" fillId="0" borderId="0"/>
    <xf numFmtId="0" fontId="36" fillId="0" borderId="0"/>
    <xf numFmtId="0" fontId="4" fillId="0" borderId="0" applyFont="0" applyFill="0" applyBorder="0" applyAlignment="0" applyProtection="0"/>
    <xf numFmtId="0" fontId="4" fillId="0" borderId="0" applyFont="0" applyFill="0" applyBorder="0" applyAlignment="0" applyProtection="0"/>
    <xf numFmtId="171" fontId="38" fillId="0" borderId="0" applyFont="0" applyFill="0" applyBorder="0" applyAlignment="0" applyProtection="0"/>
    <xf numFmtId="0" fontId="37" fillId="0" borderId="0"/>
    <xf numFmtId="0" fontId="39" fillId="0" borderId="0"/>
    <xf numFmtId="0" fontId="4" fillId="0" borderId="0"/>
    <xf numFmtId="0" fontId="40" fillId="0" borderId="0"/>
    <xf numFmtId="0" fontId="30" fillId="0" borderId="0"/>
    <xf numFmtId="0" fontId="4" fillId="0" borderId="0"/>
    <xf numFmtId="0" fontId="4" fillId="0" borderId="0" applyFont="0" applyFill="0" applyBorder="0" applyAlignment="0" applyProtection="0"/>
    <xf numFmtId="0" fontId="36" fillId="0" borderId="0"/>
    <xf numFmtId="173" fontId="39" fillId="0" borderId="0" applyFill="0" applyBorder="0" applyAlignment="0" applyProtection="0"/>
    <xf numFmtId="173" fontId="39" fillId="0" borderId="0" applyFill="0" applyBorder="0" applyAlignment="0" applyProtection="0"/>
    <xf numFmtId="173" fontId="39" fillId="0" borderId="0" applyFill="0" applyBorder="0" applyAlignment="0" applyProtection="0"/>
    <xf numFmtId="173" fontId="39" fillId="0" borderId="0" applyFill="0" applyBorder="0" applyAlignment="0" applyProtection="0"/>
    <xf numFmtId="0" fontId="4" fillId="0" borderId="0" applyFont="0" applyFill="0" applyBorder="0" applyAlignment="0" applyProtection="0"/>
    <xf numFmtId="0" fontId="41"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39" fillId="0" borderId="0" applyFill="0" applyBorder="0" applyAlignment="0" applyProtection="0"/>
    <xf numFmtId="9" fontId="39" fillId="0" borderId="0" applyFill="0" applyBorder="0" applyAlignment="0" applyProtection="0"/>
    <xf numFmtId="9" fontId="39" fillId="0" borderId="0" applyFill="0" applyBorder="0" applyAlignment="0" applyProtection="0"/>
    <xf numFmtId="0" fontId="42" fillId="0" borderId="0"/>
    <xf numFmtId="0" fontId="38" fillId="0" borderId="0" applyFont="0" applyFill="0" applyBorder="0" applyAlignment="0" applyProtection="0"/>
    <xf numFmtId="0" fontId="38" fillId="0" borderId="0" applyFont="0" applyFill="0" applyBorder="0" applyAlignment="0" applyProtection="0"/>
    <xf numFmtId="0" fontId="38" fillId="0" borderId="0" applyFont="0" applyFill="0" applyBorder="0" applyAlignment="0" applyProtection="0"/>
    <xf numFmtId="0" fontId="40" fillId="0" borderId="0"/>
    <xf numFmtId="0" fontId="2" fillId="0" borderId="0"/>
    <xf numFmtId="43" fontId="36"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43" fillId="0" borderId="0"/>
    <xf numFmtId="0" fontId="4" fillId="0" borderId="0"/>
    <xf numFmtId="0" fontId="4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9"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37"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1" fontId="2" fillId="0" borderId="0" applyFont="0" applyFill="0" applyBorder="0" applyAlignment="0" applyProtection="0"/>
    <xf numFmtId="0" fontId="2" fillId="0" borderId="0"/>
    <xf numFmtId="0" fontId="2" fillId="0" borderId="0"/>
    <xf numFmtId="0" fontId="29" fillId="0" borderId="0"/>
    <xf numFmtId="9" fontId="29" fillId="0" borderId="0" applyFont="0" applyFill="0" applyBorder="0" applyAlignment="0" applyProtection="0"/>
    <xf numFmtId="0" fontId="29" fillId="0" borderId="0"/>
    <xf numFmtId="0" fontId="29" fillId="0" borderId="0"/>
    <xf numFmtId="9" fontId="29" fillId="0" borderId="0" applyFont="0" applyFill="0" applyBorder="0" applyAlignment="0" applyProtection="0"/>
    <xf numFmtId="9" fontId="29" fillId="0" borderId="0" applyFont="0" applyFill="0" applyBorder="0" applyAlignment="0" applyProtection="0"/>
    <xf numFmtId="0" fontId="29" fillId="0" borderId="0"/>
    <xf numFmtId="9" fontId="29" fillId="0" borderId="0" applyFont="0" applyFill="0" applyBorder="0" applyAlignment="0" applyProtection="0"/>
    <xf numFmtId="9" fontId="29" fillId="0" borderId="0" applyFont="0" applyFill="0" applyBorder="0" applyAlignment="0" applyProtection="0"/>
    <xf numFmtId="0" fontId="29" fillId="0" borderId="0"/>
    <xf numFmtId="0" fontId="46" fillId="0" borderId="0"/>
    <xf numFmtId="0" fontId="1" fillId="0" borderId="0"/>
    <xf numFmtId="0" fontId="1" fillId="0" borderId="0"/>
    <xf numFmtId="0" fontId="1" fillId="0" borderId="0"/>
    <xf numFmtId="0" fontId="47" fillId="6" borderId="0" applyNumberFormat="0" applyBorder="0" applyAlignment="0" applyProtection="0"/>
    <xf numFmtId="43" fontId="1" fillId="0" borderId="0" applyFont="0" applyFill="0" applyBorder="0" applyAlignment="0" applyProtection="0"/>
    <xf numFmtId="0" fontId="1" fillId="0" borderId="0"/>
    <xf numFmtId="0" fontId="1" fillId="0" borderId="0"/>
    <xf numFmtId="0" fontId="1" fillId="0" borderId="0"/>
  </cellStyleXfs>
  <cellXfs count="107">
    <xf numFmtId="37" fontId="0" fillId="0" borderId="0" xfId="0"/>
    <xf numFmtId="0" fontId="4" fillId="0" borderId="0" xfId="43">
      <alignment horizontal="justify" vertical="top" wrapText="1"/>
    </xf>
    <xf numFmtId="0" fontId="4" fillId="0" borderId="0" xfId="43" applyAlignment="1">
      <alignment horizontal="justify" vertical="justify" wrapText="1"/>
    </xf>
    <xf numFmtId="1" fontId="4" fillId="0" borderId="8" xfId="43" applyNumberFormat="1" applyBorder="1" applyAlignment="1">
      <alignment horizontal="center" wrapText="1"/>
    </xf>
    <xf numFmtId="0" fontId="4" fillId="0" borderId="10" xfId="43" applyBorder="1" applyAlignment="1">
      <alignment horizontal="center" vertical="top"/>
    </xf>
    <xf numFmtId="0" fontId="4" fillId="0" borderId="6" xfId="0" applyNumberFormat="1" applyFont="1" applyBorder="1" applyAlignment="1">
      <alignment horizontal="center" vertical="top"/>
    </xf>
    <xf numFmtId="0" fontId="4" fillId="0" borderId="10" xfId="0" applyNumberFormat="1" applyFont="1" applyBorder="1" applyAlignment="1">
      <alignment horizontal="center" vertical="top"/>
    </xf>
    <xf numFmtId="0" fontId="4" fillId="0" borderId="6" xfId="43" applyBorder="1" applyAlignment="1">
      <alignment horizontal="center" vertical="top" wrapText="1"/>
    </xf>
    <xf numFmtId="0" fontId="9" fillId="0" borderId="0" xfId="43" applyFont="1" applyAlignment="1">
      <alignment horizontal="center" vertical="justify" wrapText="1"/>
    </xf>
    <xf numFmtId="1" fontId="4" fillId="0" borderId="11" xfId="43" applyNumberFormat="1" applyBorder="1" applyAlignment="1">
      <alignment horizontal="center"/>
    </xf>
    <xf numFmtId="1" fontId="7" fillId="0" borderId="4" xfId="43" applyNumberFormat="1" applyFont="1" applyBorder="1" applyAlignment="1">
      <alignment horizontal="center" vertical="center" shrinkToFit="1"/>
    </xf>
    <xf numFmtId="0" fontId="7" fillId="0" borderId="4" xfId="43" applyFont="1" applyBorder="1" applyAlignment="1">
      <alignment horizontal="center" shrinkToFit="1"/>
    </xf>
    <xf numFmtId="0" fontId="7" fillId="0" borderId="5" xfId="43" applyFont="1" applyBorder="1" applyAlignment="1">
      <alignment horizontal="justify" vertical="center" wrapText="1"/>
    </xf>
    <xf numFmtId="1" fontId="7" fillId="0" borderId="5" xfId="43" applyNumberFormat="1" applyFont="1" applyBorder="1" applyAlignment="1">
      <alignment horizontal="center" vertical="center" shrinkToFit="1"/>
    </xf>
    <xf numFmtId="0" fontId="7" fillId="0" borderId="5" xfId="43" applyFont="1" applyBorder="1" applyAlignment="1">
      <alignment horizontal="center" shrinkToFit="1"/>
    </xf>
    <xf numFmtId="1" fontId="4" fillId="0" borderId="0" xfId="43" applyNumberFormat="1" applyAlignment="1">
      <alignment horizontal="center"/>
    </xf>
    <xf numFmtId="1" fontId="4" fillId="0" borderId="11" xfId="46" applyNumberFormat="1" applyBorder="1" applyAlignment="1">
      <alignment horizontal="center" wrapText="1"/>
    </xf>
    <xf numFmtId="0" fontId="4" fillId="0" borderId="0" xfId="46" applyAlignment="1">
      <alignment horizontal="justify" vertical="justify" wrapText="1"/>
    </xf>
    <xf numFmtId="0" fontId="8" fillId="0" borderId="0" xfId="43" applyFont="1" applyAlignment="1">
      <alignment horizontal="justify" vertical="justify" wrapText="1"/>
    </xf>
    <xf numFmtId="49" fontId="4" fillId="0" borderId="0" xfId="43" applyNumberFormat="1" applyAlignment="1">
      <alignment vertical="top" wrapText="1"/>
    </xf>
    <xf numFmtId="0" fontId="4" fillId="0" borderId="8" xfId="43" applyBorder="1" applyAlignment="1">
      <alignment horizontal="center"/>
    </xf>
    <xf numFmtId="0" fontId="7" fillId="0" borderId="4" xfId="43" applyFont="1" applyBorder="1" applyAlignment="1">
      <alignment horizontal="left" vertical="top"/>
    </xf>
    <xf numFmtId="0" fontId="4" fillId="0" borderId="0" xfId="43" applyAlignment="1">
      <alignment horizontal="center" vertical="top"/>
    </xf>
    <xf numFmtId="0" fontId="22" fillId="0" borderId="0" xfId="34" applyFont="1">
      <alignment horizontal="justify" vertical="top" wrapText="1"/>
    </xf>
    <xf numFmtId="0" fontId="7" fillId="0" borderId="11" xfId="0" applyNumberFormat="1" applyFont="1" applyBorder="1" applyAlignment="1">
      <alignment horizontal="center" vertical="center" wrapText="1"/>
    </xf>
    <xf numFmtId="37" fontId="4" fillId="0" borderId="0" xfId="0" applyFont="1" applyAlignment="1">
      <alignment horizontal="justify" vertical="top" wrapText="1" readingOrder="1"/>
    </xf>
    <xf numFmtId="0" fontId="4" fillId="0" borderId="6" xfId="0" applyNumberFormat="1" applyFont="1" applyBorder="1" applyAlignment="1">
      <alignment horizontal="center" vertical="center"/>
    </xf>
    <xf numFmtId="0" fontId="4" fillId="0" borderId="11" xfId="0" applyNumberFormat="1" applyFont="1" applyBorder="1" applyAlignment="1">
      <alignment horizontal="center" vertical="center" wrapText="1"/>
    </xf>
    <xf numFmtId="0" fontId="4" fillId="0" borderId="0" xfId="43" applyAlignment="1">
      <alignment horizontal="justify" vertical="center" wrapText="1"/>
    </xf>
    <xf numFmtId="0" fontId="4" fillId="0" borderId="15" xfId="0" applyNumberFormat="1" applyFont="1" applyBorder="1" applyAlignment="1">
      <alignment horizontal="center" vertical="top"/>
    </xf>
    <xf numFmtId="0" fontId="9" fillId="0" borderId="0" xfId="56" applyFont="1" applyAlignment="1">
      <alignment horizontal="left" vertical="top" wrapText="1"/>
    </xf>
    <xf numFmtId="1" fontId="7" fillId="0" borderId="11" xfId="46" applyNumberFormat="1" applyFont="1" applyBorder="1" applyAlignment="1">
      <alignment horizontal="center" wrapText="1"/>
    </xf>
    <xf numFmtId="3" fontId="4" fillId="0" borderId="11" xfId="0" applyNumberFormat="1" applyFont="1" applyBorder="1" applyAlignment="1">
      <alignment horizontal="center" vertical="center" wrapText="1"/>
    </xf>
    <xf numFmtId="37" fontId="9" fillId="0" borderId="8" xfId="0" applyFont="1" applyBorder="1" applyAlignment="1">
      <alignment wrapText="1"/>
    </xf>
    <xf numFmtId="37" fontId="9" fillId="0" borderId="0" xfId="0" applyFont="1" applyAlignment="1">
      <alignment vertical="center" wrapText="1"/>
    </xf>
    <xf numFmtId="37" fontId="4" fillId="0" borderId="8" xfId="0" applyFont="1" applyBorder="1" applyAlignment="1">
      <alignment horizontal="justify" vertical="top" wrapText="1" readingOrder="1"/>
    </xf>
    <xf numFmtId="1" fontId="4" fillId="0" borderId="8" xfId="46" applyNumberFormat="1" applyBorder="1" applyAlignment="1">
      <alignment horizontal="center" wrapText="1"/>
    </xf>
    <xf numFmtId="37" fontId="9" fillId="0" borderId="0" xfId="0" applyFont="1" applyAlignment="1">
      <alignment wrapText="1"/>
    </xf>
    <xf numFmtId="37" fontId="9" fillId="0" borderId="8" xfId="0" applyFont="1" applyBorder="1"/>
    <xf numFmtId="37" fontId="28" fillId="0" borderId="8" xfId="0" applyFont="1" applyBorder="1" applyAlignment="1">
      <alignment horizontal="justify" vertical="top" wrapText="1" readingOrder="1"/>
    </xf>
    <xf numFmtId="37" fontId="9" fillId="0" borderId="8" xfId="0" applyFont="1" applyBorder="1" applyAlignment="1">
      <alignment vertical="center" wrapText="1"/>
    </xf>
    <xf numFmtId="1" fontId="4" fillId="0" borderId="11" xfId="46" applyNumberFormat="1" applyBorder="1" applyAlignment="1">
      <alignment horizontal="center" vertical="center" wrapText="1"/>
    </xf>
    <xf numFmtId="3" fontId="4" fillId="0" borderId="12" xfId="0" applyNumberFormat="1" applyFont="1" applyBorder="1" applyAlignment="1">
      <alignment horizontal="center" vertical="center" wrapText="1"/>
    </xf>
    <xf numFmtId="0" fontId="7" fillId="0" borderId="0" xfId="0" applyNumberFormat="1" applyFont="1" applyAlignment="1">
      <alignment horizontal="center" vertical="center" wrapText="1"/>
    </xf>
    <xf numFmtId="1" fontId="7" fillId="0" borderId="11" xfId="46" applyNumberFormat="1" applyFont="1" applyBorder="1" applyAlignment="1">
      <alignment horizontal="center" vertical="center" wrapText="1"/>
    </xf>
    <xf numFmtId="37" fontId="4" fillId="0" borderId="8" xfId="0" applyFont="1" applyBorder="1" applyAlignment="1">
      <alignment vertical="top" wrapText="1"/>
    </xf>
    <xf numFmtId="37" fontId="7" fillId="0" borderId="0" xfId="0" applyFont="1" applyAlignment="1">
      <alignment horizontal="justify" vertical="top" wrapText="1" readingOrder="1"/>
    </xf>
    <xf numFmtId="37" fontId="4" fillId="0" borderId="0" xfId="0" applyFont="1" applyAlignment="1">
      <alignment horizontal="justify" vertical="top" readingOrder="1"/>
    </xf>
    <xf numFmtId="0" fontId="48" fillId="0" borderId="11" xfId="0" applyNumberFormat="1" applyFont="1" applyBorder="1" applyAlignment="1">
      <alignment horizontal="center" vertical="center" wrapText="1"/>
    </xf>
    <xf numFmtId="0" fontId="4" fillId="0" borderId="0" xfId="0" applyNumberFormat="1" applyFont="1" applyAlignment="1">
      <alignment horizontal="center" vertical="center" wrapText="1"/>
    </xf>
    <xf numFmtId="43" fontId="4" fillId="0" borderId="0" xfId="46" applyNumberFormat="1" applyAlignment="1" applyProtection="1">
      <alignment horizontal="center" wrapText="1"/>
      <protection locked="0"/>
    </xf>
    <xf numFmtId="43" fontId="4" fillId="0" borderId="6" xfId="0" applyNumberFormat="1" applyFont="1" applyBorder="1" applyAlignment="1">
      <alignment horizontal="center" vertical="center"/>
    </xf>
    <xf numFmtId="43" fontId="4" fillId="0" borderId="9" xfId="46" applyNumberFormat="1" applyBorder="1" applyAlignment="1" applyProtection="1">
      <alignment vertical="center" wrapText="1"/>
      <protection locked="0"/>
    </xf>
    <xf numFmtId="43" fontId="4" fillId="0" borderId="6" xfId="0" applyNumberFormat="1" applyFont="1" applyBorder="1" applyAlignment="1">
      <alignment vertical="center"/>
    </xf>
    <xf numFmtId="43" fontId="4" fillId="0" borderId="6" xfId="3" applyFont="1" applyFill="1" applyBorder="1" applyAlignment="1" applyProtection="1">
      <alignment horizontal="center"/>
      <protection locked="0"/>
    </xf>
    <xf numFmtId="43" fontId="4" fillId="0" borderId="0" xfId="46" applyNumberFormat="1" applyAlignment="1" applyProtection="1">
      <alignment horizontal="center" vertical="center" wrapText="1"/>
      <protection locked="0"/>
    </xf>
    <xf numFmtId="43" fontId="4" fillId="0" borderId="6" xfId="43" applyNumberFormat="1" applyBorder="1" applyAlignment="1" applyProtection="1">
      <alignment horizontal="center"/>
      <protection locked="0"/>
    </xf>
    <xf numFmtId="43" fontId="7" fillId="0" borderId="0" xfId="0" applyNumberFormat="1" applyFont="1" applyAlignment="1">
      <alignment horizontal="center" vertical="center" wrapText="1"/>
    </xf>
    <xf numFmtId="43" fontId="4" fillId="0" borderId="0" xfId="0" applyNumberFormat="1" applyFont="1" applyAlignment="1">
      <alignment horizontal="center" vertical="center" wrapText="1"/>
    </xf>
    <xf numFmtId="43" fontId="4" fillId="0" borderId="6" xfId="43" applyNumberFormat="1" applyBorder="1" applyAlignment="1" applyProtection="1">
      <alignment horizontal="center" wrapText="1"/>
      <protection locked="0"/>
    </xf>
    <xf numFmtId="43" fontId="4" fillId="0" borderId="6" xfId="43" applyNumberFormat="1" applyBorder="1" applyAlignment="1" applyProtection="1">
      <alignment horizontal="center" vertical="top"/>
      <protection locked="0"/>
    </xf>
    <xf numFmtId="43" fontId="4" fillId="0" borderId="6" xfId="43" applyNumberFormat="1" applyBorder="1" applyAlignment="1" applyProtection="1">
      <alignment horizontal="center" vertical="top" wrapText="1"/>
      <protection locked="0"/>
    </xf>
    <xf numFmtId="43" fontId="4" fillId="0" borderId="13" xfId="43" applyNumberFormat="1" applyBorder="1" applyAlignment="1" applyProtection="1">
      <alignment horizontal="center" vertical="top"/>
      <protection locked="0"/>
    </xf>
    <xf numFmtId="43" fontId="4" fillId="0" borderId="0" xfId="43" applyNumberFormat="1" applyAlignment="1">
      <alignment horizontal="center"/>
    </xf>
    <xf numFmtId="43" fontId="4" fillId="0" borderId="0" xfId="43" applyNumberFormat="1" applyAlignment="1">
      <alignment horizontal="right"/>
    </xf>
    <xf numFmtId="37" fontId="4" fillId="7" borderId="0" xfId="0" applyFont="1" applyFill="1" applyAlignment="1">
      <alignment horizontal="justify" vertical="top" wrapText="1" readingOrder="1"/>
    </xf>
    <xf numFmtId="37" fontId="4" fillId="7" borderId="0" xfId="0" applyFont="1" applyFill="1" applyAlignment="1">
      <alignment horizontal="justify" vertical="center" wrapText="1" readingOrder="1"/>
    </xf>
    <xf numFmtId="43" fontId="4" fillId="0" borderId="9" xfId="46" applyNumberFormat="1" applyBorder="1" applyAlignment="1" applyProtection="1">
      <alignment horizontal="center" vertical="center" wrapText="1"/>
      <protection locked="0"/>
    </xf>
    <xf numFmtId="0" fontId="31" fillId="0" borderId="6" xfId="0" applyNumberFormat="1" applyFont="1" applyBorder="1" applyAlignment="1">
      <alignment horizontal="center" vertical="center"/>
    </xf>
    <xf numFmtId="37" fontId="32" fillId="0" borderId="0" xfId="0" applyFont="1" applyAlignment="1">
      <alignment horizontal="justify" vertical="top" wrapText="1" readingOrder="1"/>
    </xf>
    <xf numFmtId="1" fontId="31" fillId="0" borderId="11" xfId="46" applyNumberFormat="1" applyFont="1" applyBorder="1" applyAlignment="1">
      <alignment horizontal="center" wrapText="1"/>
    </xf>
    <xf numFmtId="3" fontId="31" fillId="0" borderId="11" xfId="0" applyNumberFormat="1" applyFont="1" applyBorder="1" applyAlignment="1">
      <alignment horizontal="center" vertical="center" wrapText="1"/>
    </xf>
    <xf numFmtId="43" fontId="31" fillId="0" borderId="0" xfId="46" applyNumberFormat="1" applyFont="1" applyAlignment="1" applyProtection="1">
      <alignment horizontal="center" wrapText="1"/>
      <protection locked="0"/>
    </xf>
    <xf numFmtId="43" fontId="31" fillId="0" borderId="6" xfId="0" applyNumberFormat="1" applyFont="1" applyBorder="1" applyAlignment="1">
      <alignment horizontal="center" vertical="center"/>
    </xf>
    <xf numFmtId="37" fontId="31" fillId="0" borderId="0" xfId="0" applyFont="1" applyAlignment="1">
      <alignment horizontal="justify" vertical="top" wrapText="1" readingOrder="1"/>
    </xf>
    <xf numFmtId="1" fontId="31" fillId="0" borderId="11" xfId="46" applyNumberFormat="1" applyFont="1" applyBorder="1" applyAlignment="1">
      <alignment horizontal="center" vertical="center" wrapText="1"/>
    </xf>
    <xf numFmtId="43" fontId="31" fillId="0" borderId="9" xfId="46" applyNumberFormat="1" applyFont="1" applyBorder="1" applyAlignment="1" applyProtection="1">
      <alignment vertical="center" wrapText="1"/>
      <protection locked="0"/>
    </xf>
    <xf numFmtId="43" fontId="31" fillId="0" borderId="6" xfId="0" applyNumberFormat="1" applyFont="1" applyBorder="1" applyAlignment="1">
      <alignment vertical="center"/>
    </xf>
    <xf numFmtId="37" fontId="31" fillId="7" borderId="0" xfId="0" applyFont="1" applyFill="1" applyAlignment="1">
      <alignment horizontal="justify" vertical="top" wrapText="1" readingOrder="1"/>
    </xf>
    <xf numFmtId="0" fontId="4" fillId="7" borderId="0" xfId="43" applyFill="1" applyAlignment="1">
      <alignment horizontal="justify" vertical="justify" wrapText="1"/>
    </xf>
    <xf numFmtId="0" fontId="7" fillId="0" borderId="4" xfId="0" applyNumberFormat="1" applyFont="1" applyBorder="1" applyAlignment="1">
      <alignment horizontal="center" vertical="center" wrapText="1"/>
    </xf>
    <xf numFmtId="0" fontId="7" fillId="0" borderId="16" xfId="0" applyNumberFormat="1" applyFont="1" applyBorder="1" applyAlignment="1">
      <alignment horizontal="center" vertical="center" wrapText="1"/>
    </xf>
    <xf numFmtId="0" fontId="7" fillId="0" borderId="5" xfId="0" applyNumberFormat="1" applyFont="1" applyBorder="1" applyAlignment="1">
      <alignment horizontal="center" vertical="center" wrapText="1"/>
    </xf>
    <xf numFmtId="0" fontId="7" fillId="0" borderId="14" xfId="0" applyNumberFormat="1" applyFont="1" applyBorder="1" applyAlignment="1">
      <alignment horizontal="center" vertical="center" wrapText="1"/>
    </xf>
    <xf numFmtId="43" fontId="7" fillId="0" borderId="15" xfId="0" applyNumberFormat="1" applyFont="1" applyBorder="1" applyAlignment="1">
      <alignment horizontal="center" vertical="center"/>
    </xf>
    <xf numFmtId="43" fontId="7" fillId="0" borderId="10" xfId="0" applyNumberFormat="1" applyFont="1" applyBorder="1" applyAlignment="1">
      <alignment horizontal="center" vertical="center"/>
    </xf>
    <xf numFmtId="0" fontId="21" fillId="0" borderId="18" xfId="44" applyFont="1" applyBorder="1" applyAlignment="1">
      <alignment horizontal="center" vertical="center" wrapText="1"/>
    </xf>
    <xf numFmtId="0" fontId="21" fillId="0" borderId="4" xfId="44" applyFont="1" applyBorder="1" applyAlignment="1">
      <alignment horizontal="center" vertical="center" wrapText="1"/>
    </xf>
    <xf numFmtId="0" fontId="21" fillId="0" borderId="19" xfId="44" applyFont="1" applyBorder="1" applyAlignment="1">
      <alignment horizontal="center" vertical="center" wrapText="1"/>
    </xf>
    <xf numFmtId="0" fontId="21" fillId="0" borderId="8" xfId="44" applyFont="1" applyBorder="1" applyAlignment="1">
      <alignment horizontal="center" vertical="center" wrapText="1"/>
    </xf>
    <xf numFmtId="0" fontId="21" fillId="0" borderId="0" xfId="44" applyFont="1" applyAlignment="1">
      <alignment horizontal="center" vertical="center" wrapText="1"/>
    </xf>
    <xf numFmtId="0" fontId="21" fillId="0" borderId="7" xfId="44" applyFont="1" applyBorder="1" applyAlignment="1">
      <alignment horizontal="center" vertical="center" wrapText="1"/>
    </xf>
    <xf numFmtId="0" fontId="21" fillId="0" borderId="20" xfId="44" applyFont="1" applyBorder="1" applyAlignment="1">
      <alignment horizontal="center" vertical="center" wrapText="1"/>
    </xf>
    <xf numFmtId="0" fontId="21" fillId="0" borderId="5" xfId="44" applyFont="1" applyBorder="1" applyAlignment="1">
      <alignment horizontal="center" vertical="center" wrapText="1"/>
    </xf>
    <xf numFmtId="0" fontId="21" fillId="0" borderId="17" xfId="44" applyFont="1" applyBorder="1" applyAlignment="1">
      <alignment horizontal="center" vertical="center" wrapText="1"/>
    </xf>
    <xf numFmtId="1" fontId="7" fillId="0" borderId="12" xfId="34" applyNumberFormat="1" applyFont="1" applyBorder="1" applyAlignment="1">
      <alignment horizontal="center" vertical="center" wrapText="1"/>
    </xf>
    <xf numFmtId="1" fontId="7" fillId="0" borderId="21" xfId="34" applyNumberFormat="1" applyFont="1" applyBorder="1" applyAlignment="1">
      <alignment horizontal="center" vertical="center" wrapText="1"/>
    </xf>
    <xf numFmtId="43" fontId="7" fillId="0" borderId="16" xfId="34" applyNumberFormat="1" applyFont="1" applyBorder="1" applyAlignment="1">
      <alignment horizontal="center" vertical="center" wrapText="1"/>
    </xf>
    <xf numFmtId="43" fontId="7" fillId="0" borderId="14" xfId="34" applyNumberFormat="1" applyFont="1" applyBorder="1" applyAlignment="1">
      <alignment horizontal="center" vertical="center" wrapText="1"/>
    </xf>
    <xf numFmtId="43" fontId="7" fillId="0" borderId="15" xfId="34" applyNumberFormat="1" applyFont="1" applyBorder="1" applyAlignment="1">
      <alignment horizontal="center" vertical="center" wrapText="1"/>
    </xf>
    <xf numFmtId="43" fontId="7" fillId="0" borderId="10" xfId="34" applyNumberFormat="1" applyFont="1" applyBorder="1" applyAlignment="1">
      <alignment horizontal="center" vertical="center" wrapText="1"/>
    </xf>
    <xf numFmtId="0" fontId="7" fillId="0" borderId="15" xfId="34" applyFont="1" applyBorder="1" applyAlignment="1">
      <alignment horizontal="center" vertical="center" wrapText="1"/>
    </xf>
    <xf numFmtId="0" fontId="7" fillId="0" borderId="10" xfId="34" applyFont="1" applyBorder="1" applyAlignment="1">
      <alignment horizontal="center" vertical="center" wrapText="1"/>
    </xf>
    <xf numFmtId="0" fontId="7" fillId="0" borderId="4" xfId="34" applyFont="1" applyBorder="1" applyAlignment="1">
      <alignment horizontal="center" vertical="center" wrapText="1"/>
    </xf>
    <xf numFmtId="0" fontId="7" fillId="0" borderId="5" xfId="34" applyFont="1" applyBorder="1" applyAlignment="1">
      <alignment horizontal="center" vertical="center" wrapText="1"/>
    </xf>
    <xf numFmtId="43" fontId="7" fillId="0" borderId="16" xfId="43" applyNumberFormat="1" applyFont="1" applyBorder="1" applyAlignment="1">
      <alignment horizontal="center" vertical="center"/>
    </xf>
    <xf numFmtId="43" fontId="7" fillId="0" borderId="14" xfId="43" applyNumberFormat="1" applyFont="1" applyBorder="1" applyAlignment="1">
      <alignment horizontal="center" vertical="center"/>
    </xf>
  </cellXfs>
  <cellStyles count="261">
    <cellStyle name="000" xfId="62" xr:uid="{00000000-0005-0000-0000-000000000000}"/>
    <cellStyle name="60% - Accent1 2" xfId="256" xr:uid="{00000000-0005-0000-0000-000001000000}"/>
    <cellStyle name="args.style" xfId="1" xr:uid="{00000000-0005-0000-0000-000002000000}"/>
    <cellStyle name="Calc Currency (0)" xfId="2" xr:uid="{00000000-0005-0000-0000-000003000000}"/>
    <cellStyle name="Comma" xfId="3" builtinId="3"/>
    <cellStyle name="Comma 10" xfId="150" xr:uid="{00000000-0005-0000-0000-000005000000}"/>
    <cellStyle name="Comma 10 2" xfId="202" xr:uid="{00000000-0005-0000-0000-000006000000}"/>
    <cellStyle name="Comma 11" xfId="229" xr:uid="{00000000-0005-0000-0000-000007000000}"/>
    <cellStyle name="Comma 11 2" xfId="239" xr:uid="{00000000-0005-0000-0000-000008000000}"/>
    <cellStyle name="Comma 12" xfId="90" xr:uid="{00000000-0005-0000-0000-000009000000}"/>
    <cellStyle name="Comma 13" xfId="257" xr:uid="{00000000-0005-0000-0000-00000A000000}"/>
    <cellStyle name="Comma 2" xfId="4" xr:uid="{00000000-0005-0000-0000-00000B000000}"/>
    <cellStyle name="Comma 2 2" xfId="5" xr:uid="{00000000-0005-0000-0000-00000C000000}"/>
    <cellStyle name="Comma 2 2 2" xfId="6" xr:uid="{00000000-0005-0000-0000-00000D000000}"/>
    <cellStyle name="Comma 2 2 2 2" xfId="131" xr:uid="{00000000-0005-0000-0000-00000E000000}"/>
    <cellStyle name="Comma 2 2 3" xfId="58" xr:uid="{00000000-0005-0000-0000-00000F000000}"/>
    <cellStyle name="Comma 2 2 4" xfId="97" xr:uid="{00000000-0005-0000-0000-000010000000}"/>
    <cellStyle name="Comma 2 3" xfId="105" xr:uid="{00000000-0005-0000-0000-000011000000}"/>
    <cellStyle name="Comma 2 4" xfId="96" xr:uid="{00000000-0005-0000-0000-000012000000}"/>
    <cellStyle name="Comma 2 5" xfId="63" xr:uid="{00000000-0005-0000-0000-000013000000}"/>
    <cellStyle name="Comma 3" xfId="7" xr:uid="{00000000-0005-0000-0000-000014000000}"/>
    <cellStyle name="Comma 3 2" xfId="125" xr:uid="{00000000-0005-0000-0000-000015000000}"/>
    <cellStyle name="Comma 3 3" xfId="126" xr:uid="{00000000-0005-0000-0000-000016000000}"/>
    <cellStyle name="Comma 3 4" xfId="127" xr:uid="{00000000-0005-0000-0000-000017000000}"/>
    <cellStyle name="Comma 3 5" xfId="98" xr:uid="{00000000-0005-0000-0000-000018000000}"/>
    <cellStyle name="Comma 3 6" xfId="64" xr:uid="{00000000-0005-0000-0000-000019000000}"/>
    <cellStyle name="Comma 4" xfId="8" xr:uid="{00000000-0005-0000-0000-00001A000000}"/>
    <cellStyle name="Comma 4 2" xfId="107" xr:uid="{00000000-0005-0000-0000-00001B000000}"/>
    <cellStyle name="Comma 5" xfId="9" xr:uid="{00000000-0005-0000-0000-00001C000000}"/>
    <cellStyle name="Comma 5 2" xfId="108" xr:uid="{00000000-0005-0000-0000-00001D000000}"/>
    <cellStyle name="Comma 6" xfId="51" xr:uid="{00000000-0005-0000-0000-00001E000000}"/>
    <cellStyle name="Comma 6 2" xfId="54" xr:uid="{00000000-0005-0000-0000-00001F000000}"/>
    <cellStyle name="Comma 6 3" xfId="109" xr:uid="{00000000-0005-0000-0000-000020000000}"/>
    <cellStyle name="Comma 7" xfId="10" xr:uid="{00000000-0005-0000-0000-000021000000}"/>
    <cellStyle name="Comma 7 2" xfId="47" xr:uid="{00000000-0005-0000-0000-000022000000}"/>
    <cellStyle name="Comma 7 3" xfId="110" xr:uid="{00000000-0005-0000-0000-000023000000}"/>
    <cellStyle name="Comma 8" xfId="55" xr:uid="{00000000-0005-0000-0000-000024000000}"/>
    <cellStyle name="Comma 8 2" xfId="132" xr:uid="{00000000-0005-0000-0000-000025000000}"/>
    <cellStyle name="Comma 8 3" xfId="111" xr:uid="{00000000-0005-0000-0000-000026000000}"/>
    <cellStyle name="Comma 9" xfId="130" xr:uid="{00000000-0005-0000-0000-000027000000}"/>
    <cellStyle name="Copied" xfId="11" xr:uid="{00000000-0005-0000-0000-000028000000}"/>
    <cellStyle name="COST1" xfId="12" xr:uid="{00000000-0005-0000-0000-000029000000}"/>
    <cellStyle name="description" xfId="65" xr:uid="{00000000-0005-0000-0000-00002A000000}"/>
    <cellStyle name="Entered" xfId="13" xr:uid="{00000000-0005-0000-0000-00002B000000}"/>
    <cellStyle name="Grey" xfId="14" xr:uid="{00000000-0005-0000-0000-00002C000000}"/>
    <cellStyle name="Header1" xfId="15" xr:uid="{00000000-0005-0000-0000-00002D000000}"/>
    <cellStyle name="Header2" xfId="16" xr:uid="{00000000-0005-0000-0000-00002E000000}"/>
    <cellStyle name="Hyperlink 2" xfId="112" xr:uid="{00000000-0005-0000-0000-00002F000000}"/>
    <cellStyle name="Input [yellow]" xfId="17" xr:uid="{00000000-0005-0000-0000-000030000000}"/>
    <cellStyle name="Input Cells" xfId="18" xr:uid="{00000000-0005-0000-0000-000031000000}"/>
    <cellStyle name="Linked Cells" xfId="19" xr:uid="{00000000-0005-0000-0000-000032000000}"/>
    <cellStyle name="Milliers [0]_!!!GO" xfId="20" xr:uid="{00000000-0005-0000-0000-000033000000}"/>
    <cellStyle name="Milliers_!!!GO" xfId="21" xr:uid="{00000000-0005-0000-0000-000034000000}"/>
    <cellStyle name="Monétaire [0]_!!!GO" xfId="22" xr:uid="{00000000-0005-0000-0000-000035000000}"/>
    <cellStyle name="Monétaire_!!!GO" xfId="23" xr:uid="{00000000-0005-0000-0000-000036000000}"/>
    <cellStyle name="MS_Arabic" xfId="24" xr:uid="{00000000-0005-0000-0000-000037000000}"/>
    <cellStyle name="NO" xfId="66" xr:uid="{00000000-0005-0000-0000-000038000000}"/>
    <cellStyle name="Normal" xfId="0" builtinId="0"/>
    <cellStyle name="Normal - Style1" xfId="25" xr:uid="{00000000-0005-0000-0000-00003A000000}"/>
    <cellStyle name="Normal 10" xfId="113" xr:uid="{00000000-0005-0000-0000-00003B000000}"/>
    <cellStyle name="Normal 10 2" xfId="133" xr:uid="{00000000-0005-0000-0000-00003C000000}"/>
    <cellStyle name="Normal 11" xfId="114" xr:uid="{00000000-0005-0000-0000-00003D000000}"/>
    <cellStyle name="Normal 11 2" xfId="134" xr:uid="{00000000-0005-0000-0000-00003E000000}"/>
    <cellStyle name="Normal 12" xfId="115" xr:uid="{00000000-0005-0000-0000-00003F000000}"/>
    <cellStyle name="Normal 12 2" xfId="135" xr:uid="{00000000-0005-0000-0000-000040000000}"/>
    <cellStyle name="Normal 13" xfId="116" xr:uid="{00000000-0005-0000-0000-000041000000}"/>
    <cellStyle name="Normal 13 2" xfId="136" xr:uid="{00000000-0005-0000-0000-000042000000}"/>
    <cellStyle name="Normal 14" xfId="117" xr:uid="{00000000-0005-0000-0000-000043000000}"/>
    <cellStyle name="Normal 14 2" xfId="137" xr:uid="{00000000-0005-0000-0000-000044000000}"/>
    <cellStyle name="Normal 15" xfId="106" xr:uid="{00000000-0005-0000-0000-000045000000}"/>
    <cellStyle name="Normal 15 2" xfId="129" xr:uid="{00000000-0005-0000-0000-000046000000}"/>
    <cellStyle name="Normal 15 2 2" xfId="170" xr:uid="{00000000-0005-0000-0000-000047000000}"/>
    <cellStyle name="Normal 15 2 2 2" xfId="219" xr:uid="{00000000-0005-0000-0000-000048000000}"/>
    <cellStyle name="Normal 15 2 3" xfId="195" xr:uid="{00000000-0005-0000-0000-000049000000}"/>
    <cellStyle name="Normal 16" xfId="59" xr:uid="{00000000-0005-0000-0000-00004A000000}"/>
    <cellStyle name="Normal 16 2" xfId="94" xr:uid="{00000000-0005-0000-0000-00004B000000}"/>
    <cellStyle name="Normal 161" xfId="60" xr:uid="{00000000-0005-0000-0000-00004C000000}"/>
    <cellStyle name="Normal 17" xfId="95" xr:uid="{00000000-0005-0000-0000-00004D000000}"/>
    <cellStyle name="Normal 18" xfId="149" xr:uid="{00000000-0005-0000-0000-00004E000000}"/>
    <cellStyle name="Normal 18 2" xfId="201" xr:uid="{00000000-0005-0000-0000-00004F000000}"/>
    <cellStyle name="Normal 19" xfId="228" xr:uid="{00000000-0005-0000-0000-000050000000}"/>
    <cellStyle name="Normal 2" xfId="26" xr:uid="{00000000-0005-0000-0000-000051000000}"/>
    <cellStyle name="Normal 2 2" xfId="27" xr:uid="{00000000-0005-0000-0000-000052000000}"/>
    <cellStyle name="Normal 2 2 2" xfId="153" xr:uid="{00000000-0005-0000-0000-000053000000}"/>
    <cellStyle name="Normal 2 2 3" xfId="100" xr:uid="{00000000-0005-0000-0000-000054000000}"/>
    <cellStyle name="Normal 2 3" xfId="50" xr:uid="{00000000-0005-0000-0000-000055000000}"/>
    <cellStyle name="Normal 2 3 2" xfId="57" xr:uid="{00000000-0005-0000-0000-000056000000}"/>
    <cellStyle name="Normal 2 3 3" xfId="99" xr:uid="{00000000-0005-0000-0000-000057000000}"/>
    <cellStyle name="Normal 2 4" xfId="152" xr:uid="{00000000-0005-0000-0000-000058000000}"/>
    <cellStyle name="Normal 20" xfId="231" xr:uid="{00000000-0005-0000-0000-000059000000}"/>
    <cellStyle name="Normal 21" xfId="61" xr:uid="{00000000-0005-0000-0000-00005A000000}"/>
    <cellStyle name="Normal 22" xfId="242" xr:uid="{00000000-0005-0000-0000-00005B000000}"/>
    <cellStyle name="Normal 23" xfId="245" xr:uid="{00000000-0005-0000-0000-00005C000000}"/>
    <cellStyle name="Normal 24" xfId="251" xr:uid="{00000000-0005-0000-0000-00005D000000}"/>
    <cellStyle name="Normal 25" xfId="244" xr:uid="{00000000-0005-0000-0000-00005E000000}"/>
    <cellStyle name="Normal 26" xfId="248" xr:uid="{00000000-0005-0000-0000-00005F000000}"/>
    <cellStyle name="Normal 27" xfId="252" xr:uid="{00000000-0005-0000-0000-000060000000}"/>
    <cellStyle name="Normal 28" xfId="253" xr:uid="{00000000-0005-0000-0000-000061000000}"/>
    <cellStyle name="Normal 29" xfId="254" xr:uid="{00000000-0005-0000-0000-000062000000}"/>
    <cellStyle name="Normal 3" xfId="28" xr:uid="{00000000-0005-0000-0000-000063000000}"/>
    <cellStyle name="Normal 3 2" xfId="49" xr:uid="{00000000-0005-0000-0000-000064000000}"/>
    <cellStyle name="Normal 3 2 2" xfId="104" xr:uid="{00000000-0005-0000-0000-000065000000}"/>
    <cellStyle name="Normal 3 2 3" xfId="138" xr:uid="{00000000-0005-0000-0000-000066000000}"/>
    <cellStyle name="Normal 30" xfId="255" xr:uid="{00000000-0005-0000-0000-000067000000}"/>
    <cellStyle name="Normal 31" xfId="258" xr:uid="{00000000-0005-0000-0000-000068000000}"/>
    <cellStyle name="Normal 32" xfId="259" xr:uid="{00000000-0005-0000-0000-000069000000}"/>
    <cellStyle name="Normal 33" xfId="260" xr:uid="{00000000-0005-0000-0000-00006A000000}"/>
    <cellStyle name="Normal 4" xfId="29" xr:uid="{00000000-0005-0000-0000-00006B000000}"/>
    <cellStyle name="Normal 4 2" xfId="30" xr:uid="{00000000-0005-0000-0000-00006C000000}"/>
    <cellStyle name="Normal 4 2 2" xfId="46" xr:uid="{00000000-0005-0000-0000-00006D000000}"/>
    <cellStyle name="Normal 4 2 3" xfId="139" xr:uid="{00000000-0005-0000-0000-00006E000000}"/>
    <cellStyle name="Normal 4 3" xfId="45" xr:uid="{00000000-0005-0000-0000-00006F000000}"/>
    <cellStyle name="Normal 4 4" xfId="101" xr:uid="{00000000-0005-0000-0000-000070000000}"/>
    <cellStyle name="Normal 5" xfId="31" xr:uid="{00000000-0005-0000-0000-000071000000}"/>
    <cellStyle name="Normal 5 10" xfId="77" xr:uid="{00000000-0005-0000-0000-000072000000}"/>
    <cellStyle name="Normal 5 2" xfId="52" xr:uid="{00000000-0005-0000-0000-000073000000}"/>
    <cellStyle name="Normal 5 2 2" xfId="82" xr:uid="{00000000-0005-0000-0000-000074000000}"/>
    <cellStyle name="Normal 5 2 2 2" xfId="88" xr:uid="{00000000-0005-0000-0000-000075000000}"/>
    <cellStyle name="Normal 5 2 2 2 2" xfId="145" xr:uid="{00000000-0005-0000-0000-000076000000}"/>
    <cellStyle name="Normal 5 2 2 2 2 2" xfId="172" xr:uid="{00000000-0005-0000-0000-000077000000}"/>
    <cellStyle name="Normal 5 2 2 2 2 2 2" xfId="148" xr:uid="{00000000-0005-0000-0000-000078000000}"/>
    <cellStyle name="Normal 5 2 2 2 2 2 2 2" xfId="175" xr:uid="{00000000-0005-0000-0000-000079000000}"/>
    <cellStyle name="Normal 5 2 2 2 2 2 2 2 2" xfId="224" xr:uid="{00000000-0005-0000-0000-00007A000000}"/>
    <cellStyle name="Normal 5 2 2 2 2 2 2 2 2 2" xfId="232" xr:uid="{00000000-0005-0000-0000-00007B000000}"/>
    <cellStyle name="Normal 5 2 2 2 2 2 2 2 2 2 2" xfId="240" xr:uid="{00000000-0005-0000-0000-00007C000000}"/>
    <cellStyle name="Normal 5 2 2 2 2 2 2 2 2 3" xfId="237" xr:uid="{00000000-0005-0000-0000-00007D000000}"/>
    <cellStyle name="Normal 5 2 2 2 2 2 2 3" xfId="200" xr:uid="{00000000-0005-0000-0000-00007E000000}"/>
    <cellStyle name="Normal 5 2 2 2 2 2 3" xfId="221" xr:uid="{00000000-0005-0000-0000-00007F000000}"/>
    <cellStyle name="Normal 5 2 2 2 2 3" xfId="178" xr:uid="{00000000-0005-0000-0000-000080000000}"/>
    <cellStyle name="Normal 5 2 2 2 2 3 2" xfId="227" xr:uid="{00000000-0005-0000-0000-000081000000}"/>
    <cellStyle name="Normal 5 2 2 2 2 3 3" xfId="236" xr:uid="{00000000-0005-0000-0000-000082000000}"/>
    <cellStyle name="Normal 5 2 2 2 2 4" xfId="197" xr:uid="{00000000-0005-0000-0000-000083000000}"/>
    <cellStyle name="Normal 5 2 2 2 3" xfId="165" xr:uid="{00000000-0005-0000-0000-000084000000}"/>
    <cellStyle name="Normal 5 2 2 2 3 2" xfId="214" xr:uid="{00000000-0005-0000-0000-000085000000}"/>
    <cellStyle name="Normal 5 2 2 2 4" xfId="190" xr:uid="{00000000-0005-0000-0000-000086000000}"/>
    <cellStyle name="Normal 5 2 2 3" xfId="91" xr:uid="{00000000-0005-0000-0000-000087000000}"/>
    <cellStyle name="Normal 5 2 2 3 2" xfId="167" xr:uid="{00000000-0005-0000-0000-000088000000}"/>
    <cellStyle name="Normal 5 2 2 3 2 2" xfId="216" xr:uid="{00000000-0005-0000-0000-000089000000}"/>
    <cellStyle name="Normal 5 2 2 3 3" xfId="192" xr:uid="{00000000-0005-0000-0000-00008A000000}"/>
    <cellStyle name="Normal 5 2 2 4" xfId="159" xr:uid="{00000000-0005-0000-0000-00008B000000}"/>
    <cellStyle name="Normal 5 2 2 4 2" xfId="208" xr:uid="{00000000-0005-0000-0000-00008C000000}"/>
    <cellStyle name="Normal 5 2 2 5" xfId="184" xr:uid="{00000000-0005-0000-0000-00008D000000}"/>
    <cellStyle name="Normal 5 2 3" xfId="85" xr:uid="{00000000-0005-0000-0000-00008E000000}"/>
    <cellStyle name="Normal 5 2 3 2" xfId="162" xr:uid="{00000000-0005-0000-0000-00008F000000}"/>
    <cellStyle name="Normal 5 2 3 2 2" xfId="211" xr:uid="{00000000-0005-0000-0000-000090000000}"/>
    <cellStyle name="Normal 5 2 3 3" xfId="187" xr:uid="{00000000-0005-0000-0000-000091000000}"/>
    <cellStyle name="Normal 5 2 4" xfId="128" xr:uid="{00000000-0005-0000-0000-000092000000}"/>
    <cellStyle name="Normal 5 2 5" xfId="156" xr:uid="{00000000-0005-0000-0000-000093000000}"/>
    <cellStyle name="Normal 5 2 5 2" xfId="205" xr:uid="{00000000-0005-0000-0000-000094000000}"/>
    <cellStyle name="Normal 5 2 6" xfId="181" xr:uid="{00000000-0005-0000-0000-000095000000}"/>
    <cellStyle name="Normal 5 2 7" xfId="78" xr:uid="{00000000-0005-0000-0000-000096000000}"/>
    <cellStyle name="Normal 5 3" xfId="80" xr:uid="{00000000-0005-0000-0000-000097000000}"/>
    <cellStyle name="Normal 5 3 2" xfId="83" xr:uid="{00000000-0005-0000-0000-000098000000}"/>
    <cellStyle name="Normal 5 3 2 2" xfId="89" xr:uid="{00000000-0005-0000-0000-000099000000}"/>
    <cellStyle name="Normal 5 3 2 2 2" xfId="144" xr:uid="{00000000-0005-0000-0000-00009A000000}"/>
    <cellStyle name="Normal 5 3 2 2 2 2" xfId="171" xr:uid="{00000000-0005-0000-0000-00009B000000}"/>
    <cellStyle name="Normal 5 3 2 2 2 2 2" xfId="147" xr:uid="{00000000-0005-0000-0000-00009C000000}"/>
    <cellStyle name="Normal 5 3 2 2 2 2 2 2" xfId="174" xr:uid="{00000000-0005-0000-0000-00009D000000}"/>
    <cellStyle name="Normal 5 3 2 2 2 2 2 2 2" xfId="223" xr:uid="{00000000-0005-0000-0000-00009E000000}"/>
    <cellStyle name="Normal 5 3 2 2 2 2 2 2 2 2" xfId="233" xr:uid="{00000000-0005-0000-0000-00009F000000}"/>
    <cellStyle name="Normal 5 3 2 2 2 2 2 2 2 2 2" xfId="241" xr:uid="{00000000-0005-0000-0000-0000A0000000}"/>
    <cellStyle name="Normal 5 3 2 2 2 2 2 2 2 3" xfId="238" xr:uid="{00000000-0005-0000-0000-0000A1000000}"/>
    <cellStyle name="Normal 5 3 2 2 2 2 2 3" xfId="199" xr:uid="{00000000-0005-0000-0000-0000A2000000}"/>
    <cellStyle name="Normal 5 3 2 2 2 2 3" xfId="220" xr:uid="{00000000-0005-0000-0000-0000A3000000}"/>
    <cellStyle name="Normal 5 3 2 2 2 3" xfId="177" xr:uid="{00000000-0005-0000-0000-0000A4000000}"/>
    <cellStyle name="Normal 5 3 2 2 2 3 2" xfId="226" xr:uid="{00000000-0005-0000-0000-0000A5000000}"/>
    <cellStyle name="Normal 5 3 2 2 2 3 3" xfId="235" xr:uid="{00000000-0005-0000-0000-0000A6000000}"/>
    <cellStyle name="Normal 5 3 2 2 2 4" xfId="196" xr:uid="{00000000-0005-0000-0000-0000A7000000}"/>
    <cellStyle name="Normal 5 3 2 2 3" xfId="166" xr:uid="{00000000-0005-0000-0000-0000A8000000}"/>
    <cellStyle name="Normal 5 3 2 2 3 2" xfId="215" xr:uid="{00000000-0005-0000-0000-0000A9000000}"/>
    <cellStyle name="Normal 5 3 2 2 4" xfId="191" xr:uid="{00000000-0005-0000-0000-0000AA000000}"/>
    <cellStyle name="Normal 5 3 2 3" xfId="92" xr:uid="{00000000-0005-0000-0000-0000AB000000}"/>
    <cellStyle name="Normal 5 3 2 3 2" xfId="168" xr:uid="{00000000-0005-0000-0000-0000AC000000}"/>
    <cellStyle name="Normal 5 3 2 3 2 2" xfId="217" xr:uid="{00000000-0005-0000-0000-0000AD000000}"/>
    <cellStyle name="Normal 5 3 2 3 3" xfId="193" xr:uid="{00000000-0005-0000-0000-0000AE000000}"/>
    <cellStyle name="Normal 5 3 2 4" xfId="160" xr:uid="{00000000-0005-0000-0000-0000AF000000}"/>
    <cellStyle name="Normal 5 3 2 4 2" xfId="209" xr:uid="{00000000-0005-0000-0000-0000B0000000}"/>
    <cellStyle name="Normal 5 3 2 5" xfId="185" xr:uid="{00000000-0005-0000-0000-0000B1000000}"/>
    <cellStyle name="Normal 5 3 3" xfId="86" xr:uid="{00000000-0005-0000-0000-0000B2000000}"/>
    <cellStyle name="Normal 5 3 3 2" xfId="93" xr:uid="{00000000-0005-0000-0000-0000B3000000}"/>
    <cellStyle name="Normal 5 3 3 2 2" xfId="169" xr:uid="{00000000-0005-0000-0000-0000B4000000}"/>
    <cellStyle name="Normal 5 3 3 2 2 2" xfId="218" xr:uid="{00000000-0005-0000-0000-0000B5000000}"/>
    <cellStyle name="Normal 5 3 3 2 3" xfId="194" xr:uid="{00000000-0005-0000-0000-0000B6000000}"/>
    <cellStyle name="Normal 5 3 3 3" xfId="163" xr:uid="{00000000-0005-0000-0000-0000B7000000}"/>
    <cellStyle name="Normal 5 3 3 3 2" xfId="212" xr:uid="{00000000-0005-0000-0000-0000B8000000}"/>
    <cellStyle name="Normal 5 3 3 4" xfId="188" xr:uid="{00000000-0005-0000-0000-0000B9000000}"/>
    <cellStyle name="Normal 5 3 4" xfId="140" xr:uid="{00000000-0005-0000-0000-0000BA000000}"/>
    <cellStyle name="Normal 5 3 5" xfId="157" xr:uid="{00000000-0005-0000-0000-0000BB000000}"/>
    <cellStyle name="Normal 5 3 5 2" xfId="206" xr:uid="{00000000-0005-0000-0000-0000BC000000}"/>
    <cellStyle name="Normal 5 3 6" xfId="182" xr:uid="{00000000-0005-0000-0000-0000BD000000}"/>
    <cellStyle name="Normal 5 4" xfId="81" xr:uid="{00000000-0005-0000-0000-0000BE000000}"/>
    <cellStyle name="Normal 5 4 2" xfId="87" xr:uid="{00000000-0005-0000-0000-0000BF000000}"/>
    <cellStyle name="Normal 5 4 2 2" xfId="146" xr:uid="{00000000-0005-0000-0000-0000C0000000}"/>
    <cellStyle name="Normal 5 4 2 2 2" xfId="173" xr:uid="{00000000-0005-0000-0000-0000C1000000}"/>
    <cellStyle name="Normal 5 4 2 2 2 2" xfId="222" xr:uid="{00000000-0005-0000-0000-0000C2000000}"/>
    <cellStyle name="Normal 5 4 2 2 3" xfId="198" xr:uid="{00000000-0005-0000-0000-0000C3000000}"/>
    <cellStyle name="Normal 5 4 2 3" xfId="164" xr:uid="{00000000-0005-0000-0000-0000C4000000}"/>
    <cellStyle name="Normal 5 4 2 3 2" xfId="213" xr:uid="{00000000-0005-0000-0000-0000C5000000}"/>
    <cellStyle name="Normal 5 4 2 4" xfId="189" xr:uid="{00000000-0005-0000-0000-0000C6000000}"/>
    <cellStyle name="Normal 5 4 3" xfId="158" xr:uid="{00000000-0005-0000-0000-0000C7000000}"/>
    <cellStyle name="Normal 5 4 3 2" xfId="207" xr:uid="{00000000-0005-0000-0000-0000C8000000}"/>
    <cellStyle name="Normal 5 4 4" xfId="183" xr:uid="{00000000-0005-0000-0000-0000C9000000}"/>
    <cellStyle name="Normal 5 5" xfId="84" xr:uid="{00000000-0005-0000-0000-0000CA000000}"/>
    <cellStyle name="Normal 5 5 2" xfId="161" xr:uid="{00000000-0005-0000-0000-0000CB000000}"/>
    <cellStyle name="Normal 5 5 2 2" xfId="210" xr:uid="{00000000-0005-0000-0000-0000CC000000}"/>
    <cellStyle name="Normal 5 5 3" xfId="186" xr:uid="{00000000-0005-0000-0000-0000CD000000}"/>
    <cellStyle name="Normal 5 6" xfId="102" xr:uid="{00000000-0005-0000-0000-0000CE000000}"/>
    <cellStyle name="Normal 5 7" xfId="155" xr:uid="{00000000-0005-0000-0000-0000CF000000}"/>
    <cellStyle name="Normal 5 7 2" xfId="204" xr:uid="{00000000-0005-0000-0000-0000D0000000}"/>
    <cellStyle name="Normal 5 8" xfId="176" xr:uid="{00000000-0005-0000-0000-0000D1000000}"/>
    <cellStyle name="Normal 5 8 2" xfId="225" xr:uid="{00000000-0005-0000-0000-0000D2000000}"/>
    <cellStyle name="Normal 5 8 3" xfId="234" xr:uid="{00000000-0005-0000-0000-0000D3000000}"/>
    <cellStyle name="Normal 5 9" xfId="180" xr:uid="{00000000-0005-0000-0000-0000D4000000}"/>
    <cellStyle name="Normal 6" xfId="32" xr:uid="{00000000-0005-0000-0000-0000D5000000}"/>
    <cellStyle name="Normal 6 2" xfId="33" xr:uid="{00000000-0005-0000-0000-0000D6000000}"/>
    <cellStyle name="Normal 6 2 2" xfId="48" xr:uid="{00000000-0005-0000-0000-0000D7000000}"/>
    <cellStyle name="Normal 7" xfId="53" xr:uid="{00000000-0005-0000-0000-0000D8000000}"/>
    <cellStyle name="Normal 7 2" xfId="141" xr:uid="{00000000-0005-0000-0000-0000D9000000}"/>
    <cellStyle name="Normal 7 3" xfId="118" xr:uid="{00000000-0005-0000-0000-0000DA000000}"/>
    <cellStyle name="Normal 8" xfId="56" xr:uid="{00000000-0005-0000-0000-0000DB000000}"/>
    <cellStyle name="Normal 8 2" xfId="142" xr:uid="{00000000-0005-0000-0000-0000DC000000}"/>
    <cellStyle name="Normal 8 3" xfId="119" xr:uid="{00000000-0005-0000-0000-0000DD000000}"/>
    <cellStyle name="Normal 9" xfId="120" xr:uid="{00000000-0005-0000-0000-0000DE000000}"/>
    <cellStyle name="Normal 9 2" xfId="143" xr:uid="{00000000-0005-0000-0000-0000DF000000}"/>
    <cellStyle name="Normal_Air Conditioned Walkway" xfId="34" xr:uid="{00000000-0005-0000-0000-0000E0000000}"/>
    <cellStyle name="Normal_Air Conditioned Walkway 2" xfId="43" xr:uid="{00000000-0005-0000-0000-0000E1000000}"/>
    <cellStyle name="Normal_Bill No. 15- General Residential  apts. provisional sum2 2" xfId="44" xr:uid="{00000000-0005-0000-0000-0000E2000000}"/>
    <cellStyle name="Œ…‹æØ‚è [0.00]_Region Orders (2)" xfId="35" xr:uid="{00000000-0005-0000-0000-0000E3000000}"/>
    <cellStyle name="Œ…‹æØ‚è_Region Orders (2)" xfId="36" xr:uid="{00000000-0005-0000-0000-0000E4000000}"/>
    <cellStyle name="per.style" xfId="37" xr:uid="{00000000-0005-0000-0000-0000E5000000}"/>
    <cellStyle name="Percent [2]" xfId="38" xr:uid="{00000000-0005-0000-0000-0000E6000000}"/>
    <cellStyle name="Percent 10" xfId="250" xr:uid="{00000000-0005-0000-0000-0000E7000000}"/>
    <cellStyle name="Percent 11" xfId="247" xr:uid="{00000000-0005-0000-0000-0000E8000000}"/>
    <cellStyle name="Percent 12" xfId="249" xr:uid="{00000000-0005-0000-0000-0000E9000000}"/>
    <cellStyle name="Percent 13" xfId="246" xr:uid="{00000000-0005-0000-0000-0000EA000000}"/>
    <cellStyle name="Percent 2" xfId="67" xr:uid="{00000000-0005-0000-0000-0000EB000000}"/>
    <cellStyle name="Percent 2 2" xfId="121" xr:uid="{00000000-0005-0000-0000-0000EC000000}"/>
    <cellStyle name="Percent 3" xfId="68" xr:uid="{00000000-0005-0000-0000-0000ED000000}"/>
    <cellStyle name="Percent 3 2" xfId="122" xr:uid="{00000000-0005-0000-0000-0000EE000000}"/>
    <cellStyle name="Percent 4" xfId="123" xr:uid="{00000000-0005-0000-0000-0000EF000000}"/>
    <cellStyle name="Percent 5" xfId="151" xr:uid="{00000000-0005-0000-0000-0000F0000000}"/>
    <cellStyle name="Percent 5 2" xfId="203" xr:uid="{00000000-0005-0000-0000-0000F1000000}"/>
    <cellStyle name="Percent 6" xfId="230" xr:uid="{00000000-0005-0000-0000-0000F2000000}"/>
    <cellStyle name="Percent 7" xfId="179" xr:uid="{00000000-0005-0000-0000-0000F3000000}"/>
    <cellStyle name="Percent 8" xfId="79" xr:uid="{00000000-0005-0000-0000-0000F4000000}"/>
    <cellStyle name="Percent 9" xfId="243" xr:uid="{00000000-0005-0000-0000-0000F5000000}"/>
    <cellStyle name="pricing" xfId="39" xr:uid="{00000000-0005-0000-0000-0000F6000000}"/>
    <cellStyle name="PSChar" xfId="40" xr:uid="{00000000-0005-0000-0000-0000F7000000}"/>
    <cellStyle name="RevList" xfId="41" xr:uid="{00000000-0005-0000-0000-0000F8000000}"/>
    <cellStyle name="Style 1" xfId="69" xr:uid="{00000000-0005-0000-0000-0000F9000000}"/>
    <cellStyle name="Style 1 2" xfId="124" xr:uid="{00000000-0005-0000-0000-0000FA000000}"/>
    <cellStyle name="Subtotal" xfId="42" xr:uid="{00000000-0005-0000-0000-0000FB000000}"/>
    <cellStyle name="TableStyleLight1" xfId="154" xr:uid="{00000000-0005-0000-0000-0000FC000000}"/>
    <cellStyle name="Title 2" xfId="71" xr:uid="{00000000-0005-0000-0000-0000FD000000}"/>
    <cellStyle name="Title 3" xfId="70" xr:uid="{00000000-0005-0000-0000-0000FE000000}"/>
    <cellStyle name="title main" xfId="72" xr:uid="{00000000-0005-0000-0000-0000FF000000}"/>
    <cellStyle name="unit" xfId="73" xr:uid="{00000000-0005-0000-0000-000000010000}"/>
    <cellStyle name="عادي_BOQ-ST-14" xfId="103" xr:uid="{00000000-0005-0000-0000-000001010000}"/>
    <cellStyle name="一般_9928C1105QF-MB" xfId="74" xr:uid="{00000000-0005-0000-0000-000002010000}"/>
    <cellStyle name="千位分隔_BQ" xfId="75" xr:uid="{00000000-0005-0000-0000-000003010000}"/>
    <cellStyle name="常规_AIR CONDITIONING WORKS" xfId="76" xr:uid="{00000000-0005-0000-0000-000004010000}"/>
  </cellStyles>
  <dxfs count="0"/>
  <tableStyles count="0" defaultTableStyle="TableStyleMedium9" defaultPivotStyle="PivotStyleLight16"/>
  <colors>
    <mruColors>
      <color rgb="FFFFFFCC"/>
      <color rgb="FF4BFF9C"/>
      <color rgb="FF00FF00"/>
      <color rgb="FF8BF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1002211</xdr:colOff>
      <xdr:row>9</xdr:row>
      <xdr:rowOff>9525</xdr:rowOff>
    </xdr:to>
    <xdr:pic>
      <xdr:nvPicPr>
        <xdr:cNvPr id="3" name="Picture 2">
          <a:extLst>
            <a:ext uri="{FF2B5EF4-FFF2-40B4-BE49-F238E27FC236}">
              <a16:creationId xmlns:a16="http://schemas.microsoft.com/office/drawing/2014/main" id="{EA8261ED-15A9-4571-9E9E-997290013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130142" cy="20324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54429</xdr:colOff>
      <xdr:row>256</xdr:row>
      <xdr:rowOff>90714</xdr:rowOff>
    </xdr:from>
    <xdr:to>
      <xdr:col>4</xdr:col>
      <xdr:colOff>273377</xdr:colOff>
      <xdr:row>276</xdr:row>
      <xdr:rowOff>244928</xdr:rowOff>
    </xdr:to>
    <xdr:sp macro="" textlink="">
      <xdr:nvSpPr>
        <xdr:cNvPr id="9" name="Right Brace 8">
          <a:extLst>
            <a:ext uri="{FF2B5EF4-FFF2-40B4-BE49-F238E27FC236}">
              <a16:creationId xmlns:a16="http://schemas.microsoft.com/office/drawing/2014/main" id="{91370C73-440B-99FD-5F64-3CBDF70D6C4A}"/>
            </a:ext>
          </a:extLst>
        </xdr:cNvPr>
        <xdr:cNvSpPr/>
      </xdr:nvSpPr>
      <xdr:spPr>
        <a:xfrm>
          <a:off x="5324929" y="76435857"/>
          <a:ext cx="218948" cy="4744357"/>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AE" sz="1100"/>
        </a:p>
      </xdr:txBody>
    </xdr:sp>
    <xdr:clientData/>
  </xdr:twoCellAnchor>
  <xdr:twoCellAnchor>
    <xdr:from>
      <xdr:col>4</xdr:col>
      <xdr:colOff>90713</xdr:colOff>
      <xdr:row>280</xdr:row>
      <xdr:rowOff>36284</xdr:rowOff>
    </xdr:from>
    <xdr:to>
      <xdr:col>4</xdr:col>
      <xdr:colOff>381000</xdr:colOff>
      <xdr:row>304</xdr:row>
      <xdr:rowOff>172356</xdr:rowOff>
    </xdr:to>
    <xdr:sp macro="" textlink="">
      <xdr:nvSpPr>
        <xdr:cNvPr id="10" name="Right Brace 9">
          <a:extLst>
            <a:ext uri="{FF2B5EF4-FFF2-40B4-BE49-F238E27FC236}">
              <a16:creationId xmlns:a16="http://schemas.microsoft.com/office/drawing/2014/main" id="{338EFB56-92AB-4DDE-891E-13CB252C419F}"/>
            </a:ext>
          </a:extLst>
        </xdr:cNvPr>
        <xdr:cNvSpPr/>
      </xdr:nvSpPr>
      <xdr:spPr>
        <a:xfrm>
          <a:off x="5361213" y="81797070"/>
          <a:ext cx="290287" cy="566964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AE" sz="1100"/>
        </a:p>
      </xdr:txBody>
    </xdr:sp>
    <xdr:clientData/>
  </xdr:twoCellAnchor>
  <xdr:twoCellAnchor>
    <xdr:from>
      <xdr:col>4</xdr:col>
      <xdr:colOff>18143</xdr:colOff>
      <xdr:row>309</xdr:row>
      <xdr:rowOff>27215</xdr:rowOff>
    </xdr:from>
    <xdr:to>
      <xdr:col>4</xdr:col>
      <xdr:colOff>362858</xdr:colOff>
      <xdr:row>330</xdr:row>
      <xdr:rowOff>90714</xdr:rowOff>
    </xdr:to>
    <xdr:sp macro="" textlink="">
      <xdr:nvSpPr>
        <xdr:cNvPr id="11" name="Right Brace 10">
          <a:extLst>
            <a:ext uri="{FF2B5EF4-FFF2-40B4-BE49-F238E27FC236}">
              <a16:creationId xmlns:a16="http://schemas.microsoft.com/office/drawing/2014/main" id="{E8AD02E6-B80D-4ACE-AC26-9D2DDEF087B0}"/>
            </a:ext>
          </a:extLst>
        </xdr:cNvPr>
        <xdr:cNvSpPr/>
      </xdr:nvSpPr>
      <xdr:spPr>
        <a:xfrm>
          <a:off x="5288643" y="88237786"/>
          <a:ext cx="344715" cy="5451928"/>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AE" sz="1100"/>
        </a:p>
      </xdr:txBody>
    </xdr:sp>
    <xdr:clientData/>
  </xdr:twoCellAnchor>
  <xdr:twoCellAnchor>
    <xdr:from>
      <xdr:col>4</xdr:col>
      <xdr:colOff>99786</xdr:colOff>
      <xdr:row>334</xdr:row>
      <xdr:rowOff>27214</xdr:rowOff>
    </xdr:from>
    <xdr:to>
      <xdr:col>4</xdr:col>
      <xdr:colOff>408215</xdr:colOff>
      <xdr:row>349</xdr:row>
      <xdr:rowOff>117928</xdr:rowOff>
    </xdr:to>
    <xdr:sp macro="" textlink="">
      <xdr:nvSpPr>
        <xdr:cNvPr id="12" name="Right Brace 11">
          <a:extLst>
            <a:ext uri="{FF2B5EF4-FFF2-40B4-BE49-F238E27FC236}">
              <a16:creationId xmlns:a16="http://schemas.microsoft.com/office/drawing/2014/main" id="{C389EFF0-5AB7-481D-9CE5-FBF065B319D6}"/>
            </a:ext>
          </a:extLst>
        </xdr:cNvPr>
        <xdr:cNvSpPr/>
      </xdr:nvSpPr>
      <xdr:spPr>
        <a:xfrm>
          <a:off x="5370286" y="94333785"/>
          <a:ext cx="308429" cy="356507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AE" sz="1100"/>
        </a:p>
      </xdr:txBody>
    </xdr:sp>
    <xdr:clientData/>
  </xdr:twoCellAnchor>
  <xdr:twoCellAnchor>
    <xdr:from>
      <xdr:col>4</xdr:col>
      <xdr:colOff>99784</xdr:colOff>
      <xdr:row>86</xdr:row>
      <xdr:rowOff>99784</xdr:rowOff>
    </xdr:from>
    <xdr:to>
      <xdr:col>4</xdr:col>
      <xdr:colOff>445732</xdr:colOff>
      <xdr:row>99</xdr:row>
      <xdr:rowOff>90713</xdr:rowOff>
    </xdr:to>
    <xdr:sp macro="" textlink="">
      <xdr:nvSpPr>
        <xdr:cNvPr id="13" name="Right Brace 12">
          <a:extLst>
            <a:ext uri="{FF2B5EF4-FFF2-40B4-BE49-F238E27FC236}">
              <a16:creationId xmlns:a16="http://schemas.microsoft.com/office/drawing/2014/main" id="{52D0F53D-B9C8-826F-3158-30F07165F2C2}"/>
            </a:ext>
          </a:extLst>
        </xdr:cNvPr>
        <xdr:cNvSpPr/>
      </xdr:nvSpPr>
      <xdr:spPr>
        <a:xfrm>
          <a:off x="5370284" y="23485927"/>
          <a:ext cx="345948" cy="2467429"/>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AE" sz="1100"/>
        </a:p>
      </xdr:txBody>
    </xdr:sp>
    <xdr:clientData/>
  </xdr:twoCellAnchor>
  <xdr:twoCellAnchor>
    <xdr:from>
      <xdr:col>4</xdr:col>
      <xdr:colOff>127000</xdr:colOff>
      <xdr:row>103</xdr:row>
      <xdr:rowOff>72572</xdr:rowOff>
    </xdr:from>
    <xdr:to>
      <xdr:col>4</xdr:col>
      <xdr:colOff>482019</xdr:colOff>
      <xdr:row>113</xdr:row>
      <xdr:rowOff>90714</xdr:rowOff>
    </xdr:to>
    <xdr:sp macro="" textlink="">
      <xdr:nvSpPr>
        <xdr:cNvPr id="14" name="Right Brace 13">
          <a:extLst>
            <a:ext uri="{FF2B5EF4-FFF2-40B4-BE49-F238E27FC236}">
              <a16:creationId xmlns:a16="http://schemas.microsoft.com/office/drawing/2014/main" id="{ADAADBE1-75DE-49C3-9C76-398732798D07}"/>
            </a:ext>
          </a:extLst>
        </xdr:cNvPr>
        <xdr:cNvSpPr/>
      </xdr:nvSpPr>
      <xdr:spPr>
        <a:xfrm>
          <a:off x="5397500" y="26570215"/>
          <a:ext cx="355019" cy="187778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AE" sz="1100"/>
        </a:p>
      </xdr:txBody>
    </xdr:sp>
    <xdr:clientData/>
  </xdr:twoCellAnchor>
  <xdr:twoCellAnchor>
    <xdr:from>
      <xdr:col>4</xdr:col>
      <xdr:colOff>108857</xdr:colOff>
      <xdr:row>235</xdr:row>
      <xdr:rowOff>63501</xdr:rowOff>
    </xdr:from>
    <xdr:to>
      <xdr:col>4</xdr:col>
      <xdr:colOff>364090</xdr:colOff>
      <xdr:row>249</xdr:row>
      <xdr:rowOff>154215</xdr:rowOff>
    </xdr:to>
    <xdr:sp macro="" textlink="">
      <xdr:nvSpPr>
        <xdr:cNvPr id="15" name="Right Brace 14">
          <a:extLst>
            <a:ext uri="{FF2B5EF4-FFF2-40B4-BE49-F238E27FC236}">
              <a16:creationId xmlns:a16="http://schemas.microsoft.com/office/drawing/2014/main" id="{8E44FA80-501C-42F1-B955-F08A23B8D3C0}"/>
            </a:ext>
          </a:extLst>
        </xdr:cNvPr>
        <xdr:cNvSpPr/>
      </xdr:nvSpPr>
      <xdr:spPr>
        <a:xfrm>
          <a:off x="5379357" y="70149358"/>
          <a:ext cx="255233" cy="4671786"/>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AE" sz="1100"/>
        </a:p>
      </xdr:txBody>
    </xdr:sp>
    <xdr:clientData/>
  </xdr:twoCellAnchor>
  <xdr:twoCellAnchor>
    <xdr:from>
      <xdr:col>4</xdr:col>
      <xdr:colOff>263071</xdr:colOff>
      <xdr:row>214</xdr:row>
      <xdr:rowOff>81642</xdr:rowOff>
    </xdr:from>
    <xdr:to>
      <xdr:col>4</xdr:col>
      <xdr:colOff>527376</xdr:colOff>
      <xdr:row>230</xdr:row>
      <xdr:rowOff>99786</xdr:rowOff>
    </xdr:to>
    <xdr:sp macro="" textlink="">
      <xdr:nvSpPr>
        <xdr:cNvPr id="16" name="Right Brace 15">
          <a:extLst>
            <a:ext uri="{FF2B5EF4-FFF2-40B4-BE49-F238E27FC236}">
              <a16:creationId xmlns:a16="http://schemas.microsoft.com/office/drawing/2014/main" id="{FA50E0E3-C846-4B14-AA84-0807F79AD490}"/>
            </a:ext>
          </a:extLst>
        </xdr:cNvPr>
        <xdr:cNvSpPr/>
      </xdr:nvSpPr>
      <xdr:spPr>
        <a:xfrm>
          <a:off x="5533571" y="64298285"/>
          <a:ext cx="264305" cy="4318001"/>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AE"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00\CEOserver@2019\DataFile\O\DB9604\RevMay97\SHOPLI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SHOPLIST"/>
      <sheetName val="BQ"/>
      <sheetName val="BQ External"/>
      <sheetName val="Notes"/>
      <sheetName val="Basis"/>
      <sheetName val="TAS"/>
      <sheetName val="#REF"/>
      <sheetName val="icmal"/>
      <sheetName val="SubmitCal"/>
      <sheetName val="Penthouse Apartment"/>
      <sheetName val="LABOUR HISTOGRAM"/>
      <sheetName val="StattCo yCharges"/>
      <sheetName val="GFA_HQ_Building"/>
      <sheetName val="GFA_Conference"/>
      <sheetName val="Su}}ary"/>
      <sheetName val="D-623D"/>
      <sheetName val="Graph Data (DO NOT PRINT)"/>
      <sheetName val="Projet, methodes &amp; couts"/>
      <sheetName val="Macro1"/>
      <sheetName val="Planning"/>
      <sheetName val="TAHRIR"/>
      <sheetName val="Bases"/>
      <sheetName val="Risques majeurs &amp; Frais Ind."/>
      <sheetName val="Bouclage"/>
      <sheetName val="AREG_05"/>
      <sheetName val="Option"/>
      <sheetName val="Chiet tinh dz22"/>
      <sheetName val="Chiet tinh dz35"/>
      <sheetName val="Cash2"/>
      <sheetName val="Z"/>
      <sheetName val="CT Thang Mo"/>
      <sheetName val="Raw Data"/>
      <sheetName val="1"/>
      <sheetName val="_______"/>
      <sheetName val="核算项目余额表"/>
      <sheetName val="Criteria"/>
      <sheetName val="Assumptions"/>
      <sheetName val="@risk rents and incentives"/>
      <sheetName val="Car park lease"/>
      <sheetName val="Net rent analysis"/>
      <sheetName val="Poz-1 "/>
      <sheetName val="차액보증"/>
      <sheetName val="Lab Cum Hist"/>
      <sheetName val="ancillary"/>
      <sheetName val="改加胶玻璃、室外栏杆"/>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G404"/>
  <sheetViews>
    <sheetView tabSelected="1" view="pageBreakPreview" zoomScale="105" zoomScaleNormal="105" zoomScaleSheetLayoutView="105" zoomScalePageLayoutView="85" workbookViewId="0">
      <selection sqref="A1:F9"/>
    </sheetView>
  </sheetViews>
  <sheetFormatPr defaultColWidth="8.88671875" defaultRowHeight="12.75"/>
  <cols>
    <col min="1" max="1" width="5.77734375" style="22" customWidth="1"/>
    <col min="2" max="2" width="42.5546875" style="2" customWidth="1"/>
    <col min="3" max="3" width="6.33203125" style="15" customWidth="1"/>
    <col min="4" max="4" width="6.77734375" style="15" customWidth="1"/>
    <col min="5" max="5" width="9.77734375" style="63" bestFit="1" customWidth="1"/>
    <col min="6" max="6" width="12" style="64" customWidth="1"/>
    <col min="7" max="16384" width="8.88671875" style="1"/>
  </cols>
  <sheetData>
    <row r="1" spans="1:6" s="28" customFormat="1" ht="43.5" customHeight="1">
      <c r="A1" s="86"/>
      <c r="B1" s="87"/>
      <c r="C1" s="87"/>
      <c r="D1" s="87"/>
      <c r="E1" s="87"/>
      <c r="F1" s="88"/>
    </row>
    <row r="2" spans="1:6" s="28" customFormat="1" ht="15" customHeight="1">
      <c r="A2" s="89"/>
      <c r="B2" s="90"/>
      <c r="C2" s="90"/>
      <c r="D2" s="90"/>
      <c r="E2" s="90"/>
      <c r="F2" s="91"/>
    </row>
    <row r="3" spans="1:6" s="28" customFormat="1" ht="15" customHeight="1">
      <c r="A3" s="89"/>
      <c r="B3" s="90"/>
      <c r="C3" s="90"/>
      <c r="D3" s="90"/>
      <c r="E3" s="90"/>
      <c r="F3" s="91"/>
    </row>
    <row r="4" spans="1:6" s="28" customFormat="1" ht="15" customHeight="1">
      <c r="A4" s="89"/>
      <c r="B4" s="90"/>
      <c r="C4" s="90"/>
      <c r="D4" s="90"/>
      <c r="E4" s="90"/>
      <c r="F4" s="91"/>
    </row>
    <row r="5" spans="1:6" s="28" customFormat="1" ht="15" customHeight="1">
      <c r="A5" s="89"/>
      <c r="B5" s="90"/>
      <c r="C5" s="90"/>
      <c r="D5" s="90"/>
      <c r="E5" s="90"/>
      <c r="F5" s="91"/>
    </row>
    <row r="6" spans="1:6" s="28" customFormat="1" ht="15" customHeight="1">
      <c r="A6" s="89"/>
      <c r="B6" s="90"/>
      <c r="C6" s="90"/>
      <c r="D6" s="90"/>
      <c r="E6" s="90"/>
      <c r="F6" s="91"/>
    </row>
    <row r="7" spans="1:6" s="28" customFormat="1" ht="15" customHeight="1">
      <c r="A7" s="89"/>
      <c r="B7" s="90"/>
      <c r="C7" s="90"/>
      <c r="D7" s="90"/>
      <c r="E7" s="90"/>
      <c r="F7" s="91"/>
    </row>
    <row r="8" spans="1:6" s="28" customFormat="1" ht="12.75" customHeight="1">
      <c r="A8" s="89"/>
      <c r="B8" s="90"/>
      <c r="C8" s="90"/>
      <c r="D8" s="90"/>
      <c r="E8" s="90"/>
      <c r="F8" s="91"/>
    </row>
    <row r="9" spans="1:6" s="28" customFormat="1" ht="12.75" customHeight="1">
      <c r="A9" s="92"/>
      <c r="B9" s="93"/>
      <c r="C9" s="93"/>
      <c r="D9" s="93"/>
      <c r="E9" s="93"/>
      <c r="F9" s="94"/>
    </row>
    <row r="10" spans="1:6" s="23" customFormat="1" ht="15" customHeight="1">
      <c r="A10" s="101" t="s">
        <v>4</v>
      </c>
      <c r="B10" s="103" t="s">
        <v>0</v>
      </c>
      <c r="C10" s="95" t="s">
        <v>2</v>
      </c>
      <c r="D10" s="95" t="s">
        <v>3</v>
      </c>
      <c r="E10" s="97" t="s">
        <v>9</v>
      </c>
      <c r="F10" s="99" t="s">
        <v>10</v>
      </c>
    </row>
    <row r="11" spans="1:6" s="23" customFormat="1" ht="11.25" customHeight="1">
      <c r="A11" s="102"/>
      <c r="B11" s="104"/>
      <c r="C11" s="96"/>
      <c r="D11" s="96"/>
      <c r="E11" s="98"/>
      <c r="F11" s="100"/>
    </row>
    <row r="12" spans="1:6" s="2" customFormat="1" ht="15" customHeight="1">
      <c r="A12" s="26"/>
      <c r="B12" s="30" t="s">
        <v>11</v>
      </c>
      <c r="C12" s="16"/>
      <c r="D12" s="32"/>
      <c r="E12" s="50"/>
      <c r="F12" s="51"/>
    </row>
    <row r="13" spans="1:6" s="17" customFormat="1" ht="51" customHeight="1">
      <c r="A13" s="26" t="s">
        <v>15</v>
      </c>
      <c r="B13" s="25" t="s">
        <v>75</v>
      </c>
      <c r="C13" s="16"/>
      <c r="D13" s="32" t="s">
        <v>13</v>
      </c>
      <c r="E13" s="52"/>
      <c r="F13" s="53"/>
    </row>
    <row r="14" spans="1:6" s="17" customFormat="1" ht="42" customHeight="1">
      <c r="A14" s="26" t="s">
        <v>16</v>
      </c>
      <c r="B14" s="25" t="s">
        <v>52</v>
      </c>
      <c r="C14" s="16"/>
      <c r="D14" s="32" t="s">
        <v>13</v>
      </c>
      <c r="E14" s="52"/>
      <c r="F14" s="53"/>
    </row>
    <row r="15" spans="1:6" s="18" customFormat="1" ht="66.75" customHeight="1">
      <c r="A15" s="26" t="s">
        <v>17</v>
      </c>
      <c r="B15" s="25" t="s">
        <v>83</v>
      </c>
      <c r="C15" s="16"/>
      <c r="D15" s="32" t="s">
        <v>13</v>
      </c>
      <c r="E15" s="52"/>
      <c r="F15" s="53"/>
    </row>
    <row r="16" spans="1:6" s="2" customFormat="1" ht="65.25" customHeight="1">
      <c r="A16" s="26" t="s">
        <v>18</v>
      </c>
      <c r="B16" s="25" t="s">
        <v>65</v>
      </c>
      <c r="C16" s="16"/>
      <c r="D16" s="32" t="s">
        <v>13</v>
      </c>
      <c r="E16" s="52"/>
      <c r="F16" s="53"/>
    </row>
    <row r="17" spans="1:6" s="2" customFormat="1" ht="15" customHeight="1">
      <c r="A17" s="5"/>
      <c r="B17" s="37" t="s">
        <v>12</v>
      </c>
      <c r="C17" s="27"/>
      <c r="D17" s="16"/>
      <c r="E17" s="52"/>
      <c r="F17" s="53"/>
    </row>
    <row r="18" spans="1:6" s="2" customFormat="1" ht="69" customHeight="1">
      <c r="A18" s="5" t="s">
        <v>15</v>
      </c>
      <c r="B18" s="25" t="s">
        <v>71</v>
      </c>
      <c r="C18" s="16"/>
      <c r="D18" s="32"/>
      <c r="E18" s="52"/>
      <c r="F18" s="53"/>
    </row>
    <row r="19" spans="1:6" s="2" customFormat="1" ht="15" customHeight="1">
      <c r="A19" s="5" t="s">
        <v>16</v>
      </c>
      <c r="B19" s="25" t="s">
        <v>102</v>
      </c>
      <c r="C19" s="36">
        <v>1</v>
      </c>
      <c r="D19" s="32" t="s">
        <v>90</v>
      </c>
      <c r="E19" s="52"/>
      <c r="F19" s="53">
        <f>E19*C19</f>
        <v>0</v>
      </c>
    </row>
    <row r="20" spans="1:6" s="2" customFormat="1" ht="15" customHeight="1">
      <c r="A20" s="5" t="s">
        <v>17</v>
      </c>
      <c r="B20" s="25" t="s">
        <v>103</v>
      </c>
      <c r="C20" s="36">
        <v>1</v>
      </c>
      <c r="D20" s="32" t="s">
        <v>90</v>
      </c>
      <c r="E20" s="52"/>
      <c r="F20" s="53">
        <f t="shared" ref="F20:F21" si="0">E20*C20</f>
        <v>0</v>
      </c>
    </row>
    <row r="21" spans="1:6" s="2" customFormat="1" ht="15" customHeight="1">
      <c r="A21" s="5" t="s">
        <v>18</v>
      </c>
      <c r="B21" s="25" t="s">
        <v>104</v>
      </c>
      <c r="C21" s="36">
        <v>1</v>
      </c>
      <c r="D21" s="32" t="s">
        <v>90</v>
      </c>
      <c r="E21" s="52"/>
      <c r="F21" s="53">
        <f t="shared" si="0"/>
        <v>0</v>
      </c>
    </row>
    <row r="22" spans="1:6" s="2" customFormat="1" ht="40.5" customHeight="1">
      <c r="A22" s="5" t="s">
        <v>19</v>
      </c>
      <c r="B22" s="25" t="s">
        <v>266</v>
      </c>
      <c r="C22" s="16"/>
      <c r="D22" s="32" t="s">
        <v>13</v>
      </c>
      <c r="E22" s="52"/>
      <c r="F22" s="53"/>
    </row>
    <row r="23" spans="1:6" s="2" customFormat="1">
      <c r="A23" s="5"/>
      <c r="B23" s="25"/>
      <c r="C23" s="16"/>
      <c r="D23" s="32"/>
      <c r="E23" s="52"/>
      <c r="F23" s="53"/>
    </row>
    <row r="24" spans="1:6" s="2" customFormat="1">
      <c r="A24" s="29"/>
      <c r="B24" s="80" t="s">
        <v>5</v>
      </c>
      <c r="C24" s="80"/>
      <c r="D24" s="80"/>
      <c r="E24" s="81"/>
      <c r="F24" s="84">
        <f>SUM(F13:F23)</f>
        <v>0</v>
      </c>
    </row>
    <row r="25" spans="1:6" s="2" customFormat="1">
      <c r="A25" s="6"/>
      <c r="B25" s="82"/>
      <c r="C25" s="82"/>
      <c r="D25" s="82"/>
      <c r="E25" s="83"/>
      <c r="F25" s="85"/>
    </row>
    <row r="26" spans="1:6" s="2" customFormat="1" ht="15" customHeight="1">
      <c r="A26" s="5"/>
      <c r="B26" s="33" t="s">
        <v>53</v>
      </c>
      <c r="C26" s="48"/>
      <c r="D26" s="24"/>
      <c r="E26" s="52"/>
      <c r="F26" s="53"/>
    </row>
    <row r="27" spans="1:6" s="2" customFormat="1" ht="25.5">
      <c r="A27" s="26" t="s">
        <v>20</v>
      </c>
      <c r="B27" s="25" t="s">
        <v>267</v>
      </c>
      <c r="C27" s="16"/>
      <c r="D27" s="32"/>
      <c r="E27" s="52"/>
      <c r="F27" s="53"/>
    </row>
    <row r="28" spans="1:6" s="2" customFormat="1" ht="25.5">
      <c r="A28" s="26" t="s">
        <v>21</v>
      </c>
      <c r="B28" s="25" t="s">
        <v>106</v>
      </c>
      <c r="C28" s="41">
        <v>3</v>
      </c>
      <c r="D28" s="32" t="s">
        <v>105</v>
      </c>
      <c r="E28" s="52"/>
      <c r="F28" s="53">
        <f t="shared" ref="F28:F30" si="1">E28*C28</f>
        <v>0</v>
      </c>
    </row>
    <row r="29" spans="1:6" s="2" customFormat="1" ht="15" customHeight="1">
      <c r="A29" s="26" t="s">
        <v>22</v>
      </c>
      <c r="B29" s="25" t="s">
        <v>46</v>
      </c>
      <c r="C29" s="41">
        <v>2</v>
      </c>
      <c r="D29" s="32" t="s">
        <v>105</v>
      </c>
      <c r="E29" s="52"/>
      <c r="F29" s="53">
        <f t="shared" si="1"/>
        <v>0</v>
      </c>
    </row>
    <row r="30" spans="1:6" s="2" customFormat="1" ht="15.75" customHeight="1">
      <c r="A30" s="26" t="s">
        <v>23</v>
      </c>
      <c r="B30" s="25" t="s">
        <v>47</v>
      </c>
      <c r="C30" s="41">
        <v>5</v>
      </c>
      <c r="D30" s="32" t="s">
        <v>105</v>
      </c>
      <c r="E30" s="52"/>
      <c r="F30" s="53">
        <f t="shared" si="1"/>
        <v>0</v>
      </c>
    </row>
    <row r="31" spans="1:6" s="2" customFormat="1" ht="16.5" customHeight="1">
      <c r="A31" s="26" t="s">
        <v>24</v>
      </c>
      <c r="B31" s="25" t="s">
        <v>29</v>
      </c>
      <c r="C31" s="41">
        <v>1</v>
      </c>
      <c r="D31" s="32" t="s">
        <v>13</v>
      </c>
      <c r="E31" s="52"/>
      <c r="F31" s="53">
        <f t="shared" ref="F31" si="2">E31*C31</f>
        <v>0</v>
      </c>
    </row>
    <row r="32" spans="1:6" s="2" customFormat="1" ht="18.75" customHeight="1">
      <c r="A32" s="26"/>
      <c r="B32" s="40" t="s">
        <v>27</v>
      </c>
      <c r="C32" s="27"/>
      <c r="D32" s="32"/>
      <c r="E32" s="50"/>
      <c r="F32" s="54"/>
    </row>
    <row r="33" spans="1:6" s="2" customFormat="1" ht="51">
      <c r="A33" s="26" t="s">
        <v>15</v>
      </c>
      <c r="B33" s="25" t="s">
        <v>44</v>
      </c>
      <c r="C33" s="16"/>
      <c r="D33" s="32" t="s">
        <v>13</v>
      </c>
      <c r="E33" s="50"/>
      <c r="F33" s="51"/>
    </row>
    <row r="34" spans="1:6" s="2" customFormat="1" ht="16.5" customHeight="1">
      <c r="A34" s="26" t="s">
        <v>16</v>
      </c>
      <c r="B34" s="25" t="s">
        <v>107</v>
      </c>
      <c r="C34" s="16">
        <v>1</v>
      </c>
      <c r="D34" s="32" t="s">
        <v>14</v>
      </c>
      <c r="E34" s="52"/>
      <c r="F34" s="53">
        <f t="shared" ref="F34:F49" si="3">E34*C34</f>
        <v>0</v>
      </c>
    </row>
    <row r="35" spans="1:6" s="2" customFormat="1" ht="16.5" customHeight="1">
      <c r="A35" s="26" t="s">
        <v>17</v>
      </c>
      <c r="B35" s="25" t="s">
        <v>108</v>
      </c>
      <c r="C35" s="16">
        <v>1</v>
      </c>
      <c r="D35" s="32" t="s">
        <v>14</v>
      </c>
      <c r="E35" s="52"/>
      <c r="F35" s="53">
        <f t="shared" si="3"/>
        <v>0</v>
      </c>
    </row>
    <row r="36" spans="1:6" s="2" customFormat="1" ht="16.5" customHeight="1">
      <c r="A36" s="26" t="s">
        <v>18</v>
      </c>
      <c r="B36" s="25" t="s">
        <v>109</v>
      </c>
      <c r="C36" s="16">
        <v>1</v>
      </c>
      <c r="D36" s="32" t="s">
        <v>14</v>
      </c>
      <c r="E36" s="52"/>
      <c r="F36" s="53">
        <f t="shared" si="3"/>
        <v>0</v>
      </c>
    </row>
    <row r="37" spans="1:6" s="2" customFormat="1" ht="16.5" customHeight="1">
      <c r="A37" s="26" t="s">
        <v>19</v>
      </c>
      <c r="B37" s="25" t="s">
        <v>110</v>
      </c>
      <c r="C37" s="16">
        <v>1</v>
      </c>
      <c r="D37" s="32" t="s">
        <v>14</v>
      </c>
      <c r="E37" s="52"/>
      <c r="F37" s="53">
        <f t="shared" si="3"/>
        <v>0</v>
      </c>
    </row>
    <row r="38" spans="1:6" s="2" customFormat="1" ht="16.5" customHeight="1">
      <c r="A38" s="26" t="s">
        <v>20</v>
      </c>
      <c r="B38" s="25" t="s">
        <v>111</v>
      </c>
      <c r="C38" s="16">
        <v>1</v>
      </c>
      <c r="D38" s="32" t="s">
        <v>14</v>
      </c>
      <c r="E38" s="52"/>
      <c r="F38" s="53">
        <f t="shared" si="3"/>
        <v>0</v>
      </c>
    </row>
    <row r="39" spans="1:6" s="2" customFormat="1" ht="16.5" customHeight="1">
      <c r="A39" s="26" t="s">
        <v>21</v>
      </c>
      <c r="B39" s="25" t="s">
        <v>112</v>
      </c>
      <c r="C39" s="16">
        <v>1</v>
      </c>
      <c r="D39" s="32" t="s">
        <v>14</v>
      </c>
      <c r="E39" s="52"/>
      <c r="F39" s="53">
        <f t="shared" si="3"/>
        <v>0</v>
      </c>
    </row>
    <row r="40" spans="1:6" s="2" customFormat="1" ht="16.5" customHeight="1">
      <c r="A40" s="26" t="s">
        <v>22</v>
      </c>
      <c r="B40" s="25" t="s">
        <v>113</v>
      </c>
      <c r="C40" s="16">
        <v>1</v>
      </c>
      <c r="D40" s="32" t="s">
        <v>14</v>
      </c>
      <c r="E40" s="52"/>
      <c r="F40" s="53">
        <f t="shared" si="3"/>
        <v>0</v>
      </c>
    </row>
    <row r="41" spans="1:6" s="2" customFormat="1" ht="16.5" customHeight="1">
      <c r="A41" s="26" t="s">
        <v>23</v>
      </c>
      <c r="B41" s="25" t="s">
        <v>114</v>
      </c>
      <c r="C41" s="16">
        <v>1</v>
      </c>
      <c r="D41" s="32" t="s">
        <v>14</v>
      </c>
      <c r="E41" s="52"/>
      <c r="F41" s="53">
        <f t="shared" si="3"/>
        <v>0</v>
      </c>
    </row>
    <row r="42" spans="1:6" s="2" customFormat="1" ht="16.5" customHeight="1">
      <c r="A42" s="26" t="s">
        <v>24</v>
      </c>
      <c r="B42" s="25" t="s">
        <v>115</v>
      </c>
      <c r="C42" s="16">
        <v>1</v>
      </c>
      <c r="D42" s="32" t="s">
        <v>14</v>
      </c>
      <c r="E42" s="52"/>
      <c r="F42" s="53">
        <f t="shared" si="3"/>
        <v>0</v>
      </c>
    </row>
    <row r="43" spans="1:6" s="2" customFormat="1" ht="16.5" customHeight="1">
      <c r="A43" s="26" t="s">
        <v>25</v>
      </c>
      <c r="B43" s="25" t="s">
        <v>116</v>
      </c>
      <c r="C43" s="16">
        <v>1</v>
      </c>
      <c r="D43" s="32" t="s">
        <v>14</v>
      </c>
      <c r="E43" s="52"/>
      <c r="F43" s="53">
        <f t="shared" si="3"/>
        <v>0</v>
      </c>
    </row>
    <row r="44" spans="1:6" s="2" customFormat="1" ht="16.5" customHeight="1">
      <c r="A44" s="26" t="s">
        <v>26</v>
      </c>
      <c r="B44" s="25" t="s">
        <v>117</v>
      </c>
      <c r="C44" s="16">
        <v>1</v>
      </c>
      <c r="D44" s="32" t="s">
        <v>14</v>
      </c>
      <c r="E44" s="52"/>
      <c r="F44" s="53">
        <f t="shared" si="3"/>
        <v>0</v>
      </c>
    </row>
    <row r="45" spans="1:6" s="2" customFormat="1" ht="16.5" customHeight="1">
      <c r="A45" s="26" t="s">
        <v>55</v>
      </c>
      <c r="B45" s="25" t="s">
        <v>118</v>
      </c>
      <c r="C45" s="16">
        <v>1</v>
      </c>
      <c r="D45" s="32" t="s">
        <v>14</v>
      </c>
      <c r="E45" s="52"/>
      <c r="F45" s="53">
        <f t="shared" si="3"/>
        <v>0</v>
      </c>
    </row>
    <row r="46" spans="1:6" s="2" customFormat="1" ht="16.5" customHeight="1">
      <c r="A46" s="26" t="s">
        <v>56</v>
      </c>
      <c r="B46" s="25" t="s">
        <v>119</v>
      </c>
      <c r="C46" s="16">
        <v>1</v>
      </c>
      <c r="D46" s="32" t="s">
        <v>14</v>
      </c>
      <c r="E46" s="52"/>
      <c r="F46" s="53">
        <f t="shared" si="3"/>
        <v>0</v>
      </c>
    </row>
    <row r="47" spans="1:6" s="2" customFormat="1" ht="16.5" customHeight="1">
      <c r="A47" s="26" t="s">
        <v>59</v>
      </c>
      <c r="B47" s="25" t="s">
        <v>120</v>
      </c>
      <c r="C47" s="16">
        <v>1</v>
      </c>
      <c r="D47" s="32" t="s">
        <v>14</v>
      </c>
      <c r="E47" s="52"/>
      <c r="F47" s="53">
        <f t="shared" si="3"/>
        <v>0</v>
      </c>
    </row>
    <row r="48" spans="1:6" s="2" customFormat="1" ht="16.5" customHeight="1">
      <c r="A48" s="26" t="s">
        <v>57</v>
      </c>
      <c r="B48" s="25" t="s">
        <v>121</v>
      </c>
      <c r="C48" s="16">
        <v>1</v>
      </c>
      <c r="D48" s="32" t="s">
        <v>14</v>
      </c>
      <c r="E48" s="52"/>
      <c r="F48" s="53">
        <f t="shared" si="3"/>
        <v>0</v>
      </c>
    </row>
    <row r="49" spans="1:6" s="2" customFormat="1" ht="16.5" customHeight="1">
      <c r="A49" s="26" t="s">
        <v>60</v>
      </c>
      <c r="B49" s="25" t="s">
        <v>122</v>
      </c>
      <c r="C49" s="16">
        <v>1</v>
      </c>
      <c r="D49" s="32" t="s">
        <v>14</v>
      </c>
      <c r="E49" s="52"/>
      <c r="F49" s="53">
        <f t="shared" si="3"/>
        <v>0</v>
      </c>
    </row>
    <row r="50" spans="1:6" s="2" customFormat="1" ht="16.5" customHeight="1">
      <c r="A50" s="26"/>
      <c r="B50" s="25"/>
      <c r="C50" s="16"/>
      <c r="D50" s="32"/>
      <c r="E50" s="52"/>
      <c r="F50" s="53"/>
    </row>
    <row r="51" spans="1:6" s="2" customFormat="1">
      <c r="A51" s="29"/>
      <c r="B51" s="80" t="s">
        <v>5</v>
      </c>
      <c r="C51" s="80"/>
      <c r="D51" s="80"/>
      <c r="E51" s="81"/>
      <c r="F51" s="84">
        <f>SUM(F27:F50)</f>
        <v>0</v>
      </c>
    </row>
    <row r="52" spans="1:6" s="2" customFormat="1">
      <c r="A52" s="6"/>
      <c r="B52" s="82"/>
      <c r="C52" s="82"/>
      <c r="D52" s="82"/>
      <c r="E52" s="83"/>
      <c r="F52" s="85"/>
    </row>
    <row r="53" spans="1:6" s="2" customFormat="1" ht="16.5" customHeight="1">
      <c r="A53" s="26" t="s">
        <v>82</v>
      </c>
      <c r="B53" s="25" t="s">
        <v>123</v>
      </c>
      <c r="C53" s="16">
        <v>1</v>
      </c>
      <c r="D53" s="32" t="s">
        <v>14</v>
      </c>
      <c r="E53" s="52"/>
      <c r="F53" s="53">
        <f t="shared" ref="F53:F60" si="4">E53*C53</f>
        <v>0</v>
      </c>
    </row>
    <row r="54" spans="1:6" s="2" customFormat="1" ht="16.5" customHeight="1">
      <c r="A54" s="26" t="s">
        <v>61</v>
      </c>
      <c r="B54" s="25" t="s">
        <v>124</v>
      </c>
      <c r="C54" s="16">
        <v>1</v>
      </c>
      <c r="D54" s="32" t="s">
        <v>14</v>
      </c>
      <c r="E54" s="52"/>
      <c r="F54" s="53">
        <f t="shared" si="4"/>
        <v>0</v>
      </c>
    </row>
    <row r="55" spans="1:6" s="2" customFormat="1" ht="16.5" customHeight="1">
      <c r="A55" s="26" t="s">
        <v>76</v>
      </c>
      <c r="B55" s="25" t="s">
        <v>127</v>
      </c>
      <c r="C55" s="16">
        <v>1</v>
      </c>
      <c r="D55" s="32" t="s">
        <v>14</v>
      </c>
      <c r="E55" s="52"/>
      <c r="F55" s="53">
        <f t="shared" si="4"/>
        <v>0</v>
      </c>
    </row>
    <row r="56" spans="1:6" s="2" customFormat="1" ht="16.5" customHeight="1">
      <c r="A56" s="26" t="s">
        <v>77</v>
      </c>
      <c r="B56" s="25" t="s">
        <v>126</v>
      </c>
      <c r="C56" s="16">
        <v>1</v>
      </c>
      <c r="D56" s="32" t="s">
        <v>14</v>
      </c>
      <c r="E56" s="52"/>
      <c r="F56" s="53">
        <f t="shared" si="4"/>
        <v>0</v>
      </c>
    </row>
    <row r="57" spans="1:6" s="2" customFormat="1" ht="16.5" customHeight="1">
      <c r="A57" s="26" t="s">
        <v>93</v>
      </c>
      <c r="B57" s="25" t="s">
        <v>125</v>
      </c>
      <c r="C57" s="16">
        <v>1</v>
      </c>
      <c r="D57" s="32" t="s">
        <v>14</v>
      </c>
      <c r="E57" s="52"/>
      <c r="F57" s="53">
        <f t="shared" si="4"/>
        <v>0</v>
      </c>
    </row>
    <row r="58" spans="1:6" s="2" customFormat="1" ht="16.5" customHeight="1">
      <c r="A58" s="26" t="s">
        <v>94</v>
      </c>
      <c r="B58" s="25" t="s">
        <v>130</v>
      </c>
      <c r="C58" s="16">
        <v>1</v>
      </c>
      <c r="D58" s="32" t="s">
        <v>14</v>
      </c>
      <c r="E58" s="52"/>
      <c r="F58" s="53">
        <f t="shared" si="4"/>
        <v>0</v>
      </c>
    </row>
    <row r="59" spans="1:6" s="2" customFormat="1" ht="16.5" customHeight="1">
      <c r="A59" s="26" t="s">
        <v>95</v>
      </c>
      <c r="B59" s="25" t="s">
        <v>129</v>
      </c>
      <c r="C59" s="16">
        <v>1</v>
      </c>
      <c r="D59" s="32" t="s">
        <v>14</v>
      </c>
      <c r="E59" s="52"/>
      <c r="F59" s="53">
        <f t="shared" si="4"/>
        <v>0</v>
      </c>
    </row>
    <row r="60" spans="1:6" s="2" customFormat="1" ht="16.5" customHeight="1">
      <c r="A60" s="26" t="s">
        <v>96</v>
      </c>
      <c r="B60" s="25" t="s">
        <v>128</v>
      </c>
      <c r="C60" s="16">
        <v>1</v>
      </c>
      <c r="D60" s="32" t="s">
        <v>14</v>
      </c>
      <c r="E60" s="52"/>
      <c r="F60" s="53">
        <f t="shared" si="4"/>
        <v>0</v>
      </c>
    </row>
    <row r="61" spans="1:6" s="2" customFormat="1" ht="24" customHeight="1">
      <c r="A61" s="26" t="s">
        <v>97</v>
      </c>
      <c r="B61" s="25" t="s">
        <v>29</v>
      </c>
      <c r="C61" s="31"/>
      <c r="D61" s="32" t="s">
        <v>13</v>
      </c>
      <c r="E61" s="52"/>
      <c r="F61" s="53"/>
    </row>
    <row r="62" spans="1:6" s="2" customFormat="1" ht="18.75" customHeight="1">
      <c r="A62" s="26"/>
      <c r="B62" s="37" t="s">
        <v>66</v>
      </c>
      <c r="C62" s="31"/>
      <c r="D62" s="32"/>
      <c r="E62" s="50"/>
      <c r="F62" s="51"/>
    </row>
    <row r="63" spans="1:6" s="2" customFormat="1" ht="42.75" customHeight="1">
      <c r="A63" s="26" t="s">
        <v>15</v>
      </c>
      <c r="B63" s="25" t="s">
        <v>67</v>
      </c>
      <c r="C63" s="31"/>
      <c r="D63" s="32"/>
      <c r="E63" s="50"/>
      <c r="F63" s="51"/>
    </row>
    <row r="64" spans="1:6" s="2" customFormat="1">
      <c r="A64" s="26" t="s">
        <v>16</v>
      </c>
      <c r="B64" s="25" t="s">
        <v>134</v>
      </c>
      <c r="C64" s="41">
        <v>2</v>
      </c>
      <c r="D64" s="32" t="s">
        <v>14</v>
      </c>
      <c r="E64" s="52"/>
      <c r="F64" s="53">
        <f t="shared" ref="F64:F73" si="5">E64*C64</f>
        <v>0</v>
      </c>
    </row>
    <row r="65" spans="1:6" s="2" customFormat="1">
      <c r="A65" s="26" t="s">
        <v>17</v>
      </c>
      <c r="B65" s="25" t="s">
        <v>135</v>
      </c>
      <c r="C65" s="41">
        <v>319</v>
      </c>
      <c r="D65" s="32" t="s">
        <v>14</v>
      </c>
      <c r="E65" s="52"/>
      <c r="F65" s="53">
        <f t="shared" si="5"/>
        <v>0</v>
      </c>
    </row>
    <row r="66" spans="1:6" s="2" customFormat="1" ht="25.5">
      <c r="A66" s="26" t="s">
        <v>18</v>
      </c>
      <c r="B66" s="25" t="s">
        <v>136</v>
      </c>
      <c r="C66" s="41">
        <v>3</v>
      </c>
      <c r="D66" s="32" t="s">
        <v>14</v>
      </c>
      <c r="E66" s="52"/>
      <c r="F66" s="53">
        <f t="shared" si="5"/>
        <v>0</v>
      </c>
    </row>
    <row r="67" spans="1:6" s="79" customFormat="1" ht="38.25">
      <c r="A67" s="26" t="s">
        <v>19</v>
      </c>
      <c r="B67" s="25" t="s">
        <v>139</v>
      </c>
      <c r="C67" s="41">
        <v>30</v>
      </c>
      <c r="D67" s="32" t="s">
        <v>14</v>
      </c>
      <c r="E67" s="52"/>
      <c r="F67" s="53">
        <f t="shared" si="5"/>
        <v>0</v>
      </c>
    </row>
    <row r="68" spans="1:6" s="79" customFormat="1" ht="39.75" customHeight="1">
      <c r="A68" s="26" t="s">
        <v>20</v>
      </c>
      <c r="B68" s="25" t="s">
        <v>140</v>
      </c>
      <c r="C68" s="41">
        <v>327</v>
      </c>
      <c r="D68" s="32" t="s">
        <v>14</v>
      </c>
      <c r="E68" s="52"/>
      <c r="F68" s="53">
        <f t="shared" si="5"/>
        <v>0</v>
      </c>
    </row>
    <row r="69" spans="1:6" s="2" customFormat="1">
      <c r="A69" s="26" t="s">
        <v>21</v>
      </c>
      <c r="B69" s="25" t="s">
        <v>137</v>
      </c>
      <c r="C69" s="41">
        <v>4</v>
      </c>
      <c r="D69" s="32" t="s">
        <v>14</v>
      </c>
      <c r="E69" s="52"/>
      <c r="F69" s="53">
        <f t="shared" si="5"/>
        <v>0</v>
      </c>
    </row>
    <row r="70" spans="1:6" s="2" customFormat="1">
      <c r="A70" s="26" t="s">
        <v>22</v>
      </c>
      <c r="B70" s="25" t="s">
        <v>30</v>
      </c>
      <c r="C70" s="41">
        <v>127</v>
      </c>
      <c r="D70" s="32" t="s">
        <v>14</v>
      </c>
      <c r="E70" s="52"/>
      <c r="F70" s="53">
        <f t="shared" si="5"/>
        <v>0</v>
      </c>
    </row>
    <row r="71" spans="1:6" s="2" customFormat="1">
      <c r="A71" s="26" t="s">
        <v>23</v>
      </c>
      <c r="B71" s="25" t="s">
        <v>138</v>
      </c>
      <c r="C71" s="41">
        <v>8</v>
      </c>
      <c r="D71" s="32" t="s">
        <v>14</v>
      </c>
      <c r="E71" s="52"/>
      <c r="F71" s="53">
        <f t="shared" si="5"/>
        <v>0</v>
      </c>
    </row>
    <row r="72" spans="1:6" s="2" customFormat="1">
      <c r="A72" s="26" t="s">
        <v>24</v>
      </c>
      <c r="B72" s="25" t="s">
        <v>68</v>
      </c>
      <c r="C72" s="41">
        <v>133</v>
      </c>
      <c r="D72" s="32" t="s">
        <v>14</v>
      </c>
      <c r="E72" s="52"/>
      <c r="F72" s="53">
        <f t="shared" si="5"/>
        <v>0</v>
      </c>
    </row>
    <row r="73" spans="1:6" s="2" customFormat="1" ht="25.5">
      <c r="A73" s="26" t="s">
        <v>25</v>
      </c>
      <c r="B73" s="25" t="s">
        <v>268</v>
      </c>
      <c r="C73" s="41">
        <v>1</v>
      </c>
      <c r="D73" s="32" t="s">
        <v>13</v>
      </c>
      <c r="E73" s="52"/>
      <c r="F73" s="53">
        <f t="shared" si="5"/>
        <v>0</v>
      </c>
    </row>
    <row r="74" spans="1:6" s="2" customFormat="1">
      <c r="A74" s="26" t="s">
        <v>26</v>
      </c>
      <c r="B74" s="25" t="s">
        <v>29</v>
      </c>
      <c r="C74" s="31"/>
      <c r="D74" s="32" t="s">
        <v>13</v>
      </c>
      <c r="E74" s="52"/>
      <c r="F74" s="53"/>
    </row>
    <row r="75" spans="1:6" s="2" customFormat="1">
      <c r="A75" s="26"/>
      <c r="B75" s="25"/>
      <c r="C75" s="31"/>
      <c r="D75" s="32"/>
      <c r="E75" s="52"/>
      <c r="F75" s="53"/>
    </row>
    <row r="76" spans="1:6" s="2" customFormat="1">
      <c r="A76" s="29"/>
      <c r="B76" s="80" t="s">
        <v>5</v>
      </c>
      <c r="C76" s="80"/>
      <c r="D76" s="80"/>
      <c r="E76" s="81"/>
      <c r="F76" s="84">
        <f>SUM(F53:F75)</f>
        <v>0</v>
      </c>
    </row>
    <row r="77" spans="1:6" s="2" customFormat="1">
      <c r="A77" s="6"/>
      <c r="B77" s="82"/>
      <c r="C77" s="82"/>
      <c r="D77" s="82"/>
      <c r="E77" s="83"/>
      <c r="F77" s="85"/>
    </row>
    <row r="78" spans="1:6" s="2" customFormat="1">
      <c r="A78" s="26"/>
      <c r="B78" s="30" t="s">
        <v>63</v>
      </c>
      <c r="C78" s="31"/>
      <c r="D78" s="32"/>
      <c r="E78" s="50"/>
      <c r="F78" s="51"/>
    </row>
    <row r="79" spans="1:6" s="2" customFormat="1" ht="38.25">
      <c r="A79" s="26" t="s">
        <v>55</v>
      </c>
      <c r="B79" s="25" t="s">
        <v>69</v>
      </c>
      <c r="C79" s="41">
        <v>1</v>
      </c>
      <c r="D79" s="32" t="s">
        <v>62</v>
      </c>
      <c r="E79" s="52"/>
      <c r="F79" s="53">
        <f>E79*C79</f>
        <v>0</v>
      </c>
    </row>
    <row r="80" spans="1:6" s="2" customFormat="1" ht="51">
      <c r="A80" s="26" t="s">
        <v>56</v>
      </c>
      <c r="B80" s="25" t="s">
        <v>88</v>
      </c>
      <c r="C80" s="16"/>
      <c r="D80" s="32" t="s">
        <v>62</v>
      </c>
      <c r="E80" s="52"/>
      <c r="F80" s="53"/>
    </row>
    <row r="81" spans="1:7" s="2" customFormat="1">
      <c r="A81" s="26" t="s">
        <v>59</v>
      </c>
      <c r="B81" s="25" t="s">
        <v>131</v>
      </c>
      <c r="C81" s="16">
        <v>180</v>
      </c>
      <c r="D81" s="32" t="s">
        <v>101</v>
      </c>
      <c r="E81" s="52"/>
      <c r="F81" s="53">
        <f t="shared" ref="F81:F83" si="6">E81*C81</f>
        <v>0</v>
      </c>
    </row>
    <row r="82" spans="1:7" s="2" customFormat="1">
      <c r="A82" s="26" t="s">
        <v>57</v>
      </c>
      <c r="B82" s="25" t="s">
        <v>132</v>
      </c>
      <c r="C82" s="16">
        <v>100</v>
      </c>
      <c r="D82" s="32" t="s">
        <v>101</v>
      </c>
      <c r="E82" s="52"/>
      <c r="F82" s="53">
        <f t="shared" si="6"/>
        <v>0</v>
      </c>
    </row>
    <row r="83" spans="1:7" s="2" customFormat="1">
      <c r="A83" s="26" t="s">
        <v>60</v>
      </c>
      <c r="B83" s="25" t="s">
        <v>133</v>
      </c>
      <c r="C83" s="16">
        <v>140</v>
      </c>
      <c r="D83" s="32" t="s">
        <v>101</v>
      </c>
      <c r="E83" s="52"/>
      <c r="F83" s="53">
        <f t="shared" si="6"/>
        <v>0</v>
      </c>
    </row>
    <row r="84" spans="1:7" s="2" customFormat="1" ht="25.5">
      <c r="A84" s="26" t="s">
        <v>82</v>
      </c>
      <c r="B84" s="25" t="s">
        <v>100</v>
      </c>
      <c r="C84" s="16"/>
      <c r="D84" s="32" t="s">
        <v>62</v>
      </c>
      <c r="E84" s="52"/>
      <c r="F84" s="53"/>
    </row>
    <row r="85" spans="1:7" s="2" customFormat="1">
      <c r="A85" s="26"/>
      <c r="B85" s="37" t="s">
        <v>28</v>
      </c>
      <c r="C85" s="16"/>
      <c r="D85" s="32"/>
      <c r="E85" s="50"/>
      <c r="F85" s="51"/>
    </row>
    <row r="86" spans="1:7" s="2" customFormat="1" ht="65.25" customHeight="1">
      <c r="A86" s="26" t="s">
        <v>15</v>
      </c>
      <c r="B86" s="25" t="s">
        <v>54</v>
      </c>
      <c r="C86" s="16"/>
      <c r="D86" s="32" t="s">
        <v>13</v>
      </c>
      <c r="E86" s="52"/>
      <c r="F86" s="53"/>
    </row>
    <row r="87" spans="1:7" s="2" customFormat="1" ht="15" customHeight="1">
      <c r="A87" s="26" t="s">
        <v>16</v>
      </c>
      <c r="B87" s="25" t="s">
        <v>49</v>
      </c>
      <c r="C87" s="16">
        <v>20</v>
      </c>
      <c r="D87" s="32" t="s">
        <v>14</v>
      </c>
      <c r="E87" s="52"/>
      <c r="F87" s="53">
        <f t="shared" ref="F87:F100" si="7">E87*C87</f>
        <v>0</v>
      </c>
    </row>
    <row r="88" spans="1:7" s="2" customFormat="1" ht="15" customHeight="1">
      <c r="A88" s="26" t="s">
        <v>17</v>
      </c>
      <c r="B88" s="25" t="s">
        <v>50</v>
      </c>
      <c r="C88" s="16">
        <v>51</v>
      </c>
      <c r="D88" s="32" t="s">
        <v>14</v>
      </c>
      <c r="E88" s="52"/>
      <c r="F88" s="53">
        <f t="shared" si="7"/>
        <v>0</v>
      </c>
      <c r="G88" s="2">
        <v>51</v>
      </c>
    </row>
    <row r="89" spans="1:7" s="2" customFormat="1" ht="15" customHeight="1">
      <c r="A89" s="26" t="s">
        <v>18</v>
      </c>
      <c r="B89" s="25" t="s">
        <v>51</v>
      </c>
      <c r="C89" s="16">
        <v>17</v>
      </c>
      <c r="D89" s="32" t="s">
        <v>14</v>
      </c>
      <c r="E89" s="52"/>
      <c r="F89" s="53">
        <f t="shared" si="7"/>
        <v>0</v>
      </c>
      <c r="G89" s="2">
        <v>17</v>
      </c>
    </row>
    <row r="90" spans="1:7" s="2" customFormat="1" ht="15" customHeight="1">
      <c r="A90" s="26" t="s">
        <v>19</v>
      </c>
      <c r="B90" s="25" t="s">
        <v>91</v>
      </c>
      <c r="C90" s="16">
        <v>46</v>
      </c>
      <c r="D90" s="32" t="s">
        <v>14</v>
      </c>
      <c r="E90" s="52"/>
      <c r="F90" s="53">
        <f t="shared" si="7"/>
        <v>0</v>
      </c>
    </row>
    <row r="91" spans="1:7" s="2" customFormat="1" ht="15" customHeight="1">
      <c r="A91" s="26" t="s">
        <v>20</v>
      </c>
      <c r="B91" s="25" t="s">
        <v>141</v>
      </c>
      <c r="C91" s="16">
        <v>299</v>
      </c>
      <c r="D91" s="32" t="s">
        <v>14</v>
      </c>
      <c r="E91" s="52"/>
      <c r="F91" s="53">
        <f t="shared" si="7"/>
        <v>0</v>
      </c>
      <c r="G91" s="2">
        <v>299</v>
      </c>
    </row>
    <row r="92" spans="1:7" s="2" customFormat="1" ht="15" customHeight="1">
      <c r="A92" s="26" t="s">
        <v>21</v>
      </c>
      <c r="B92" s="25" t="s">
        <v>258</v>
      </c>
      <c r="C92" s="16">
        <v>45</v>
      </c>
      <c r="D92" s="32" t="s">
        <v>14</v>
      </c>
      <c r="E92" s="52"/>
      <c r="F92" s="53">
        <f t="shared" ref="F92" si="8">E92*C92</f>
        <v>0</v>
      </c>
      <c r="G92" s="2">
        <v>45</v>
      </c>
    </row>
    <row r="93" spans="1:7" s="2" customFormat="1" ht="15" customHeight="1">
      <c r="A93" s="26" t="s">
        <v>22</v>
      </c>
      <c r="B93" s="25" t="s">
        <v>259</v>
      </c>
      <c r="C93" s="16">
        <v>74</v>
      </c>
      <c r="D93" s="32" t="s">
        <v>14</v>
      </c>
      <c r="E93" s="52"/>
      <c r="F93" s="53" t="s">
        <v>314</v>
      </c>
    </row>
    <row r="94" spans="1:7" s="2" customFormat="1" ht="15" customHeight="1">
      <c r="A94" s="26" t="s">
        <v>23</v>
      </c>
      <c r="B94" s="25" t="s">
        <v>92</v>
      </c>
      <c r="C94" s="16">
        <v>11</v>
      </c>
      <c r="D94" s="32" t="s">
        <v>14</v>
      </c>
      <c r="E94" s="52"/>
      <c r="F94" s="53">
        <f t="shared" si="7"/>
        <v>0</v>
      </c>
    </row>
    <row r="95" spans="1:7" s="2" customFormat="1" ht="15" customHeight="1">
      <c r="A95" s="26" t="s">
        <v>24</v>
      </c>
      <c r="B95" s="25" t="s">
        <v>84</v>
      </c>
      <c r="C95" s="16">
        <v>664</v>
      </c>
      <c r="D95" s="32" t="s">
        <v>14</v>
      </c>
      <c r="E95" s="52"/>
      <c r="F95" s="53">
        <f t="shared" si="7"/>
        <v>0</v>
      </c>
    </row>
    <row r="96" spans="1:7" s="2" customFormat="1" ht="15" customHeight="1">
      <c r="A96" s="26" t="s">
        <v>25</v>
      </c>
      <c r="B96" s="25" t="s">
        <v>85</v>
      </c>
      <c r="C96" s="16">
        <v>7</v>
      </c>
      <c r="D96" s="32" t="s">
        <v>14</v>
      </c>
      <c r="E96" s="52"/>
      <c r="F96" s="53">
        <f t="shared" si="7"/>
        <v>0</v>
      </c>
    </row>
    <row r="97" spans="1:7" s="2" customFormat="1" ht="15" customHeight="1">
      <c r="A97" s="26" t="s">
        <v>26</v>
      </c>
      <c r="B97" s="25" t="s">
        <v>86</v>
      </c>
      <c r="C97" s="16">
        <v>92</v>
      </c>
      <c r="D97" s="32" t="s">
        <v>14</v>
      </c>
      <c r="E97" s="52"/>
      <c r="F97" s="53">
        <f t="shared" si="7"/>
        <v>0</v>
      </c>
    </row>
    <row r="98" spans="1:7" s="2" customFormat="1" ht="15" customHeight="1">
      <c r="A98" s="26" t="s">
        <v>55</v>
      </c>
      <c r="B98" s="25" t="s">
        <v>87</v>
      </c>
      <c r="C98" s="16">
        <v>12</v>
      </c>
      <c r="D98" s="32" t="s">
        <v>14</v>
      </c>
      <c r="E98" s="52"/>
      <c r="F98" s="53">
        <f t="shared" si="7"/>
        <v>0</v>
      </c>
    </row>
    <row r="99" spans="1:7" s="2" customFormat="1" ht="15" customHeight="1">
      <c r="A99" s="26" t="s">
        <v>56</v>
      </c>
      <c r="B99" s="25" t="s">
        <v>142</v>
      </c>
      <c r="C99" s="16">
        <v>2</v>
      </c>
      <c r="D99" s="32" t="s">
        <v>14</v>
      </c>
      <c r="E99" s="52"/>
      <c r="F99" s="53">
        <f t="shared" si="7"/>
        <v>0</v>
      </c>
    </row>
    <row r="100" spans="1:7" s="2" customFormat="1" ht="15" customHeight="1">
      <c r="A100" s="26" t="s">
        <v>59</v>
      </c>
      <c r="B100" s="25" t="s">
        <v>143</v>
      </c>
      <c r="C100" s="16">
        <v>120</v>
      </c>
      <c r="D100" s="32" t="s">
        <v>14</v>
      </c>
      <c r="E100" s="52"/>
      <c r="F100" s="53">
        <f t="shared" si="7"/>
        <v>0</v>
      </c>
      <c r="G100" s="2">
        <v>104</v>
      </c>
    </row>
    <row r="101" spans="1:7" s="2" customFormat="1" ht="9" customHeight="1">
      <c r="A101" s="26"/>
      <c r="B101" s="25"/>
      <c r="C101" s="16"/>
      <c r="D101" s="32"/>
      <c r="E101" s="50"/>
      <c r="F101" s="51"/>
    </row>
    <row r="102" spans="1:7" s="2" customFormat="1">
      <c r="A102" s="29"/>
      <c r="B102" s="80" t="s">
        <v>5</v>
      </c>
      <c r="C102" s="80"/>
      <c r="D102" s="80"/>
      <c r="E102" s="81"/>
      <c r="F102" s="84">
        <f>SUM(F78:F101)</f>
        <v>0</v>
      </c>
    </row>
    <row r="103" spans="1:7" s="2" customFormat="1">
      <c r="A103" s="6"/>
      <c r="B103" s="82"/>
      <c r="C103" s="82"/>
      <c r="D103" s="82"/>
      <c r="E103" s="83"/>
      <c r="F103" s="85"/>
    </row>
    <row r="104" spans="1:7" s="2" customFormat="1" ht="15" customHeight="1">
      <c r="A104" s="26" t="s">
        <v>57</v>
      </c>
      <c r="B104" s="25" t="s">
        <v>260</v>
      </c>
      <c r="C104" s="16">
        <v>6</v>
      </c>
      <c r="D104" s="32" t="s">
        <v>14</v>
      </c>
      <c r="E104" s="52"/>
      <c r="F104" s="53">
        <f t="shared" ref="F104:F107" si="9">E104*C104</f>
        <v>0</v>
      </c>
      <c r="G104" s="2">
        <v>6</v>
      </c>
    </row>
    <row r="105" spans="1:7" s="2" customFormat="1" ht="15" customHeight="1">
      <c r="A105" s="26" t="s">
        <v>60</v>
      </c>
      <c r="B105" s="25" t="s">
        <v>261</v>
      </c>
      <c r="C105" s="16">
        <v>19</v>
      </c>
      <c r="D105" s="32" t="s">
        <v>14</v>
      </c>
      <c r="E105" s="52"/>
      <c r="F105" s="53">
        <f t="shared" ref="F105" si="10">E105*C105</f>
        <v>0</v>
      </c>
    </row>
    <row r="106" spans="1:7" s="2" customFormat="1" ht="15" customHeight="1">
      <c r="A106" s="26" t="s">
        <v>82</v>
      </c>
      <c r="B106" s="25" t="s">
        <v>262</v>
      </c>
      <c r="C106" s="16">
        <v>56</v>
      </c>
      <c r="D106" s="32" t="s">
        <v>14</v>
      </c>
      <c r="E106" s="52"/>
      <c r="F106" s="53">
        <f t="shared" si="9"/>
        <v>0</v>
      </c>
    </row>
    <row r="107" spans="1:7" s="2" customFormat="1" ht="15" customHeight="1">
      <c r="A107" s="26" t="s">
        <v>61</v>
      </c>
      <c r="B107" s="25" t="s">
        <v>263</v>
      </c>
      <c r="C107" s="16">
        <v>5</v>
      </c>
      <c r="D107" s="32" t="s">
        <v>14</v>
      </c>
      <c r="E107" s="52"/>
      <c r="F107" s="53">
        <f t="shared" si="9"/>
        <v>0</v>
      </c>
    </row>
    <row r="108" spans="1:7" s="2" customFormat="1" ht="15" customHeight="1">
      <c r="A108" s="26" t="s">
        <v>76</v>
      </c>
      <c r="B108" s="25" t="s">
        <v>264</v>
      </c>
      <c r="C108" s="16">
        <v>6</v>
      </c>
      <c r="D108" s="32" t="s">
        <v>14</v>
      </c>
      <c r="E108" s="52"/>
      <c r="F108" s="53">
        <f>E108*C108</f>
        <v>0</v>
      </c>
    </row>
    <row r="109" spans="1:7" s="2" customFormat="1">
      <c r="A109" s="26" t="s">
        <v>77</v>
      </c>
      <c r="B109" s="25" t="s">
        <v>265</v>
      </c>
      <c r="C109" s="16">
        <v>5</v>
      </c>
      <c r="D109" s="32" t="s">
        <v>14</v>
      </c>
      <c r="E109" s="52"/>
      <c r="F109" s="53" t="s">
        <v>314</v>
      </c>
    </row>
    <row r="110" spans="1:7" s="2" customFormat="1" ht="15" customHeight="1">
      <c r="A110" s="26" t="s">
        <v>93</v>
      </c>
      <c r="B110" s="25" t="s">
        <v>144</v>
      </c>
      <c r="C110" s="16">
        <v>1</v>
      </c>
      <c r="D110" s="32" t="s">
        <v>14</v>
      </c>
      <c r="E110" s="52"/>
      <c r="F110" s="53">
        <f t="shared" ref="F110:F112" si="11">E110*C110</f>
        <v>0</v>
      </c>
    </row>
    <row r="111" spans="1:7" s="2" customFormat="1" ht="13.5" customHeight="1">
      <c r="A111" s="26" t="s">
        <v>94</v>
      </c>
      <c r="B111" s="25" t="s">
        <v>145</v>
      </c>
      <c r="C111" s="16">
        <v>1</v>
      </c>
      <c r="D111" s="32" t="s">
        <v>14</v>
      </c>
      <c r="E111" s="52"/>
      <c r="F111" s="53">
        <f t="shared" si="11"/>
        <v>0</v>
      </c>
    </row>
    <row r="112" spans="1:7" s="2" customFormat="1" ht="15" customHeight="1">
      <c r="A112" s="26" t="s">
        <v>95</v>
      </c>
      <c r="B112" s="25" t="s">
        <v>146</v>
      </c>
      <c r="C112" s="16">
        <v>1</v>
      </c>
      <c r="D112" s="32" t="s">
        <v>14</v>
      </c>
      <c r="E112" s="52"/>
      <c r="F112" s="53">
        <f t="shared" si="11"/>
        <v>0</v>
      </c>
    </row>
    <row r="113" spans="1:6" s="2" customFormat="1" ht="15" customHeight="1">
      <c r="A113" s="26" t="s">
        <v>96</v>
      </c>
      <c r="B113" s="25" t="s">
        <v>147</v>
      </c>
      <c r="C113" s="16">
        <v>950</v>
      </c>
      <c r="D113" s="32" t="s">
        <v>14</v>
      </c>
      <c r="E113" s="52"/>
      <c r="F113" s="53">
        <f t="shared" ref="F113:F114" si="12">E113*C113</f>
        <v>0</v>
      </c>
    </row>
    <row r="114" spans="1:6" s="2" customFormat="1" ht="12" customHeight="1">
      <c r="A114" s="26" t="s">
        <v>97</v>
      </c>
      <c r="B114" s="25" t="s">
        <v>58</v>
      </c>
      <c r="C114" s="16">
        <v>203</v>
      </c>
      <c r="D114" s="32" t="s">
        <v>14</v>
      </c>
      <c r="E114" s="67"/>
      <c r="F114" s="53">
        <f t="shared" si="12"/>
        <v>0</v>
      </c>
    </row>
    <row r="115" spans="1:6" s="2" customFormat="1" ht="11.25" customHeight="1">
      <c r="A115" s="26"/>
      <c r="B115" s="37" t="s">
        <v>149</v>
      </c>
      <c r="C115" s="16"/>
      <c r="D115" s="32"/>
      <c r="E115" s="50"/>
      <c r="F115" s="51"/>
    </row>
    <row r="116" spans="1:6" s="2" customFormat="1" ht="38.25">
      <c r="A116" s="26" t="s">
        <v>95</v>
      </c>
      <c r="B116" s="25" t="s">
        <v>150</v>
      </c>
      <c r="C116" s="16"/>
      <c r="D116" s="32"/>
      <c r="E116" s="50"/>
      <c r="F116" s="51"/>
    </row>
    <row r="117" spans="1:6" s="2" customFormat="1" ht="12" customHeight="1">
      <c r="A117" s="26" t="s">
        <v>96</v>
      </c>
      <c r="B117" s="25" t="s">
        <v>151</v>
      </c>
      <c r="C117" s="16">
        <v>7</v>
      </c>
      <c r="D117" s="32" t="s">
        <v>14</v>
      </c>
      <c r="E117" s="52"/>
      <c r="F117" s="53">
        <f t="shared" ref="F117:F125" si="13">E117*C117</f>
        <v>0</v>
      </c>
    </row>
    <row r="118" spans="1:6" s="2" customFormat="1" ht="26.25" customHeight="1">
      <c r="A118" s="26" t="s">
        <v>97</v>
      </c>
      <c r="B118" s="25" t="s">
        <v>148</v>
      </c>
      <c r="C118" s="16"/>
      <c r="D118" s="32" t="s">
        <v>13</v>
      </c>
      <c r="E118" s="52"/>
      <c r="F118" s="53">
        <f t="shared" si="13"/>
        <v>0</v>
      </c>
    </row>
    <row r="119" spans="1:6" s="2" customFormat="1" ht="15" customHeight="1">
      <c r="A119" s="5"/>
      <c r="B119" s="37" t="s">
        <v>31</v>
      </c>
      <c r="C119" s="16"/>
      <c r="D119" s="32"/>
      <c r="E119" s="52"/>
      <c r="F119" s="53"/>
    </row>
    <row r="120" spans="1:6" s="2" customFormat="1" ht="27.75" customHeight="1">
      <c r="A120" s="26" t="s">
        <v>15</v>
      </c>
      <c r="B120" s="25" t="s">
        <v>70</v>
      </c>
      <c r="C120" s="16"/>
      <c r="D120" s="32" t="s">
        <v>13</v>
      </c>
      <c r="E120" s="52"/>
      <c r="F120" s="53">
        <f t="shared" si="13"/>
        <v>0</v>
      </c>
    </row>
    <row r="121" spans="1:6" s="2" customFormat="1" ht="27" customHeight="1">
      <c r="A121" s="26" t="s">
        <v>16</v>
      </c>
      <c r="B121" s="25" t="s">
        <v>33</v>
      </c>
      <c r="C121" s="16"/>
      <c r="D121" s="32" t="s">
        <v>13</v>
      </c>
      <c r="E121" s="52"/>
      <c r="F121" s="53">
        <f t="shared" si="13"/>
        <v>0</v>
      </c>
    </row>
    <row r="122" spans="1:6" s="2" customFormat="1" ht="29.25" customHeight="1">
      <c r="A122" s="26" t="s">
        <v>17</v>
      </c>
      <c r="B122" s="25" t="s">
        <v>34</v>
      </c>
      <c r="C122" s="16"/>
      <c r="D122" s="32" t="s">
        <v>13</v>
      </c>
      <c r="E122" s="67"/>
      <c r="F122" s="53">
        <f t="shared" si="13"/>
        <v>0</v>
      </c>
    </row>
    <row r="123" spans="1:6" s="2" customFormat="1">
      <c r="A123" s="26" t="s">
        <v>18</v>
      </c>
      <c r="B123" s="25" t="s">
        <v>32</v>
      </c>
      <c r="C123" s="16"/>
      <c r="D123" s="32" t="s">
        <v>13</v>
      </c>
      <c r="E123" s="52"/>
      <c r="F123" s="53">
        <f t="shared" si="13"/>
        <v>0</v>
      </c>
    </row>
    <row r="124" spans="1:6" s="2" customFormat="1" ht="39" customHeight="1">
      <c r="A124" s="26" t="s">
        <v>19</v>
      </c>
      <c r="B124" s="25" t="s">
        <v>48</v>
      </c>
      <c r="C124" s="16"/>
      <c r="D124" s="32" t="s">
        <v>13</v>
      </c>
      <c r="E124" s="52"/>
      <c r="F124" s="53">
        <f t="shared" si="13"/>
        <v>0</v>
      </c>
    </row>
    <row r="125" spans="1:6" s="2" customFormat="1" ht="25.5">
      <c r="A125" s="26" t="s">
        <v>20</v>
      </c>
      <c r="B125" s="25" t="s">
        <v>74</v>
      </c>
      <c r="C125" s="16"/>
      <c r="D125" s="32" t="s">
        <v>13</v>
      </c>
      <c r="E125" s="52"/>
      <c r="F125" s="53">
        <f t="shared" si="13"/>
        <v>0</v>
      </c>
    </row>
    <row r="126" spans="1:6" s="2" customFormat="1" ht="15" customHeight="1">
      <c r="A126" s="26"/>
      <c r="B126" s="25"/>
      <c r="C126" s="16"/>
      <c r="D126" s="32"/>
      <c r="E126" s="50"/>
      <c r="F126" s="51"/>
    </row>
    <row r="127" spans="1:6" s="2" customFormat="1" ht="24" customHeight="1">
      <c r="A127" s="26"/>
      <c r="B127" s="25"/>
      <c r="C127" s="16"/>
      <c r="D127" s="32"/>
      <c r="E127" s="50"/>
      <c r="F127" s="51"/>
    </row>
    <row r="128" spans="1:6" s="2" customFormat="1">
      <c r="A128" s="29"/>
      <c r="B128" s="80" t="s">
        <v>5</v>
      </c>
      <c r="C128" s="80"/>
      <c r="D128" s="80"/>
      <c r="E128" s="81"/>
      <c r="F128" s="84">
        <f>SUM(F104:F127)</f>
        <v>0</v>
      </c>
    </row>
    <row r="129" spans="1:6" s="2" customFormat="1">
      <c r="A129" s="6"/>
      <c r="B129" s="82"/>
      <c r="C129" s="82"/>
      <c r="D129" s="82"/>
      <c r="E129" s="83"/>
      <c r="F129" s="85"/>
    </row>
    <row r="130" spans="1:6" s="2" customFormat="1" ht="14.25" customHeight="1">
      <c r="A130" s="26"/>
      <c r="B130" s="37" t="s">
        <v>64</v>
      </c>
      <c r="C130" s="31"/>
      <c r="D130" s="32"/>
      <c r="E130" s="50"/>
      <c r="F130" s="51"/>
    </row>
    <row r="131" spans="1:6" s="2" customFormat="1" ht="66" customHeight="1">
      <c r="A131" s="26" t="s">
        <v>21</v>
      </c>
      <c r="B131" s="25" t="s">
        <v>155</v>
      </c>
      <c r="C131" s="41">
        <v>1</v>
      </c>
      <c r="D131" s="32" t="s">
        <v>13</v>
      </c>
      <c r="E131" s="52"/>
      <c r="F131" s="53">
        <f t="shared" ref="F131" si="14">E131*C131</f>
        <v>0</v>
      </c>
    </row>
    <row r="132" spans="1:6" s="2" customFormat="1" ht="25.5">
      <c r="A132" s="26" t="s">
        <v>22</v>
      </c>
      <c r="B132" s="25" t="s">
        <v>148</v>
      </c>
      <c r="C132" s="16"/>
      <c r="D132" s="32" t="s">
        <v>13</v>
      </c>
      <c r="E132" s="52"/>
      <c r="F132" s="53"/>
    </row>
    <row r="133" spans="1:6" s="2" customFormat="1" ht="15.75" customHeight="1">
      <c r="A133" s="26"/>
      <c r="B133" s="37" t="s">
        <v>78</v>
      </c>
      <c r="C133" s="16"/>
      <c r="D133" s="32"/>
      <c r="E133" s="52"/>
      <c r="F133" s="53"/>
    </row>
    <row r="134" spans="1:6" s="2" customFormat="1" ht="38.25">
      <c r="A134" s="26" t="s">
        <v>23</v>
      </c>
      <c r="B134" s="25" t="s">
        <v>152</v>
      </c>
      <c r="C134" s="16"/>
      <c r="D134" s="32" t="s">
        <v>13</v>
      </c>
      <c r="E134" s="52"/>
      <c r="F134" s="53"/>
    </row>
    <row r="135" spans="1:6" s="2" customFormat="1" ht="38.25">
      <c r="A135" s="26" t="s">
        <v>24</v>
      </c>
      <c r="B135" s="47" t="s">
        <v>269</v>
      </c>
      <c r="C135" s="16"/>
      <c r="D135" s="32" t="s">
        <v>13</v>
      </c>
      <c r="E135" s="52"/>
      <c r="F135" s="53"/>
    </row>
    <row r="136" spans="1:6" s="2" customFormat="1" ht="51">
      <c r="A136" s="26" t="s">
        <v>25</v>
      </c>
      <c r="B136" s="25" t="s">
        <v>270</v>
      </c>
      <c r="C136" s="16"/>
      <c r="D136" s="32" t="s">
        <v>13</v>
      </c>
      <c r="E136" s="52"/>
      <c r="F136" s="53"/>
    </row>
    <row r="137" spans="1:6" s="2" customFormat="1" ht="15" customHeight="1">
      <c r="A137" s="26" t="s">
        <v>26</v>
      </c>
      <c r="B137" s="25" t="s">
        <v>79</v>
      </c>
      <c r="C137" s="16">
        <v>4</v>
      </c>
      <c r="D137" s="32" t="s">
        <v>14</v>
      </c>
      <c r="E137" s="52"/>
      <c r="F137" s="53">
        <f t="shared" ref="F137:F142" si="15">E137*C137</f>
        <v>0</v>
      </c>
    </row>
    <row r="138" spans="1:6" s="79" customFormat="1" ht="15" customHeight="1">
      <c r="A138" s="26" t="s">
        <v>55</v>
      </c>
      <c r="B138" s="25" t="s">
        <v>153</v>
      </c>
      <c r="C138" s="16">
        <v>62</v>
      </c>
      <c r="D138" s="32" t="s">
        <v>14</v>
      </c>
      <c r="E138" s="52"/>
      <c r="F138" s="53">
        <f t="shared" si="15"/>
        <v>0</v>
      </c>
    </row>
    <row r="139" spans="1:6" s="79" customFormat="1" ht="15" customHeight="1">
      <c r="A139" s="26" t="s">
        <v>56</v>
      </c>
      <c r="B139" s="25" t="s">
        <v>154</v>
      </c>
      <c r="C139" s="16">
        <v>119</v>
      </c>
      <c r="D139" s="32" t="s">
        <v>14</v>
      </c>
      <c r="E139" s="52"/>
      <c r="F139" s="53">
        <f t="shared" si="15"/>
        <v>0</v>
      </c>
    </row>
    <row r="140" spans="1:6" s="79" customFormat="1" ht="15" customHeight="1">
      <c r="A140" s="26" t="s">
        <v>59</v>
      </c>
      <c r="B140" s="25" t="s">
        <v>80</v>
      </c>
      <c r="C140" s="16">
        <v>298</v>
      </c>
      <c r="D140" s="32" t="s">
        <v>14</v>
      </c>
      <c r="E140" s="52"/>
      <c r="F140" s="53">
        <f t="shared" si="15"/>
        <v>0</v>
      </c>
    </row>
    <row r="141" spans="1:6" s="2" customFormat="1" ht="15" customHeight="1">
      <c r="A141" s="26" t="s">
        <v>57</v>
      </c>
      <c r="B141" s="25" t="s">
        <v>271</v>
      </c>
      <c r="C141" s="16">
        <v>1</v>
      </c>
      <c r="D141" s="32" t="s">
        <v>13</v>
      </c>
      <c r="E141" s="52"/>
      <c r="F141" s="53">
        <f t="shared" si="15"/>
        <v>0</v>
      </c>
    </row>
    <row r="142" spans="1:6" s="2" customFormat="1" ht="25.5">
      <c r="A142" s="26" t="s">
        <v>60</v>
      </c>
      <c r="B142" s="25" t="s">
        <v>148</v>
      </c>
      <c r="C142" s="41">
        <v>1</v>
      </c>
      <c r="D142" s="32" t="s">
        <v>13</v>
      </c>
      <c r="E142" s="52"/>
      <c r="F142" s="53">
        <f t="shared" si="15"/>
        <v>0</v>
      </c>
    </row>
    <row r="143" spans="1:6" s="2" customFormat="1" ht="24" customHeight="1">
      <c r="A143" s="26"/>
      <c r="B143" s="25"/>
      <c r="C143" s="16"/>
      <c r="D143" s="32"/>
      <c r="E143" s="50"/>
      <c r="F143" s="51"/>
    </row>
    <row r="144" spans="1:6" s="2" customFormat="1" ht="24" customHeight="1">
      <c r="A144" s="26"/>
      <c r="B144" s="25"/>
      <c r="C144" s="16"/>
      <c r="D144" s="32"/>
      <c r="E144" s="50"/>
      <c r="F144" s="51"/>
    </row>
    <row r="145" spans="1:6" s="2" customFormat="1" ht="24" customHeight="1">
      <c r="A145" s="26"/>
      <c r="B145" s="25"/>
      <c r="C145" s="16"/>
      <c r="D145" s="32"/>
      <c r="E145" s="50"/>
      <c r="F145" s="51"/>
    </row>
    <row r="146" spans="1:6" s="2" customFormat="1" ht="24" customHeight="1">
      <c r="A146" s="26"/>
      <c r="B146" s="25"/>
      <c r="C146" s="16"/>
      <c r="D146" s="32"/>
      <c r="E146" s="50"/>
      <c r="F146" s="51"/>
    </row>
    <row r="147" spans="1:6" s="2" customFormat="1">
      <c r="A147" s="29"/>
      <c r="B147" s="80" t="s">
        <v>5</v>
      </c>
      <c r="C147" s="80"/>
      <c r="D147" s="80"/>
      <c r="E147" s="81"/>
      <c r="F147" s="84">
        <f>SUM(F130:F146)</f>
        <v>0</v>
      </c>
    </row>
    <row r="148" spans="1:6" s="2" customFormat="1">
      <c r="A148" s="6"/>
      <c r="B148" s="82"/>
      <c r="C148" s="82"/>
      <c r="D148" s="82"/>
      <c r="E148" s="83"/>
      <c r="F148" s="85"/>
    </row>
    <row r="149" spans="1:6" ht="22.5" customHeight="1">
      <c r="A149" s="26"/>
      <c r="B149" s="34" t="s">
        <v>72</v>
      </c>
      <c r="C149" s="31"/>
      <c r="D149" s="42"/>
      <c r="E149" s="50"/>
      <c r="F149" s="51"/>
    </row>
    <row r="150" spans="1:6" ht="76.5">
      <c r="A150" s="26" t="s">
        <v>15</v>
      </c>
      <c r="B150" s="25" t="s">
        <v>272</v>
      </c>
      <c r="C150" s="31"/>
      <c r="D150" s="32"/>
      <c r="E150" s="50"/>
      <c r="F150" s="51"/>
    </row>
    <row r="151" spans="1:6" ht="72" customHeight="1">
      <c r="A151" s="26" t="s">
        <v>16</v>
      </c>
      <c r="B151" s="25" t="s">
        <v>273</v>
      </c>
      <c r="C151" s="41">
        <v>1</v>
      </c>
      <c r="D151" s="32" t="s">
        <v>13</v>
      </c>
      <c r="E151" s="52"/>
      <c r="F151" s="53">
        <f t="shared" ref="F151:F157" si="16">E151*C151</f>
        <v>0</v>
      </c>
    </row>
    <row r="152" spans="1:6" ht="45" customHeight="1">
      <c r="A152" s="26" t="s">
        <v>17</v>
      </c>
      <c r="B152" s="25" t="s">
        <v>156</v>
      </c>
      <c r="C152" s="41">
        <v>92</v>
      </c>
      <c r="D152" s="32" t="s">
        <v>14</v>
      </c>
      <c r="E152" s="52"/>
      <c r="F152" s="53">
        <f t="shared" si="16"/>
        <v>0</v>
      </c>
    </row>
    <row r="153" spans="1:6" ht="38.25">
      <c r="A153" s="26" t="s">
        <v>18</v>
      </c>
      <c r="B153" s="25" t="s">
        <v>157</v>
      </c>
      <c r="C153" s="41">
        <v>30</v>
      </c>
      <c r="D153" s="32" t="s">
        <v>14</v>
      </c>
      <c r="E153" s="52"/>
      <c r="F153" s="53">
        <f t="shared" si="16"/>
        <v>0</v>
      </c>
    </row>
    <row r="154" spans="1:6" ht="36" customHeight="1">
      <c r="A154" s="26" t="s">
        <v>19</v>
      </c>
      <c r="B154" s="25" t="s">
        <v>158</v>
      </c>
      <c r="C154" s="41">
        <v>14</v>
      </c>
      <c r="D154" s="32" t="s">
        <v>14</v>
      </c>
      <c r="E154" s="52"/>
      <c r="F154" s="53">
        <f t="shared" si="16"/>
        <v>0</v>
      </c>
    </row>
    <row r="155" spans="1:6" ht="36" customHeight="1">
      <c r="A155" s="26" t="s">
        <v>20</v>
      </c>
      <c r="B155" s="25" t="s">
        <v>158</v>
      </c>
      <c r="C155" s="41">
        <v>20</v>
      </c>
      <c r="D155" s="32" t="s">
        <v>14</v>
      </c>
      <c r="E155" s="52"/>
      <c r="F155" s="53">
        <f t="shared" si="16"/>
        <v>0</v>
      </c>
    </row>
    <row r="156" spans="1:6" ht="36" customHeight="1">
      <c r="A156" s="26" t="s">
        <v>21</v>
      </c>
      <c r="B156" s="25" t="s">
        <v>159</v>
      </c>
      <c r="C156" s="41">
        <v>6</v>
      </c>
      <c r="D156" s="32" t="s">
        <v>14</v>
      </c>
      <c r="E156" s="52"/>
      <c r="F156" s="53">
        <f t="shared" si="16"/>
        <v>0</v>
      </c>
    </row>
    <row r="157" spans="1:6" ht="41.25" customHeight="1">
      <c r="A157" s="26" t="s">
        <v>22</v>
      </c>
      <c r="B157" s="25" t="s">
        <v>165</v>
      </c>
      <c r="C157" s="41">
        <v>1</v>
      </c>
      <c r="D157" s="32" t="s">
        <v>13</v>
      </c>
      <c r="E157" s="52"/>
      <c r="F157" s="53">
        <f t="shared" si="16"/>
        <v>0</v>
      </c>
    </row>
    <row r="158" spans="1:6" ht="35.25" customHeight="1">
      <c r="A158" s="26" t="s">
        <v>23</v>
      </c>
      <c r="B158" s="25" t="s">
        <v>148</v>
      </c>
      <c r="C158" s="41"/>
      <c r="D158" s="32" t="s">
        <v>13</v>
      </c>
      <c r="E158" s="50"/>
      <c r="F158" s="54"/>
    </row>
    <row r="159" spans="1:6">
      <c r="A159" s="26"/>
      <c r="B159" s="25"/>
      <c r="C159" s="41"/>
      <c r="D159" s="32"/>
      <c r="E159" s="50"/>
      <c r="F159" s="54"/>
    </row>
    <row r="160" spans="1:6" s="2" customFormat="1">
      <c r="A160" s="29"/>
      <c r="B160" s="80" t="s">
        <v>5</v>
      </c>
      <c r="C160" s="80"/>
      <c r="D160" s="80"/>
      <c r="E160" s="81"/>
      <c r="F160" s="84">
        <f>SUM(F149:F159)</f>
        <v>0</v>
      </c>
    </row>
    <row r="161" spans="1:6" s="2" customFormat="1">
      <c r="A161" s="6"/>
      <c r="B161" s="82"/>
      <c r="C161" s="82"/>
      <c r="D161" s="82"/>
      <c r="E161" s="83"/>
      <c r="F161" s="85"/>
    </row>
    <row r="162" spans="1:6">
      <c r="A162" s="26"/>
      <c r="B162" s="34" t="s">
        <v>73</v>
      </c>
      <c r="C162" s="31"/>
      <c r="D162" s="32"/>
      <c r="E162" s="50"/>
      <c r="F162" s="56"/>
    </row>
    <row r="163" spans="1:6" ht="69" customHeight="1">
      <c r="A163" s="26" t="s">
        <v>15</v>
      </c>
      <c r="B163" s="25" t="s">
        <v>274</v>
      </c>
      <c r="C163" s="31"/>
      <c r="D163" s="32"/>
      <c r="E163" s="50"/>
      <c r="F163" s="51"/>
    </row>
    <row r="164" spans="1:6" ht="84.75" customHeight="1">
      <c r="A164" s="26" t="s">
        <v>16</v>
      </c>
      <c r="B164" s="25" t="s">
        <v>89</v>
      </c>
      <c r="C164" s="41">
        <v>1</v>
      </c>
      <c r="D164" s="32" t="s">
        <v>13</v>
      </c>
      <c r="E164" s="52"/>
      <c r="F164" s="53">
        <f t="shared" ref="F164:F171" si="17">E164*C164</f>
        <v>0</v>
      </c>
    </row>
    <row r="165" spans="1:6" ht="29.25" customHeight="1">
      <c r="A165" s="26" t="s">
        <v>17</v>
      </c>
      <c r="B165" s="25" t="s">
        <v>160</v>
      </c>
      <c r="C165" s="41">
        <v>180</v>
      </c>
      <c r="D165" s="32" t="s">
        <v>14</v>
      </c>
      <c r="E165" s="52"/>
      <c r="F165" s="53">
        <f t="shared" si="17"/>
        <v>0</v>
      </c>
    </row>
    <row r="166" spans="1:6" ht="29.25" customHeight="1">
      <c r="A166" s="26" t="s">
        <v>18</v>
      </c>
      <c r="B166" s="25" t="s">
        <v>224</v>
      </c>
      <c r="C166" s="41">
        <v>10</v>
      </c>
      <c r="D166" s="32" t="s">
        <v>14</v>
      </c>
      <c r="E166" s="52"/>
      <c r="F166" s="53">
        <f t="shared" si="17"/>
        <v>0</v>
      </c>
    </row>
    <row r="167" spans="1:6" ht="31.5" customHeight="1">
      <c r="A167" s="26" t="s">
        <v>19</v>
      </c>
      <c r="B167" s="25" t="s">
        <v>161</v>
      </c>
      <c r="C167" s="41">
        <v>88</v>
      </c>
      <c r="D167" s="32" t="s">
        <v>14</v>
      </c>
      <c r="E167" s="52"/>
      <c r="F167" s="53">
        <f t="shared" si="17"/>
        <v>0</v>
      </c>
    </row>
    <row r="168" spans="1:6" ht="27" customHeight="1">
      <c r="A168" s="26" t="s">
        <v>20</v>
      </c>
      <c r="B168" s="25" t="s">
        <v>275</v>
      </c>
      <c r="C168" s="41">
        <v>8</v>
      </c>
      <c r="D168" s="32" t="s">
        <v>14</v>
      </c>
      <c r="E168" s="52"/>
      <c r="F168" s="53">
        <f t="shared" si="17"/>
        <v>0</v>
      </c>
    </row>
    <row r="169" spans="1:6" ht="27" customHeight="1">
      <c r="A169" s="26" t="s">
        <v>21</v>
      </c>
      <c r="B169" s="25" t="s">
        <v>163</v>
      </c>
      <c r="C169" s="41">
        <v>24</v>
      </c>
      <c r="D169" s="32" t="s">
        <v>14</v>
      </c>
      <c r="E169" s="52"/>
      <c r="F169" s="53">
        <f t="shared" si="17"/>
        <v>0</v>
      </c>
    </row>
    <row r="170" spans="1:6" s="2" customFormat="1" ht="27" customHeight="1">
      <c r="A170" s="26" t="s">
        <v>22</v>
      </c>
      <c r="B170" s="25" t="s">
        <v>162</v>
      </c>
      <c r="C170" s="41">
        <v>3</v>
      </c>
      <c r="D170" s="32" t="s">
        <v>14</v>
      </c>
      <c r="E170" s="52"/>
      <c r="F170" s="53">
        <f t="shared" si="17"/>
        <v>0</v>
      </c>
    </row>
    <row r="171" spans="1:6" s="2" customFormat="1" ht="48" customHeight="1">
      <c r="A171" s="26" t="s">
        <v>23</v>
      </c>
      <c r="B171" s="25" t="s">
        <v>164</v>
      </c>
      <c r="C171" s="41">
        <v>1</v>
      </c>
      <c r="D171" s="32" t="s">
        <v>13</v>
      </c>
      <c r="E171" s="52"/>
      <c r="F171" s="53">
        <f t="shared" si="17"/>
        <v>0</v>
      </c>
    </row>
    <row r="172" spans="1:6" s="2" customFormat="1">
      <c r="A172" s="26"/>
      <c r="B172" s="25"/>
      <c r="C172" s="16"/>
      <c r="D172" s="32"/>
      <c r="E172" s="55"/>
      <c r="F172" s="51"/>
    </row>
    <row r="173" spans="1:6" s="2" customFormat="1">
      <c r="A173" s="26"/>
      <c r="B173" s="25"/>
      <c r="C173" s="16"/>
      <c r="D173" s="32"/>
      <c r="E173" s="55"/>
      <c r="F173" s="51"/>
    </row>
    <row r="174" spans="1:6" s="2" customFormat="1" ht="31.5" customHeight="1">
      <c r="A174" s="26"/>
      <c r="B174" s="25"/>
      <c r="C174" s="31"/>
      <c r="D174" s="32"/>
      <c r="E174" s="50"/>
      <c r="F174" s="51"/>
    </row>
    <row r="175" spans="1:6" s="2" customFormat="1">
      <c r="A175" s="29"/>
      <c r="B175" s="80" t="s">
        <v>5</v>
      </c>
      <c r="C175" s="80"/>
      <c r="D175" s="80"/>
      <c r="E175" s="81"/>
      <c r="F175" s="84">
        <f>SUM(F162:F174)</f>
        <v>0</v>
      </c>
    </row>
    <row r="176" spans="1:6" s="2" customFormat="1">
      <c r="A176" s="6"/>
      <c r="B176" s="82"/>
      <c r="C176" s="82"/>
      <c r="D176" s="82"/>
      <c r="E176" s="83"/>
      <c r="F176" s="85"/>
    </row>
    <row r="177" spans="1:6" s="2" customFormat="1">
      <c r="A177" s="26"/>
      <c r="B177" s="34" t="s">
        <v>276</v>
      </c>
      <c r="C177" s="16"/>
      <c r="D177" s="32"/>
      <c r="E177" s="50"/>
      <c r="F177" s="56"/>
    </row>
    <row r="178" spans="1:6" s="2" customFormat="1" ht="63.75">
      <c r="A178" s="26" t="s">
        <v>15</v>
      </c>
      <c r="B178" s="25" t="s">
        <v>277</v>
      </c>
      <c r="C178" s="16"/>
      <c r="D178" s="32"/>
      <c r="E178" s="50"/>
      <c r="F178" s="51"/>
    </row>
    <row r="179" spans="1:6" s="2" customFormat="1" ht="82.5" customHeight="1">
      <c r="A179" s="26" t="s">
        <v>16</v>
      </c>
      <c r="B179" s="25" t="s">
        <v>166</v>
      </c>
      <c r="C179" s="41">
        <v>1</v>
      </c>
      <c r="D179" s="32" t="s">
        <v>13</v>
      </c>
      <c r="E179" s="52"/>
      <c r="F179" s="53">
        <f t="shared" ref="F179:F183" si="18">E179*C179</f>
        <v>0</v>
      </c>
    </row>
    <row r="180" spans="1:6" s="2" customFormat="1" ht="25.5">
      <c r="A180" s="26" t="s">
        <v>17</v>
      </c>
      <c r="B180" s="25" t="s">
        <v>167</v>
      </c>
      <c r="C180" s="41">
        <v>123</v>
      </c>
      <c r="D180" s="32" t="s">
        <v>14</v>
      </c>
      <c r="E180" s="52"/>
      <c r="F180" s="53">
        <f t="shared" si="18"/>
        <v>0</v>
      </c>
    </row>
    <row r="181" spans="1:6" s="2" customFormat="1">
      <c r="A181" s="26" t="s">
        <v>18</v>
      </c>
      <c r="B181" s="25" t="s">
        <v>168</v>
      </c>
      <c r="C181" s="41">
        <v>21</v>
      </c>
      <c r="D181" s="32" t="s">
        <v>14</v>
      </c>
      <c r="E181" s="52"/>
      <c r="F181" s="53">
        <f t="shared" si="18"/>
        <v>0</v>
      </c>
    </row>
    <row r="182" spans="1:6" s="2" customFormat="1" ht="41.25" customHeight="1">
      <c r="A182" s="26" t="s">
        <v>19</v>
      </c>
      <c r="B182" s="25" t="s">
        <v>169</v>
      </c>
      <c r="C182" s="44">
        <v>1</v>
      </c>
      <c r="D182" s="32" t="s">
        <v>13</v>
      </c>
      <c r="E182" s="52"/>
      <c r="F182" s="53">
        <f t="shared" si="18"/>
        <v>0</v>
      </c>
    </row>
    <row r="183" spans="1:6" s="2" customFormat="1" ht="38.25" customHeight="1">
      <c r="A183" s="26" t="s">
        <v>20</v>
      </c>
      <c r="B183" s="25" t="s">
        <v>148</v>
      </c>
      <c r="C183" s="44">
        <v>1</v>
      </c>
      <c r="D183" s="32" t="s">
        <v>13</v>
      </c>
      <c r="E183" s="52"/>
      <c r="F183" s="53">
        <f t="shared" si="18"/>
        <v>0</v>
      </c>
    </row>
    <row r="184" spans="1:6" s="2" customFormat="1" ht="19.5" customHeight="1">
      <c r="A184" s="26"/>
      <c r="B184" s="34" t="s">
        <v>98</v>
      </c>
      <c r="C184" s="31"/>
      <c r="D184" s="32"/>
      <c r="E184" s="55"/>
      <c r="F184" s="51"/>
    </row>
    <row r="185" spans="1:6" s="2" customFormat="1" ht="83.25" customHeight="1">
      <c r="A185" s="26" t="s">
        <v>21</v>
      </c>
      <c r="B185" s="25" t="s">
        <v>278</v>
      </c>
      <c r="C185" s="31"/>
      <c r="D185" s="32"/>
      <c r="E185" s="55"/>
      <c r="F185" s="51"/>
    </row>
    <row r="186" spans="1:6" s="2" customFormat="1" ht="19.5" customHeight="1">
      <c r="A186" s="26" t="s">
        <v>22</v>
      </c>
      <c r="B186" s="25" t="s">
        <v>99</v>
      </c>
      <c r="C186" s="41">
        <v>19</v>
      </c>
      <c r="D186" s="32" t="s">
        <v>14</v>
      </c>
      <c r="E186" s="52"/>
      <c r="F186" s="53">
        <f t="shared" ref="F186:F187" si="19">E186*C186</f>
        <v>0</v>
      </c>
    </row>
    <row r="187" spans="1:6" s="2" customFormat="1" ht="28.5" customHeight="1">
      <c r="A187" s="26" t="s">
        <v>23</v>
      </c>
      <c r="B187" s="25" t="s">
        <v>148</v>
      </c>
      <c r="C187" s="41">
        <v>1</v>
      </c>
      <c r="D187" s="32" t="s">
        <v>13</v>
      </c>
      <c r="E187" s="52"/>
      <c r="F187" s="53">
        <f t="shared" si="19"/>
        <v>0</v>
      </c>
    </row>
    <row r="188" spans="1:6" s="2" customFormat="1" ht="21" customHeight="1">
      <c r="A188" s="26"/>
      <c r="B188" s="25"/>
      <c r="C188" s="31"/>
      <c r="D188" s="32"/>
      <c r="E188" s="55"/>
      <c r="F188" s="51"/>
    </row>
    <row r="189" spans="1:6" s="2" customFormat="1">
      <c r="A189" s="29"/>
      <c r="B189" s="80" t="s">
        <v>5</v>
      </c>
      <c r="C189" s="80"/>
      <c r="D189" s="80"/>
      <c r="E189" s="81"/>
      <c r="F189" s="84">
        <f>SUM(F177:F188)</f>
        <v>0</v>
      </c>
    </row>
    <row r="190" spans="1:6" s="2" customFormat="1">
      <c r="A190" s="6"/>
      <c r="B190" s="82"/>
      <c r="C190" s="82"/>
      <c r="D190" s="82"/>
      <c r="E190" s="83"/>
      <c r="F190" s="85"/>
    </row>
    <row r="191" spans="1:6" s="2" customFormat="1">
      <c r="A191" s="26"/>
      <c r="B191" s="34" t="s">
        <v>313</v>
      </c>
      <c r="C191" s="31"/>
      <c r="D191" s="32"/>
      <c r="E191" s="50"/>
      <c r="F191" s="54"/>
    </row>
    <row r="192" spans="1:6" s="2" customFormat="1" ht="67.5" customHeight="1">
      <c r="A192" s="26" t="s">
        <v>15</v>
      </c>
      <c r="B192" s="25" t="s">
        <v>171</v>
      </c>
      <c r="C192" s="16"/>
      <c r="D192" s="32"/>
      <c r="E192" s="52"/>
      <c r="F192" s="53"/>
    </row>
    <row r="193" spans="1:6" s="2" customFormat="1" ht="19.5" customHeight="1">
      <c r="A193" s="26" t="s">
        <v>16</v>
      </c>
      <c r="B193" s="25" t="s">
        <v>172</v>
      </c>
      <c r="C193" s="41">
        <v>7</v>
      </c>
      <c r="D193" s="32" t="s">
        <v>14</v>
      </c>
      <c r="E193" s="52"/>
      <c r="F193" s="53">
        <f t="shared" ref="F193:F208" si="20">E193*C193</f>
        <v>0</v>
      </c>
    </row>
    <row r="194" spans="1:6" s="2" customFormat="1" ht="19.5" customHeight="1">
      <c r="A194" s="26" t="s">
        <v>17</v>
      </c>
      <c r="B194" s="25" t="s">
        <v>173</v>
      </c>
      <c r="C194" s="41">
        <v>118</v>
      </c>
      <c r="D194" s="32" t="s">
        <v>14</v>
      </c>
      <c r="E194" s="52"/>
      <c r="F194" s="53">
        <f t="shared" si="20"/>
        <v>0</v>
      </c>
    </row>
    <row r="195" spans="1:6" s="2" customFormat="1" ht="19.5" customHeight="1">
      <c r="A195" s="26" t="s">
        <v>18</v>
      </c>
      <c r="B195" s="25" t="s">
        <v>174</v>
      </c>
      <c r="C195" s="41">
        <v>37</v>
      </c>
      <c r="D195" s="32" t="s">
        <v>14</v>
      </c>
      <c r="E195" s="52"/>
      <c r="F195" s="53">
        <f t="shared" si="20"/>
        <v>0</v>
      </c>
    </row>
    <row r="196" spans="1:6" s="2" customFormat="1" ht="19.5" customHeight="1">
      <c r="A196" s="26" t="s">
        <v>19</v>
      </c>
      <c r="B196" s="25" t="s">
        <v>175</v>
      </c>
      <c r="C196" s="41">
        <v>26</v>
      </c>
      <c r="D196" s="32" t="s">
        <v>14</v>
      </c>
      <c r="E196" s="52"/>
      <c r="F196" s="53">
        <f t="shared" si="20"/>
        <v>0</v>
      </c>
    </row>
    <row r="197" spans="1:6" s="2" customFormat="1" ht="19.5" customHeight="1">
      <c r="A197" s="26" t="s">
        <v>20</v>
      </c>
      <c r="B197" s="25" t="s">
        <v>176</v>
      </c>
      <c r="C197" s="41">
        <v>325</v>
      </c>
      <c r="D197" s="32" t="s">
        <v>14</v>
      </c>
      <c r="E197" s="52"/>
      <c r="F197" s="53">
        <f t="shared" si="20"/>
        <v>0</v>
      </c>
    </row>
    <row r="198" spans="1:6" s="2" customFormat="1" ht="19.5" customHeight="1">
      <c r="A198" s="26" t="s">
        <v>21</v>
      </c>
      <c r="B198" s="25" t="s">
        <v>177</v>
      </c>
      <c r="C198" s="41">
        <v>60</v>
      </c>
      <c r="D198" s="32" t="s">
        <v>14</v>
      </c>
      <c r="E198" s="52"/>
      <c r="F198" s="53">
        <f t="shared" si="20"/>
        <v>0</v>
      </c>
    </row>
    <row r="199" spans="1:6" s="2" customFormat="1" ht="19.5" customHeight="1">
      <c r="A199" s="26" t="s">
        <v>22</v>
      </c>
      <c r="B199" s="25" t="s">
        <v>178</v>
      </c>
      <c r="C199" s="41">
        <v>20</v>
      </c>
      <c r="D199" s="32" t="s">
        <v>14</v>
      </c>
      <c r="E199" s="52"/>
      <c r="F199" s="53">
        <f t="shared" si="20"/>
        <v>0</v>
      </c>
    </row>
    <row r="200" spans="1:6" s="2" customFormat="1" ht="19.5" customHeight="1">
      <c r="A200" s="26" t="s">
        <v>23</v>
      </c>
      <c r="B200" s="25" t="s">
        <v>179</v>
      </c>
      <c r="C200" s="41">
        <v>54</v>
      </c>
      <c r="D200" s="32" t="s">
        <v>14</v>
      </c>
      <c r="E200" s="52"/>
      <c r="F200" s="53">
        <f t="shared" si="20"/>
        <v>0</v>
      </c>
    </row>
    <row r="201" spans="1:6" s="2" customFormat="1" ht="19.5" customHeight="1">
      <c r="A201" s="26" t="s">
        <v>24</v>
      </c>
      <c r="B201" s="25" t="s">
        <v>180</v>
      </c>
      <c r="C201" s="41">
        <v>6</v>
      </c>
      <c r="D201" s="32" t="s">
        <v>14</v>
      </c>
      <c r="E201" s="52"/>
      <c r="F201" s="53">
        <f t="shared" si="20"/>
        <v>0</v>
      </c>
    </row>
    <row r="202" spans="1:6" s="2" customFormat="1" ht="19.5" customHeight="1">
      <c r="A202" s="26" t="s">
        <v>25</v>
      </c>
      <c r="B202" s="25" t="s">
        <v>279</v>
      </c>
      <c r="C202" s="41">
        <v>3</v>
      </c>
      <c r="D202" s="32" t="s">
        <v>14</v>
      </c>
      <c r="E202" s="52"/>
      <c r="F202" s="53">
        <f t="shared" si="20"/>
        <v>0</v>
      </c>
    </row>
    <row r="203" spans="1:6" s="2" customFormat="1" ht="19.5" customHeight="1">
      <c r="A203" s="26" t="s">
        <v>26</v>
      </c>
      <c r="B203" s="25" t="s">
        <v>181</v>
      </c>
      <c r="C203" s="41">
        <v>22</v>
      </c>
      <c r="D203" s="32" t="s">
        <v>14</v>
      </c>
      <c r="E203" s="52"/>
      <c r="F203" s="53">
        <f t="shared" si="20"/>
        <v>0</v>
      </c>
    </row>
    <row r="204" spans="1:6" s="2" customFormat="1" ht="19.5" customHeight="1">
      <c r="A204" s="26" t="s">
        <v>55</v>
      </c>
      <c r="B204" s="25" t="s">
        <v>182</v>
      </c>
      <c r="C204" s="41">
        <v>4</v>
      </c>
      <c r="D204" s="32" t="s">
        <v>14</v>
      </c>
      <c r="E204" s="52"/>
      <c r="F204" s="53">
        <f t="shared" si="20"/>
        <v>0</v>
      </c>
    </row>
    <row r="205" spans="1:6" s="2" customFormat="1" ht="39.75" customHeight="1">
      <c r="A205" s="26" t="s">
        <v>56</v>
      </c>
      <c r="B205" s="25" t="s">
        <v>280</v>
      </c>
      <c r="C205" s="41">
        <v>1</v>
      </c>
      <c r="D205" s="32" t="s">
        <v>13</v>
      </c>
      <c r="E205" s="52"/>
      <c r="F205" s="53">
        <f t="shared" si="20"/>
        <v>0</v>
      </c>
    </row>
    <row r="206" spans="1:6" s="2" customFormat="1" ht="39" customHeight="1">
      <c r="A206" s="26" t="s">
        <v>59</v>
      </c>
      <c r="B206" s="25" t="s">
        <v>281</v>
      </c>
      <c r="C206" s="41">
        <v>2</v>
      </c>
      <c r="D206" s="32" t="s">
        <v>14</v>
      </c>
      <c r="E206" s="52"/>
      <c r="F206" s="53">
        <f t="shared" si="20"/>
        <v>0</v>
      </c>
    </row>
    <row r="207" spans="1:6" s="2" customFormat="1" ht="27.75" customHeight="1">
      <c r="A207" s="26" t="s">
        <v>57</v>
      </c>
      <c r="B207" s="25" t="s">
        <v>183</v>
      </c>
      <c r="C207" s="41">
        <v>250</v>
      </c>
      <c r="D207" s="32" t="s">
        <v>101</v>
      </c>
      <c r="E207" s="52"/>
      <c r="F207" s="53">
        <f t="shared" si="20"/>
        <v>0</v>
      </c>
    </row>
    <row r="208" spans="1:6" s="2" customFormat="1">
      <c r="A208" s="26" t="s">
        <v>60</v>
      </c>
      <c r="B208" s="25" t="s">
        <v>32</v>
      </c>
      <c r="C208" s="41">
        <v>1</v>
      </c>
      <c r="D208" s="32" t="s">
        <v>13</v>
      </c>
      <c r="E208" s="52"/>
      <c r="F208" s="53">
        <f t="shared" si="20"/>
        <v>0</v>
      </c>
    </row>
    <row r="209" spans="1:6" s="2" customFormat="1" ht="15.75" customHeight="1">
      <c r="A209" s="26"/>
      <c r="B209" s="25"/>
      <c r="C209" s="41"/>
      <c r="D209" s="32"/>
      <c r="E209" s="50"/>
      <c r="F209" s="53"/>
    </row>
    <row r="210" spans="1:6" s="2" customFormat="1" ht="12" customHeight="1">
      <c r="A210" s="26"/>
      <c r="B210" s="25"/>
      <c r="C210" s="31"/>
      <c r="D210" s="32"/>
      <c r="E210" s="50"/>
      <c r="F210" s="51"/>
    </row>
    <row r="211" spans="1:6" s="2" customFormat="1">
      <c r="A211" s="29"/>
      <c r="B211" s="80" t="s">
        <v>5</v>
      </c>
      <c r="C211" s="80"/>
      <c r="D211" s="80"/>
      <c r="E211" s="81"/>
      <c r="F211" s="84">
        <f>SUM(F192:F210)</f>
        <v>0</v>
      </c>
    </row>
    <row r="212" spans="1:6" s="2" customFormat="1">
      <c r="A212" s="6"/>
      <c r="B212" s="82"/>
      <c r="C212" s="82"/>
      <c r="D212" s="82"/>
      <c r="E212" s="83"/>
      <c r="F212" s="85"/>
    </row>
    <row r="213" spans="1:6" s="2" customFormat="1" ht="18" customHeight="1">
      <c r="A213" s="26"/>
      <c r="B213" s="37" t="s">
        <v>184</v>
      </c>
      <c r="C213" s="31"/>
      <c r="D213" s="32"/>
      <c r="E213" s="57"/>
      <c r="F213" s="51"/>
    </row>
    <row r="214" spans="1:6" s="2" customFormat="1" ht="82.5" customHeight="1">
      <c r="A214" s="26" t="s">
        <v>15</v>
      </c>
      <c r="B214" s="25" t="s">
        <v>185</v>
      </c>
      <c r="C214" s="16"/>
      <c r="D214" s="32"/>
      <c r="E214" s="57"/>
      <c r="F214" s="51"/>
    </row>
    <row r="215" spans="1:6" s="2" customFormat="1" ht="15.75" customHeight="1">
      <c r="A215" s="26" t="s">
        <v>16</v>
      </c>
      <c r="B215" s="25" t="s">
        <v>186</v>
      </c>
      <c r="C215" s="41">
        <v>60</v>
      </c>
      <c r="D215" s="32" t="s">
        <v>14</v>
      </c>
      <c r="E215" s="52"/>
      <c r="F215" s="53"/>
    </row>
    <row r="216" spans="1:6" s="2" customFormat="1" ht="27" customHeight="1">
      <c r="A216" s="26" t="s">
        <v>17</v>
      </c>
      <c r="B216" s="25" t="s">
        <v>187</v>
      </c>
      <c r="C216" s="41">
        <v>1</v>
      </c>
      <c r="D216" s="32" t="s">
        <v>13</v>
      </c>
      <c r="E216" s="52"/>
      <c r="F216" s="53"/>
    </row>
    <row r="217" spans="1:6" s="2" customFormat="1" ht="16.5" customHeight="1">
      <c r="A217" s="26" t="s">
        <v>18</v>
      </c>
      <c r="B217" s="25" t="s">
        <v>188</v>
      </c>
      <c r="C217" s="41">
        <v>1</v>
      </c>
      <c r="D217" s="32" t="s">
        <v>13</v>
      </c>
      <c r="E217" s="52"/>
      <c r="F217" s="53"/>
    </row>
    <row r="218" spans="1:6" s="2" customFormat="1" ht="27" customHeight="1">
      <c r="A218" s="26" t="s">
        <v>19</v>
      </c>
      <c r="B218" s="25" t="s">
        <v>74</v>
      </c>
      <c r="C218" s="41">
        <v>1</v>
      </c>
      <c r="D218" s="32" t="s">
        <v>13</v>
      </c>
      <c r="E218" s="52"/>
      <c r="F218" s="53"/>
    </row>
    <row r="219" spans="1:6" s="2" customFormat="1" ht="18" customHeight="1">
      <c r="A219" s="26"/>
      <c r="B219" s="34" t="s">
        <v>189</v>
      </c>
      <c r="C219" s="16"/>
      <c r="D219" s="32"/>
      <c r="E219" s="57"/>
      <c r="F219" s="51"/>
    </row>
    <row r="220" spans="1:6" s="2" customFormat="1" ht="57" customHeight="1">
      <c r="A220" s="26" t="s">
        <v>20</v>
      </c>
      <c r="B220" s="25" t="s">
        <v>282</v>
      </c>
      <c r="C220" s="16"/>
      <c r="D220" s="32"/>
      <c r="E220" s="57"/>
      <c r="F220" s="51"/>
    </row>
    <row r="221" spans="1:6" s="2" customFormat="1" ht="13.5" customHeight="1">
      <c r="A221" s="26" t="s">
        <v>21</v>
      </c>
      <c r="B221" s="25" t="s">
        <v>190</v>
      </c>
      <c r="C221" s="16">
        <v>67</v>
      </c>
      <c r="D221" s="32" t="s">
        <v>14</v>
      </c>
      <c r="E221" s="52"/>
      <c r="F221" s="53"/>
    </row>
    <row r="222" spans="1:6" s="2" customFormat="1" ht="13.5" customHeight="1">
      <c r="A222" s="26" t="s">
        <v>22</v>
      </c>
      <c r="B222" s="25" t="s">
        <v>191</v>
      </c>
      <c r="C222" s="16">
        <v>11</v>
      </c>
      <c r="D222" s="32" t="s">
        <v>14</v>
      </c>
      <c r="E222" s="52"/>
      <c r="F222" s="53" t="s">
        <v>315</v>
      </c>
    </row>
    <row r="223" spans="1:6" s="2" customFormat="1" ht="13.5" customHeight="1">
      <c r="A223" s="26" t="s">
        <v>23</v>
      </c>
      <c r="B223" s="25" t="s">
        <v>192</v>
      </c>
      <c r="C223" s="16">
        <v>11</v>
      </c>
      <c r="D223" s="32" t="s">
        <v>14</v>
      </c>
      <c r="E223" s="52"/>
      <c r="F223" s="53"/>
    </row>
    <row r="224" spans="1:6" s="2" customFormat="1" ht="13.5" customHeight="1">
      <c r="A224" s="26" t="s">
        <v>24</v>
      </c>
      <c r="B224" s="25" t="s">
        <v>193</v>
      </c>
      <c r="C224" s="16">
        <v>11</v>
      </c>
      <c r="D224" s="32" t="s">
        <v>14</v>
      </c>
      <c r="E224" s="52"/>
      <c r="F224" s="53"/>
    </row>
    <row r="225" spans="1:6" s="2" customFormat="1" ht="13.5" customHeight="1">
      <c r="A225" s="26" t="s">
        <v>25</v>
      </c>
      <c r="B225" s="25" t="s">
        <v>194</v>
      </c>
      <c r="C225" s="16">
        <v>20</v>
      </c>
      <c r="D225" s="32" t="s">
        <v>14</v>
      </c>
      <c r="E225" s="52"/>
      <c r="F225" s="53"/>
    </row>
    <row r="226" spans="1:6" s="2" customFormat="1" ht="16.5" customHeight="1">
      <c r="A226" s="26" t="s">
        <v>26</v>
      </c>
      <c r="B226" s="25" t="s">
        <v>195</v>
      </c>
      <c r="C226" s="16">
        <v>6</v>
      </c>
      <c r="D226" s="32" t="s">
        <v>14</v>
      </c>
      <c r="E226" s="52"/>
      <c r="F226" s="53"/>
    </row>
    <row r="227" spans="1:6" s="2" customFormat="1" ht="18" customHeight="1">
      <c r="A227" s="26" t="s">
        <v>55</v>
      </c>
      <c r="B227" s="25" t="s">
        <v>283</v>
      </c>
      <c r="C227" s="27">
        <v>11</v>
      </c>
      <c r="D227" s="32" t="s">
        <v>14</v>
      </c>
      <c r="E227" s="52"/>
      <c r="F227" s="53"/>
    </row>
    <row r="228" spans="1:6" s="2" customFormat="1" ht="18" customHeight="1">
      <c r="A228" s="26" t="s">
        <v>56</v>
      </c>
      <c r="B228" s="25" t="s">
        <v>196</v>
      </c>
      <c r="C228" s="27">
        <v>3</v>
      </c>
      <c r="D228" s="32" t="s">
        <v>13</v>
      </c>
      <c r="E228" s="52"/>
      <c r="F228" s="53"/>
    </row>
    <row r="229" spans="1:6" s="2" customFormat="1" ht="29.25" customHeight="1">
      <c r="A229" s="26" t="s">
        <v>59</v>
      </c>
      <c r="B229" s="25" t="s">
        <v>197</v>
      </c>
      <c r="C229" s="27">
        <v>1</v>
      </c>
      <c r="D229" s="32" t="s">
        <v>13</v>
      </c>
      <c r="E229" s="52"/>
      <c r="F229" s="53"/>
    </row>
    <row r="230" spans="1:6" s="2" customFormat="1" ht="27.75" customHeight="1">
      <c r="A230" s="26" t="s">
        <v>57</v>
      </c>
      <c r="B230" s="25" t="s">
        <v>198</v>
      </c>
      <c r="C230" s="27">
        <v>1</v>
      </c>
      <c r="D230" s="32" t="s">
        <v>13</v>
      </c>
      <c r="E230" s="52"/>
      <c r="F230" s="53"/>
    </row>
    <row r="231" spans="1:6" s="2" customFormat="1" ht="15.75" customHeight="1">
      <c r="A231" s="26" t="s">
        <v>60</v>
      </c>
      <c r="B231" s="25" t="s">
        <v>29</v>
      </c>
      <c r="C231" s="27">
        <v>1</v>
      </c>
      <c r="D231" s="32" t="s">
        <v>13</v>
      </c>
      <c r="E231" s="52"/>
      <c r="F231" s="53"/>
    </row>
    <row r="232" spans="1:6" s="2" customFormat="1">
      <c r="A232" s="29"/>
      <c r="B232" s="80" t="s">
        <v>5</v>
      </c>
      <c r="C232" s="80"/>
      <c r="D232" s="80"/>
      <c r="E232" s="81"/>
      <c r="F232" s="84">
        <f>SUM(F213:F231)</f>
        <v>0</v>
      </c>
    </row>
    <row r="233" spans="1:6" s="2" customFormat="1">
      <c r="A233" s="6"/>
      <c r="B233" s="82"/>
      <c r="C233" s="82"/>
      <c r="D233" s="82"/>
      <c r="E233" s="83"/>
      <c r="F233" s="85"/>
    </row>
    <row r="234" spans="1:6" s="2" customFormat="1" ht="16.5" customHeight="1">
      <c r="A234" s="26"/>
      <c r="B234" s="38" t="s">
        <v>199</v>
      </c>
      <c r="C234" s="31"/>
      <c r="D234" s="32"/>
      <c r="E234" s="50"/>
      <c r="F234" s="51"/>
    </row>
    <row r="235" spans="1:6" s="2" customFormat="1" ht="66" customHeight="1">
      <c r="A235" s="26" t="s">
        <v>15</v>
      </c>
      <c r="B235" s="45" t="s">
        <v>200</v>
      </c>
      <c r="C235" s="16"/>
      <c r="D235" s="32"/>
      <c r="E235" s="50"/>
      <c r="F235" s="51"/>
    </row>
    <row r="236" spans="1:6" s="2" customFormat="1" ht="27.75" customHeight="1">
      <c r="A236" s="26" t="s">
        <v>16</v>
      </c>
      <c r="B236" s="39" t="s">
        <v>201</v>
      </c>
      <c r="C236" s="41">
        <v>19</v>
      </c>
      <c r="D236" s="32" t="s">
        <v>14</v>
      </c>
      <c r="E236" s="52"/>
      <c r="F236" s="53"/>
    </row>
    <row r="237" spans="1:6" s="2" customFormat="1" ht="27.75" customHeight="1">
      <c r="A237" s="26" t="s">
        <v>17</v>
      </c>
      <c r="B237" s="39" t="s">
        <v>202</v>
      </c>
      <c r="C237" s="41">
        <v>25</v>
      </c>
      <c r="D237" s="32" t="s">
        <v>14</v>
      </c>
      <c r="E237" s="52"/>
      <c r="F237" s="53"/>
    </row>
    <row r="238" spans="1:6" s="2" customFormat="1" ht="28.5" customHeight="1">
      <c r="A238" s="26" t="s">
        <v>18</v>
      </c>
      <c r="B238" s="39" t="s">
        <v>203</v>
      </c>
      <c r="C238" s="41">
        <v>11</v>
      </c>
      <c r="D238" s="32" t="s">
        <v>14</v>
      </c>
      <c r="E238" s="52"/>
      <c r="F238" s="53"/>
    </row>
    <row r="239" spans="1:6" s="2" customFormat="1" ht="14.25" customHeight="1">
      <c r="A239" s="26" t="s">
        <v>19</v>
      </c>
      <c r="B239" s="35" t="s">
        <v>32</v>
      </c>
      <c r="C239" s="41">
        <v>1</v>
      </c>
      <c r="D239" s="32" t="s">
        <v>13</v>
      </c>
      <c r="E239" s="52"/>
      <c r="F239" s="53"/>
    </row>
    <row r="240" spans="1:6" s="2" customFormat="1" ht="15" customHeight="1">
      <c r="A240" s="26"/>
      <c r="B240" s="38" t="s">
        <v>204</v>
      </c>
      <c r="C240" s="16"/>
      <c r="D240" s="32"/>
      <c r="E240" s="50"/>
      <c r="F240" s="51"/>
    </row>
    <row r="241" spans="1:6" s="2" customFormat="1" ht="66.75" customHeight="1">
      <c r="A241" s="26" t="s">
        <v>20</v>
      </c>
      <c r="B241" s="45" t="s">
        <v>284</v>
      </c>
      <c r="C241" s="16"/>
      <c r="D241" s="32"/>
      <c r="E241" s="50"/>
      <c r="F241" s="51"/>
    </row>
    <row r="242" spans="1:6" s="2" customFormat="1" ht="28.5" customHeight="1">
      <c r="A242" s="26" t="s">
        <v>21</v>
      </c>
      <c r="B242" s="39" t="s">
        <v>285</v>
      </c>
      <c r="C242" s="41">
        <v>1</v>
      </c>
      <c r="D242" s="32" t="s">
        <v>14</v>
      </c>
      <c r="E242" s="52"/>
      <c r="F242" s="53" t="s">
        <v>315</v>
      </c>
    </row>
    <row r="243" spans="1:6" s="2" customFormat="1" ht="25.5" customHeight="1">
      <c r="A243" s="26" t="s">
        <v>22</v>
      </c>
      <c r="B243" s="39" t="s">
        <v>286</v>
      </c>
      <c r="C243" s="41">
        <v>30</v>
      </c>
      <c r="D243" s="32" t="s">
        <v>14</v>
      </c>
      <c r="E243" s="52"/>
      <c r="F243" s="53"/>
    </row>
    <row r="244" spans="1:6" s="2" customFormat="1" ht="15.75" customHeight="1">
      <c r="A244" s="26" t="s">
        <v>23</v>
      </c>
      <c r="B244" s="39" t="s">
        <v>205</v>
      </c>
      <c r="C244" s="41">
        <v>1</v>
      </c>
      <c r="D244" s="32" t="s">
        <v>13</v>
      </c>
      <c r="E244" s="52"/>
      <c r="F244" s="53"/>
    </row>
    <row r="245" spans="1:6" s="2" customFormat="1" ht="15.75" customHeight="1">
      <c r="A245" s="26" t="s">
        <v>24</v>
      </c>
      <c r="B245" s="35" t="s">
        <v>32</v>
      </c>
      <c r="C245" s="41">
        <v>1</v>
      </c>
      <c r="D245" s="32" t="s">
        <v>13</v>
      </c>
      <c r="E245" s="52"/>
      <c r="F245" s="53"/>
    </row>
    <row r="246" spans="1:6" s="2" customFormat="1" ht="15" customHeight="1">
      <c r="A246" s="26"/>
      <c r="B246" s="38" t="s">
        <v>287</v>
      </c>
      <c r="C246" s="16"/>
      <c r="D246" s="32"/>
      <c r="E246" s="50"/>
      <c r="F246" s="51"/>
    </row>
    <row r="247" spans="1:6" s="2" customFormat="1" ht="39.75" customHeight="1">
      <c r="A247" s="26" t="s">
        <v>25</v>
      </c>
      <c r="B247" s="45" t="s">
        <v>288</v>
      </c>
      <c r="C247" s="16"/>
      <c r="D247" s="32"/>
      <c r="E247" s="50"/>
      <c r="F247" s="51"/>
    </row>
    <row r="248" spans="1:6" s="2" customFormat="1" ht="15" customHeight="1">
      <c r="A248" s="26" t="s">
        <v>26</v>
      </c>
      <c r="B248" s="45" t="s">
        <v>289</v>
      </c>
      <c r="C248" s="41">
        <v>37</v>
      </c>
      <c r="D248" s="32" t="s">
        <v>14</v>
      </c>
      <c r="E248" s="52"/>
      <c r="F248" s="53"/>
    </row>
    <row r="249" spans="1:6" s="2" customFormat="1" ht="24.75" customHeight="1">
      <c r="A249" s="26" t="s">
        <v>55</v>
      </c>
      <c r="B249" s="39" t="s">
        <v>206</v>
      </c>
      <c r="C249" s="41">
        <v>1</v>
      </c>
      <c r="D249" s="32" t="s">
        <v>13</v>
      </c>
      <c r="E249" s="52"/>
      <c r="F249" s="53"/>
    </row>
    <row r="250" spans="1:6" s="2" customFormat="1" ht="15" customHeight="1">
      <c r="A250" s="26" t="s">
        <v>56</v>
      </c>
      <c r="B250" s="35" t="s">
        <v>32</v>
      </c>
      <c r="C250" s="41">
        <v>1</v>
      </c>
      <c r="D250" s="32" t="s">
        <v>13</v>
      </c>
      <c r="E250" s="52"/>
      <c r="F250" s="53"/>
    </row>
    <row r="251" spans="1:6" s="2" customFormat="1" ht="8.25" customHeight="1">
      <c r="A251" s="5"/>
      <c r="B251" s="43"/>
      <c r="C251" s="16"/>
      <c r="D251" s="49"/>
      <c r="E251" s="58"/>
      <c r="F251" s="51"/>
    </row>
    <row r="252" spans="1:6" s="2" customFormat="1">
      <c r="A252" s="29"/>
      <c r="B252" s="80" t="s">
        <v>5</v>
      </c>
      <c r="C252" s="80"/>
      <c r="D252" s="80"/>
      <c r="E252" s="81"/>
      <c r="F252" s="84">
        <f>SUM(F234:F251)</f>
        <v>0</v>
      </c>
    </row>
    <row r="253" spans="1:6" s="2" customFormat="1">
      <c r="A253" s="6"/>
      <c r="B253" s="82"/>
      <c r="C253" s="82"/>
      <c r="D253" s="82"/>
      <c r="E253" s="83"/>
      <c r="F253" s="85"/>
    </row>
    <row r="254" spans="1:6" s="2" customFormat="1">
      <c r="A254" s="26"/>
      <c r="B254" s="34" t="s">
        <v>207</v>
      </c>
      <c r="C254" s="31"/>
      <c r="D254" s="32"/>
      <c r="E254" s="57"/>
      <c r="F254" s="51"/>
    </row>
    <row r="255" spans="1:6" s="2" customFormat="1" ht="53.25" customHeight="1">
      <c r="A255" s="26" t="s">
        <v>15</v>
      </c>
      <c r="B255" s="25" t="s">
        <v>290</v>
      </c>
      <c r="C255" s="16"/>
      <c r="D255" s="32"/>
      <c r="E255" s="58"/>
      <c r="F255" s="51"/>
    </row>
    <row r="256" spans="1:6" s="2" customFormat="1">
      <c r="A256" s="26"/>
      <c r="B256" s="46" t="s">
        <v>208</v>
      </c>
      <c r="C256" s="16"/>
      <c r="D256" s="32"/>
      <c r="E256" s="58"/>
      <c r="F256" s="51"/>
    </row>
    <row r="257" spans="1:6" s="2" customFormat="1" ht="13.5" customHeight="1">
      <c r="A257" s="26" t="s">
        <v>16</v>
      </c>
      <c r="B257" s="65" t="s">
        <v>226</v>
      </c>
      <c r="C257" s="41">
        <v>13</v>
      </c>
      <c r="D257" s="32" t="s">
        <v>14</v>
      </c>
      <c r="E257" s="52"/>
      <c r="F257" s="53"/>
    </row>
    <row r="258" spans="1:6" s="2" customFormat="1" ht="13.5" customHeight="1">
      <c r="A258" s="26" t="s">
        <v>17</v>
      </c>
      <c r="B258" s="65" t="s">
        <v>291</v>
      </c>
      <c r="C258" s="16">
        <v>13</v>
      </c>
      <c r="D258" s="32" t="s">
        <v>14</v>
      </c>
      <c r="E258" s="52"/>
      <c r="F258" s="53"/>
    </row>
    <row r="259" spans="1:6" s="2" customFormat="1" ht="25.5">
      <c r="A259" s="26" t="s">
        <v>18</v>
      </c>
      <c r="B259" s="65" t="s">
        <v>227</v>
      </c>
      <c r="C259" s="16">
        <v>13</v>
      </c>
      <c r="D259" s="32" t="s">
        <v>14</v>
      </c>
      <c r="E259" s="52"/>
      <c r="F259" s="53"/>
    </row>
    <row r="260" spans="1:6" s="2" customFormat="1" ht="38.25">
      <c r="A260" s="26" t="s">
        <v>19</v>
      </c>
      <c r="B260" s="65" t="s">
        <v>228</v>
      </c>
      <c r="C260" s="41">
        <v>13</v>
      </c>
      <c r="D260" s="32" t="s">
        <v>14</v>
      </c>
      <c r="E260" s="52"/>
      <c r="F260" s="53"/>
    </row>
    <row r="261" spans="1:6" s="2" customFormat="1">
      <c r="A261" s="26" t="s">
        <v>20</v>
      </c>
      <c r="B261" s="66" t="s">
        <v>229</v>
      </c>
      <c r="C261" s="41">
        <v>13</v>
      </c>
      <c r="D261" s="32" t="s">
        <v>14</v>
      </c>
      <c r="E261" s="52"/>
      <c r="F261" s="53"/>
    </row>
    <row r="262" spans="1:6" s="2" customFormat="1">
      <c r="A262" s="26" t="s">
        <v>21</v>
      </c>
      <c r="B262" s="66" t="s">
        <v>230</v>
      </c>
      <c r="C262" s="41">
        <v>13</v>
      </c>
      <c r="D262" s="32" t="s">
        <v>14</v>
      </c>
      <c r="E262" s="52"/>
      <c r="F262" s="53"/>
    </row>
    <row r="263" spans="1:6" s="2" customFormat="1" ht="24" customHeight="1">
      <c r="A263" s="26" t="s">
        <v>22</v>
      </c>
      <c r="B263" s="25" t="s">
        <v>231</v>
      </c>
      <c r="C263" s="41">
        <v>1</v>
      </c>
      <c r="D263" s="32" t="s">
        <v>13</v>
      </c>
      <c r="E263" s="52"/>
      <c r="F263" s="53"/>
    </row>
    <row r="264" spans="1:6" s="2" customFormat="1" ht="12.75" customHeight="1">
      <c r="A264" s="26"/>
      <c r="B264" s="46" t="s">
        <v>209</v>
      </c>
      <c r="C264" s="16"/>
      <c r="D264" s="32"/>
      <c r="E264" s="50"/>
      <c r="F264" s="51"/>
    </row>
    <row r="265" spans="1:6" s="2" customFormat="1" ht="13.5" customHeight="1">
      <c r="A265" s="26" t="s">
        <v>23</v>
      </c>
      <c r="B265" s="65" t="s">
        <v>232</v>
      </c>
      <c r="C265" s="41">
        <v>2</v>
      </c>
      <c r="D265" s="32" t="s">
        <v>14</v>
      </c>
      <c r="E265" s="52"/>
      <c r="F265" s="53"/>
    </row>
    <row r="266" spans="1:6" s="2" customFormat="1" ht="25.5">
      <c r="A266" s="26" t="s">
        <v>24</v>
      </c>
      <c r="B266" s="65" t="s">
        <v>291</v>
      </c>
      <c r="C266" s="41">
        <v>2</v>
      </c>
      <c r="D266" s="32" t="s">
        <v>14</v>
      </c>
      <c r="E266" s="67"/>
      <c r="F266" s="53"/>
    </row>
    <row r="267" spans="1:6" s="2" customFormat="1" ht="13.5" customHeight="1">
      <c r="A267" s="26" t="s">
        <v>25</v>
      </c>
      <c r="B267" s="65" t="s">
        <v>233</v>
      </c>
      <c r="C267" s="41">
        <v>2</v>
      </c>
      <c r="D267" s="32" t="s">
        <v>14</v>
      </c>
      <c r="E267" s="67"/>
      <c r="F267" s="53" t="s">
        <v>315</v>
      </c>
    </row>
    <row r="268" spans="1:6" s="2" customFormat="1" ht="38.25">
      <c r="A268" s="26" t="s">
        <v>26</v>
      </c>
      <c r="B268" s="65" t="s">
        <v>228</v>
      </c>
      <c r="C268" s="41">
        <v>2</v>
      </c>
      <c r="D268" s="32" t="s">
        <v>14</v>
      </c>
      <c r="E268" s="52"/>
      <c r="F268" s="53"/>
    </row>
    <row r="269" spans="1:6" s="2" customFormat="1" ht="25.5">
      <c r="A269" s="26" t="s">
        <v>55</v>
      </c>
      <c r="B269" s="65" t="s">
        <v>234</v>
      </c>
      <c r="C269" s="41">
        <v>2</v>
      </c>
      <c r="D269" s="32" t="s">
        <v>14</v>
      </c>
      <c r="E269" s="52"/>
      <c r="F269" s="53"/>
    </row>
    <row r="270" spans="1:6" s="2" customFormat="1">
      <c r="A270" s="26" t="s">
        <v>56</v>
      </c>
      <c r="B270" s="65" t="s">
        <v>235</v>
      </c>
      <c r="C270" s="41">
        <v>2</v>
      </c>
      <c r="D270" s="32" t="s">
        <v>14</v>
      </c>
      <c r="E270" s="52"/>
      <c r="F270" s="53"/>
    </row>
    <row r="271" spans="1:6" s="2" customFormat="1">
      <c r="A271" s="26" t="s">
        <v>59</v>
      </c>
      <c r="B271" s="65" t="s">
        <v>236</v>
      </c>
      <c r="C271" s="41">
        <v>2</v>
      </c>
      <c r="D271" s="32" t="s">
        <v>14</v>
      </c>
      <c r="E271" s="52"/>
      <c r="F271" s="53"/>
    </row>
    <row r="272" spans="1:6" s="2" customFormat="1">
      <c r="A272" s="26" t="s">
        <v>57</v>
      </c>
      <c r="B272" s="65" t="s">
        <v>237</v>
      </c>
      <c r="C272" s="41">
        <v>2</v>
      </c>
      <c r="D272" s="32" t="s">
        <v>14</v>
      </c>
      <c r="E272" s="52"/>
      <c r="F272" s="53"/>
    </row>
    <row r="273" spans="1:6" s="2" customFormat="1">
      <c r="A273" s="26" t="s">
        <v>60</v>
      </c>
      <c r="B273" s="65" t="s">
        <v>238</v>
      </c>
      <c r="C273" s="16">
        <v>2</v>
      </c>
      <c r="D273" s="32" t="s">
        <v>14</v>
      </c>
      <c r="E273" s="52"/>
      <c r="F273" s="53"/>
    </row>
    <row r="274" spans="1:6" s="2" customFormat="1">
      <c r="A274" s="26" t="s">
        <v>82</v>
      </c>
      <c r="B274" s="65" t="s">
        <v>214</v>
      </c>
      <c r="C274" s="16">
        <v>8</v>
      </c>
      <c r="D274" s="32" t="s">
        <v>14</v>
      </c>
      <c r="E274" s="52"/>
      <c r="F274" s="53"/>
    </row>
    <row r="275" spans="1:6" s="2" customFormat="1">
      <c r="A275" s="26" t="s">
        <v>61</v>
      </c>
      <c r="B275" s="65" t="s">
        <v>230</v>
      </c>
      <c r="C275" s="41">
        <v>2</v>
      </c>
      <c r="D275" s="32" t="s">
        <v>14</v>
      </c>
      <c r="E275" s="52"/>
      <c r="F275" s="53"/>
    </row>
    <row r="276" spans="1:6" s="2" customFormat="1">
      <c r="A276" s="26" t="s">
        <v>76</v>
      </c>
      <c r="B276" s="65" t="s">
        <v>247</v>
      </c>
      <c r="C276" s="41">
        <v>2</v>
      </c>
      <c r="D276" s="32" t="s">
        <v>14</v>
      </c>
      <c r="E276" s="52"/>
      <c r="F276" s="53"/>
    </row>
    <row r="277" spans="1:6" s="2" customFormat="1" ht="26.25" customHeight="1">
      <c r="A277" s="26" t="s">
        <v>77</v>
      </c>
      <c r="B277" s="25" t="s">
        <v>231</v>
      </c>
      <c r="C277" s="41">
        <v>1</v>
      </c>
      <c r="D277" s="32" t="s">
        <v>13</v>
      </c>
      <c r="E277" s="52"/>
      <c r="F277" s="53"/>
    </row>
    <row r="278" spans="1:6" s="2" customFormat="1">
      <c r="A278" s="29"/>
      <c r="B278" s="80" t="s">
        <v>5</v>
      </c>
      <c r="C278" s="80"/>
      <c r="D278" s="80"/>
      <c r="E278" s="81"/>
      <c r="F278" s="84">
        <f>SUM(F254:F277)</f>
        <v>0</v>
      </c>
    </row>
    <row r="279" spans="1:6" s="2" customFormat="1">
      <c r="A279" s="6"/>
      <c r="B279" s="82"/>
      <c r="C279" s="82"/>
      <c r="D279" s="82"/>
      <c r="E279" s="83"/>
      <c r="F279" s="85"/>
    </row>
    <row r="280" spans="1:6" s="2" customFormat="1">
      <c r="A280" s="68"/>
      <c r="B280" s="69" t="s">
        <v>210</v>
      </c>
      <c r="C280" s="70"/>
      <c r="D280" s="71"/>
      <c r="E280" s="72"/>
      <c r="F280" s="73"/>
    </row>
    <row r="281" spans="1:6" s="2" customFormat="1">
      <c r="A281" s="68" t="s">
        <v>15</v>
      </c>
      <c r="B281" s="74" t="s">
        <v>225</v>
      </c>
      <c r="C281" s="75">
        <v>6</v>
      </c>
      <c r="D281" s="71" t="s">
        <v>14</v>
      </c>
      <c r="E281" s="76"/>
      <c r="F281" s="77"/>
    </row>
    <row r="282" spans="1:6" s="2" customFormat="1" ht="24">
      <c r="A282" s="68" t="s">
        <v>16</v>
      </c>
      <c r="B282" s="78" t="s">
        <v>291</v>
      </c>
      <c r="C282" s="75">
        <v>6</v>
      </c>
      <c r="D282" s="71" t="s">
        <v>14</v>
      </c>
      <c r="E282" s="76"/>
      <c r="F282" s="77"/>
    </row>
    <row r="283" spans="1:6" s="2" customFormat="1" ht="24">
      <c r="A283" s="68" t="s">
        <v>17</v>
      </c>
      <c r="B283" s="78" t="s">
        <v>227</v>
      </c>
      <c r="C283" s="75">
        <v>6</v>
      </c>
      <c r="D283" s="71" t="s">
        <v>14</v>
      </c>
      <c r="E283" s="76"/>
      <c r="F283" s="77"/>
    </row>
    <row r="284" spans="1:6" s="2" customFormat="1" ht="36">
      <c r="A284" s="68" t="s">
        <v>18</v>
      </c>
      <c r="B284" s="78" t="s">
        <v>228</v>
      </c>
      <c r="C284" s="75">
        <v>6</v>
      </c>
      <c r="D284" s="71" t="s">
        <v>14</v>
      </c>
      <c r="E284" s="76"/>
      <c r="F284" s="77"/>
    </row>
    <row r="285" spans="1:6" s="2" customFormat="1">
      <c r="A285" s="68" t="s">
        <v>19</v>
      </c>
      <c r="B285" s="78" t="s">
        <v>229</v>
      </c>
      <c r="C285" s="75">
        <v>6</v>
      </c>
      <c r="D285" s="71" t="s">
        <v>14</v>
      </c>
      <c r="E285" s="76"/>
      <c r="F285" s="77"/>
    </row>
    <row r="286" spans="1:6" s="2" customFormat="1">
      <c r="A286" s="68" t="s">
        <v>20</v>
      </c>
      <c r="B286" s="78" t="s">
        <v>230</v>
      </c>
      <c r="C286" s="75">
        <v>6</v>
      </c>
      <c r="D286" s="71" t="s">
        <v>14</v>
      </c>
      <c r="E286" s="76"/>
      <c r="F286" s="77"/>
    </row>
    <row r="287" spans="1:6" s="2" customFormat="1">
      <c r="A287" s="68" t="s">
        <v>21</v>
      </c>
      <c r="B287" s="78" t="s">
        <v>211</v>
      </c>
      <c r="C287" s="75">
        <v>6</v>
      </c>
      <c r="D287" s="71" t="s">
        <v>14</v>
      </c>
      <c r="E287" s="76"/>
      <c r="F287" s="77"/>
    </row>
    <row r="288" spans="1:6" s="2" customFormat="1" ht="24">
      <c r="A288" s="68" t="s">
        <v>22</v>
      </c>
      <c r="B288" s="78" t="s">
        <v>231</v>
      </c>
      <c r="C288" s="75">
        <v>1</v>
      </c>
      <c r="D288" s="71" t="s">
        <v>13</v>
      </c>
      <c r="E288" s="76"/>
      <c r="F288" s="77"/>
    </row>
    <row r="289" spans="1:6" s="2" customFormat="1">
      <c r="A289" s="68"/>
      <c r="B289" s="69" t="s">
        <v>212</v>
      </c>
      <c r="C289" s="70"/>
      <c r="D289" s="71"/>
      <c r="E289" s="72"/>
      <c r="F289" s="73"/>
    </row>
    <row r="290" spans="1:6" s="2" customFormat="1" ht="13.5" customHeight="1">
      <c r="A290" s="68" t="s">
        <v>23</v>
      </c>
      <c r="B290" s="74" t="s">
        <v>213</v>
      </c>
      <c r="C290" s="75">
        <v>9</v>
      </c>
      <c r="D290" s="71" t="s">
        <v>14</v>
      </c>
      <c r="E290" s="76"/>
      <c r="F290" s="77"/>
    </row>
    <row r="291" spans="1:6" s="2" customFormat="1" ht="13.5" customHeight="1">
      <c r="A291" s="68" t="s">
        <v>24</v>
      </c>
      <c r="B291" s="74" t="s">
        <v>232</v>
      </c>
      <c r="C291" s="75">
        <v>5</v>
      </c>
      <c r="D291" s="71" t="s">
        <v>14</v>
      </c>
      <c r="E291" s="76"/>
      <c r="F291" s="77"/>
    </row>
    <row r="292" spans="1:6" s="2" customFormat="1" ht="24">
      <c r="A292" s="68" t="s">
        <v>25</v>
      </c>
      <c r="B292" s="78" t="s">
        <v>291</v>
      </c>
      <c r="C292" s="75">
        <v>14</v>
      </c>
      <c r="D292" s="71" t="s">
        <v>14</v>
      </c>
      <c r="E292" s="76"/>
      <c r="F292" s="53" t="s">
        <v>315</v>
      </c>
    </row>
    <row r="293" spans="1:6" s="2" customFormat="1" ht="36">
      <c r="A293" s="68" t="s">
        <v>26</v>
      </c>
      <c r="B293" s="78" t="s">
        <v>239</v>
      </c>
      <c r="C293" s="75">
        <v>9</v>
      </c>
      <c r="D293" s="71" t="s">
        <v>14</v>
      </c>
      <c r="E293" s="76"/>
      <c r="F293" s="77"/>
    </row>
    <row r="294" spans="1:6" s="2" customFormat="1" ht="36">
      <c r="A294" s="68" t="s">
        <v>55</v>
      </c>
      <c r="B294" s="78" t="s">
        <v>240</v>
      </c>
      <c r="C294" s="75">
        <v>5</v>
      </c>
      <c r="D294" s="71" t="s">
        <v>14</v>
      </c>
      <c r="E294" s="76"/>
      <c r="F294" s="77"/>
    </row>
    <row r="295" spans="1:6" s="2" customFormat="1">
      <c r="A295" s="68" t="s">
        <v>56</v>
      </c>
      <c r="B295" s="78" t="s">
        <v>229</v>
      </c>
      <c r="C295" s="75">
        <v>19</v>
      </c>
      <c r="D295" s="71" t="s">
        <v>14</v>
      </c>
      <c r="E295" s="76"/>
      <c r="F295" s="77"/>
    </row>
    <row r="296" spans="1:6" s="2" customFormat="1">
      <c r="A296" s="68" t="s">
        <v>59</v>
      </c>
      <c r="B296" s="78" t="s">
        <v>247</v>
      </c>
      <c r="C296" s="75">
        <v>14</v>
      </c>
      <c r="D296" s="71" t="s">
        <v>14</v>
      </c>
      <c r="E296" s="76"/>
      <c r="F296" s="77"/>
    </row>
    <row r="297" spans="1:6" s="2" customFormat="1">
      <c r="A297" s="68" t="s">
        <v>57</v>
      </c>
      <c r="B297" s="78" t="s">
        <v>235</v>
      </c>
      <c r="C297" s="75">
        <v>14</v>
      </c>
      <c r="D297" s="71" t="s">
        <v>14</v>
      </c>
      <c r="E297" s="76"/>
      <c r="F297" s="77"/>
    </row>
    <row r="298" spans="1:6" s="2" customFormat="1">
      <c r="A298" s="68" t="s">
        <v>60</v>
      </c>
      <c r="B298" s="78" t="s">
        <v>241</v>
      </c>
      <c r="C298" s="75">
        <v>14</v>
      </c>
      <c r="D298" s="71" t="s">
        <v>14</v>
      </c>
      <c r="E298" s="76"/>
      <c r="F298" s="77"/>
    </row>
    <row r="299" spans="1:6" s="2" customFormat="1" ht="24">
      <c r="A299" s="68" t="s">
        <v>82</v>
      </c>
      <c r="B299" s="78" t="s">
        <v>242</v>
      </c>
      <c r="C299" s="75">
        <v>14</v>
      </c>
      <c r="D299" s="71" t="s">
        <v>14</v>
      </c>
      <c r="E299" s="76"/>
      <c r="F299" s="77"/>
    </row>
    <row r="300" spans="1:6" s="2" customFormat="1">
      <c r="A300" s="68" t="s">
        <v>61</v>
      </c>
      <c r="B300" s="78" t="s">
        <v>243</v>
      </c>
      <c r="C300" s="75">
        <v>14</v>
      </c>
      <c r="D300" s="71" t="s">
        <v>14</v>
      </c>
      <c r="E300" s="76"/>
      <c r="F300" s="77"/>
    </row>
    <row r="301" spans="1:6" s="2" customFormat="1">
      <c r="A301" s="68" t="s">
        <v>76</v>
      </c>
      <c r="B301" s="78" t="s">
        <v>238</v>
      </c>
      <c r="C301" s="75">
        <v>14</v>
      </c>
      <c r="D301" s="71" t="s">
        <v>14</v>
      </c>
      <c r="E301" s="76"/>
      <c r="F301" s="77"/>
    </row>
    <row r="302" spans="1:6" s="2" customFormat="1">
      <c r="A302" s="68" t="s">
        <v>77</v>
      </c>
      <c r="B302" s="78" t="s">
        <v>244</v>
      </c>
      <c r="C302" s="75">
        <v>28</v>
      </c>
      <c r="D302" s="71" t="s">
        <v>245</v>
      </c>
      <c r="E302" s="76"/>
      <c r="F302" s="77"/>
    </row>
    <row r="303" spans="1:6" s="2" customFormat="1">
      <c r="A303" s="68" t="s">
        <v>93</v>
      </c>
      <c r="B303" s="78" t="s">
        <v>230</v>
      </c>
      <c r="C303" s="75">
        <v>14</v>
      </c>
      <c r="D303" s="71" t="s">
        <v>14</v>
      </c>
      <c r="E303" s="76"/>
      <c r="F303" s="77"/>
    </row>
    <row r="304" spans="1:6" s="2" customFormat="1">
      <c r="A304" s="68" t="s">
        <v>94</v>
      </c>
      <c r="B304" s="74" t="s">
        <v>211</v>
      </c>
      <c r="C304" s="75">
        <v>14</v>
      </c>
      <c r="D304" s="71" t="s">
        <v>14</v>
      </c>
      <c r="E304" s="76"/>
      <c r="F304" s="77"/>
    </row>
    <row r="305" spans="1:6" s="2" customFormat="1" ht="24">
      <c r="A305" s="68" t="s">
        <v>95</v>
      </c>
      <c r="B305" s="74" t="s">
        <v>231</v>
      </c>
      <c r="C305" s="75">
        <v>1</v>
      </c>
      <c r="D305" s="71" t="s">
        <v>13</v>
      </c>
      <c r="E305" s="76"/>
      <c r="F305" s="77"/>
    </row>
    <row r="306" spans="1:6" s="2" customFormat="1">
      <c r="A306" s="29"/>
      <c r="B306" s="80" t="s">
        <v>5</v>
      </c>
      <c r="C306" s="80"/>
      <c r="D306" s="80"/>
      <c r="E306" s="81"/>
      <c r="F306" s="84">
        <f>SUM(F280:F305)</f>
        <v>0</v>
      </c>
    </row>
    <row r="307" spans="1:6" s="2" customFormat="1" ht="9" customHeight="1">
      <c r="A307" s="6"/>
      <c r="B307" s="82"/>
      <c r="C307" s="82"/>
      <c r="D307" s="82"/>
      <c r="E307" s="83"/>
      <c r="F307" s="85"/>
    </row>
    <row r="308" spans="1:6" s="2" customFormat="1">
      <c r="A308" s="26"/>
      <c r="B308" s="34" t="s">
        <v>215</v>
      </c>
      <c r="C308" s="16"/>
      <c r="D308" s="32"/>
      <c r="E308" s="50"/>
      <c r="F308" s="51"/>
    </row>
    <row r="309" spans="1:6" s="2" customFormat="1">
      <c r="A309" s="26"/>
      <c r="B309" s="46" t="s">
        <v>216</v>
      </c>
      <c r="C309" s="16"/>
      <c r="D309" s="32"/>
      <c r="E309" s="50"/>
      <c r="F309" s="51"/>
    </row>
    <row r="310" spans="1:6" s="2" customFormat="1">
      <c r="A310" s="26" t="s">
        <v>15</v>
      </c>
      <c r="B310" s="25" t="s">
        <v>232</v>
      </c>
      <c r="C310" s="41">
        <v>1</v>
      </c>
      <c r="D310" s="32" t="s">
        <v>14</v>
      </c>
      <c r="E310" s="52"/>
      <c r="F310" s="53"/>
    </row>
    <row r="311" spans="1:6" s="2" customFormat="1" ht="25.5">
      <c r="A311" s="26" t="s">
        <v>16</v>
      </c>
      <c r="B311" s="65" t="s">
        <v>291</v>
      </c>
      <c r="C311" s="41">
        <v>1</v>
      </c>
      <c r="D311" s="32" t="s">
        <v>14</v>
      </c>
      <c r="E311" s="52"/>
      <c r="F311" s="53"/>
    </row>
    <row r="312" spans="1:6" s="2" customFormat="1" ht="38.25">
      <c r="A312" s="26" t="s">
        <v>17</v>
      </c>
      <c r="B312" s="65" t="s">
        <v>246</v>
      </c>
      <c r="C312" s="41">
        <v>1</v>
      </c>
      <c r="D312" s="32" t="s">
        <v>14</v>
      </c>
      <c r="E312" s="52"/>
      <c r="F312" s="53"/>
    </row>
    <row r="313" spans="1:6" s="2" customFormat="1">
      <c r="A313" s="26" t="s">
        <v>18</v>
      </c>
      <c r="B313" s="65" t="s">
        <v>229</v>
      </c>
      <c r="C313" s="41">
        <v>1</v>
      </c>
      <c r="D313" s="32" t="s">
        <v>14</v>
      </c>
      <c r="E313" s="52"/>
      <c r="F313" s="53"/>
    </row>
    <row r="314" spans="1:6" s="2" customFormat="1" ht="15" customHeight="1">
      <c r="A314" s="26" t="s">
        <v>19</v>
      </c>
      <c r="B314" s="65" t="s">
        <v>247</v>
      </c>
      <c r="C314" s="41">
        <v>1</v>
      </c>
      <c r="D314" s="32" t="s">
        <v>14</v>
      </c>
      <c r="E314" s="52"/>
      <c r="F314" s="53"/>
    </row>
    <row r="315" spans="1:6" s="2" customFormat="1" ht="15" customHeight="1">
      <c r="A315" s="26" t="s">
        <v>20</v>
      </c>
      <c r="B315" s="65" t="s">
        <v>236</v>
      </c>
      <c r="C315" s="41">
        <v>1</v>
      </c>
      <c r="D315" s="32" t="s">
        <v>14</v>
      </c>
      <c r="E315" s="52"/>
      <c r="F315" s="53"/>
    </row>
    <row r="316" spans="1:6" s="2" customFormat="1" ht="38.25">
      <c r="A316" s="26" t="s">
        <v>21</v>
      </c>
      <c r="B316" s="65" t="s">
        <v>248</v>
      </c>
      <c r="C316" s="41">
        <v>1</v>
      </c>
      <c r="D316" s="32" t="s">
        <v>14</v>
      </c>
      <c r="E316" s="52"/>
      <c r="F316" s="53"/>
    </row>
    <row r="317" spans="1:6" s="2" customFormat="1" ht="15" customHeight="1">
      <c r="A317" s="26" t="s">
        <v>22</v>
      </c>
      <c r="B317" s="65" t="s">
        <v>243</v>
      </c>
      <c r="C317" s="41">
        <v>1</v>
      </c>
      <c r="D317" s="32" t="s">
        <v>14</v>
      </c>
      <c r="E317" s="52"/>
      <c r="F317" s="53"/>
    </row>
    <row r="318" spans="1:6" s="2" customFormat="1" ht="15" customHeight="1">
      <c r="A318" s="26" t="s">
        <v>23</v>
      </c>
      <c r="B318" s="65" t="s">
        <v>238</v>
      </c>
      <c r="C318" s="41">
        <v>1</v>
      </c>
      <c r="D318" s="32" t="s">
        <v>14</v>
      </c>
      <c r="E318" s="52"/>
      <c r="F318" s="53"/>
    </row>
    <row r="319" spans="1:6" s="2" customFormat="1" ht="15" customHeight="1">
      <c r="A319" s="26"/>
      <c r="B319" s="65" t="s">
        <v>235</v>
      </c>
      <c r="C319" s="41">
        <v>1</v>
      </c>
      <c r="D319" s="32" t="s">
        <v>14</v>
      </c>
      <c r="E319" s="52"/>
      <c r="F319" s="53"/>
    </row>
    <row r="320" spans="1:6" s="2" customFormat="1" ht="15" customHeight="1">
      <c r="A320" s="26" t="s">
        <v>24</v>
      </c>
      <c r="B320" s="65" t="s">
        <v>244</v>
      </c>
      <c r="C320" s="41">
        <v>2</v>
      </c>
      <c r="D320" s="32" t="s">
        <v>245</v>
      </c>
      <c r="E320" s="52"/>
      <c r="F320" s="53" t="s">
        <v>315</v>
      </c>
    </row>
    <row r="321" spans="1:6" s="2" customFormat="1" ht="15" customHeight="1">
      <c r="A321" s="26" t="s">
        <v>25</v>
      </c>
      <c r="B321" s="65" t="s">
        <v>230</v>
      </c>
      <c r="C321" s="41">
        <v>1</v>
      </c>
      <c r="D321" s="32" t="s">
        <v>14</v>
      </c>
      <c r="E321" s="52"/>
      <c r="F321" s="53"/>
    </row>
    <row r="322" spans="1:6" s="2" customFormat="1" ht="15" customHeight="1">
      <c r="A322" s="26" t="s">
        <v>26</v>
      </c>
      <c r="B322" s="25" t="s">
        <v>211</v>
      </c>
      <c r="C322" s="41">
        <v>1</v>
      </c>
      <c r="D322" s="32" t="s">
        <v>14</v>
      </c>
      <c r="E322" s="52"/>
      <c r="F322" s="53"/>
    </row>
    <row r="323" spans="1:6" s="2" customFormat="1" ht="15" customHeight="1">
      <c r="A323" s="26" t="s">
        <v>55</v>
      </c>
      <c r="B323" s="25" t="s">
        <v>231</v>
      </c>
      <c r="C323" s="41">
        <v>1</v>
      </c>
      <c r="D323" s="32" t="s">
        <v>13</v>
      </c>
      <c r="E323" s="52"/>
      <c r="F323" s="53"/>
    </row>
    <row r="324" spans="1:6" s="2" customFormat="1">
      <c r="A324" s="26"/>
      <c r="B324" s="46" t="s">
        <v>217</v>
      </c>
      <c r="C324" s="16"/>
      <c r="D324" s="32"/>
      <c r="E324" s="50"/>
      <c r="F324" s="54"/>
    </row>
    <row r="325" spans="1:6" s="2" customFormat="1" ht="15" customHeight="1">
      <c r="A325" s="26" t="s">
        <v>59</v>
      </c>
      <c r="B325" s="65" t="s">
        <v>249</v>
      </c>
      <c r="C325" s="41">
        <v>1</v>
      </c>
      <c r="D325" s="32" t="s">
        <v>14</v>
      </c>
      <c r="E325" s="52"/>
      <c r="F325" s="53"/>
    </row>
    <row r="326" spans="1:6" s="2" customFormat="1" ht="25.5">
      <c r="A326" s="26" t="s">
        <v>57</v>
      </c>
      <c r="B326" s="65" t="s">
        <v>291</v>
      </c>
      <c r="C326" s="41">
        <v>1</v>
      </c>
      <c r="D326" s="32" t="s">
        <v>14</v>
      </c>
      <c r="E326" s="52"/>
      <c r="F326" s="53"/>
    </row>
    <row r="327" spans="1:6" s="2" customFormat="1" ht="38.25">
      <c r="A327" s="26" t="s">
        <v>60</v>
      </c>
      <c r="B327" s="65" t="s">
        <v>246</v>
      </c>
      <c r="C327" s="41">
        <v>1</v>
      </c>
      <c r="D327" s="32" t="s">
        <v>14</v>
      </c>
      <c r="E327" s="52"/>
      <c r="F327" s="53"/>
    </row>
    <row r="328" spans="1:6" s="2" customFormat="1" ht="15" customHeight="1">
      <c r="A328" s="26" t="s">
        <v>82</v>
      </c>
      <c r="B328" s="65" t="s">
        <v>250</v>
      </c>
      <c r="C328" s="41">
        <v>2</v>
      </c>
      <c r="D328" s="32" t="s">
        <v>14</v>
      </c>
      <c r="E328" s="52"/>
      <c r="F328" s="53"/>
    </row>
    <row r="329" spans="1:6" s="2" customFormat="1" ht="15" customHeight="1">
      <c r="A329" s="26" t="s">
        <v>61</v>
      </c>
      <c r="B329" s="65" t="s">
        <v>247</v>
      </c>
      <c r="C329" s="41">
        <v>1</v>
      </c>
      <c r="D329" s="32" t="s">
        <v>14</v>
      </c>
      <c r="E329" s="52"/>
      <c r="F329" s="53"/>
    </row>
    <row r="330" spans="1:6" s="2" customFormat="1" ht="38.25">
      <c r="A330" s="26" t="s">
        <v>77</v>
      </c>
      <c r="B330" s="65" t="s">
        <v>248</v>
      </c>
      <c r="C330" s="41">
        <v>1</v>
      </c>
      <c r="D330" s="32" t="s">
        <v>14</v>
      </c>
      <c r="E330" s="52"/>
      <c r="F330" s="53"/>
    </row>
    <row r="331" spans="1:6" s="2" customFormat="1" ht="15" customHeight="1">
      <c r="A331" s="26" t="s">
        <v>94</v>
      </c>
      <c r="B331" s="65" t="s">
        <v>235</v>
      </c>
      <c r="C331" s="41">
        <v>1</v>
      </c>
      <c r="D331" s="32" t="s">
        <v>14</v>
      </c>
      <c r="E331" s="52"/>
      <c r="F331" s="53"/>
    </row>
    <row r="332" spans="1:6" s="2" customFormat="1">
      <c r="A332" s="29"/>
      <c r="B332" s="80" t="s">
        <v>5</v>
      </c>
      <c r="C332" s="80"/>
      <c r="D332" s="80"/>
      <c r="E332" s="81"/>
      <c r="F332" s="84">
        <f>SUM(F308:F331)</f>
        <v>0</v>
      </c>
    </row>
    <row r="333" spans="1:6" s="2" customFormat="1">
      <c r="A333" s="6"/>
      <c r="B333" s="82"/>
      <c r="C333" s="82"/>
      <c r="D333" s="82"/>
      <c r="E333" s="83"/>
      <c r="F333" s="85"/>
    </row>
    <row r="334" spans="1:6" s="2" customFormat="1" ht="15" customHeight="1">
      <c r="A334" s="26"/>
      <c r="B334" s="34" t="s">
        <v>251</v>
      </c>
      <c r="C334" s="16"/>
      <c r="D334" s="32"/>
      <c r="E334" s="50"/>
      <c r="F334" s="51"/>
    </row>
    <row r="335" spans="1:6" s="2" customFormat="1" ht="15" customHeight="1">
      <c r="A335" s="26" t="s">
        <v>15</v>
      </c>
      <c r="B335" s="65" t="s">
        <v>244</v>
      </c>
      <c r="C335" s="41">
        <v>3</v>
      </c>
      <c r="D335" s="32" t="s">
        <v>245</v>
      </c>
      <c r="E335" s="52"/>
      <c r="F335" s="53"/>
    </row>
    <row r="336" spans="1:6" s="2" customFormat="1" ht="15" customHeight="1">
      <c r="A336" s="26" t="s">
        <v>16</v>
      </c>
      <c r="B336" s="65" t="s">
        <v>252</v>
      </c>
      <c r="C336" s="41">
        <v>1</v>
      </c>
      <c r="D336" s="32" t="s">
        <v>14</v>
      </c>
      <c r="E336" s="52"/>
      <c r="F336" s="53"/>
    </row>
    <row r="337" spans="1:6" s="2" customFormat="1" ht="15" customHeight="1">
      <c r="A337" s="26" t="s">
        <v>17</v>
      </c>
      <c r="B337" s="65" t="s">
        <v>253</v>
      </c>
      <c r="C337" s="41">
        <v>1</v>
      </c>
      <c r="D337" s="32" t="s">
        <v>14</v>
      </c>
      <c r="E337" s="52"/>
      <c r="F337" s="53"/>
    </row>
    <row r="338" spans="1:6" s="2" customFormat="1" ht="15" customHeight="1">
      <c r="A338" s="26" t="s">
        <v>18</v>
      </c>
      <c r="B338" s="65" t="s">
        <v>254</v>
      </c>
      <c r="C338" s="41">
        <v>2</v>
      </c>
      <c r="D338" s="32" t="s">
        <v>14</v>
      </c>
      <c r="E338" s="52"/>
      <c r="F338" s="53"/>
    </row>
    <row r="339" spans="1:6" s="2" customFormat="1" ht="15" customHeight="1">
      <c r="A339" s="26" t="s">
        <v>19</v>
      </c>
      <c r="B339" s="65" t="s">
        <v>255</v>
      </c>
      <c r="C339" s="41">
        <v>2</v>
      </c>
      <c r="D339" s="32" t="s">
        <v>14</v>
      </c>
      <c r="E339" s="52"/>
      <c r="F339" s="53"/>
    </row>
    <row r="340" spans="1:6" s="2" customFormat="1" ht="15" customHeight="1">
      <c r="A340" s="26" t="s">
        <v>20</v>
      </c>
      <c r="B340" s="65" t="s">
        <v>256</v>
      </c>
      <c r="C340" s="41">
        <v>1</v>
      </c>
      <c r="D340" s="32" t="s">
        <v>14</v>
      </c>
      <c r="E340" s="52"/>
      <c r="F340" s="53"/>
    </row>
    <row r="341" spans="1:6" s="2" customFormat="1" ht="15" customHeight="1">
      <c r="A341" s="26" t="s">
        <v>21</v>
      </c>
      <c r="B341" s="65" t="s">
        <v>257</v>
      </c>
      <c r="C341" s="41">
        <v>1</v>
      </c>
      <c r="D341" s="32" t="s">
        <v>14</v>
      </c>
      <c r="E341" s="52"/>
      <c r="F341" s="53"/>
    </row>
    <row r="342" spans="1:6" s="2" customFormat="1" ht="15" customHeight="1">
      <c r="A342" s="26" t="s">
        <v>22</v>
      </c>
      <c r="B342" s="25" t="s">
        <v>211</v>
      </c>
      <c r="C342" s="41">
        <v>1</v>
      </c>
      <c r="D342" s="32" t="s">
        <v>14</v>
      </c>
      <c r="E342" s="52"/>
      <c r="F342" s="53"/>
    </row>
    <row r="343" spans="1:6" s="2" customFormat="1" ht="15" customHeight="1">
      <c r="A343" s="26" t="s">
        <v>23</v>
      </c>
      <c r="B343" s="25" t="s">
        <v>231</v>
      </c>
      <c r="C343" s="41">
        <v>1</v>
      </c>
      <c r="D343" s="32" t="s">
        <v>13</v>
      </c>
      <c r="E343" s="52"/>
      <c r="F343" s="53"/>
    </row>
    <row r="344" spans="1:6" s="2" customFormat="1" ht="15" customHeight="1">
      <c r="A344" s="26"/>
      <c r="B344" s="38" t="s">
        <v>218</v>
      </c>
      <c r="C344" s="16"/>
      <c r="D344" s="32"/>
      <c r="E344" s="50"/>
      <c r="F344" s="53" t="s">
        <v>315</v>
      </c>
    </row>
    <row r="345" spans="1:6" s="2" customFormat="1" ht="63.75">
      <c r="A345" s="26" t="s">
        <v>95</v>
      </c>
      <c r="B345" s="45" t="s">
        <v>219</v>
      </c>
      <c r="C345" s="16"/>
      <c r="D345" s="32"/>
      <c r="E345" s="50"/>
      <c r="F345" s="54"/>
    </row>
    <row r="346" spans="1:6" s="2" customFormat="1" ht="15" customHeight="1">
      <c r="A346" s="26" t="s">
        <v>96</v>
      </c>
      <c r="B346" s="39" t="s">
        <v>292</v>
      </c>
      <c r="C346" s="16">
        <v>6</v>
      </c>
      <c r="D346" s="32" t="s">
        <v>14</v>
      </c>
      <c r="E346" s="52"/>
      <c r="F346" s="53"/>
    </row>
    <row r="347" spans="1:6" s="2" customFormat="1" ht="15" customHeight="1">
      <c r="A347" s="26" t="s">
        <v>97</v>
      </c>
      <c r="B347" s="39" t="s">
        <v>293</v>
      </c>
      <c r="C347" s="16">
        <v>10</v>
      </c>
      <c r="D347" s="32" t="s">
        <v>14</v>
      </c>
      <c r="E347" s="52"/>
      <c r="F347" s="53"/>
    </row>
    <row r="348" spans="1:6" s="2" customFormat="1" ht="15" customHeight="1">
      <c r="A348" s="26" t="s">
        <v>220</v>
      </c>
      <c r="B348" s="39" t="s">
        <v>294</v>
      </c>
      <c r="C348" s="41">
        <v>4</v>
      </c>
      <c r="D348" s="32" t="s">
        <v>14</v>
      </c>
      <c r="E348" s="52"/>
      <c r="F348" s="53"/>
    </row>
    <row r="349" spans="1:6" s="2" customFormat="1" ht="15" customHeight="1">
      <c r="A349" s="26" t="s">
        <v>221</v>
      </c>
      <c r="B349" s="39" t="s">
        <v>295</v>
      </c>
      <c r="C349" s="41">
        <v>20</v>
      </c>
      <c r="D349" s="32" t="s">
        <v>14</v>
      </c>
      <c r="E349" s="52"/>
      <c r="F349" s="53"/>
    </row>
    <row r="350" spans="1:6" s="2" customFormat="1" ht="15" customHeight="1">
      <c r="A350" s="26" t="s">
        <v>222</v>
      </c>
      <c r="B350" s="35" t="s">
        <v>32</v>
      </c>
      <c r="C350" s="41">
        <v>1</v>
      </c>
      <c r="D350" s="32" t="s">
        <v>13</v>
      </c>
      <c r="E350" s="52"/>
      <c r="F350" s="53"/>
    </row>
    <row r="351" spans="1:6" s="2" customFormat="1">
      <c r="A351" s="29"/>
      <c r="B351" s="80" t="s">
        <v>5</v>
      </c>
      <c r="C351" s="80"/>
      <c r="D351" s="80"/>
      <c r="E351" s="81"/>
      <c r="F351" s="84">
        <f>SUM(F334:F350)</f>
        <v>0</v>
      </c>
    </row>
    <row r="352" spans="1:6" s="2" customFormat="1">
      <c r="A352" s="6"/>
      <c r="B352" s="82"/>
      <c r="C352" s="82"/>
      <c r="D352" s="82"/>
      <c r="E352" s="83"/>
      <c r="F352" s="85"/>
    </row>
    <row r="353" spans="1:6" s="2" customFormat="1" ht="15" customHeight="1">
      <c r="A353" s="26"/>
      <c r="B353" s="34" t="s">
        <v>35</v>
      </c>
      <c r="C353" s="31"/>
      <c r="D353" s="32"/>
      <c r="E353" s="50"/>
      <c r="F353" s="56"/>
    </row>
    <row r="354" spans="1:6" s="2" customFormat="1" ht="25.5">
      <c r="A354" s="26" t="s">
        <v>15</v>
      </c>
      <c r="B354" s="25" t="s">
        <v>36</v>
      </c>
      <c r="C354" s="31"/>
      <c r="D354" s="32" t="s">
        <v>13</v>
      </c>
      <c r="E354" s="52"/>
      <c r="F354" s="53"/>
    </row>
    <row r="355" spans="1:6" s="2" customFormat="1" ht="15" customHeight="1">
      <c r="A355" s="26" t="s">
        <v>16</v>
      </c>
      <c r="B355" s="25" t="s">
        <v>170</v>
      </c>
      <c r="C355" s="31"/>
      <c r="D355" s="32" t="s">
        <v>13</v>
      </c>
      <c r="E355" s="52"/>
      <c r="F355" s="53"/>
    </row>
    <row r="356" spans="1:6" s="2" customFormat="1" ht="15" customHeight="1">
      <c r="A356" s="26" t="s">
        <v>17</v>
      </c>
      <c r="B356" s="25" t="s">
        <v>37</v>
      </c>
      <c r="C356" s="31"/>
      <c r="D356" s="32" t="s">
        <v>13</v>
      </c>
      <c r="E356" s="52"/>
      <c r="F356" s="53"/>
    </row>
    <row r="357" spans="1:6" s="2" customFormat="1" ht="38.25">
      <c r="A357" s="26" t="s">
        <v>18</v>
      </c>
      <c r="B357" s="25" t="s">
        <v>81</v>
      </c>
      <c r="C357" s="31"/>
      <c r="D357" s="32" t="s">
        <v>13</v>
      </c>
      <c r="E357" s="67"/>
      <c r="F357" s="53"/>
    </row>
    <row r="358" spans="1:6" s="2" customFormat="1" ht="15" customHeight="1">
      <c r="A358" s="26" t="s">
        <v>19</v>
      </c>
      <c r="B358" s="25" t="s">
        <v>38</v>
      </c>
      <c r="C358" s="31"/>
      <c r="D358" s="32" t="s">
        <v>13</v>
      </c>
      <c r="E358" s="52"/>
      <c r="F358" s="53"/>
    </row>
    <row r="359" spans="1:6" s="2" customFormat="1" ht="15" customHeight="1">
      <c r="A359" s="26" t="s">
        <v>20</v>
      </c>
      <c r="B359" s="25" t="s">
        <v>39</v>
      </c>
      <c r="C359" s="31"/>
      <c r="D359" s="32" t="s">
        <v>13</v>
      </c>
      <c r="E359" s="52"/>
      <c r="F359" s="53"/>
    </row>
    <row r="360" spans="1:6" s="2" customFormat="1" ht="25.5">
      <c r="A360" s="26" t="s">
        <v>21</v>
      </c>
      <c r="B360" s="25" t="s">
        <v>40</v>
      </c>
      <c r="C360" s="31"/>
      <c r="D360" s="32" t="s">
        <v>13</v>
      </c>
      <c r="E360" s="52"/>
      <c r="F360" s="53"/>
    </row>
    <row r="361" spans="1:6" s="2" customFormat="1" ht="15" customHeight="1">
      <c r="A361" s="26"/>
      <c r="B361" s="34" t="s">
        <v>41</v>
      </c>
      <c r="C361" s="31"/>
      <c r="D361" s="32"/>
      <c r="E361" s="50"/>
      <c r="F361" s="51"/>
    </row>
    <row r="362" spans="1:6" s="2" customFormat="1" ht="18.75" customHeight="1">
      <c r="A362" s="26" t="s">
        <v>22</v>
      </c>
      <c r="B362" s="25" t="s">
        <v>42</v>
      </c>
      <c r="C362" s="41">
        <v>1</v>
      </c>
      <c r="D362" s="32" t="s">
        <v>13</v>
      </c>
      <c r="E362" s="52"/>
      <c r="F362" s="53">
        <f t="shared" ref="F362" si="21">E362*C362</f>
        <v>0</v>
      </c>
    </row>
    <row r="363" spans="1:6" s="2" customFormat="1" ht="18.75" customHeight="1">
      <c r="A363" s="26" t="s">
        <v>23</v>
      </c>
      <c r="B363" s="25" t="s">
        <v>45</v>
      </c>
      <c r="C363" s="31"/>
      <c r="D363" s="32" t="s">
        <v>13</v>
      </c>
      <c r="E363" s="52"/>
      <c r="F363" s="53"/>
    </row>
    <row r="364" spans="1:6" s="2" customFormat="1">
      <c r="A364" s="26"/>
      <c r="B364" s="25"/>
      <c r="C364" s="31"/>
      <c r="D364" s="32"/>
      <c r="E364" s="50"/>
      <c r="F364" s="51"/>
    </row>
    <row r="365" spans="1:6" s="2" customFormat="1">
      <c r="A365" s="26"/>
      <c r="B365" s="34" t="s">
        <v>43</v>
      </c>
      <c r="C365" s="31"/>
      <c r="D365" s="32"/>
      <c r="E365" s="50"/>
      <c r="F365" s="51"/>
    </row>
    <row r="366" spans="1:6" s="2" customFormat="1" ht="89.25">
      <c r="A366" s="26" t="s">
        <v>24</v>
      </c>
      <c r="B366" s="25" t="s">
        <v>8</v>
      </c>
      <c r="C366" s="31"/>
      <c r="D366" s="32" t="s">
        <v>13</v>
      </c>
      <c r="E366" s="50"/>
      <c r="F366" s="51"/>
    </row>
    <row r="367" spans="1:6" s="2" customFormat="1">
      <c r="A367" s="26"/>
      <c r="B367" s="25"/>
      <c r="C367" s="31"/>
      <c r="D367" s="32"/>
      <c r="E367" s="50"/>
      <c r="F367" s="51"/>
    </row>
    <row r="368" spans="1:6" s="2" customFormat="1">
      <c r="A368" s="26"/>
      <c r="B368" s="37"/>
      <c r="C368" s="31"/>
      <c r="D368" s="32"/>
      <c r="E368" s="50"/>
      <c r="F368" s="51"/>
    </row>
    <row r="369" spans="1:6" s="2" customFormat="1" ht="15" customHeight="1">
      <c r="A369" s="26"/>
      <c r="B369" s="25"/>
      <c r="C369" s="16"/>
      <c r="D369" s="32"/>
      <c r="E369" s="52"/>
      <c r="F369" s="53"/>
    </row>
    <row r="370" spans="1:6" s="2" customFormat="1">
      <c r="A370" s="26"/>
      <c r="B370" s="25"/>
      <c r="C370" s="31"/>
      <c r="D370" s="32"/>
      <c r="E370" s="50"/>
      <c r="F370" s="51"/>
    </row>
    <row r="371" spans="1:6" s="2" customFormat="1">
      <c r="A371" s="26"/>
      <c r="B371" s="25"/>
      <c r="C371" s="31"/>
      <c r="D371" s="32"/>
      <c r="E371" s="50"/>
      <c r="F371" s="51"/>
    </row>
    <row r="372" spans="1:6" s="2" customFormat="1">
      <c r="A372" s="26"/>
      <c r="B372" s="25"/>
      <c r="C372" s="31"/>
      <c r="D372" s="32"/>
      <c r="E372" s="50"/>
      <c r="F372" s="51"/>
    </row>
    <row r="373" spans="1:6" s="2" customFormat="1" ht="10.5" customHeight="1">
      <c r="A373" s="26"/>
      <c r="B373" s="25"/>
      <c r="C373" s="31"/>
      <c r="D373" s="32"/>
      <c r="E373" s="50"/>
      <c r="F373" s="51"/>
    </row>
    <row r="374" spans="1:6" s="2" customFormat="1">
      <c r="A374" s="29"/>
      <c r="B374" s="80" t="s">
        <v>5</v>
      </c>
      <c r="C374" s="80"/>
      <c r="D374" s="80"/>
      <c r="E374" s="81"/>
      <c r="F374" s="84">
        <f>SUM(F353:F373)</f>
        <v>0</v>
      </c>
    </row>
    <row r="375" spans="1:6" s="2" customFormat="1">
      <c r="A375" s="6"/>
      <c r="B375" s="82"/>
      <c r="C375" s="82"/>
      <c r="D375" s="82"/>
      <c r="E375" s="83"/>
      <c r="F375" s="85"/>
    </row>
    <row r="376" spans="1:6" s="2" customFormat="1" ht="15" customHeight="1">
      <c r="A376" s="5"/>
      <c r="B376" s="8" t="s">
        <v>1</v>
      </c>
      <c r="C376" s="3"/>
      <c r="D376" s="3"/>
      <c r="E376" s="59"/>
      <c r="F376" s="51"/>
    </row>
    <row r="377" spans="1:6" s="2" customFormat="1" ht="15" customHeight="1">
      <c r="A377" s="5"/>
      <c r="B377" s="8"/>
      <c r="C377" s="3"/>
      <c r="D377" s="3"/>
      <c r="E377" s="59"/>
      <c r="F377" s="51"/>
    </row>
    <row r="378" spans="1:6" s="2" customFormat="1" ht="15" customHeight="1">
      <c r="A378" s="5"/>
      <c r="B378" s="2" t="s">
        <v>296</v>
      </c>
      <c r="C378" s="3"/>
      <c r="D378" s="3"/>
      <c r="E378" s="59"/>
      <c r="F378" s="51">
        <f>F24</f>
        <v>0</v>
      </c>
    </row>
    <row r="379" spans="1:6" s="2" customFormat="1" ht="15" customHeight="1">
      <c r="A379" s="5"/>
      <c r="B379" s="2" t="s">
        <v>297</v>
      </c>
      <c r="C379" s="3"/>
      <c r="D379" s="3"/>
      <c r="E379" s="59"/>
      <c r="F379" s="51">
        <f>F51</f>
        <v>0</v>
      </c>
    </row>
    <row r="380" spans="1:6" s="2" customFormat="1" ht="15" customHeight="1">
      <c r="A380" s="5"/>
      <c r="B380" s="2" t="s">
        <v>298</v>
      </c>
      <c r="C380" s="3"/>
      <c r="D380" s="3"/>
      <c r="E380" s="59"/>
      <c r="F380" s="51">
        <f>F76</f>
        <v>0</v>
      </c>
    </row>
    <row r="381" spans="1:6" s="2" customFormat="1" ht="15" customHeight="1">
      <c r="A381" s="5"/>
      <c r="B381" s="2" t="s">
        <v>299</v>
      </c>
      <c r="C381" s="3"/>
      <c r="D381" s="3"/>
      <c r="E381" s="59"/>
      <c r="F381" s="51">
        <f>F102</f>
        <v>0</v>
      </c>
    </row>
    <row r="382" spans="1:6" ht="13.5" customHeight="1">
      <c r="A382" s="7"/>
      <c r="B382" s="2" t="s">
        <v>300</v>
      </c>
      <c r="C382" s="3"/>
      <c r="D382" s="3"/>
      <c r="E382" s="59"/>
      <c r="F382" s="51">
        <f>F128</f>
        <v>0</v>
      </c>
    </row>
    <row r="383" spans="1:6" ht="13.5" customHeight="1">
      <c r="A383" s="7"/>
      <c r="B383" s="2" t="s">
        <v>301</v>
      </c>
      <c r="C383" s="3"/>
      <c r="D383" s="3"/>
      <c r="E383" s="59"/>
      <c r="F383" s="60">
        <f>F147</f>
        <v>0</v>
      </c>
    </row>
    <row r="384" spans="1:6" ht="13.5" customHeight="1">
      <c r="A384" s="7"/>
      <c r="B384" s="2" t="s">
        <v>302</v>
      </c>
      <c r="C384" s="3"/>
      <c r="D384" s="3"/>
      <c r="E384" s="61"/>
      <c r="F384" s="62">
        <f>F160</f>
        <v>0</v>
      </c>
    </row>
    <row r="385" spans="1:6" ht="16.5" customHeight="1">
      <c r="A385" s="7"/>
      <c r="B385" s="2" t="s">
        <v>303</v>
      </c>
      <c r="C385" s="3"/>
      <c r="D385" s="3"/>
      <c r="E385" s="61"/>
      <c r="F385" s="62">
        <f>F175</f>
        <v>0</v>
      </c>
    </row>
    <row r="386" spans="1:6" ht="16.5" customHeight="1">
      <c r="A386" s="7"/>
      <c r="B386" s="2" t="s">
        <v>304</v>
      </c>
      <c r="C386" s="3"/>
      <c r="D386" s="3"/>
      <c r="E386" s="61"/>
      <c r="F386" s="62">
        <f>F189</f>
        <v>0</v>
      </c>
    </row>
    <row r="387" spans="1:6" ht="16.5" customHeight="1">
      <c r="A387" s="7"/>
      <c r="B387" s="2" t="s">
        <v>305</v>
      </c>
      <c r="C387" s="3"/>
      <c r="D387" s="3"/>
      <c r="E387" s="61"/>
      <c r="F387" s="62">
        <f>F211</f>
        <v>0</v>
      </c>
    </row>
    <row r="388" spans="1:6" ht="16.5" customHeight="1">
      <c r="A388" s="7"/>
      <c r="B388" s="2" t="s">
        <v>306</v>
      </c>
      <c r="C388" s="3"/>
      <c r="D388" s="3"/>
      <c r="E388" s="61"/>
      <c r="F388" s="62">
        <f>F232</f>
        <v>0</v>
      </c>
    </row>
    <row r="389" spans="1:6" ht="16.5" customHeight="1">
      <c r="A389" s="7"/>
      <c r="B389" s="2" t="s">
        <v>307</v>
      </c>
      <c r="C389" s="3"/>
      <c r="D389" s="3"/>
      <c r="E389" s="61"/>
      <c r="F389" s="62">
        <f>F252</f>
        <v>0</v>
      </c>
    </row>
    <row r="390" spans="1:6" ht="16.5" customHeight="1">
      <c r="A390" s="7"/>
      <c r="B390" s="2" t="s">
        <v>308</v>
      </c>
      <c r="C390" s="3"/>
      <c r="D390" s="3"/>
      <c r="E390" s="61"/>
      <c r="F390" s="62">
        <f>F278</f>
        <v>0</v>
      </c>
    </row>
    <row r="391" spans="1:6" ht="16.5" customHeight="1">
      <c r="A391" s="7"/>
      <c r="B391" s="2" t="s">
        <v>309</v>
      </c>
      <c r="C391" s="3"/>
      <c r="D391" s="3"/>
      <c r="E391" s="61"/>
      <c r="F391" s="62">
        <f>F306</f>
        <v>0</v>
      </c>
    </row>
    <row r="392" spans="1:6" ht="16.5" customHeight="1">
      <c r="A392" s="7"/>
      <c r="B392" s="2" t="s">
        <v>310</v>
      </c>
      <c r="C392" s="3"/>
      <c r="D392" s="3"/>
      <c r="E392" s="61"/>
      <c r="F392" s="62">
        <f>F332</f>
        <v>0</v>
      </c>
    </row>
    <row r="393" spans="1:6" ht="16.5" customHeight="1">
      <c r="A393" s="7"/>
      <c r="B393" s="2" t="s">
        <v>311</v>
      </c>
      <c r="C393" s="3"/>
      <c r="D393" s="3"/>
      <c r="E393" s="61"/>
      <c r="F393" s="62">
        <f>F351</f>
        <v>0</v>
      </c>
    </row>
    <row r="394" spans="1:6" ht="16.5" customHeight="1">
      <c r="A394" s="7"/>
      <c r="B394" s="2" t="s">
        <v>312</v>
      </c>
      <c r="C394" s="3"/>
      <c r="D394" s="3"/>
      <c r="E394" s="61"/>
      <c r="F394" s="62">
        <f>F374</f>
        <v>0</v>
      </c>
    </row>
    <row r="395" spans="1:6" ht="16.5" customHeight="1">
      <c r="A395" s="7"/>
      <c r="C395" s="3"/>
      <c r="D395" s="3"/>
      <c r="E395" s="61"/>
      <c r="F395" s="62"/>
    </row>
    <row r="396" spans="1:6" ht="16.5" customHeight="1">
      <c r="A396" s="7"/>
      <c r="C396" s="3"/>
      <c r="D396" s="3"/>
      <c r="E396" s="61"/>
      <c r="F396" s="62"/>
    </row>
    <row r="397" spans="1:6" ht="16.5" customHeight="1">
      <c r="A397" s="7"/>
      <c r="C397" s="3"/>
      <c r="D397" s="3"/>
      <c r="E397" s="61"/>
      <c r="F397" s="62"/>
    </row>
    <row r="398" spans="1:6" ht="16.5" customHeight="1">
      <c r="A398" s="7"/>
      <c r="C398" s="3"/>
      <c r="D398" s="3"/>
      <c r="E398" s="61"/>
      <c r="F398" s="62"/>
    </row>
    <row r="399" spans="1:6" ht="16.5" customHeight="1">
      <c r="A399" s="7"/>
      <c r="C399" s="3"/>
      <c r="D399" s="3"/>
      <c r="E399" s="61"/>
      <c r="F399" s="62"/>
    </row>
    <row r="400" spans="1:6" ht="16.5" customHeight="1">
      <c r="A400" s="7"/>
      <c r="C400" s="3"/>
      <c r="D400" s="3"/>
      <c r="E400" s="61"/>
      <c r="F400" s="62"/>
    </row>
    <row r="401" spans="1:6" ht="15" customHeight="1">
      <c r="A401" s="7"/>
      <c r="C401" s="3"/>
      <c r="D401" s="3"/>
      <c r="E401" s="61"/>
      <c r="F401" s="62"/>
    </row>
    <row r="402" spans="1:6" ht="15" customHeight="1">
      <c r="A402" s="4"/>
      <c r="B402" s="19"/>
      <c r="C402" s="9"/>
      <c r="D402" s="20"/>
      <c r="E402" s="56"/>
      <c r="F402" s="62"/>
    </row>
    <row r="403" spans="1:6" ht="19.5" customHeight="1">
      <c r="B403" s="21" t="s">
        <v>223</v>
      </c>
      <c r="C403" s="10"/>
      <c r="D403" s="11"/>
      <c r="E403" s="105" t="s">
        <v>6</v>
      </c>
      <c r="F403" s="84">
        <f>SUM(F378:F402)</f>
        <v>0</v>
      </c>
    </row>
    <row r="404" spans="1:6" ht="19.5" customHeight="1">
      <c r="B404" s="12" t="s">
        <v>7</v>
      </c>
      <c r="C404" s="13"/>
      <c r="D404" s="14"/>
      <c r="E404" s="106"/>
      <c r="F404" s="85"/>
    </row>
  </sheetData>
  <sheetProtection formatCells="0"/>
  <autoFilter ref="A1:F404" xr:uid="{00000000-0009-0000-0000-000000000000}">
    <filterColumn colId="0" showButton="0"/>
    <filterColumn colId="1" showButton="0"/>
    <filterColumn colId="2" showButton="0"/>
    <filterColumn colId="3" showButton="0"/>
    <filterColumn colId="4" showButton="0"/>
  </autoFilter>
  <mergeCells count="43">
    <mergeCell ref="B51:E52"/>
    <mergeCell ref="F51:F52"/>
    <mergeCell ref="B76:E77"/>
    <mergeCell ref="F76:F77"/>
    <mergeCell ref="B102:E103"/>
    <mergeCell ref="F102:F103"/>
    <mergeCell ref="F374:F375"/>
    <mergeCell ref="F403:F404"/>
    <mergeCell ref="F175:F176"/>
    <mergeCell ref="F211:F212"/>
    <mergeCell ref="B128:E129"/>
    <mergeCell ref="F128:F129"/>
    <mergeCell ref="B147:E148"/>
    <mergeCell ref="F147:F148"/>
    <mergeCell ref="B252:E253"/>
    <mergeCell ref="F252:F253"/>
    <mergeCell ref="B278:E279"/>
    <mergeCell ref="F278:F279"/>
    <mergeCell ref="B351:E352"/>
    <mergeCell ref="F351:F352"/>
    <mergeCell ref="F306:F307"/>
    <mergeCell ref="B332:E333"/>
    <mergeCell ref="F332:F333"/>
    <mergeCell ref="F160:F161"/>
    <mergeCell ref="B189:E190"/>
    <mergeCell ref="F189:F190"/>
    <mergeCell ref="B232:E233"/>
    <mergeCell ref="F232:F233"/>
    <mergeCell ref="B211:E212"/>
    <mergeCell ref="E403:E404"/>
    <mergeCell ref="B374:E375"/>
    <mergeCell ref="B175:E176"/>
    <mergeCell ref="B160:E161"/>
    <mergeCell ref="B306:E307"/>
    <mergeCell ref="B24:E25"/>
    <mergeCell ref="F24:F25"/>
    <mergeCell ref="A1:F9"/>
    <mergeCell ref="C10:C11"/>
    <mergeCell ref="D10:D11"/>
    <mergeCell ref="E10:E11"/>
    <mergeCell ref="F10:F11"/>
    <mergeCell ref="A10:A11"/>
    <mergeCell ref="B10:B11"/>
  </mergeCells>
  <printOptions horizontalCentered="1" gridLines="1" gridLinesSet="0"/>
  <pageMargins left="7.874015748031496E-2" right="7.874015748031496E-2" top="1.9685039370078741" bottom="0.74803149606299213" header="0.31496062992125984" footer="0.31496062992125984"/>
  <pageSetup scale="85" fitToHeight="0" orientation="portrait" r:id="rId1"/>
  <headerFooter>
    <oddFooter>&amp;L&amp;9June 2023
Bills of Quantities&amp;C&amp;9 16/&amp;P&amp;R&amp;9BAFO 2</oddFooter>
  </headerFooter>
  <rowBreaks count="17" manualBreakCount="17">
    <brk id="25" max="5" man="1"/>
    <brk id="52" max="5" man="1"/>
    <brk id="77" max="5" man="1"/>
    <brk id="103" max="5" man="1"/>
    <brk id="129" max="5" man="1"/>
    <brk id="148" max="5" man="1"/>
    <brk id="161" max="5" man="1"/>
    <brk id="176" max="5" man="1"/>
    <brk id="190" max="5" man="1"/>
    <brk id="212" max="5" man="1"/>
    <brk id="233" max="5" man="1"/>
    <brk id="253" max="5" man="1"/>
    <brk id="279" max="5" man="1"/>
    <brk id="307" max="5" man="1"/>
    <brk id="333" max="5" man="1"/>
    <brk id="352" max="5" man="1"/>
    <brk id="375" max="5"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i = " h t t p : / / w w w . w 3 . o r g / 2 0 0 1 / X M L S c h e m a - i n s t a n c e "   x m l n s : x s d = " h t t p : / / w w w . w 3 . o r g / 2 0 0 1 / X M L S c h e m a " > < T o k e n s / > < / S w i f t T o k e n s > 
</file>

<file path=customXml/itemProps1.xml><?xml version="1.0" encoding="utf-8"?>
<ds:datastoreItem xmlns:ds="http://schemas.openxmlformats.org/officeDocument/2006/customXml" ds:itemID="{04253DC2-C90F-4784-8ADA-FA3EC3DBE34D}">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Sec 26 - Elec</vt:lpstr>
      <vt:lpstr>'Sec 26 - Elec'!Print_Area</vt:lpstr>
      <vt:lpstr>'Sec 26 - Elec'!Print_Titles</vt:lpstr>
    </vt:vector>
  </TitlesOfParts>
  <Company>D.G.JONES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Eulogio Siblag Eslava Jr.</cp:lastModifiedBy>
  <cp:lastPrinted>2023-11-16T10:37:32Z</cp:lastPrinted>
  <dcterms:created xsi:type="dcterms:W3CDTF">2001-03-04T14:32:11Z</dcterms:created>
  <dcterms:modified xsi:type="dcterms:W3CDTF">2023-12-20T12:35:00Z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{04253DC2-C90F-4784-8ADA-FA3EC3DBE34D}</vt:lpwstr>
  </property>
</Properties>
</file>