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R:\QS\1 UDI PROJECTS\544 - Construction of Khalifa University’s 5th Floor, Main Campus\Working Files\MEP TENDER DOCS\23.11.08.2023 (TENDER PACKAGE)\Volume 4 - Bill of Quantity\01 MECHANICAL\"/>
    </mc:Choice>
  </mc:AlternateContent>
  <xr:revisionPtr revIDLastSave="0" documentId="13_ncr:1_{DFABDDB0-F4E2-4F10-9AE4-8724D0F7B9CB}" xr6:coauthVersionLast="47" xr6:coauthVersionMax="47" xr10:uidLastSave="{00000000-0000-0000-0000-000000000000}"/>
  <bookViews>
    <workbookView xWindow="-120" yWindow="-120" windowWidth="29040" windowHeight="15840" tabRatio="865" xr2:uid="{00000000-000D-0000-FFFF-FFFF00000000}"/>
  </bookViews>
  <sheets>
    <sheet name="B15-Mech" sheetId="17411" r:id="rId1"/>
  </sheets>
  <externalReferences>
    <externalReference r:id="rId2"/>
  </externalReferences>
  <definedNames>
    <definedName name="__123Graph_ACURRENT" localSheetId="0" hidden="1">[1]FitOutConfCentre!#REF!</definedName>
    <definedName name="__123Graph_ACURRENT" hidden="1">[1]FitOutConfCentre!#REF!</definedName>
    <definedName name="A" localSheetId="0">#REF!</definedName>
    <definedName name="A">#REF!</definedName>
    <definedName name="AA" localSheetId="0">#REF!</definedName>
    <definedName name="AA">#REF!</definedName>
    <definedName name="AAA" localSheetId="0">#REF!</definedName>
    <definedName name="AAA">#REF!</definedName>
    <definedName name="abc" localSheetId="0">#REF!</definedName>
    <definedName name="abc">#REF!</definedName>
    <definedName name="B" localSheetId="0">#REF!</definedName>
    <definedName name="B">#REF!</definedName>
    <definedName name="BB" localSheetId="0">#REF!</definedName>
    <definedName name="BB">#REF!</definedName>
    <definedName name="BIN" localSheetId="0">#REF!</definedName>
    <definedName name="BIN">#REF!</definedName>
    <definedName name="CC" localSheetId="0">#REF!</definedName>
    <definedName name="CC">#REF!</definedName>
    <definedName name="D" localSheetId="0">#REF!</definedName>
    <definedName name="D">#REF!</definedName>
    <definedName name="_xlnm.Database" localSheetId="0">#REF!</definedName>
    <definedName name="_xlnm.Database">#REF!</definedName>
    <definedName name="DD" localSheetId="0">#REF!</definedName>
    <definedName name="DD">#REF!</definedName>
    <definedName name="E" localSheetId="0">#REF!</definedName>
    <definedName name="E">#REF!</definedName>
    <definedName name="EE" localSheetId="0">#REF!</definedName>
    <definedName name="EE">#REF!</definedName>
    <definedName name="F" localSheetId="0">#REF!</definedName>
    <definedName name="F">#REF!</definedName>
    <definedName name="FF" localSheetId="0">#REF!</definedName>
    <definedName name="FF">#REF!</definedName>
    <definedName name="G" localSheetId="0">#REF!</definedName>
    <definedName name="G">#REF!</definedName>
    <definedName name="H" localSheetId="0">#REF!</definedName>
    <definedName name="H">#REF!</definedName>
    <definedName name="HH" localSheetId="0">#REF!</definedName>
    <definedName name="HH">#REF!</definedName>
    <definedName name="J" localSheetId="0">#REF!</definedName>
    <definedName name="J">#REF!</definedName>
    <definedName name="K" localSheetId="0">#REF!</definedName>
    <definedName name="K">#REF!</definedName>
    <definedName name="L" localSheetId="0">#REF!</definedName>
    <definedName name="L">#REF!</definedName>
    <definedName name="LL" localSheetId="0">#REF!</definedName>
    <definedName name="LL">#REF!</definedName>
    <definedName name="M" localSheetId="0">#REF!</definedName>
    <definedName name="M">#REF!</definedName>
    <definedName name="N" localSheetId="0">#REF!</definedName>
    <definedName name="N">#REF!</definedName>
    <definedName name="P" localSheetId="0">#REF!</definedName>
    <definedName name="P">#REF!</definedName>
    <definedName name="_xlnm.Print_Area" localSheetId="0">'B15-Mech'!$A$1:$G$233</definedName>
    <definedName name="_xlnm.Print_Titles" localSheetId="0">'B15-Mech'!$1:$10</definedName>
    <definedName name="Print_Titles_MI" localSheetId="0">#REF!</definedName>
    <definedName name="Print_Titles_MI">#REF!</definedName>
    <definedName name="Q" localSheetId="0">#REF!</definedName>
    <definedName name="Q">#REF!</definedName>
    <definedName name="S" localSheetId="0">#REF!</definedName>
    <definedName name="S">#REF!</definedName>
    <definedName name="T" localSheetId="0">#REF!</definedName>
    <definedName name="T">#REF!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Y" localSheetId="0">#REF!</definedName>
    <definedName name="Y">#REF!</definedName>
    <definedName name="Z" localSheetId="0">#REF!</definedName>
    <definedName name="Z">#REF!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7" i="17411" l="1"/>
  <c r="G196" i="17411"/>
  <c r="G195" i="17411"/>
  <c r="G194" i="17411"/>
  <c r="G193" i="17411"/>
  <c r="G191" i="17411"/>
  <c r="G190" i="17411"/>
  <c r="G189" i="17411"/>
  <c r="G188" i="17411"/>
  <c r="G187" i="17411"/>
  <c r="G186" i="17411"/>
  <c r="G178" i="17411"/>
  <c r="G177" i="17411"/>
  <c r="G176" i="17411"/>
  <c r="G175" i="17411"/>
  <c r="G174" i="17411"/>
  <c r="G173" i="17411"/>
  <c r="G172" i="17411"/>
  <c r="G171" i="17411"/>
  <c r="G170" i="17411"/>
  <c r="G169" i="17411"/>
  <c r="G166" i="17411"/>
  <c r="G165" i="17411"/>
  <c r="G164" i="17411"/>
  <c r="G159" i="17411"/>
  <c r="G157" i="17411"/>
  <c r="G156" i="17411"/>
  <c r="G154" i="17411"/>
  <c r="G153" i="17411"/>
  <c r="G152" i="17411"/>
  <c r="G151" i="17411"/>
  <c r="G146" i="17411"/>
  <c r="G145" i="17411"/>
  <c r="G129" i="17411"/>
  <c r="G107" i="17411"/>
  <c r="G104" i="17411"/>
  <c r="G92" i="17411"/>
  <c r="G90" i="17411"/>
  <c r="G89" i="17411"/>
  <c r="G88" i="17411"/>
  <c r="G79" i="17411"/>
  <c r="G78" i="17411"/>
  <c r="G70" i="17411"/>
  <c r="G69" i="17411"/>
  <c r="G68" i="17411"/>
  <c r="G67" i="17411"/>
  <c r="G66" i="17411"/>
  <c r="G65" i="17411"/>
  <c r="G64" i="17411"/>
  <c r="G63" i="17411"/>
  <c r="G62" i="17411"/>
  <c r="G59" i="17411"/>
  <c r="G58" i="17411"/>
  <c r="G57" i="17411"/>
  <c r="G56" i="17411"/>
  <c r="G55" i="17411"/>
  <c r="G54" i="17411"/>
  <c r="G48" i="17411"/>
  <c r="G46" i="17411"/>
  <c r="G45" i="17411"/>
  <c r="F5" i="17411" l="1"/>
  <c r="C5" i="17411"/>
  <c r="G82" i="17411" l="1"/>
  <c r="G147" i="17411"/>
  <c r="G38" i="17411"/>
  <c r="G83" i="17411"/>
  <c r="G101" i="17411"/>
  <c r="G126" i="17411"/>
  <c r="G150" i="17411"/>
  <c r="G29" i="17411"/>
  <c r="G47" i="17411"/>
  <c r="G33" i="17411"/>
  <c r="G40" i="17411"/>
  <c r="G85" i="17411"/>
  <c r="G127" i="17411"/>
  <c r="G158" i="17411"/>
  <c r="G34" i="17411"/>
  <c r="G100" i="17411"/>
  <c r="G86" i="17411"/>
  <c r="G128" i="17411"/>
  <c r="G110" i="17411"/>
  <c r="G185" i="17411"/>
  <c r="G30" i="17411"/>
  <c r="G111" i="17411"/>
  <c r="G112" i="17411"/>
  <c r="G31" i="17411"/>
  <c r="G155" i="17411"/>
  <c r="G32" i="17411"/>
  <c r="G81" i="17411"/>
  <c r="G113" i="17411"/>
  <c r="G131" i="17411"/>
  <c r="G123" i="17411"/>
  <c r="G41" i="17411"/>
  <c r="G20" i="17411"/>
  <c r="G22" i="17411"/>
  <c r="G118" i="17411" l="1"/>
  <c r="G214" i="17411" s="1"/>
  <c r="G161" i="17411"/>
  <c r="G218" i="17411" s="1"/>
  <c r="G94" i="17411"/>
  <c r="G212" i="17411" s="1"/>
  <c r="G50" i="17411"/>
  <c r="G208" i="17411" s="1"/>
  <c r="G180" i="17411"/>
  <c r="G220" i="17411" s="1"/>
  <c r="G199" i="17411"/>
  <c r="G222" i="17411" s="1"/>
  <c r="G72" i="17411"/>
  <c r="G210" i="17411" s="1"/>
  <c r="G142" i="17411"/>
  <c r="G216" i="17411" s="1"/>
  <c r="G25" i="17411"/>
  <c r="G206" i="17411" s="1"/>
  <c r="G233" i="17411" l="1"/>
</calcChain>
</file>

<file path=xl/sharedStrings.xml><?xml version="1.0" encoding="utf-8"?>
<sst xmlns="http://schemas.openxmlformats.org/spreadsheetml/2006/main" count="421" uniqueCount="206">
  <si>
    <t>COLLECTION</t>
  </si>
  <si>
    <t>Item</t>
  </si>
  <si>
    <t>Dhs</t>
  </si>
  <si>
    <t>A</t>
  </si>
  <si>
    <t>B</t>
  </si>
  <si>
    <t>C</t>
  </si>
  <si>
    <t>D</t>
  </si>
  <si>
    <t>E</t>
  </si>
  <si>
    <t>F</t>
  </si>
  <si>
    <t>G</t>
  </si>
  <si>
    <t>H</t>
  </si>
  <si>
    <t>J</t>
  </si>
  <si>
    <t>To Collection</t>
  </si>
  <si>
    <t>Item Ref.</t>
  </si>
  <si>
    <t>Item Description</t>
  </si>
  <si>
    <t>Quantity</t>
  </si>
  <si>
    <t>Unit</t>
  </si>
  <si>
    <t>Unit Rate
(Dhs)</t>
  </si>
  <si>
    <t>Total Price
(Dhs)</t>
  </si>
  <si>
    <t>item</t>
  </si>
  <si>
    <t>MECHANICAL WORKS</t>
  </si>
  <si>
    <t>PLUMBING WORKS:</t>
  </si>
  <si>
    <t>DRAINAGE  INSTALLATIONS:</t>
  </si>
  <si>
    <t>MECHANICAL WORKS Continued</t>
  </si>
  <si>
    <t>DRAINAGE  INSTALLATIONS: continued</t>
  </si>
  <si>
    <t>Condensate Drain Pipe Installation</t>
  </si>
  <si>
    <t xml:space="preserve">Extra over for condensate fittings, traps, clean-out  and other related accessories for drain connections to FCU as shown in drawing </t>
  </si>
  <si>
    <t>uPVC pipework ancillaries complete with clamp, adapter as per specifications.</t>
  </si>
  <si>
    <t>I</t>
  </si>
  <si>
    <t>COLD WATER SUPPLY INSTALLATION</t>
  </si>
  <si>
    <t>Pipework</t>
  </si>
  <si>
    <t>20 mm diameter</t>
  </si>
  <si>
    <t>Water heater complete with thermostat, pressure reducing valve, stop valve, pressure relief valve with Tundish (safety valve).</t>
  </si>
  <si>
    <t xml:space="preserve">Submittals,samples,shop drawings approved by authority and as built drawing. </t>
  </si>
  <si>
    <t>Water hammer arrestor at the end of each circuits as shown in schematic for both hot and cold water as applicable.</t>
  </si>
  <si>
    <t>Sundries</t>
  </si>
  <si>
    <t>Test the complete SYSTEM installation at completion in the presence of the Engineer, repeat test as may be required and leave in perfect order and to the satisfaction of the engineer and Local Authority.</t>
  </si>
  <si>
    <t xml:space="preserve">Provide all painting and identification to the installation. </t>
  </si>
  <si>
    <t>Allow for submittal, samples, shop drawings, inspecting, as built drawings etc.</t>
  </si>
  <si>
    <t>Allow for maintenance of the complete of system  as specified.</t>
  </si>
  <si>
    <t>Allow for all items not included herein but as required by specification, and as included in drawings.</t>
  </si>
  <si>
    <t xml:space="preserve">Allow for testing &amp; commissioning for the system </t>
  </si>
  <si>
    <t xml:space="preserve">AIR CONDITIONING  Installations </t>
  </si>
  <si>
    <t>Allow for submittals, samples, shop drawings, inspections, as built drawings, operation and maintenance manuals and the like</t>
  </si>
  <si>
    <t xml:space="preserve">Allow for training for the client’s staff  </t>
  </si>
  <si>
    <t>Allow for builders work in connection with air conditioning installation including all sleeves, fire resistant sealant etc.</t>
  </si>
  <si>
    <t>Allow for maintenance of the complete air conditioning installation as specified</t>
  </si>
  <si>
    <t xml:space="preserve">Allow for spares to be handed over to client </t>
  </si>
  <si>
    <t>Allow for all items not included herein but as required by specification and as indicated on drawings for achieving the full functions of the systems</t>
  </si>
  <si>
    <t xml:space="preserve">FIRE FIGHTING  INSTALLATIONS </t>
  </si>
  <si>
    <t>Round Diffuser</t>
  </si>
  <si>
    <t>Nos.</t>
  </si>
  <si>
    <t>110mm diameter</t>
  </si>
  <si>
    <t>75mm diameter</t>
  </si>
  <si>
    <t>50mm diameter</t>
  </si>
  <si>
    <t>Floor Drain (FD) to Waste Pipe concealed as per ID requirement</t>
  </si>
  <si>
    <t>D.1</t>
  </si>
  <si>
    <t>E.1</t>
  </si>
  <si>
    <t>E.2</t>
  </si>
  <si>
    <t>E.3</t>
  </si>
  <si>
    <t>C.1</t>
  </si>
  <si>
    <t>Nos</t>
  </si>
  <si>
    <t>From Page B05 - 01</t>
  </si>
  <si>
    <t>From Page B05 - 02</t>
  </si>
  <si>
    <t>From Page B05 - 03</t>
  </si>
  <si>
    <t>From Page B05 - 04</t>
  </si>
  <si>
    <t>From Page B05 - 05</t>
  </si>
  <si>
    <t>From Page B05 - 06</t>
  </si>
  <si>
    <t>From Page B05 - 07</t>
  </si>
  <si>
    <t>From Page B05 - 08</t>
  </si>
  <si>
    <t>The contractor should consider in his estimate the required quantity according to prospective shop drawings of the related system with no extra time and cost.</t>
  </si>
  <si>
    <t>Provide and install the complete fire fighting installation strictly in accordance with the specification, local Civil defense requirements, UAE Fire &amp; Life Safety Code 2018, NFPA standards, instructions of Engineer In charge and as indicated on drawings including all builders work as, but not limited to the following:</t>
  </si>
  <si>
    <t>32 mm diameter</t>
  </si>
  <si>
    <t>Supply and install of pendent sprinklers as shown in the drawings and as mentioned in the specifications.</t>
  </si>
  <si>
    <t>25 mm diameter</t>
  </si>
  <si>
    <t>A.1</t>
  </si>
  <si>
    <t>C.2</t>
  </si>
  <si>
    <t>C.3</t>
  </si>
  <si>
    <t xml:space="preserve">PPR;  pipework </t>
  </si>
  <si>
    <t>C.4</t>
  </si>
  <si>
    <t>D.2</t>
  </si>
  <si>
    <t>25 mm</t>
  </si>
  <si>
    <t>32 mm</t>
  </si>
  <si>
    <t>50 mm</t>
  </si>
  <si>
    <t>65 mm</t>
  </si>
  <si>
    <t>CO 2 Fire Extinguisher (5kg)</t>
  </si>
  <si>
    <t>Multipurpose Dry Powder (4.0 kg)</t>
  </si>
  <si>
    <t>Slot Diffusers</t>
  </si>
  <si>
    <t>Duct Hangers and Supports</t>
  </si>
  <si>
    <t>Rubber Liner for duct support</t>
  </si>
  <si>
    <t>Volume Control Dampers</t>
  </si>
  <si>
    <t>A.2</t>
  </si>
  <si>
    <t>Supply and install of upright sprinklers as shown in the drawings and as mentioned in the specifications.</t>
  </si>
  <si>
    <t>D.3</t>
  </si>
  <si>
    <t>Clean  Out  (C.O) to Soil &amp; Waste Pipes</t>
  </si>
  <si>
    <t>I.1</t>
  </si>
  <si>
    <t>WATER SUPPLY INSTALLATIONS</t>
  </si>
  <si>
    <t xml:space="preserve"> Install all valves on cold &amp; hot water services as required.</t>
  </si>
  <si>
    <t>WATER  INSTALLATIONS: continued</t>
  </si>
  <si>
    <t>PLUMBING INSTALLATIONS</t>
  </si>
  <si>
    <t>Linear Bar Grills</t>
  </si>
  <si>
    <t>Disk Valve</t>
  </si>
  <si>
    <t>Project Name</t>
  </si>
  <si>
    <t>Project Code</t>
  </si>
  <si>
    <t>A2202</t>
  </si>
  <si>
    <t>Department Name</t>
  </si>
  <si>
    <t>Tendering Department</t>
  </si>
  <si>
    <t>Department Code</t>
  </si>
  <si>
    <t>Form Name</t>
  </si>
  <si>
    <t>Form Code</t>
  </si>
  <si>
    <t>Date</t>
  </si>
  <si>
    <t>Updated Date</t>
  </si>
  <si>
    <t>Client</t>
  </si>
  <si>
    <t>Khalifa University</t>
  </si>
  <si>
    <t>Designer</t>
  </si>
  <si>
    <t xml:space="preserve">CEO Engineering Consultants </t>
  </si>
  <si>
    <t>Project Manager</t>
  </si>
  <si>
    <t>Contractor</t>
  </si>
  <si>
    <t>NA</t>
  </si>
  <si>
    <t>Location</t>
  </si>
  <si>
    <t>KU Main Campus - Abu Dhabi Island</t>
  </si>
  <si>
    <t>Work Phase</t>
  </si>
  <si>
    <t>Tender Stage</t>
  </si>
  <si>
    <t>Area</t>
  </si>
  <si>
    <t>Average Cost</t>
  </si>
  <si>
    <t>Mechanical: Bill of Quantity</t>
  </si>
  <si>
    <t>Mechanical- Bill of Quantity</t>
  </si>
  <si>
    <r>
      <rPr>
        <b/>
        <sz val="10"/>
        <color indexed="8"/>
        <rFont val="Arial"/>
        <family val="2"/>
      </rPr>
      <t>VAV</t>
    </r>
    <r>
      <rPr>
        <sz val="10"/>
        <color indexed="8"/>
        <rFont val="Arial"/>
        <family val="2"/>
      </rPr>
      <t xml:space="preserve">
Supply and installations of VAV units  (BYPASS) with all other accessories as shown in the drawings and in compliance with project specifications.</t>
    </r>
  </si>
  <si>
    <r>
      <rPr>
        <b/>
        <sz val="10"/>
        <color indexed="8"/>
        <rFont val="Arial"/>
        <family val="2"/>
      </rPr>
      <t>Duct Accessories</t>
    </r>
    <r>
      <rPr>
        <sz val="10"/>
        <color indexed="8"/>
        <rFont val="Arial"/>
        <family val="2"/>
      </rPr>
      <t xml:space="preserve">
Supply and installation of duct accessories as shown in the drawings and in compliance with project specifications</t>
    </r>
  </si>
  <si>
    <r>
      <t xml:space="preserve">Supply &amp; Installation testing and commissioning of galvanized seamless pipes . (UL listed) for complete Fire Fighting Works including fittings, joints (screwed or flanged), hangers, supports, painting and fire rated sealant and all other accessories as specified and as shown on drawings.
</t>
    </r>
    <r>
      <rPr>
        <i/>
        <u/>
        <sz val="10"/>
        <color indexed="8"/>
        <rFont val="Arial"/>
        <family val="2"/>
      </rPr>
      <t>Contractor is responsible to connect the new fire fighting pipes to the existing connection including IV, coupling,  flushing</t>
    </r>
  </si>
  <si>
    <t>Allow for builders work in connection with plumbing installation including all sleeves, fire resistant sealant etc.</t>
  </si>
  <si>
    <t>Allow for builders work in connection with Fire fighting and MEP installation including all sleeves, fire resistant sealant etc.</t>
  </si>
  <si>
    <t>Supply and Installation of Test and Drain line with required valve, piping, support as required.</t>
  </si>
  <si>
    <t>Relocation of existing Fire hose cabinet, with hose reel, PRV, spare hose, extinguishers and all other accessories as shown in the drawing and as mentioned in the project specifications</t>
  </si>
  <si>
    <t>Floor drain</t>
  </si>
  <si>
    <t>40 mm diameter</t>
  </si>
  <si>
    <t>50 mm diameter</t>
  </si>
  <si>
    <t xml:space="preserve"> Soil &amp; Waste Pipe and Fitting</t>
  </si>
  <si>
    <t>W/H; 50 liters capacity</t>
  </si>
  <si>
    <t>W/H; 80 liters capacity</t>
  </si>
  <si>
    <t>W/H; 100 liters capacity</t>
  </si>
  <si>
    <t>Allow for water services connection to sanitary fittings  as Specified and shown on drawings.</t>
  </si>
  <si>
    <t>Supply and Installation of a new Fire hose cabinet, with hose reel, PRV, spare hose, extinguishers and all other accessories as shown in the drawing and as mentioned in the project specifications</t>
  </si>
  <si>
    <t>KU Office Fit-out Project - 5th floor</t>
  </si>
  <si>
    <t>Fire extinguishers</t>
  </si>
  <si>
    <t>K-Type Extinguisher</t>
  </si>
  <si>
    <t>Fire blanket</t>
  </si>
  <si>
    <t>80mm</t>
  </si>
  <si>
    <t>100 mm</t>
  </si>
  <si>
    <t xml:space="preserve">150mm </t>
  </si>
  <si>
    <t xml:space="preserve">Provide all accessories as mentioned in the specification. </t>
  </si>
  <si>
    <t>A.3</t>
  </si>
  <si>
    <t>A.4</t>
  </si>
  <si>
    <t>A.5</t>
  </si>
  <si>
    <t>Indoor Chilled water pipe insulation</t>
  </si>
  <si>
    <t>C.5</t>
  </si>
  <si>
    <t>C.6</t>
  </si>
  <si>
    <t>C.7</t>
  </si>
  <si>
    <t>meters</t>
  </si>
  <si>
    <t>water pipes works (pex pipe)</t>
  </si>
  <si>
    <t>Furnish and install internal supply  cold water PEX pipe final droppers works for all bathrooms, toilets, kitchen and the like, including valves, fittings with all associated works as specified and shown on drawings</t>
  </si>
  <si>
    <t>channel grating</t>
  </si>
  <si>
    <t>Allow for testing and commissioning with one year free maintenance</t>
  </si>
  <si>
    <t>Allow for Acoustical Insulation as per specification for drainage pipes within occupied areas as per site Engineer instructions</t>
  </si>
  <si>
    <t>Supply and installation of uPVC Pressure Condensate drain pipes fixed to AHU / FCU units to each indoor units, including fittings, bends, joints, clamps, support, hangers, insulation and forming to fittings as per specification.</t>
  </si>
  <si>
    <t>Galvanized Seamless pipes</t>
  </si>
  <si>
    <t>Allow for one calendar years of warranty of the entire firefighting system with free periodic maintenance and supply of  consumables parts.</t>
  </si>
  <si>
    <t>Allow for one calendar years of warranty of the entire system with free periodic maintenance and supply of  consumables parts.</t>
  </si>
  <si>
    <t>Cross talk attenuator</t>
  </si>
  <si>
    <t>C.8</t>
  </si>
  <si>
    <t>40 mm</t>
  </si>
  <si>
    <t xml:space="preserve">Square Diffuser </t>
  </si>
  <si>
    <t>A.6</t>
  </si>
  <si>
    <t>65 mm diameter</t>
  </si>
  <si>
    <t>Mtr</t>
  </si>
  <si>
    <t>Allow for any other modification in the existing system to match the new layout and authority requirement.</t>
  </si>
  <si>
    <t>Grill and diffusers,etc</t>
  </si>
  <si>
    <t>D.4</t>
  </si>
  <si>
    <t>B.1</t>
  </si>
  <si>
    <t>B.2</t>
  </si>
  <si>
    <t>B.3</t>
  </si>
  <si>
    <t>D.5</t>
  </si>
  <si>
    <t>D.6</t>
  </si>
  <si>
    <t>D.7</t>
  </si>
  <si>
    <t>D.8</t>
  </si>
  <si>
    <t>D.9</t>
  </si>
  <si>
    <t>D.10</t>
  </si>
  <si>
    <t>From Page B05 - 09</t>
  </si>
  <si>
    <r>
      <rPr>
        <b/>
        <sz val="10"/>
        <color indexed="8"/>
        <rFont val="Arial"/>
        <family val="2"/>
      </rPr>
      <t>Chilled Water Pipes Valves and accessories</t>
    </r>
    <r>
      <rPr>
        <sz val="10"/>
        <color indexed="8"/>
        <rFont val="Arial"/>
        <family val="2"/>
      </rPr>
      <t xml:space="preserve">
Supply and install chilled water valves and accessories including gate valves, DRVs, strainers, non return valves, automatic air vents, drain cocks, pressure gages, thermometers, flow meters, motorized butterfly valves, three way valves and flexible connectors as specified and shown on detailed drawings. </t>
    </r>
  </si>
  <si>
    <r>
      <rPr>
        <b/>
        <sz val="10"/>
        <color indexed="8"/>
        <rFont val="Arial"/>
        <family val="2"/>
      </rPr>
      <t>Ceiling Suspended FCU</t>
    </r>
    <r>
      <rPr>
        <sz val="10"/>
        <color indexed="8"/>
        <rFont val="Arial"/>
        <family val="2"/>
      </rPr>
      <t xml:space="preserve">
Supply, installation and commissioning of Ceiling suspended Fan coil units with chilled water coils, filters, duct connections, valve package, PICV, hangers &amp; supports, electrical connections, controls, and all other accessories as shown in the drawings and as mentioned in the specifications.</t>
    </r>
  </si>
  <si>
    <r>
      <rPr>
        <b/>
        <sz val="10"/>
        <color indexed="8"/>
        <rFont val="Arial"/>
        <family val="2"/>
      </rPr>
      <t>Thermostat</t>
    </r>
    <r>
      <rPr>
        <sz val="10"/>
        <color indexed="8"/>
        <rFont val="Arial"/>
        <family val="2"/>
      </rPr>
      <t xml:space="preserve">
Supply, installation and commissioning of thermostats for VAVs, FCUS with all other accessories, control panel, integration with BMS as shown in the drawing and in compliance with project specification. (including BMS works)</t>
    </r>
  </si>
  <si>
    <r>
      <rPr>
        <b/>
        <sz val="10"/>
        <color indexed="8"/>
        <rFont val="Arial"/>
        <family val="2"/>
      </rPr>
      <t>Chilled Water Pipes</t>
    </r>
    <r>
      <rPr>
        <sz val="10"/>
        <color indexed="8"/>
        <rFont val="Arial"/>
        <family val="2"/>
      </rPr>
      <t xml:space="preserve">
Chilled Water pipes with all the necessary fittings, isolation, valves strainers, hangers, supports, flexible connection, flushing, water balancing, etc., as shown on the drawings and specified.
</t>
    </r>
    <r>
      <rPr>
        <i/>
        <u/>
        <sz val="10"/>
        <color indexed="8"/>
        <rFont val="Arial"/>
        <family val="2"/>
      </rPr>
      <t>Contractor is responsible to connect the new chilled water pipes to the existing connection by means of flexible coupling, with flushing</t>
    </r>
  </si>
  <si>
    <t>Supply and apply insulation to indoor chilled water piping, with insulations as specified complete with the necessary adhesive for vapor tight joints as per manufacturer's recommendations.</t>
  </si>
  <si>
    <r>
      <rPr>
        <b/>
        <sz val="10"/>
        <color indexed="8"/>
        <rFont val="Arial"/>
        <family val="2"/>
      </rPr>
      <t>Duct Work</t>
    </r>
    <r>
      <rPr>
        <sz val="10"/>
        <color indexed="8"/>
        <rFont val="Arial"/>
        <family val="2"/>
      </rPr>
      <t xml:space="preserve">
Ductwork complete with all required accessories (Pre insulated  / GI), branch openings, air balancing, etc., as per specification &amp; drawings ( AC &amp; Ventilation)</t>
    </r>
  </si>
  <si>
    <r>
      <rPr>
        <b/>
        <sz val="10"/>
        <color indexed="8"/>
        <rFont val="Arial"/>
        <family val="2"/>
      </rPr>
      <t>Acoustic Insulation.</t>
    </r>
    <r>
      <rPr>
        <sz val="10"/>
        <color indexed="8"/>
        <rFont val="Arial"/>
        <family val="2"/>
      </rPr>
      <t xml:space="preserve">
Supply and installation of Duct acoustic insulation as shown in the drawing and in compliance with project specifications. (near the FCUs and plenums)</t>
    </r>
  </si>
  <si>
    <t>All Drainage works shall be installed, tested, and commissioned complete in all respects ready to operate as per specification, drawings, applicable standards, local authority regulations, requirements and instruction of Engineer In-charge including all builders work etc but not limited to the following;</t>
  </si>
  <si>
    <t>Connection to existing soil with riser works, waste, vent pipes and other fittings including all bends, junctions, accessories, supports &amp; hangers, insulation, traps etc necessary for the system as per standards, specifications, drawings, regulations and instruction of Engineer In-charge</t>
  </si>
  <si>
    <t xml:space="preserve">Vent Pipe and Fitting </t>
  </si>
  <si>
    <t>Contractor shall Supply, Install, testing &amp; commissioning of complete Water Supply system strictly in accordance with the specification, local authorities, applicable standards, instructions of Engineer In charge and as indicated on drawings including all builders work as, but not limited to,  the following</t>
  </si>
  <si>
    <t>Supply, Install and Fix Domestic Cold Water pipework's including all necessary pipes, fittings, bends, tees, hangers and supports, as per specification. 
Contractor is responsible to connect new pipes to existing pipes.</t>
  </si>
  <si>
    <t>PPR pipes- Hot water with insulation 
Supply &amp; install hot water pipes PPR complete with joints as described including all fittings and support and insulation etc as specified and shown on the drawings.</t>
  </si>
  <si>
    <t>Supply and installation of fire extinguishers including recessed cabinet as per drawings and specification in compliance to local code</t>
  </si>
  <si>
    <t>Allow for testing and commissioning of the complete fire fighting installation at completion by civil defense approved contractor in the presence of the Engineer, repeat test as may be required and leave in perfect order and to the satisfaction of the engineer and Local Authority.</t>
  </si>
  <si>
    <t>Carried to Summary (Total for Mechanical Works)</t>
  </si>
  <si>
    <t>All Air Conditioning and Ventilation System shall be Brand new supply of items / equipment's / installed, tested, and commissioned complete in all respects ready to operate as per specification, drawings, applicable standards, local authority regulations, requirements and instruction of Engineer In-charge including all builders work etc but not limited to the following;</t>
  </si>
  <si>
    <t>Supply by Client, Installation by Contractor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</si>
</sst>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 #,##0_-;_-* &quot;-&quot;_-;_-@_-"/>
    <numFmt numFmtId="43" formatCode="_-* #,##0.00_-;\-* #,##0.00_-;_-* &quot;-&quot;??_-;_-@_-"/>
    <numFmt numFmtId="164" formatCode="_(* #,##0.00_);_(* \(#,##0.00\);_(* &quot;-&quot;??_);_(@_)"/>
    <numFmt numFmtId="165" formatCode="_-* #,##0_-;\-* #,##0_-;_-* &quot;-&quot;??_-;_-@_-"/>
    <numFmt numFmtId="166" formatCode="mm/dd/yy"/>
    <numFmt numFmtId="167" formatCode="0.00_)"/>
    <numFmt numFmtId="168" formatCode="&quot;$&quot;#,##0;\-&quot;$&quot;#,##0"/>
    <numFmt numFmtId="169" formatCode="0.00000"/>
    <numFmt numFmtId="170" formatCode="&quot;ج.م.&quot;#,##0_-;&quot;ج.م.&quot;#,##0\-"/>
    <numFmt numFmtId="171" formatCode="[$-F800]dddd\,\ mmmm\ dd\,\ yyyy"/>
  </numFmts>
  <fonts count="54">
    <font>
      <sz val="10"/>
      <name val="Arial"/>
    </font>
    <font>
      <sz val="10"/>
      <name val="MS Sans Serif"/>
      <family val="2"/>
    </font>
    <font>
      <sz val="10"/>
      <name val="Arial"/>
      <family val="2"/>
    </font>
    <font>
      <sz val="12"/>
      <name val="Arial MT"/>
      <family val="3"/>
    </font>
    <font>
      <sz val="11"/>
      <color indexed="8"/>
      <name val="Calibri"/>
      <family val="2"/>
    </font>
    <font>
      <sz val="11"/>
      <color indexed="9"/>
      <name val="Calibri"/>
      <family val="2"/>
    </font>
    <font>
      <sz val="8"/>
      <name val="Times New Roman"/>
      <family val="1"/>
    </font>
    <font>
      <sz val="11"/>
      <color indexed="20"/>
      <name val="Calibri"/>
      <family val="2"/>
    </font>
    <font>
      <sz val="10"/>
      <name val="Arial"/>
      <family val="2"/>
    </font>
    <font>
      <b/>
      <sz val="11"/>
      <color indexed="52"/>
      <name val="Calibri"/>
      <family val="2"/>
    </font>
    <font>
      <b/>
      <sz val="11"/>
      <color indexed="9"/>
      <name val="Calibri"/>
      <family val="2"/>
    </font>
    <font>
      <sz val="12"/>
      <name val="Arial MT"/>
      <family val="3"/>
    </font>
    <font>
      <sz val="10"/>
      <name val="MS Serif"/>
      <family val="1"/>
    </font>
    <font>
      <sz val="10"/>
      <name val="Courier"/>
      <family val="3"/>
    </font>
    <font>
      <sz val="10"/>
      <color indexed="16"/>
      <name val="MS Serif"/>
      <family val="1"/>
    </font>
    <font>
      <i/>
      <sz val="11"/>
      <color indexed="23"/>
      <name val="Calibri"/>
      <family val="2"/>
    </font>
    <font>
      <sz val="11"/>
      <color indexed="17"/>
      <name val="Calibri"/>
      <family val="2"/>
    </font>
    <font>
      <sz val="8"/>
      <name val="Arial"/>
      <family val="2"/>
      <charset val="178"/>
    </font>
    <font>
      <b/>
      <sz val="12"/>
      <name val="Arial"/>
      <family val="2"/>
      <charset val="178"/>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abic Transparent"/>
      <charset val="178"/>
    </font>
    <font>
      <sz val="11"/>
      <color indexed="60"/>
      <name val="Calibri"/>
      <family val="2"/>
    </font>
    <font>
      <b/>
      <i/>
      <sz val="16"/>
      <name val="Helv"/>
      <charset val="178"/>
    </font>
    <font>
      <b/>
      <sz val="11"/>
      <color indexed="63"/>
      <name val="Calibri"/>
      <family val="2"/>
    </font>
    <font>
      <sz val="10"/>
      <name val="Tms Rmn"/>
      <charset val="178"/>
    </font>
    <font>
      <sz val="10"/>
      <name val="MS Sans Serif"/>
      <family val="2"/>
    </font>
    <font>
      <sz val="8"/>
      <name val="Helv"/>
      <charset val="178"/>
    </font>
    <font>
      <b/>
      <sz val="8"/>
      <color indexed="8"/>
      <name val="Helv"/>
      <charset val="178"/>
    </font>
    <font>
      <b/>
      <sz val="18"/>
      <color indexed="56"/>
      <name val="Cambria"/>
      <family val="2"/>
    </font>
    <font>
      <b/>
      <sz val="11"/>
      <color indexed="8"/>
      <name val="Calibri"/>
      <family val="2"/>
    </font>
    <font>
      <sz val="11"/>
      <color indexed="10"/>
      <name val="Calibri"/>
      <family val="2"/>
    </font>
    <font>
      <sz val="10"/>
      <name val="Times New Roman"/>
      <family val="1"/>
      <charset val="204"/>
    </font>
    <font>
      <sz val="10"/>
      <name val="Arial"/>
      <family val="2"/>
    </font>
    <font>
      <sz val="8"/>
      <name val="Arial"/>
      <family val="2"/>
    </font>
    <font>
      <b/>
      <u/>
      <sz val="11"/>
      <name val="Arial"/>
      <family val="2"/>
    </font>
    <font>
      <b/>
      <u/>
      <sz val="10"/>
      <name val="Arial"/>
      <family val="2"/>
    </font>
    <font>
      <b/>
      <sz val="10"/>
      <name val="Arial"/>
      <family val="2"/>
    </font>
    <font>
      <sz val="10"/>
      <color indexed="8"/>
      <name val="Arial"/>
      <family val="2"/>
    </font>
    <font>
      <b/>
      <sz val="10"/>
      <color indexed="8"/>
      <name val="Arial"/>
      <family val="2"/>
    </font>
    <font>
      <i/>
      <u/>
      <sz val="10"/>
      <color indexed="8"/>
      <name val="Arial"/>
      <family val="2"/>
    </font>
    <font>
      <sz val="12"/>
      <name val="Arial MT"/>
    </font>
    <font>
      <sz val="11"/>
      <color theme="1"/>
      <name val="Calibri"/>
      <family val="2"/>
      <scheme val="minor"/>
    </font>
    <font>
      <sz val="12"/>
      <color rgb="FF000000"/>
      <name val="SimSun"/>
    </font>
    <font>
      <b/>
      <sz val="11"/>
      <color theme="1"/>
      <name val="Cambria"/>
      <family val="1"/>
      <scheme val="major"/>
    </font>
    <font>
      <sz val="11"/>
      <color theme="1"/>
      <name val="Cambria"/>
      <family val="1"/>
      <scheme val="major"/>
    </font>
    <font>
      <sz val="10"/>
      <color theme="1"/>
      <name val="Arial"/>
      <family val="2"/>
    </font>
    <font>
      <b/>
      <sz val="10"/>
      <color theme="1"/>
      <name val="Arial"/>
      <family val="2"/>
    </font>
    <font>
      <b/>
      <u/>
      <sz val="10"/>
      <color theme="1"/>
      <name val="Arial"/>
      <family val="2"/>
    </font>
    <font>
      <sz val="10"/>
      <color rgb="FFFF0000"/>
      <name val="Arial"/>
      <family val="2"/>
    </font>
    <font>
      <u/>
      <sz val="10"/>
      <color theme="1"/>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8" tint="0.79998168889431442"/>
        <bgColor indexed="64"/>
      </patternFill>
    </fill>
  </fills>
  <borders count="4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top/>
      <bottom/>
      <diagonal/>
    </border>
    <border>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s>
  <cellStyleXfs count="107">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0" borderId="0">
      <alignment horizontal="center" wrapText="1"/>
      <protection locked="0"/>
    </xf>
    <xf numFmtId="0" fontId="7" fillId="3" borderId="0" applyNumberFormat="0" applyBorder="0" applyAlignment="0" applyProtection="0"/>
    <xf numFmtId="169" fontId="8" fillId="0" borderId="0" applyFill="0" applyBorder="0" applyAlignment="0"/>
    <xf numFmtId="169" fontId="2" fillId="0" borderId="0" applyFill="0" applyBorder="0" applyAlignment="0"/>
    <xf numFmtId="0" fontId="9" fillId="20" borderId="1" applyNumberFormat="0" applyAlignment="0" applyProtection="0"/>
    <xf numFmtId="0" fontId="10" fillId="21" borderId="2"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36"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0" fontId="1" fillId="0" borderId="0" applyFont="0" applyFill="0" applyBorder="0" applyAlignment="0" applyProtection="0"/>
    <xf numFmtId="0" fontId="12" fillId="0" borderId="0" applyNumberFormat="0" applyAlignment="0">
      <alignment horizontal="left"/>
    </xf>
    <xf numFmtId="0" fontId="13" fillId="0" borderId="0" applyNumberFormat="0" applyAlignment="0"/>
    <xf numFmtId="0" fontId="14" fillId="0" borderId="0" applyNumberFormat="0" applyAlignment="0">
      <alignment horizontal="left"/>
    </xf>
    <xf numFmtId="0" fontId="15" fillId="0" borderId="0" applyNumberFormat="0" applyFill="0" applyBorder="0" applyAlignment="0" applyProtection="0"/>
    <xf numFmtId="0" fontId="16" fillId="4" borderId="0" applyNumberFormat="0" applyBorder="0" applyAlignment="0" applyProtection="0"/>
    <xf numFmtId="38" fontId="17" fillId="22" borderId="0" applyNumberFormat="0" applyBorder="0" applyAlignment="0" applyProtection="0"/>
    <xf numFmtId="0" fontId="18" fillId="0" borderId="3" applyNumberFormat="0" applyAlignment="0" applyProtection="0">
      <alignment horizontal="left" vertical="center"/>
    </xf>
    <xf numFmtId="0" fontId="18" fillId="0" borderId="4">
      <alignment horizontal="left" vertical="center"/>
    </xf>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7" borderId="1" applyNumberFormat="0" applyAlignment="0" applyProtection="0"/>
    <xf numFmtId="10" fontId="17" fillId="23" borderId="8" applyNumberFormat="0" applyBorder="0" applyAlignment="0" applyProtection="0"/>
    <xf numFmtId="170" fontId="8" fillId="24" borderId="0"/>
    <xf numFmtId="170" fontId="2" fillId="24" borderId="0"/>
    <xf numFmtId="0" fontId="23" fillId="0" borderId="9" applyNumberFormat="0" applyFill="0" applyAlignment="0" applyProtection="0"/>
    <xf numFmtId="170" fontId="8" fillId="25" borderId="0"/>
    <xf numFmtId="170" fontId="2" fillId="25" borderId="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24" fillId="0" borderId="0" applyNumberFormat="0">
      <alignment horizontal="right"/>
    </xf>
    <xf numFmtId="0" fontId="25" fillId="26" borderId="0" applyNumberFormat="0" applyBorder="0" applyAlignment="0" applyProtection="0"/>
    <xf numFmtId="167" fontId="26" fillId="0" borderId="0"/>
    <xf numFmtId="167" fontId="26" fillId="0" borderId="0"/>
    <xf numFmtId="0" fontId="45" fillId="0" borderId="0"/>
    <xf numFmtId="0" fontId="2" fillId="0" borderId="0"/>
    <xf numFmtId="0" fontId="2" fillId="0" borderId="0"/>
    <xf numFmtId="0" fontId="46" fillId="0" borderId="0"/>
    <xf numFmtId="37" fontId="44" fillId="0" borderId="0"/>
    <xf numFmtId="0" fontId="35" fillId="0" borderId="0" applyNumberFormat="0" applyFill="0" applyBorder="0" applyProtection="0">
      <alignment vertical="top" wrapText="1"/>
    </xf>
    <xf numFmtId="0" fontId="2" fillId="0" borderId="0"/>
    <xf numFmtId="0" fontId="2" fillId="0" borderId="0"/>
    <xf numFmtId="37" fontId="44" fillId="0" borderId="0"/>
    <xf numFmtId="0" fontId="2" fillId="0" borderId="0"/>
    <xf numFmtId="37" fontId="44" fillId="0" borderId="0"/>
    <xf numFmtId="0" fontId="2" fillId="0" borderId="0"/>
    <xf numFmtId="0" fontId="2" fillId="0" borderId="0"/>
    <xf numFmtId="0" fontId="2" fillId="0" borderId="0"/>
    <xf numFmtId="0" fontId="2" fillId="0" borderId="0">
      <alignment horizontal="justify" vertical="top" wrapText="1"/>
    </xf>
    <xf numFmtId="0" fontId="2" fillId="0" borderId="0"/>
    <xf numFmtId="0" fontId="2" fillId="0" borderId="0"/>
    <xf numFmtId="0" fontId="2" fillId="0" borderId="0"/>
    <xf numFmtId="0" fontId="2" fillId="0" borderId="0"/>
    <xf numFmtId="0" fontId="2" fillId="0" borderId="0"/>
    <xf numFmtId="0" fontId="45" fillId="0" borderId="0"/>
    <xf numFmtId="0" fontId="2" fillId="0" borderId="0">
      <alignment horizontal="justify" vertical="top" wrapText="1"/>
    </xf>
    <xf numFmtId="0" fontId="1" fillId="0" borderId="0"/>
    <xf numFmtId="37" fontId="3" fillId="0" borderId="0"/>
    <xf numFmtId="0" fontId="2" fillId="0" borderId="0"/>
    <xf numFmtId="0" fontId="2" fillId="0" borderId="0">
      <alignment horizontal="justify" vertical="top" wrapText="1"/>
    </xf>
    <xf numFmtId="0" fontId="1" fillId="0" borderId="0"/>
    <xf numFmtId="0" fontId="11" fillId="27" borderId="10" applyNumberFormat="0" applyFont="0" applyAlignment="0" applyProtection="0"/>
    <xf numFmtId="0" fontId="3" fillId="27" borderId="10" applyNumberFormat="0" applyFont="0" applyAlignment="0" applyProtection="0"/>
    <xf numFmtId="43" fontId="8" fillId="0" borderId="0" applyFont="0" applyFill="0" applyBorder="0" applyAlignment="0" applyProtection="0"/>
    <xf numFmtId="41" fontId="8" fillId="0" borderId="0" applyFont="0" applyFill="0" applyBorder="0" applyAlignment="0" applyProtection="0"/>
    <xf numFmtId="0" fontId="27" fillId="20" borderId="11" applyNumberFormat="0" applyAlignment="0" applyProtection="0"/>
    <xf numFmtId="14" fontId="6" fillId="0" borderId="0">
      <alignment horizontal="center" wrapText="1"/>
      <protection locked="0"/>
    </xf>
    <xf numFmtId="10" fontId="8" fillId="0" borderId="0" applyFont="0" applyFill="0" applyBorder="0" applyAlignment="0" applyProtection="0"/>
    <xf numFmtId="10" fontId="2" fillId="0" borderId="0" applyFont="0" applyFill="0" applyBorder="0" applyAlignment="0" applyProtection="0"/>
    <xf numFmtId="168" fontId="28" fillId="0" borderId="0"/>
    <xf numFmtId="0" fontId="29" fillId="0" borderId="0" applyNumberFormat="0" applyFont="0" applyFill="0" applyBorder="0" applyAlignment="0" applyProtection="0">
      <alignment horizontal="left"/>
    </xf>
    <xf numFmtId="0" fontId="1" fillId="0" borderId="0" applyNumberFormat="0" applyFont="0" applyFill="0" applyBorder="0" applyAlignment="0" applyProtection="0">
      <alignment horizontal="left"/>
    </xf>
    <xf numFmtId="166" fontId="30" fillId="0" borderId="0" applyNumberFormat="0" applyFill="0" applyBorder="0" applyAlignment="0" applyProtection="0">
      <alignment horizontal="left"/>
    </xf>
    <xf numFmtId="40" fontId="31" fillId="0" borderId="0" applyBorder="0">
      <alignment horizontal="right"/>
    </xf>
    <xf numFmtId="0" fontId="32" fillId="0" borderId="0" applyNumberFormat="0" applyFill="0" applyBorder="0" applyAlignment="0" applyProtection="0"/>
    <xf numFmtId="0" fontId="33" fillId="0" borderId="12" applyNumberFormat="0" applyFill="0" applyAlignment="0" applyProtection="0"/>
    <xf numFmtId="0" fontId="34" fillId="0" borderId="0" applyNumberFormat="0" applyFill="0" applyBorder="0" applyAlignment="0" applyProtection="0"/>
  </cellStyleXfs>
  <cellXfs count="233">
    <xf numFmtId="0" fontId="0" fillId="0" borderId="0" xfId="0"/>
    <xf numFmtId="0" fontId="47" fillId="0" borderId="0" xfId="73" applyFont="1"/>
    <xf numFmtId="0" fontId="48" fillId="0" borderId="0" xfId="73" applyFont="1"/>
    <xf numFmtId="0" fontId="48" fillId="0" borderId="0" xfId="73" applyFont="1" applyAlignment="1">
      <alignment horizontal="center" vertical="center"/>
    </xf>
    <xf numFmtId="0" fontId="48" fillId="0" borderId="0" xfId="73" applyFont="1" applyAlignment="1">
      <alignment wrapText="1" readingOrder="1"/>
    </xf>
    <xf numFmtId="49" fontId="2" fillId="0" borderId="13" xfId="0" applyNumberFormat="1" applyFont="1" applyBorder="1" applyAlignment="1">
      <alignment horizontal="left" vertical="center" wrapText="1" readingOrder="1"/>
    </xf>
    <xf numFmtId="49" fontId="49" fillId="0" borderId="0" xfId="0" applyNumberFormat="1" applyFont="1" applyAlignment="1">
      <alignment horizontal="left" vertical="center" wrapText="1" readingOrder="1"/>
    </xf>
    <xf numFmtId="171" fontId="49" fillId="0" borderId="0" xfId="0" applyNumberFormat="1" applyFont="1" applyAlignment="1">
      <alignment horizontal="left" vertical="center" wrapText="1" readingOrder="1"/>
    </xf>
    <xf numFmtId="2" fontId="49" fillId="0" borderId="0" xfId="0" applyNumberFormat="1" applyFont="1" applyAlignment="1">
      <alignment horizontal="left" vertical="center" readingOrder="1"/>
    </xf>
    <xf numFmtId="0" fontId="50" fillId="0" borderId="14" xfId="73" applyFont="1" applyBorder="1" applyAlignment="1">
      <alignment horizontal="center" vertical="center" wrapText="1"/>
    </xf>
    <xf numFmtId="0" fontId="50" fillId="0" borderId="15" xfId="73" applyFont="1" applyBorder="1" applyAlignment="1">
      <alignment horizontal="center" vertical="center" wrapText="1"/>
    </xf>
    <xf numFmtId="0" fontId="49" fillId="0" borderId="17" xfId="90" applyFont="1" applyBorder="1" applyAlignment="1">
      <alignment horizontal="center" vertical="center" wrapText="1"/>
    </xf>
    <xf numFmtId="38" fontId="49" fillId="0" borderId="18" xfId="36" applyNumberFormat="1" applyFont="1" applyFill="1" applyBorder="1" applyAlignment="1">
      <alignment horizontal="center" vertical="center" wrapText="1"/>
    </xf>
    <xf numFmtId="0" fontId="51" fillId="0" borderId="17" xfId="86" quotePrefix="1" applyFont="1" applyBorder="1" applyAlignment="1">
      <alignment horizontal="center" vertical="center"/>
    </xf>
    <xf numFmtId="38" fontId="49" fillId="0" borderId="19" xfId="35" applyNumberFormat="1" applyFont="1" applyFill="1" applyBorder="1" applyAlignment="1">
      <alignment horizontal="center" vertical="center"/>
    </xf>
    <xf numFmtId="0" fontId="49" fillId="0" borderId="17" xfId="86" applyFont="1" applyBorder="1" applyAlignment="1">
      <alignment horizontal="center" vertical="center"/>
    </xf>
    <xf numFmtId="0" fontId="49" fillId="0" borderId="0" xfId="86" applyFont="1" applyAlignment="1">
      <alignment horizontal="center" vertical="center"/>
    </xf>
    <xf numFmtId="0" fontId="49" fillId="0" borderId="0" xfId="73" applyFont="1" applyAlignment="1">
      <alignment horizontal="justify" vertical="center" wrapText="1"/>
    </xf>
    <xf numFmtId="38" fontId="49" fillId="0" borderId="20" xfId="35" applyNumberFormat="1" applyFont="1" applyFill="1" applyBorder="1" applyAlignment="1">
      <alignment horizontal="center" vertical="center"/>
    </xf>
    <xf numFmtId="0" fontId="50" fillId="0" borderId="17" xfId="73" applyFont="1" applyBorder="1" applyAlignment="1">
      <alignment horizontal="center" vertical="center"/>
    </xf>
    <xf numFmtId="165" fontId="49" fillId="0" borderId="19" xfId="31" applyNumberFormat="1" applyFont="1" applyFill="1" applyBorder="1" applyAlignment="1">
      <alignment horizontal="center" vertical="center"/>
    </xf>
    <xf numFmtId="0" fontId="49" fillId="0" borderId="17" xfId="73" applyFont="1" applyBorder="1" applyAlignment="1">
      <alignment horizontal="center" vertical="center"/>
    </xf>
    <xf numFmtId="0" fontId="49" fillId="0" borderId="0" xfId="73" applyFont="1" applyAlignment="1">
      <alignment horizontal="center" vertical="center"/>
    </xf>
    <xf numFmtId="0" fontId="49" fillId="0" borderId="0" xfId="73" applyFont="1" applyAlignment="1">
      <alignment horizontal="justify" vertical="center"/>
    </xf>
    <xf numFmtId="0" fontId="49" fillId="0" borderId="19" xfId="73" applyFont="1" applyBorder="1" applyAlignment="1">
      <alignment horizontal="center" vertical="center"/>
    </xf>
    <xf numFmtId="0" fontId="50" fillId="0" borderId="22" xfId="73" applyFont="1" applyBorder="1" applyAlignment="1">
      <alignment horizontal="center" vertical="center"/>
    </xf>
    <xf numFmtId="165" fontId="50" fillId="0" borderId="23" xfId="31" applyNumberFormat="1" applyFont="1" applyFill="1" applyBorder="1" applyAlignment="1">
      <alignment horizontal="center" vertical="center"/>
    </xf>
    <xf numFmtId="38" fontId="50" fillId="0" borderId="24" xfId="35" applyNumberFormat="1" applyFont="1" applyFill="1" applyBorder="1" applyAlignment="1">
      <alignment horizontal="center" vertical="center"/>
    </xf>
    <xf numFmtId="165" fontId="49" fillId="0" borderId="20" xfId="31" applyNumberFormat="1" applyFont="1" applyFill="1" applyBorder="1" applyAlignment="1">
      <alignment horizontal="center" vertical="center"/>
    </xf>
    <xf numFmtId="38" fontId="49" fillId="0" borderId="18" xfId="35" applyNumberFormat="1" applyFont="1" applyFill="1" applyBorder="1" applyAlignment="1">
      <alignment horizontal="center" vertical="center"/>
    </xf>
    <xf numFmtId="0" fontId="49" fillId="0" borderId="19" xfId="73" applyFont="1" applyBorder="1" applyAlignment="1">
      <alignment horizontal="center" vertical="center" wrapText="1"/>
    </xf>
    <xf numFmtId="0" fontId="50" fillId="0" borderId="25" xfId="73" applyFont="1" applyBorder="1" applyAlignment="1">
      <alignment horizontal="center" vertical="center"/>
    </xf>
    <xf numFmtId="0" fontId="49" fillId="0" borderId="28" xfId="90" applyFont="1" applyBorder="1" applyAlignment="1">
      <alignment horizontal="center" vertical="center" wrapText="1"/>
    </xf>
    <xf numFmtId="38" fontId="49" fillId="0" borderId="19" xfId="36" applyNumberFormat="1" applyFont="1" applyFill="1" applyBorder="1" applyAlignment="1">
      <alignment horizontal="center" vertical="center" wrapText="1"/>
    </xf>
    <xf numFmtId="0" fontId="49" fillId="0" borderId="20" xfId="73" applyFont="1" applyBorder="1" applyAlignment="1">
      <alignment horizontal="center" vertical="center"/>
    </xf>
    <xf numFmtId="0" fontId="50" fillId="0" borderId="28" xfId="73" applyFont="1" applyBorder="1" applyAlignment="1">
      <alignment horizontal="center" vertical="center"/>
    </xf>
    <xf numFmtId="0" fontId="50" fillId="0" borderId="13" xfId="73" applyFont="1" applyBorder="1" applyAlignment="1">
      <alignment horizontal="center" vertical="center"/>
    </xf>
    <xf numFmtId="0" fontId="50" fillId="0" borderId="13" xfId="86" applyFont="1" applyBorder="1" applyAlignment="1">
      <alignment horizontal="center" vertical="center" wrapText="1"/>
    </xf>
    <xf numFmtId="165" fontId="50" fillId="0" borderId="18" xfId="31" applyNumberFormat="1" applyFont="1" applyFill="1" applyBorder="1" applyAlignment="1">
      <alignment horizontal="center" vertical="center"/>
    </xf>
    <xf numFmtId="38" fontId="50" fillId="0" borderId="29" xfId="35" applyNumberFormat="1" applyFont="1" applyFill="1" applyBorder="1" applyAlignment="1">
      <alignment horizontal="center" vertical="center"/>
    </xf>
    <xf numFmtId="0" fontId="49" fillId="0" borderId="30" xfId="85" applyFont="1" applyBorder="1" applyAlignment="1">
      <alignment horizontal="center" vertical="center"/>
    </xf>
    <xf numFmtId="0" fontId="49" fillId="0" borderId="20" xfId="73" applyFont="1" applyBorder="1" applyAlignment="1">
      <alignment horizontal="center" vertical="center" wrapText="1"/>
    </xf>
    <xf numFmtId="0" fontId="49" fillId="0" borderId="27" xfId="73" applyFont="1" applyBorder="1" applyAlignment="1">
      <alignment horizontal="center" vertical="center"/>
    </xf>
    <xf numFmtId="0" fontId="49" fillId="0" borderId="30" xfId="86" applyFont="1" applyBorder="1" applyAlignment="1">
      <alignment horizontal="center" vertical="center"/>
    </xf>
    <xf numFmtId="38" fontId="49" fillId="0" borderId="0" xfId="35" applyNumberFormat="1" applyFont="1" applyFill="1" applyBorder="1" applyAlignment="1">
      <alignment horizontal="center" vertical="center"/>
    </xf>
    <xf numFmtId="165" fontId="49" fillId="0" borderId="0" xfId="31" applyNumberFormat="1" applyFont="1" applyFill="1" applyBorder="1" applyAlignment="1">
      <alignment horizontal="center" vertical="center"/>
    </xf>
    <xf numFmtId="0" fontId="49" fillId="0" borderId="0" xfId="73" applyFont="1" applyAlignment="1" applyProtection="1">
      <alignment horizontal="center" wrapText="1"/>
      <protection locked="0"/>
    </xf>
    <xf numFmtId="0" fontId="49" fillId="0" borderId="0" xfId="73" applyFont="1" applyAlignment="1" applyProtection="1">
      <alignment horizontal="center" vertical="center" wrapText="1"/>
      <protection locked="0"/>
    </xf>
    <xf numFmtId="0" fontId="49" fillId="0" borderId="27" xfId="73" applyFont="1" applyBorder="1" applyAlignment="1" applyProtection="1">
      <alignment horizontal="center" vertical="center" wrapText="1"/>
      <protection locked="0"/>
    </xf>
    <xf numFmtId="0" fontId="49" fillId="0" borderId="0" xfId="86" applyFont="1" applyAlignment="1">
      <alignment horizontal="left" vertical="top" wrapText="1" indent="1"/>
    </xf>
    <xf numFmtId="3" fontId="50" fillId="0" borderId="31" xfId="73" applyNumberFormat="1" applyFont="1" applyBorder="1" applyAlignment="1" applyProtection="1">
      <alignment horizontal="right" vertical="center"/>
      <protection locked="0"/>
    </xf>
    <xf numFmtId="0" fontId="49" fillId="0" borderId="0" xfId="73" applyFont="1" applyAlignment="1">
      <alignment horizontal="left" vertical="center"/>
    </xf>
    <xf numFmtId="0" fontId="39" fillId="0" borderId="32" xfId="89" applyFont="1" applyBorder="1" applyAlignment="1">
      <alignment vertical="center"/>
    </xf>
    <xf numFmtId="0" fontId="41" fillId="0" borderId="0" xfId="73" applyFont="1" applyAlignment="1">
      <alignment horizontal="left" vertical="center" wrapText="1"/>
    </xf>
    <xf numFmtId="0" fontId="50" fillId="0" borderId="30" xfId="73" applyFont="1" applyBorder="1" applyAlignment="1">
      <alignment horizontal="center" vertical="center"/>
    </xf>
    <xf numFmtId="0" fontId="49" fillId="0" borderId="30" xfId="73" applyFont="1" applyBorder="1" applyAlignment="1">
      <alignment horizontal="center" vertical="center"/>
    </xf>
    <xf numFmtId="0" fontId="49" fillId="0" borderId="20" xfId="85" applyFont="1" applyBorder="1" applyAlignment="1">
      <alignment horizontal="center" vertical="center"/>
    </xf>
    <xf numFmtId="0" fontId="49" fillId="0" borderId="27" xfId="85" applyFont="1" applyBorder="1" applyAlignment="1">
      <alignment horizontal="center" vertical="center"/>
    </xf>
    <xf numFmtId="0" fontId="49" fillId="0" borderId="27" xfId="73" applyFont="1" applyBorder="1" applyAlignment="1">
      <alignment horizontal="left" vertical="center" wrapText="1"/>
    </xf>
    <xf numFmtId="0" fontId="49" fillId="0" borderId="20" xfId="73" applyFont="1" applyBorder="1" applyAlignment="1">
      <alignment horizontal="justify" vertical="center"/>
    </xf>
    <xf numFmtId="0" fontId="49" fillId="0" borderId="27" xfId="73" applyFont="1" applyBorder="1" applyAlignment="1">
      <alignment horizontal="justify" vertical="center"/>
    </xf>
    <xf numFmtId="165" fontId="49" fillId="28" borderId="19" xfId="31" applyNumberFormat="1" applyFont="1" applyFill="1" applyBorder="1" applyAlignment="1">
      <alignment horizontal="center" vertical="center"/>
    </xf>
    <xf numFmtId="0" fontId="2" fillId="28" borderId="17" xfId="85" applyFill="1" applyBorder="1" applyAlignment="1">
      <alignment horizontal="center" vertical="center"/>
    </xf>
    <xf numFmtId="165" fontId="52" fillId="0" borderId="19" xfId="31" applyNumberFormat="1" applyFont="1" applyFill="1" applyBorder="1" applyAlignment="1">
      <alignment horizontal="center" vertical="center"/>
    </xf>
    <xf numFmtId="0" fontId="52" fillId="0" borderId="19" xfId="73" applyFont="1" applyBorder="1" applyAlignment="1">
      <alignment horizontal="center" vertical="center"/>
    </xf>
    <xf numFmtId="37" fontId="2" fillId="0" borderId="20" xfId="68" applyFont="1" applyBorder="1" applyAlignment="1">
      <alignment horizontal="left" vertical="top" wrapText="1"/>
    </xf>
    <xf numFmtId="37" fontId="2" fillId="0" borderId="27" xfId="68" applyFont="1" applyBorder="1" applyAlignment="1">
      <alignment horizontal="left" vertical="top" wrapText="1"/>
    </xf>
    <xf numFmtId="0" fontId="49" fillId="0" borderId="20" xfId="73" applyFont="1" applyBorder="1" applyAlignment="1">
      <alignment horizontal="left" vertical="center" wrapText="1"/>
    </xf>
    <xf numFmtId="0" fontId="49" fillId="0" borderId="20" xfId="85" applyFont="1" applyBorder="1" applyAlignment="1">
      <alignment horizontal="left" vertical="center"/>
    </xf>
    <xf numFmtId="0" fontId="50" fillId="0" borderId="20" xfId="73" applyFont="1" applyBorder="1" applyAlignment="1">
      <alignment horizontal="justify" vertical="center"/>
    </xf>
    <xf numFmtId="0" fontId="50" fillId="0" borderId="27" xfId="73" applyFont="1" applyBorder="1" applyAlignment="1">
      <alignment horizontal="justify" vertical="center"/>
    </xf>
    <xf numFmtId="0" fontId="52" fillId="0" borderId="20" xfId="73" applyFont="1" applyBorder="1" applyAlignment="1">
      <alignment horizontal="left" vertical="center"/>
    </xf>
    <xf numFmtId="0" fontId="52" fillId="0" borderId="27" xfId="73" applyFont="1" applyBorder="1" applyAlignment="1">
      <alignment horizontal="left" vertical="center"/>
    </xf>
    <xf numFmtId="1" fontId="2" fillId="0" borderId="19" xfId="0" applyNumberFormat="1" applyFont="1" applyBorder="1" applyAlignment="1">
      <alignment horizontal="center" vertical="center" wrapText="1"/>
    </xf>
    <xf numFmtId="0" fontId="2" fillId="0" borderId="19" xfId="0" applyFont="1" applyBorder="1" applyAlignment="1">
      <alignment horizontal="center" vertical="center"/>
    </xf>
    <xf numFmtId="0" fontId="49" fillId="0" borderId="20" xfId="0" applyFont="1" applyBorder="1" applyAlignment="1">
      <alignment horizontal="justify" vertical="center"/>
    </xf>
    <xf numFmtId="0" fontId="40" fillId="0" borderId="20" xfId="0" applyFont="1" applyBorder="1" applyAlignment="1">
      <alignment horizontal="justify" vertical="center"/>
    </xf>
    <xf numFmtId="0" fontId="2" fillId="0" borderId="17" xfId="85" applyBorder="1" applyAlignment="1">
      <alignment horizontal="center" vertical="top"/>
    </xf>
    <xf numFmtId="165" fontId="49" fillId="28" borderId="20" xfId="31" applyNumberFormat="1" applyFont="1" applyFill="1" applyBorder="1" applyAlignment="1">
      <alignment horizontal="center" vertical="center"/>
    </xf>
    <xf numFmtId="38" fontId="49" fillId="28" borderId="19" xfId="35" applyNumberFormat="1" applyFont="1" applyFill="1" applyBorder="1" applyAlignment="1">
      <alignment horizontal="center" vertical="center"/>
    </xf>
    <xf numFmtId="43" fontId="50" fillId="0" borderId="15" xfId="73" applyNumberFormat="1" applyFont="1" applyBorder="1" applyAlignment="1">
      <alignment horizontal="center" vertical="center" wrapText="1" readingOrder="1"/>
    </xf>
    <xf numFmtId="43" fontId="50" fillId="0" borderId="16" xfId="73" applyNumberFormat="1" applyFont="1" applyBorder="1" applyAlignment="1">
      <alignment horizontal="center" vertical="center" wrapText="1" readingOrder="1"/>
    </xf>
    <xf numFmtId="43" fontId="49" fillId="0" borderId="18" xfId="36" applyNumberFormat="1" applyFont="1" applyFill="1" applyBorder="1" applyAlignment="1" applyProtection="1">
      <alignment horizontal="center"/>
      <protection locked="0"/>
    </xf>
    <xf numFmtId="43" fontId="49" fillId="0" borderId="34" xfId="36" applyNumberFormat="1" applyFont="1" applyFill="1" applyBorder="1" applyAlignment="1" applyProtection="1">
      <alignment horizontal="center"/>
      <protection locked="0"/>
    </xf>
    <xf numFmtId="43" fontId="49" fillId="0" borderId="19" xfId="36" applyNumberFormat="1" applyFont="1" applyFill="1" applyBorder="1" applyAlignment="1" applyProtection="1">
      <alignment horizontal="center"/>
      <protection locked="0"/>
    </xf>
    <xf numFmtId="43" fontId="49" fillId="0" borderId="33" xfId="36" applyNumberFormat="1" applyFont="1" applyFill="1" applyBorder="1" applyAlignment="1" applyProtection="1">
      <alignment horizontal="center"/>
      <protection locked="0"/>
    </xf>
    <xf numFmtId="43" fontId="49" fillId="0" borderId="19" xfId="36" applyNumberFormat="1" applyFont="1" applyFill="1" applyBorder="1" applyAlignment="1" applyProtection="1">
      <alignment horizontal="center" vertical="center"/>
      <protection locked="0"/>
    </xf>
    <xf numFmtId="43" fontId="49" fillId="0" borderId="21" xfId="73" applyNumberFormat="1" applyFont="1" applyBorder="1" applyAlignment="1">
      <alignment horizontal="center" vertical="center" wrapText="1"/>
    </xf>
    <xf numFmtId="43" fontId="49" fillId="0" borderId="19" xfId="73" applyNumberFormat="1" applyFont="1" applyBorder="1" applyAlignment="1" applyProtection="1">
      <alignment horizontal="right" vertical="center" wrapText="1"/>
      <protection locked="0"/>
    </xf>
    <xf numFmtId="43" fontId="49" fillId="0" borderId="21" xfId="35" applyNumberFormat="1" applyFont="1" applyFill="1" applyBorder="1" applyAlignment="1">
      <alignment horizontal="center"/>
    </xf>
    <xf numFmtId="43" fontId="50" fillId="0" borderId="24" xfId="73" applyNumberFormat="1" applyFont="1" applyBorder="1" applyAlignment="1" applyProtection="1">
      <alignment vertical="center" wrapText="1"/>
      <protection locked="0"/>
    </xf>
    <xf numFmtId="43" fontId="50" fillId="0" borderId="36" xfId="73" applyNumberFormat="1" applyFont="1" applyBorder="1" applyAlignment="1">
      <alignment vertical="center" wrapText="1"/>
    </xf>
    <xf numFmtId="43" fontId="49" fillId="0" borderId="18" xfId="73" applyNumberFormat="1" applyFont="1" applyBorder="1" applyAlignment="1" applyProtection="1">
      <alignment horizontal="right" vertical="center" wrapText="1"/>
      <protection locked="0"/>
    </xf>
    <xf numFmtId="43" fontId="49" fillId="0" borderId="33" xfId="73" applyNumberFormat="1" applyFont="1" applyBorder="1" applyAlignment="1">
      <alignment horizontal="center" vertical="center" wrapText="1"/>
    </xf>
    <xf numFmtId="43" fontId="49" fillId="0" borderId="26" xfId="73" applyNumberFormat="1" applyFont="1" applyBorder="1" applyAlignment="1" applyProtection="1">
      <alignment horizontal="right" vertical="center" wrapText="1"/>
      <protection locked="0"/>
    </xf>
    <xf numFmtId="43" fontId="49" fillId="0" borderId="27" xfId="73" applyNumberFormat="1" applyFont="1" applyBorder="1" applyAlignment="1" applyProtection="1">
      <alignment horizontal="right" vertical="center" wrapText="1"/>
      <protection locked="0"/>
    </xf>
    <xf numFmtId="43" fontId="50" fillId="0" borderId="29" xfId="73" applyNumberFormat="1" applyFont="1" applyBorder="1" applyAlignment="1" applyProtection="1">
      <alignment horizontal="right" vertical="center" wrapText="1"/>
      <protection locked="0"/>
    </xf>
    <xf numFmtId="43" fontId="50" fillId="0" borderId="34" xfId="73" applyNumberFormat="1" applyFont="1" applyBorder="1" applyAlignment="1">
      <alignment horizontal="center" vertical="center" wrapText="1"/>
    </xf>
    <xf numFmtId="43" fontId="49" fillId="0" borderId="20" xfId="73" applyNumberFormat="1" applyFont="1" applyBorder="1" applyAlignment="1" applyProtection="1">
      <alignment horizontal="right" vertical="center" wrapText="1"/>
      <protection locked="0"/>
    </xf>
    <xf numFmtId="43" fontId="49" fillId="0" borderId="35" xfId="73" applyNumberFormat="1" applyFont="1" applyBorder="1" applyAlignment="1">
      <alignment horizontal="center" vertical="center" wrapText="1"/>
    </xf>
    <xf numFmtId="43" fontId="49" fillId="0" borderId="21" xfId="73" applyNumberFormat="1" applyFont="1" applyBorder="1" applyAlignment="1">
      <alignment horizontal="right" vertical="center" wrapText="1"/>
    </xf>
    <xf numFmtId="43" fontId="52" fillId="0" borderId="19" xfId="73" applyNumberFormat="1" applyFont="1" applyBorder="1" applyAlignment="1" applyProtection="1">
      <alignment horizontal="right" vertical="center" wrapText="1"/>
      <protection locked="0"/>
    </xf>
    <xf numFmtId="43" fontId="52" fillId="0" borderId="20" xfId="73" applyNumberFormat="1" applyFont="1" applyBorder="1" applyAlignment="1" applyProtection="1">
      <alignment horizontal="right" vertical="center" wrapText="1"/>
      <protection locked="0"/>
    </xf>
    <xf numFmtId="43" fontId="49" fillId="0" borderId="29" xfId="36" applyNumberFormat="1" applyFont="1" applyFill="1" applyBorder="1" applyAlignment="1" applyProtection="1">
      <alignment horizontal="center"/>
      <protection locked="0"/>
    </xf>
    <xf numFmtId="43" fontId="49" fillId="0" borderId="20" xfId="36" applyNumberFormat="1" applyFont="1" applyFill="1" applyBorder="1" applyAlignment="1" applyProtection="1">
      <alignment horizontal="center"/>
      <protection locked="0"/>
    </xf>
    <xf numFmtId="43" fontId="49" fillId="0" borderId="20" xfId="73" applyNumberFormat="1" applyFont="1" applyBorder="1" applyAlignment="1" applyProtection="1">
      <alignment horizontal="center" wrapText="1"/>
      <protection locked="0"/>
    </xf>
    <xf numFmtId="43" fontId="49" fillId="0" borderId="33" xfId="73" applyNumberFormat="1" applyFont="1" applyBorder="1" applyAlignment="1" applyProtection="1">
      <alignment horizontal="center" wrapText="1"/>
      <protection locked="0"/>
    </xf>
    <xf numFmtId="43" fontId="48" fillId="0" borderId="0" xfId="73" applyNumberFormat="1" applyFont="1" applyAlignment="1" applyProtection="1">
      <alignment horizontal="center"/>
      <protection locked="0"/>
    </xf>
    <xf numFmtId="43" fontId="48" fillId="0" borderId="27" xfId="73" applyNumberFormat="1" applyFont="1" applyBorder="1" applyAlignment="1" applyProtection="1">
      <alignment horizontal="center"/>
      <protection locked="0"/>
    </xf>
    <xf numFmtId="43" fontId="52" fillId="0" borderId="16" xfId="73" applyNumberFormat="1" applyFont="1" applyBorder="1" applyAlignment="1">
      <alignment horizontal="center" vertical="center" wrapText="1"/>
    </xf>
    <xf numFmtId="0" fontId="49" fillId="0" borderId="20" xfId="31" applyNumberFormat="1" applyFont="1" applyFill="1" applyBorder="1" applyAlignment="1">
      <alignment horizontal="center" vertical="center"/>
    </xf>
    <xf numFmtId="0" fontId="49" fillId="0" borderId="14" xfId="73" applyFont="1" applyBorder="1" applyAlignment="1">
      <alignment horizontal="center" vertical="center"/>
    </xf>
    <xf numFmtId="165" fontId="49" fillId="0" borderId="37" xfId="31" applyNumberFormat="1" applyFont="1" applyFill="1" applyBorder="1" applyAlignment="1">
      <alignment horizontal="center" vertical="center"/>
    </xf>
    <xf numFmtId="0" fontId="49" fillId="0" borderId="15" xfId="73" applyFont="1" applyBorder="1" applyAlignment="1">
      <alignment horizontal="center" vertical="center" wrapText="1"/>
    </xf>
    <xf numFmtId="43" fontId="49" fillId="0" borderId="15" xfId="36" applyNumberFormat="1" applyFont="1" applyFill="1" applyBorder="1" applyAlignment="1" applyProtection="1">
      <alignment horizontal="center" vertical="center"/>
      <protection locked="0"/>
    </xf>
    <xf numFmtId="43" fontId="49" fillId="0" borderId="16" xfId="73" applyNumberFormat="1" applyFont="1" applyBorder="1" applyAlignment="1">
      <alignment horizontal="center" vertical="center" wrapText="1"/>
    </xf>
    <xf numFmtId="0" fontId="38" fillId="29" borderId="44" xfId="89" applyFont="1" applyFill="1" applyBorder="1" applyAlignment="1">
      <alignment horizontal="center" vertical="center"/>
    </xf>
    <xf numFmtId="0" fontId="38" fillId="29" borderId="45" xfId="89" applyFont="1" applyFill="1" applyBorder="1" applyAlignment="1">
      <alignment horizontal="center" vertical="center"/>
    </xf>
    <xf numFmtId="0" fontId="38" fillId="29" borderId="46" xfId="89" applyFont="1" applyFill="1" applyBorder="1" applyAlignment="1">
      <alignment horizontal="center" vertical="center"/>
    </xf>
    <xf numFmtId="43" fontId="50" fillId="0" borderId="0" xfId="0" applyNumberFormat="1" applyFont="1" applyAlignment="1">
      <alignment horizontal="left" vertical="center" readingOrder="1"/>
    </xf>
    <xf numFmtId="43" fontId="50" fillId="0" borderId="33" xfId="0" applyNumberFormat="1" applyFont="1" applyBorder="1" applyAlignment="1">
      <alignment horizontal="left" vertical="center" readingOrder="1"/>
    </xf>
    <xf numFmtId="0" fontId="50" fillId="0" borderId="32" xfId="0" applyFont="1" applyBorder="1" applyAlignment="1">
      <alignment horizontal="left" vertical="center" wrapText="1" readingOrder="1"/>
    </xf>
    <xf numFmtId="43" fontId="39" fillId="0" borderId="32" xfId="89" applyNumberFormat="1" applyFont="1" applyBorder="1" applyAlignment="1">
      <alignment horizontal="center" vertical="center"/>
    </xf>
    <xf numFmtId="43" fontId="39" fillId="0" borderId="47" xfId="89" applyNumberFormat="1" applyFont="1" applyBorder="1" applyAlignment="1">
      <alignment horizontal="center" vertical="center"/>
    </xf>
    <xf numFmtId="0" fontId="2" fillId="0" borderId="20" xfId="0" applyFont="1" applyBorder="1" applyAlignment="1">
      <alignment horizontal="left" vertical="top" wrapText="1"/>
    </xf>
    <xf numFmtId="0" fontId="2" fillId="0" borderId="27" xfId="0" applyFont="1" applyBorder="1" applyAlignment="1">
      <alignment horizontal="left" vertical="top" wrapText="1"/>
    </xf>
    <xf numFmtId="0" fontId="50" fillId="0" borderId="24" xfId="73" applyFont="1" applyBorder="1" applyAlignment="1">
      <alignment horizontal="center" vertical="center" wrapText="1"/>
    </xf>
    <xf numFmtId="0" fontId="50" fillId="0" borderId="25" xfId="73" applyFont="1" applyBorder="1" applyAlignment="1">
      <alignment horizontal="center" vertical="center" wrapText="1"/>
    </xf>
    <xf numFmtId="0" fontId="49" fillId="0" borderId="0" xfId="73" applyFont="1" applyAlignment="1" applyProtection="1">
      <alignment horizontal="center" wrapText="1"/>
      <protection locked="0"/>
    </xf>
    <xf numFmtId="0" fontId="49" fillId="0" borderId="27" xfId="73" applyFont="1" applyBorder="1" applyAlignment="1" applyProtection="1">
      <alignment horizontal="center" wrapText="1"/>
      <protection locked="0"/>
    </xf>
    <xf numFmtId="0" fontId="49" fillId="0" borderId="20" xfId="73" applyFont="1" applyBorder="1" applyAlignment="1">
      <alignment horizontal="center" vertical="center"/>
    </xf>
    <xf numFmtId="0" fontId="49" fillId="0" borderId="0" xfId="73" applyFont="1" applyAlignment="1">
      <alignment horizontal="center" vertical="center"/>
    </xf>
    <xf numFmtId="0" fontId="49" fillId="0" borderId="27" xfId="73" applyFont="1" applyBorder="1" applyAlignment="1">
      <alignment horizontal="center" vertical="center"/>
    </xf>
    <xf numFmtId="0" fontId="51" fillId="0" borderId="20" xfId="86" applyFont="1" applyBorder="1" applyAlignment="1">
      <alignment horizontal="center" wrapText="1"/>
    </xf>
    <xf numFmtId="0" fontId="51" fillId="0" borderId="0" xfId="86" applyFont="1" applyAlignment="1">
      <alignment horizontal="center" wrapText="1"/>
    </xf>
    <xf numFmtId="0" fontId="51" fillId="0" borderId="27" xfId="86" applyFont="1" applyBorder="1" applyAlignment="1">
      <alignment horizontal="center" wrapText="1"/>
    </xf>
    <xf numFmtId="0" fontId="51" fillId="0" borderId="20" xfId="86" applyFont="1" applyBorder="1" applyAlignment="1">
      <alignment horizontal="center" vertical="center" wrapText="1"/>
    </xf>
    <xf numFmtId="0" fontId="51" fillId="0" borderId="0" xfId="86" applyFont="1" applyAlignment="1">
      <alignment horizontal="center" vertical="center" wrapText="1"/>
    </xf>
    <xf numFmtId="0" fontId="51" fillId="0" borderId="27" xfId="86" applyFont="1" applyBorder="1" applyAlignment="1">
      <alignment horizontal="center" vertical="center" wrapText="1"/>
    </xf>
    <xf numFmtId="37" fontId="51" fillId="0" borderId="20" xfId="87" applyFont="1" applyBorder="1" applyAlignment="1">
      <alignment horizontal="center" wrapText="1"/>
    </xf>
    <xf numFmtId="37" fontId="51" fillId="0" borderId="0" xfId="87" applyFont="1" applyAlignment="1">
      <alignment horizontal="center" wrapText="1"/>
    </xf>
    <xf numFmtId="37" fontId="51" fillId="0" borderId="27" xfId="87" applyFont="1" applyBorder="1" applyAlignment="1">
      <alignment horizontal="center" wrapText="1"/>
    </xf>
    <xf numFmtId="0" fontId="41" fillId="0" borderId="20" xfId="73" applyFont="1" applyBorder="1" applyAlignment="1">
      <alignment horizontal="left" vertical="center" wrapText="1"/>
    </xf>
    <xf numFmtId="0" fontId="41" fillId="0" borderId="27" xfId="73" applyFont="1" applyBorder="1" applyAlignment="1">
      <alignment horizontal="left" vertical="center" wrapText="1"/>
    </xf>
    <xf numFmtId="0" fontId="49" fillId="0" borderId="20" xfId="73" applyFont="1" applyBorder="1" applyAlignment="1" applyProtection="1">
      <alignment horizontal="center" wrapText="1"/>
      <protection locked="0"/>
    </xf>
    <xf numFmtId="0" fontId="49" fillId="0" borderId="37" xfId="73" applyFont="1" applyBorder="1" applyAlignment="1">
      <alignment horizontal="center" vertical="center"/>
    </xf>
    <xf numFmtId="0" fontId="49" fillId="0" borderId="38" xfId="73" applyFont="1" applyBorder="1" applyAlignment="1">
      <alignment horizontal="center" vertical="center"/>
    </xf>
    <xf numFmtId="0" fontId="49" fillId="0" borderId="20" xfId="73" applyFont="1" applyBorder="1" applyAlignment="1">
      <alignment horizontal="justify" vertical="center"/>
    </xf>
    <xf numFmtId="0" fontId="49" fillId="0" borderId="27" xfId="73" applyFont="1" applyBorder="1" applyAlignment="1">
      <alignment horizontal="justify" vertical="center"/>
    </xf>
    <xf numFmtId="0" fontId="49" fillId="0" borderId="20" xfId="73" applyFont="1" applyBorder="1" applyAlignment="1">
      <alignment horizontal="justify" vertical="center" wrapText="1"/>
    </xf>
    <xf numFmtId="0" fontId="49" fillId="0" borderId="27" xfId="73" applyFont="1" applyBorder="1" applyAlignment="1">
      <alignment horizontal="justify" vertical="center" wrapText="1"/>
    </xf>
    <xf numFmtId="0" fontId="49" fillId="0" borderId="20" xfId="73" applyFont="1" applyBorder="1" applyAlignment="1">
      <alignment horizontal="left" vertical="center" wrapText="1"/>
    </xf>
    <xf numFmtId="0" fontId="49" fillId="0" borderId="27" xfId="73" applyFont="1" applyBorder="1" applyAlignment="1">
      <alignment horizontal="left" vertical="center" wrapText="1"/>
    </xf>
    <xf numFmtId="0" fontId="50" fillId="0" borderId="30" xfId="0" applyFont="1" applyBorder="1" applyAlignment="1">
      <alignment horizontal="left" vertical="center" wrapText="1" readingOrder="1"/>
    </xf>
    <xf numFmtId="0" fontId="50" fillId="0" borderId="0" xfId="0" applyFont="1" applyAlignment="1">
      <alignment horizontal="left" vertical="center" wrapText="1" readingOrder="1"/>
    </xf>
    <xf numFmtId="0" fontId="49" fillId="0" borderId="20" xfId="73" applyFont="1" applyBorder="1" applyAlignment="1">
      <alignment horizontal="left" vertical="center"/>
    </xf>
    <xf numFmtId="0" fontId="49" fillId="0" borderId="27" xfId="73" applyFont="1" applyBorder="1" applyAlignment="1">
      <alignment horizontal="left" vertical="center"/>
    </xf>
    <xf numFmtId="0" fontId="50" fillId="0" borderId="24" xfId="86" applyFont="1" applyBorder="1" applyAlignment="1">
      <alignment horizontal="center" vertical="center" wrapText="1"/>
    </xf>
    <xf numFmtId="0" fontId="50" fillId="0" borderId="31" xfId="86" applyFont="1" applyBorder="1" applyAlignment="1">
      <alignment horizontal="center" vertical="center" wrapText="1"/>
    </xf>
    <xf numFmtId="0" fontId="51" fillId="0" borderId="41" xfId="85" applyFont="1" applyBorder="1" applyAlignment="1">
      <alignment horizontal="center" vertical="center" wrapText="1"/>
    </xf>
    <xf numFmtId="0" fontId="51" fillId="0" borderId="40" xfId="85" applyFont="1" applyBorder="1" applyAlignment="1">
      <alignment horizontal="center" vertical="center" wrapText="1"/>
    </xf>
    <xf numFmtId="0" fontId="51" fillId="0" borderId="20" xfId="88" applyFont="1" applyBorder="1" applyAlignment="1">
      <alignment horizontal="center" vertical="center" wrapText="1"/>
    </xf>
    <xf numFmtId="0" fontId="51" fillId="0" borderId="27" xfId="88" applyFont="1" applyBorder="1" applyAlignment="1">
      <alignment horizontal="center" vertical="center" wrapText="1"/>
    </xf>
    <xf numFmtId="0" fontId="50" fillId="0" borderId="43" xfId="0" applyFont="1" applyBorder="1" applyAlignment="1">
      <alignment horizontal="left" vertical="center" wrapText="1" readingOrder="1"/>
    </xf>
    <xf numFmtId="0" fontId="50" fillId="0" borderId="13" xfId="0" applyFont="1" applyBorder="1" applyAlignment="1">
      <alignment horizontal="left" vertical="center" wrapText="1" readingOrder="1"/>
    </xf>
    <xf numFmtId="43" fontId="50" fillId="0" borderId="13" xfId="0" applyNumberFormat="1" applyFont="1" applyBorder="1" applyAlignment="1">
      <alignment horizontal="left" vertical="center" readingOrder="1"/>
    </xf>
    <xf numFmtId="43" fontId="50" fillId="0" borderId="34" xfId="0" applyNumberFormat="1" applyFont="1" applyBorder="1" applyAlignment="1">
      <alignment horizontal="left" vertical="center" readingOrder="1"/>
    </xf>
    <xf numFmtId="0" fontId="51" fillId="0" borderId="20" xfId="85" applyFont="1" applyBorder="1" applyAlignment="1">
      <alignment horizontal="left" vertical="center" wrapText="1"/>
    </xf>
    <xf numFmtId="0" fontId="51" fillId="0" borderId="27" xfId="85" applyFont="1" applyBorder="1" applyAlignment="1">
      <alignment horizontal="left" vertical="center" wrapText="1"/>
    </xf>
    <xf numFmtId="14" fontId="49" fillId="0" borderId="0" xfId="0" applyNumberFormat="1" applyFont="1" applyAlignment="1">
      <alignment horizontal="left" vertical="center" readingOrder="1"/>
    </xf>
    <xf numFmtId="14" fontId="49" fillId="0" borderId="33" xfId="0" applyNumberFormat="1" applyFont="1" applyBorder="1" applyAlignment="1">
      <alignment horizontal="left" vertical="center" readingOrder="1"/>
    </xf>
    <xf numFmtId="43" fontId="49" fillId="0" borderId="0" xfId="0" applyNumberFormat="1" applyFont="1" applyAlignment="1">
      <alignment horizontal="left" vertical="center" wrapText="1" readingOrder="1"/>
    </xf>
    <xf numFmtId="43" fontId="49" fillId="0" borderId="33" xfId="0" applyNumberFormat="1" applyFont="1" applyBorder="1" applyAlignment="1">
      <alignment horizontal="left" vertical="center" wrapText="1" readingOrder="1"/>
    </xf>
    <xf numFmtId="43" fontId="49" fillId="0" borderId="0" xfId="0" applyNumberFormat="1" applyFont="1" applyAlignment="1">
      <alignment horizontal="left" vertical="center" readingOrder="1"/>
    </xf>
    <xf numFmtId="43" fontId="49" fillId="0" borderId="33" xfId="0" applyNumberFormat="1" applyFont="1" applyBorder="1" applyAlignment="1">
      <alignment horizontal="left" vertical="center" readingOrder="1"/>
    </xf>
    <xf numFmtId="0" fontId="51" fillId="0" borderId="20" xfId="88" applyFont="1" applyBorder="1" applyAlignment="1">
      <alignment horizontal="left" vertical="center" wrapText="1"/>
    </xf>
    <xf numFmtId="0" fontId="51" fillId="0" borderId="27" xfId="88" applyFont="1" applyBorder="1" applyAlignment="1">
      <alignment horizontal="left" vertical="center" wrapText="1"/>
    </xf>
    <xf numFmtId="0" fontId="49" fillId="28" borderId="20" xfId="73" applyFont="1" applyFill="1" applyBorder="1" applyAlignment="1">
      <alignment horizontal="left" vertical="center" wrapText="1"/>
    </xf>
    <xf numFmtId="0" fontId="49" fillId="28" borderId="27" xfId="73" applyFont="1" applyFill="1" applyBorder="1" applyAlignment="1">
      <alignment horizontal="left" vertical="center" wrapText="1"/>
    </xf>
    <xf numFmtId="0" fontId="50" fillId="0" borderId="42" xfId="0" applyFont="1" applyBorder="1" applyAlignment="1">
      <alignment horizontal="left" vertical="center" wrapText="1" readingOrder="1"/>
    </xf>
    <xf numFmtId="0" fontId="50" fillId="0" borderId="37" xfId="73" applyFont="1" applyBorder="1" applyAlignment="1">
      <alignment horizontal="center" vertical="center" wrapText="1"/>
    </xf>
    <xf numFmtId="0" fontId="50" fillId="0" borderId="38" xfId="73" applyFont="1" applyBorder="1" applyAlignment="1">
      <alignment horizontal="center" vertical="center" wrapText="1"/>
    </xf>
    <xf numFmtId="0" fontId="49" fillId="0" borderId="29" xfId="90" applyFont="1" applyBorder="1" applyAlignment="1">
      <alignment horizontal="center" vertical="center" wrapText="1"/>
    </xf>
    <xf numFmtId="0" fontId="49" fillId="0" borderId="26" xfId="90" applyFont="1" applyBorder="1" applyAlignment="1">
      <alignment horizontal="center" vertical="center" wrapText="1"/>
    </xf>
    <xf numFmtId="0" fontId="41" fillId="0" borderId="20" xfId="73" applyFont="1" applyBorder="1" applyAlignment="1">
      <alignment horizontal="justify" vertical="center" wrapText="1"/>
    </xf>
    <xf numFmtId="0" fontId="39" fillId="0" borderId="20" xfId="88" applyFont="1" applyBorder="1" applyAlignment="1">
      <alignment horizontal="left" vertical="top" wrapText="1"/>
    </xf>
    <xf numFmtId="0" fontId="39" fillId="0" borderId="27" xfId="88" applyFont="1" applyBorder="1" applyAlignment="1">
      <alignment horizontal="left" vertical="top" wrapText="1"/>
    </xf>
    <xf numFmtId="37" fontId="2" fillId="0" borderId="20" xfId="68" applyFont="1" applyBorder="1" applyAlignment="1">
      <alignment horizontal="left" vertical="top" wrapText="1"/>
    </xf>
    <xf numFmtId="37" fontId="2" fillId="0" borderId="27" xfId="68" applyFont="1" applyBorder="1" applyAlignment="1">
      <alignment horizontal="left" vertical="top" wrapText="1"/>
    </xf>
    <xf numFmtId="0" fontId="41" fillId="0" borderId="37" xfId="73" applyFont="1" applyBorder="1" applyAlignment="1">
      <alignment horizontal="left" vertical="center" wrapText="1"/>
    </xf>
    <xf numFmtId="0" fontId="41" fillId="0" borderId="38" xfId="73" applyFont="1" applyBorder="1" applyAlignment="1">
      <alignment horizontal="left" vertical="center" wrapText="1"/>
    </xf>
    <xf numFmtId="0" fontId="51" fillId="0" borderId="41" xfId="85" applyFont="1" applyBorder="1" applyAlignment="1">
      <alignment horizontal="left" vertical="center" wrapText="1"/>
    </xf>
    <xf numFmtId="0" fontId="51" fillId="0" borderId="40" xfId="85" applyFont="1" applyBorder="1" applyAlignment="1">
      <alignment horizontal="left" vertical="center" wrapText="1"/>
    </xf>
    <xf numFmtId="0" fontId="50" fillId="0" borderId="20" xfId="73" applyFont="1" applyBorder="1" applyAlignment="1">
      <alignment horizontal="justify" vertical="center"/>
    </xf>
    <xf numFmtId="0" fontId="50" fillId="0" borderId="27" xfId="73" applyFont="1" applyBorder="1" applyAlignment="1">
      <alignment horizontal="justify" vertical="center"/>
    </xf>
    <xf numFmtId="0" fontId="51" fillId="0" borderId="20" xfId="85" applyFont="1" applyBorder="1" applyAlignment="1">
      <alignment horizontal="center" vertical="center" wrapText="1"/>
    </xf>
    <xf numFmtId="0" fontId="51" fillId="0" borderId="27" xfId="85" applyFont="1" applyBorder="1" applyAlignment="1">
      <alignment horizontal="center" vertical="center" wrapText="1"/>
    </xf>
    <xf numFmtId="0" fontId="49" fillId="0" borderId="20" xfId="90" applyFont="1" applyBorder="1" applyAlignment="1">
      <alignment horizontal="center" vertical="center" wrapText="1"/>
    </xf>
    <xf numFmtId="0" fontId="49" fillId="0" borderId="27" xfId="90" applyFont="1" applyBorder="1" applyAlignment="1">
      <alignment horizontal="center" vertical="center" wrapText="1"/>
    </xf>
    <xf numFmtId="0" fontId="49" fillId="0" borderId="20" xfId="86" applyFont="1" applyBorder="1" applyAlignment="1">
      <alignment horizontal="center" vertical="center"/>
    </xf>
    <xf numFmtId="0" fontId="49" fillId="0" borderId="27" xfId="86" applyFont="1" applyBorder="1" applyAlignment="1">
      <alignment horizontal="center" vertical="center"/>
    </xf>
    <xf numFmtId="0" fontId="2" fillId="0" borderId="20" xfId="0" applyFont="1" applyBorder="1" applyAlignment="1">
      <alignment horizontal="left" vertical="center" wrapText="1"/>
    </xf>
    <xf numFmtId="0" fontId="2" fillId="0" borderId="27" xfId="0" applyFont="1" applyBorder="1" applyAlignment="1">
      <alignment horizontal="left" vertical="center" wrapText="1"/>
    </xf>
    <xf numFmtId="37" fontId="50" fillId="0" borderId="20" xfId="73" applyNumberFormat="1" applyFont="1" applyBorder="1" applyAlignment="1">
      <alignment horizontal="justify" vertical="center"/>
    </xf>
    <xf numFmtId="37" fontId="50" fillId="0" borderId="27" xfId="73" applyNumberFormat="1" applyFont="1" applyBorder="1" applyAlignment="1">
      <alignment horizontal="justify" vertical="center"/>
    </xf>
    <xf numFmtId="0" fontId="49" fillId="0" borderId="37" xfId="73" applyFont="1" applyBorder="1" applyAlignment="1">
      <alignment horizontal="justify" vertical="center"/>
    </xf>
    <xf numFmtId="0" fontId="49" fillId="0" borderId="38" xfId="73" applyFont="1" applyBorder="1" applyAlignment="1">
      <alignment horizontal="justify" vertical="center"/>
    </xf>
    <xf numFmtId="0" fontId="49" fillId="0" borderId="20" xfId="86" applyFont="1" applyBorder="1" applyAlignment="1">
      <alignment horizontal="left" vertical="center" wrapText="1"/>
    </xf>
    <xf numFmtId="0" fontId="49" fillId="0" borderId="27" xfId="86" applyFont="1" applyBorder="1" applyAlignment="1">
      <alignment horizontal="left" vertical="center" wrapText="1"/>
    </xf>
    <xf numFmtId="0" fontId="40" fillId="28" borderId="20" xfId="0" applyFont="1" applyFill="1" applyBorder="1" applyAlignment="1">
      <alignment horizontal="justify" vertical="center"/>
    </xf>
    <xf numFmtId="0" fontId="40" fillId="28" borderId="27" xfId="0" applyFont="1" applyFill="1" applyBorder="1" applyAlignment="1">
      <alignment horizontal="justify" vertical="center"/>
    </xf>
    <xf numFmtId="0" fontId="53" fillId="0" borderId="20" xfId="73" applyFont="1" applyBorder="1" applyAlignment="1">
      <alignment horizontal="justify" vertical="center"/>
    </xf>
    <xf numFmtId="0" fontId="53" fillId="0" borderId="27" xfId="73" applyFont="1" applyBorder="1" applyAlignment="1">
      <alignment horizontal="justify" vertical="center"/>
    </xf>
    <xf numFmtId="0" fontId="51" fillId="0" borderId="29" xfId="85" applyFont="1" applyBorder="1" applyAlignment="1">
      <alignment horizontal="left" vertical="center" wrapText="1"/>
    </xf>
    <xf numFmtId="0" fontId="51" fillId="0" borderId="26" xfId="85" applyFont="1" applyBorder="1" applyAlignment="1">
      <alignment horizontal="left" vertical="center" wrapText="1"/>
    </xf>
    <xf numFmtId="0" fontId="49" fillId="0" borderId="20" xfId="85" applyFont="1" applyBorder="1" applyAlignment="1">
      <alignment horizontal="center" vertical="center"/>
    </xf>
    <xf numFmtId="0" fontId="49" fillId="0" borderId="27" xfId="85" applyFont="1" applyBorder="1" applyAlignment="1">
      <alignment horizontal="center" vertical="center"/>
    </xf>
    <xf numFmtId="0" fontId="49" fillId="0" borderId="20" xfId="85" applyFont="1" applyBorder="1" applyAlignment="1">
      <alignment horizontal="left" vertical="center"/>
    </xf>
    <xf numFmtId="0" fontId="49" fillId="0" borderId="27" xfId="85" applyFont="1" applyBorder="1" applyAlignment="1">
      <alignment horizontal="left" vertical="center"/>
    </xf>
    <xf numFmtId="0" fontId="49" fillId="0" borderId="20" xfId="85" applyFont="1" applyBorder="1" applyAlignment="1">
      <alignment horizontal="left" vertical="center" wrapText="1"/>
    </xf>
    <xf numFmtId="0" fontId="49" fillId="0" borderId="27" xfId="85" applyFont="1" applyBorder="1" applyAlignment="1">
      <alignment horizontal="left" vertical="center" wrapText="1"/>
    </xf>
    <xf numFmtId="0" fontId="49" fillId="0" borderId="37" xfId="85" applyFont="1" applyBorder="1" applyAlignment="1">
      <alignment horizontal="center" vertical="center"/>
    </xf>
    <xf numFmtId="0" fontId="49" fillId="0" borderId="38" xfId="85" applyFont="1" applyBorder="1" applyAlignment="1">
      <alignment horizontal="center" vertical="center"/>
    </xf>
    <xf numFmtId="0" fontId="51" fillId="0" borderId="20" xfId="73" applyFont="1" applyBorder="1" applyAlignment="1">
      <alignment horizontal="justify" vertical="center" wrapText="1"/>
    </xf>
    <xf numFmtId="0" fontId="51" fillId="0" borderId="27" xfId="73" applyFont="1" applyBorder="1" applyAlignment="1">
      <alignment horizontal="justify" vertical="center" wrapText="1"/>
    </xf>
    <xf numFmtId="0" fontId="40" fillId="28" borderId="20" xfId="0" applyFont="1" applyFill="1" applyBorder="1" applyAlignment="1">
      <alignment horizontal="left" vertical="center"/>
    </xf>
    <xf numFmtId="0" fontId="40" fillId="28" borderId="27" xfId="0" applyFont="1" applyFill="1" applyBorder="1" applyAlignment="1">
      <alignment horizontal="left" vertical="center"/>
    </xf>
    <xf numFmtId="0" fontId="49" fillId="0" borderId="41" xfId="86" applyFont="1" applyBorder="1" applyAlignment="1">
      <alignment horizontal="center" vertical="center"/>
    </xf>
    <xf numFmtId="0" fontId="49" fillId="0" borderId="39" xfId="86" applyFont="1" applyBorder="1" applyAlignment="1">
      <alignment horizontal="center" vertical="center"/>
    </xf>
    <xf numFmtId="0" fontId="49" fillId="0" borderId="40" xfId="86" applyFont="1" applyBorder="1" applyAlignment="1">
      <alignment horizontal="center" vertical="center"/>
    </xf>
    <xf numFmtId="0" fontId="49" fillId="0" borderId="20" xfId="0" applyFont="1" applyBorder="1" applyAlignment="1">
      <alignment horizontal="left" vertical="center"/>
    </xf>
    <xf numFmtId="0" fontId="49" fillId="0" borderId="27" xfId="0" applyFont="1" applyBorder="1" applyAlignment="1">
      <alignment horizontal="left" vertical="center"/>
    </xf>
    <xf numFmtId="43" fontId="50" fillId="0" borderId="21" xfId="73" applyNumberFormat="1" applyFont="1" applyBorder="1" applyAlignment="1">
      <alignment horizontal="center" vertical="center" wrapText="1"/>
    </xf>
  </cellXfs>
  <cellStyles count="10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rgs.style" xfId="25" xr:uid="{00000000-0005-0000-0000-000018000000}"/>
    <cellStyle name="Bad" xfId="26" builtinId="27" customBuiltin="1"/>
    <cellStyle name="Calc Currency (0)" xfId="27" xr:uid="{00000000-0005-0000-0000-00001A000000}"/>
    <cellStyle name="Calc Currency (0) 2" xfId="28" xr:uid="{00000000-0005-0000-0000-00001B000000}"/>
    <cellStyle name="Calculation" xfId="29" builtinId="22" customBuiltin="1"/>
    <cellStyle name="Check Cell" xfId="30" builtinId="23" customBuiltin="1"/>
    <cellStyle name="Comma 2" xfId="31" xr:uid="{00000000-0005-0000-0000-00001E000000}"/>
    <cellStyle name="Comma 2 2" xfId="32" xr:uid="{00000000-0005-0000-0000-00001F000000}"/>
    <cellStyle name="Comma 3" xfId="33" xr:uid="{00000000-0005-0000-0000-000020000000}"/>
    <cellStyle name="Comma 4" xfId="34" xr:uid="{00000000-0005-0000-0000-000021000000}"/>
    <cellStyle name="Comma_Bill No. 1 - Preliminaries 2" xfId="35" xr:uid="{00000000-0005-0000-0000-000022000000}"/>
    <cellStyle name="Comma_Sheet1" xfId="36" xr:uid="{00000000-0005-0000-0000-000023000000}"/>
    <cellStyle name="Copied" xfId="37" xr:uid="{00000000-0005-0000-0000-000024000000}"/>
    <cellStyle name="COST1" xfId="38" xr:uid="{00000000-0005-0000-0000-000025000000}"/>
    <cellStyle name="Entered" xfId="39" xr:uid="{00000000-0005-0000-0000-000026000000}"/>
    <cellStyle name="Explanatory Text" xfId="40" builtinId="53" customBuiltin="1"/>
    <cellStyle name="Good" xfId="41" builtinId="26" customBuiltin="1"/>
    <cellStyle name="Grey" xfId="42" xr:uid="{00000000-0005-0000-0000-000029000000}"/>
    <cellStyle name="Header1" xfId="43" xr:uid="{00000000-0005-0000-0000-00002A000000}"/>
    <cellStyle name="Header2" xfId="44" xr:uid="{00000000-0005-0000-0000-00002B000000}"/>
    <cellStyle name="Heading 1" xfId="45" builtinId="16" customBuiltin="1"/>
    <cellStyle name="Heading 2" xfId="46" builtinId="17" customBuiltin="1"/>
    <cellStyle name="Heading 3" xfId="47" builtinId="18" customBuiltin="1"/>
    <cellStyle name="Heading 4" xfId="48" builtinId="19" customBuiltin="1"/>
    <cellStyle name="Input" xfId="49" builtinId="20" customBuiltin="1"/>
    <cellStyle name="Input [yellow]" xfId="50" xr:uid="{00000000-0005-0000-0000-000031000000}"/>
    <cellStyle name="Input Cells" xfId="51" xr:uid="{00000000-0005-0000-0000-000032000000}"/>
    <cellStyle name="Input Cells 2" xfId="52" xr:uid="{00000000-0005-0000-0000-000033000000}"/>
    <cellStyle name="Linked Cell" xfId="53" builtinId="24" customBuiltin="1"/>
    <cellStyle name="Linked Cells" xfId="54" xr:uid="{00000000-0005-0000-0000-000035000000}"/>
    <cellStyle name="Linked Cells 2" xfId="55" xr:uid="{00000000-0005-0000-0000-000036000000}"/>
    <cellStyle name="Milliers [0]_!!!GO" xfId="56" xr:uid="{00000000-0005-0000-0000-000037000000}"/>
    <cellStyle name="Milliers_!!!GO" xfId="57" xr:uid="{00000000-0005-0000-0000-000038000000}"/>
    <cellStyle name="Monétaire [0]_!!!GO" xfId="58" xr:uid="{00000000-0005-0000-0000-000039000000}"/>
    <cellStyle name="Monétaire_!!!GO" xfId="59" xr:uid="{00000000-0005-0000-0000-00003A000000}"/>
    <cellStyle name="MS_Arabic" xfId="60" xr:uid="{00000000-0005-0000-0000-00003B000000}"/>
    <cellStyle name="Neutral" xfId="61" builtinId="28" customBuiltin="1"/>
    <cellStyle name="Normal" xfId="0" builtinId="0"/>
    <cellStyle name="Normal - Style1" xfId="62" xr:uid="{00000000-0005-0000-0000-00003E000000}"/>
    <cellStyle name="Normal - Style1 2" xfId="63" xr:uid="{00000000-0005-0000-0000-00003F000000}"/>
    <cellStyle name="Normal 10" xfId="64" xr:uid="{00000000-0005-0000-0000-000040000000}"/>
    <cellStyle name="Normal 10 2" xfId="65" xr:uid="{00000000-0005-0000-0000-000041000000}"/>
    <cellStyle name="Normal 11" xfId="66" xr:uid="{00000000-0005-0000-0000-000042000000}"/>
    <cellStyle name="Normal 16" xfId="67" xr:uid="{00000000-0005-0000-0000-000043000000}"/>
    <cellStyle name="Normal 161" xfId="68" xr:uid="{00000000-0005-0000-0000-000044000000}"/>
    <cellStyle name="Normal 17" xfId="69" xr:uid="{00000000-0005-0000-0000-000045000000}"/>
    <cellStyle name="Normal 174" xfId="70" xr:uid="{00000000-0005-0000-0000-000046000000}"/>
    <cellStyle name="Normal 178" xfId="71" xr:uid="{00000000-0005-0000-0000-000047000000}"/>
    <cellStyle name="Normal 19" xfId="72" xr:uid="{00000000-0005-0000-0000-000048000000}"/>
    <cellStyle name="Normal 2" xfId="73" xr:uid="{00000000-0005-0000-0000-000049000000}"/>
    <cellStyle name="Normal 2 2 3" xfId="74" xr:uid="{00000000-0005-0000-0000-00004A000000}"/>
    <cellStyle name="Normal 2 3" xfId="75" xr:uid="{00000000-0005-0000-0000-00004B000000}"/>
    <cellStyle name="Normal 3" xfId="76" xr:uid="{00000000-0005-0000-0000-00004C000000}"/>
    <cellStyle name="Normal 4" xfId="77" xr:uid="{00000000-0005-0000-0000-00004D000000}"/>
    <cellStyle name="Normal 4 2 2" xfId="78" xr:uid="{00000000-0005-0000-0000-00004E000000}"/>
    <cellStyle name="Normal 4 3" xfId="79" xr:uid="{00000000-0005-0000-0000-00004F000000}"/>
    <cellStyle name="Normal 5" xfId="80" xr:uid="{00000000-0005-0000-0000-000050000000}"/>
    <cellStyle name="Normal 6" xfId="81" xr:uid="{00000000-0005-0000-0000-000051000000}"/>
    <cellStyle name="Normal 7" xfId="82" xr:uid="{00000000-0005-0000-0000-000052000000}"/>
    <cellStyle name="Normal 8" xfId="83" xr:uid="{00000000-0005-0000-0000-000053000000}"/>
    <cellStyle name="Normal 9" xfId="84" xr:uid="{00000000-0005-0000-0000-000054000000}"/>
    <cellStyle name="Normal_Air Conditioned Walkway 2" xfId="85" xr:uid="{00000000-0005-0000-0000-000055000000}"/>
    <cellStyle name="Normal_Bill No. 1- Preliminaries" xfId="86" xr:uid="{00000000-0005-0000-0000-000056000000}"/>
    <cellStyle name="Normal_bq 2" xfId="87" xr:uid="{00000000-0005-0000-0000-000057000000}"/>
    <cellStyle name="Normal_meena tower project rev00" xfId="88" xr:uid="{00000000-0005-0000-0000-000058000000}"/>
    <cellStyle name="Normal_Section 11 - Specialities 2" xfId="89" xr:uid="{00000000-0005-0000-0000-000059000000}"/>
    <cellStyle name="Normal_Sheet1" xfId="90" xr:uid="{00000000-0005-0000-0000-00005A000000}"/>
    <cellStyle name="Note" xfId="91" builtinId="10" customBuiltin="1"/>
    <cellStyle name="Note 2" xfId="92" xr:uid="{00000000-0005-0000-0000-00005C000000}"/>
    <cellStyle name="Œ…‹æØ‚è [0.00]_Region Orders (2)" xfId="93" xr:uid="{00000000-0005-0000-0000-00005D000000}"/>
    <cellStyle name="Œ…‹æØ‚è_Region Orders (2)" xfId="94" xr:uid="{00000000-0005-0000-0000-00005E000000}"/>
    <cellStyle name="Output" xfId="95" builtinId="21" customBuiltin="1"/>
    <cellStyle name="per.style" xfId="96" xr:uid="{00000000-0005-0000-0000-000060000000}"/>
    <cellStyle name="Percent [2]" xfId="97" xr:uid="{00000000-0005-0000-0000-000061000000}"/>
    <cellStyle name="Percent [2] 2" xfId="98" xr:uid="{00000000-0005-0000-0000-000062000000}"/>
    <cellStyle name="pricing" xfId="99" xr:uid="{00000000-0005-0000-0000-000063000000}"/>
    <cellStyle name="PSChar" xfId="100" xr:uid="{00000000-0005-0000-0000-000064000000}"/>
    <cellStyle name="PSChar 2" xfId="101" xr:uid="{00000000-0005-0000-0000-000065000000}"/>
    <cellStyle name="RevList" xfId="102" xr:uid="{00000000-0005-0000-0000-000066000000}"/>
    <cellStyle name="Subtotal" xfId="103" xr:uid="{00000000-0005-0000-0000-000067000000}"/>
    <cellStyle name="Title" xfId="104" builtinId="15" customBuiltin="1"/>
    <cellStyle name="Total" xfId="105" builtinId="25" customBuiltin="1"/>
    <cellStyle name="Warning Text" xfId="106" builtinId="11" customBuiltin="1"/>
  </cellStyles>
  <dxfs count="1">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114300</xdr:rowOff>
    </xdr:from>
    <xdr:to>
      <xdr:col>2</xdr:col>
      <xdr:colOff>447675</xdr:colOff>
      <xdr:row>0</xdr:row>
      <xdr:rowOff>514350</xdr:rowOff>
    </xdr:to>
    <xdr:pic>
      <xdr:nvPicPr>
        <xdr:cNvPr id="6464" name="Picture 5">
          <a:extLst>
            <a:ext uri="{FF2B5EF4-FFF2-40B4-BE49-F238E27FC236}">
              <a16:creationId xmlns:a16="http://schemas.microsoft.com/office/drawing/2014/main" id="{00000000-0008-0000-0000-0000401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14300"/>
          <a:ext cx="161925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180975</xdr:colOff>
      <xdr:row>0</xdr:row>
      <xdr:rowOff>66675</xdr:rowOff>
    </xdr:from>
    <xdr:to>
      <xdr:col>6</xdr:col>
      <xdr:colOff>542925</xdr:colOff>
      <xdr:row>0</xdr:row>
      <xdr:rowOff>514350</xdr:rowOff>
    </xdr:to>
    <xdr:pic>
      <xdr:nvPicPr>
        <xdr:cNvPr id="6465" name="Picture 6">
          <a:extLst>
            <a:ext uri="{FF2B5EF4-FFF2-40B4-BE49-F238E27FC236}">
              <a16:creationId xmlns:a16="http://schemas.microsoft.com/office/drawing/2014/main" id="{00000000-0008-0000-0000-0000411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t="22386"/>
        <a:stretch>
          <a:fillRect/>
        </a:stretch>
      </xdr:blipFill>
      <xdr:spPr bwMode="auto">
        <a:xfrm>
          <a:off x="5276850" y="66675"/>
          <a:ext cx="1152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DATA\DataFile\O\DB9604\RevMay97\SHOPL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Summary"/>
      <sheetName val="HQBuilding"/>
      <sheetName val="FitOutHQBldg"/>
      <sheetName val="Security"/>
      <sheetName val="AutoMessengerSystem"/>
      <sheetName val="PASystem"/>
      <sheetName val="TelephoneSystem"/>
      <sheetName val="HQSpecialSystems"/>
      <sheetName val="WaterFeatures"/>
      <sheetName val="DealerRoom"/>
      <sheetName val="Services"/>
      <sheetName val="ACtoStairs"/>
      <sheetName val="GoodsDelivery"/>
      <sheetName val="ToiletPods"/>
      <sheetName val="HQBldgExtCladding"/>
      <sheetName val="GlazedSouthWall"/>
      <sheetName val="HQFFandE"/>
      <sheetName val="ConferenceCentre"/>
      <sheetName val="FitOutConfCentre"/>
      <sheetName val="ConfCentreSpecialSystems"/>
      <sheetName val="ConfCentreExtCladding"/>
      <sheetName val="ConfFFandE"/>
      <sheetName val="CarPark"/>
      <sheetName val="StatutoryCharges"/>
      <sheetName val="Drawingscover"/>
      <sheetName val="Drawings"/>
      <sheetName val="GFA HQ Building"/>
      <sheetName val="GFA Conference"/>
      <sheetName val="GeneralSummary"/>
      <sheetName val="ElementalSummary"/>
      <sheetName val="#REF"/>
      <sheetName val="BQ"/>
      <sheetName val="BQ External"/>
      <sheetName val="SHOPLIST"/>
      <sheetName val="StattCo yCharges"/>
      <sheetName val="GFA_HQ_Building"/>
      <sheetName val="GFA_Conference"/>
      <sheetName val="icmal"/>
      <sheetName val="Su}}ary"/>
      <sheetName val="Notes"/>
      <sheetName val="Basis"/>
      <sheetName val="TAS"/>
      <sheetName val="Penthouse Apartment"/>
      <sheetName val="SubmitCal"/>
      <sheetName val="D-623D"/>
      <sheetName val="LABOUR HISTOGRAM"/>
      <sheetName val="Cash2"/>
      <sheetName val="Z"/>
      <sheetName val="Raw Data"/>
      <sheetName val="Option"/>
      <sheetName val="Chiet tinh dz22"/>
      <sheetName val="Chiet tinh dz35"/>
      <sheetName val="CT Thang Mo"/>
      <sheetName val="Top sheet"/>
      <sheetName val="_______"/>
      <sheetName val="核算项目余额表"/>
      <sheetName val="Criteria"/>
      <sheetName val="Assumptions"/>
      <sheetName val="@risk rents and incentives"/>
      <sheetName val="Car park lease"/>
      <sheetName val="Net rent analysis"/>
      <sheetName val="Poz-1 "/>
      <sheetName val="차액보증"/>
      <sheetName val="Lab Cum Hist"/>
      <sheetName val="Graph Data (DO NOT PRINT)"/>
      <sheetName val="Sheet1"/>
      <sheetName val="1"/>
      <sheetName val="ancillary"/>
      <sheetName val="FOL - Bar"/>
      <sheetName val="改加胶玻璃、室外栏杆"/>
      <sheetName val="Inputs"/>
      <sheetName val="Projet, methodes &amp; couts"/>
      <sheetName val="Macro1"/>
      <sheetName val="Planning"/>
      <sheetName val="TAHRIR"/>
      <sheetName val="Bases"/>
      <sheetName val="Risques majeurs &amp; Frais Ind."/>
      <sheetName val="Bouclage"/>
      <sheetName val="AREG_05"/>
      <sheetName val="LEVEL SHEET"/>
      <sheetName val="SPT vs PHI"/>
      <sheetName val="CASHFLOWS"/>
      <sheetName val="Sheet2"/>
      <sheetName val="CT  PL"/>
      <sheetName val=""/>
      <sheetName val="intr stool brkup"/>
      <sheetName val="ConferenceCentre_x0000_옰ʒ䄂ʒ鵠ʐ䄂ʒ閐̐䄂ʒ蕈̐"/>
      <sheetName val="BOQ"/>
      <sheetName val="Bill No. 2"/>
      <sheetName val="budget summary (2)"/>
      <sheetName val="Budget Analysis Summary"/>
      <sheetName val="BQ_External"/>
      <sheetName val="Bill_1"/>
      <sheetName val="Bill_2"/>
      <sheetName val="Bill_3"/>
      <sheetName val="Bill_4"/>
      <sheetName val="Bill_5"/>
      <sheetName val="Bill_6"/>
      <sheetName val="Bill_7"/>
      <sheetName val="ANNEXURE-A"/>
      <sheetName val="Customize Your Invoice"/>
      <sheetName val="B"/>
      <sheetName val="HVAC BoQ"/>
      <sheetName val="PriceSummary"/>
      <sheetName val="企业表一"/>
      <sheetName val="M-5C"/>
      <sheetName val="M-5A"/>
      <sheetName val="Budget"/>
      <sheetName val="LABOUR_HISTOGRAM"/>
      <sheetName val="JAS"/>
      <sheetName val="GFA_HQ_Building1"/>
      <sheetName val="GFA_Conference1"/>
      <sheetName val="BQ_External1"/>
      <sheetName val="Penthouse_Apartment"/>
      <sheetName val="StattCo_yCharges"/>
      <sheetName val="Raw_Data"/>
      <sheetName val="@risk_rents_and_incentives"/>
      <sheetName val="Car_park_lease"/>
      <sheetName val="Net_rent_analysis"/>
      <sheetName val="Poz-1_"/>
      <sheetName val="Chiet_tinh_dz22"/>
      <sheetName val="Chiet_tinh_dz35"/>
      <sheetName val="Lab_Cum_Hist"/>
      <sheetName val="Graph_Data_(DO_NOT_PRINT)"/>
      <sheetName val="Projet,_methodes_&amp;_couts"/>
      <sheetName val="Risques_majeurs_&amp;_Frais_Ind_"/>
      <sheetName val="CT_Thang_Mo"/>
      <sheetName val="Bill_No__2"/>
      <sheetName val="SPT_vs_PHI"/>
      <sheetName val="budget_summary_(2)"/>
      <sheetName val="Budget_Analysis_Summary"/>
      <sheetName val="CT__PL"/>
      <sheetName val="LEVEL_SHEET"/>
      <sheetName val="FOL_-_Bar"/>
      <sheetName val="COC"/>
      <sheetName val="Data"/>
      <sheetName val="Tender Summary"/>
      <sheetName val="Insurance Ext"/>
      <sheetName val="Prelims"/>
      <sheetName val="Body Sheet"/>
      <sheetName val="1.0 Executive Summary"/>
      <sheetName val="HQ-TO"/>
      <sheetName val="List"/>
      <sheetName val="POWER"/>
      <sheetName val="MTP"/>
      <sheetName val="Rate analysis"/>
      <sheetName val="Currencies"/>
      <sheetName val="Rate_Analysis"/>
      <sheetName val="PROJECT BRIEF"/>
      <sheetName val="2 Div 14 "/>
      <sheetName val="Bill 2"/>
      <sheetName val="Ap A"/>
      <sheetName val="Geneí¬_x0008_i_x0000__x0000__x0014__x0000_0."/>
      <sheetName val="70_x0000_,/0_x0000_s«_x0008_i_x0000_Æø_x0003_í¬_x0008_i_x0000_"/>
      <sheetName val="LABOUR_HISTOGRAM1"/>
      <sheetName val="DATAS"/>
      <sheetName val="Sheet3"/>
      <sheetName val="SHOPLIST.xls"/>
      <sheetName val="C (3)"/>
      <sheetName val="Bill 1"/>
      <sheetName val="Bill 3"/>
      <sheetName val="Bill 4"/>
      <sheetName val="Bill 5"/>
      <sheetName val="Bill 6"/>
      <sheetName val="Bill 7"/>
      <sheetName val="기계내역서"/>
      <sheetName val="Tender_Summary"/>
      <sheetName val="Insurance_Ext"/>
      <sheetName val="SAP"/>
      <sheetName val="Dubai golf"/>
      <sheetName val="concrete"/>
      <sheetName val="beam-reinft-IIInd floor"/>
      <sheetName val="Customize_Your_Invoice"/>
      <sheetName val="HVAC_BoQ"/>
      <sheetName val="GFA_HQ_Building3"/>
      <sheetName val="GFA_Conference3"/>
      <sheetName val="StattCo_yCharges2"/>
      <sheetName val="BQ_External3"/>
      <sheetName val="Penthouse_Apartment2"/>
      <sheetName val="LABOUR_HISTOGRAM3"/>
      <sheetName val="Chiet_tinh_dz222"/>
      <sheetName val="Chiet_tinh_dz352"/>
      <sheetName val="CT_Thang_Mo2"/>
      <sheetName val="Raw_Data2"/>
      <sheetName val="@risk_rents_and_incentives2"/>
      <sheetName val="Car_park_lease2"/>
      <sheetName val="Net_rent_analysis2"/>
      <sheetName val="Poz-1_2"/>
      <sheetName val="Lab_Cum_Hist2"/>
      <sheetName val="Graph_Data_(DO_NOT_PRINT)2"/>
      <sheetName val="LEVEL_SHEET2"/>
      <sheetName val="Bill_No__22"/>
      <sheetName val="Tender_Summary2"/>
      <sheetName val="Insurance_Ext2"/>
      <sheetName val="FOL_-_Bar2"/>
      <sheetName val="SPT_vs_PHI2"/>
      <sheetName val="Customize_Your_Invoice2"/>
      <sheetName val="HVAC_BoQ2"/>
      <sheetName val="budget_summary_(2)1"/>
      <sheetName val="Budget_Analysis_Summary1"/>
      <sheetName val="Body_Sheet1"/>
      <sheetName val="1_0_Executive_Summary1"/>
      <sheetName val="Projet,_methodes_&amp;_couts1"/>
      <sheetName val="Risques_majeurs_&amp;_Frais_Ind_1"/>
      <sheetName val="CT__PL1"/>
      <sheetName val="Top_sheet1"/>
      <sheetName val="intr_stool_brkup1"/>
      <sheetName val="Rate_analysis1"/>
      <sheetName val="GFA_HQ_Building2"/>
      <sheetName val="GFA_Conference2"/>
      <sheetName val="StattCo_yCharges1"/>
      <sheetName val="BQ_External2"/>
      <sheetName val="Penthouse_Apartment1"/>
      <sheetName val="LABOUR_HISTOGRAM2"/>
      <sheetName val="Chiet_tinh_dz221"/>
      <sheetName val="Chiet_tinh_dz351"/>
      <sheetName val="CT_Thang_Mo1"/>
      <sheetName val="Raw_Data1"/>
      <sheetName val="@risk_rents_and_incentives1"/>
      <sheetName val="Car_park_lease1"/>
      <sheetName val="Net_rent_analysis1"/>
      <sheetName val="Poz-1_1"/>
      <sheetName val="Lab_Cum_Hist1"/>
      <sheetName val="Graph_Data_(DO_NOT_PRINT)1"/>
      <sheetName val="LEVEL_SHEET1"/>
      <sheetName val="Bill_No__21"/>
      <sheetName val="Tender_Summary1"/>
      <sheetName val="Insurance_Ext1"/>
      <sheetName val="FOL_-_Bar1"/>
      <sheetName val="SPT_vs_PHI1"/>
      <sheetName val="Customize_Your_Invoice1"/>
      <sheetName val="HVAC_BoQ1"/>
      <sheetName val="Body_Sheet"/>
      <sheetName val="1_0_Executive_Summary"/>
      <sheetName val="Top_sheet"/>
      <sheetName val="intr_stool_brkup"/>
      <sheetName val="GFA_HQ_Building4"/>
      <sheetName val="GFA_Conference4"/>
      <sheetName val="StattCo_yCharges3"/>
      <sheetName val="BQ_External4"/>
      <sheetName val="Penthouse_Apartment3"/>
      <sheetName val="LABOUR_HISTOGRAM4"/>
      <sheetName val="Chiet_tinh_dz223"/>
      <sheetName val="Chiet_tinh_dz353"/>
      <sheetName val="CT_Thang_Mo3"/>
      <sheetName val="Raw_Data3"/>
      <sheetName val="@risk_rents_and_incentives3"/>
      <sheetName val="Car_park_lease3"/>
      <sheetName val="Net_rent_analysis3"/>
      <sheetName val="Poz-1_3"/>
      <sheetName val="Lab_Cum_Hist3"/>
      <sheetName val="Graph_Data_(DO_NOT_PRINT)3"/>
      <sheetName val="LEVEL_SHEET3"/>
      <sheetName val="Bill_No__23"/>
      <sheetName val="Tender_Summary3"/>
      <sheetName val="Insurance_Ext3"/>
      <sheetName val="FOL_-_Bar3"/>
      <sheetName val="SPT_vs_PHI3"/>
      <sheetName val="Customize_Your_Invoice3"/>
      <sheetName val="HVAC_BoQ3"/>
      <sheetName val="budget_summary_(2)2"/>
      <sheetName val="Budget_Analysis_Summary2"/>
      <sheetName val="Body_Sheet2"/>
      <sheetName val="1_0_Executive_Summary2"/>
      <sheetName val="Projet,_methodes_&amp;_couts2"/>
      <sheetName val="Risques_majeurs_&amp;_Frais_Ind_2"/>
      <sheetName val="CT__PL2"/>
      <sheetName val="Top_sheet2"/>
      <sheetName val="intr_stool_brkup2"/>
      <sheetName val="Rate_analysis2"/>
      <sheetName val="GFA_HQ_Building5"/>
      <sheetName val="GFA_Conference5"/>
      <sheetName val="StattCo_yCharges4"/>
      <sheetName val="BQ_External5"/>
      <sheetName val="Penthouse_Apartment4"/>
      <sheetName val="LABOUR_HISTOGRAM5"/>
      <sheetName val="Chiet_tinh_dz224"/>
      <sheetName val="Chiet_tinh_dz354"/>
      <sheetName val="CT_Thang_Mo4"/>
      <sheetName val="Raw_Data4"/>
      <sheetName val="@risk_rents_and_incentives4"/>
      <sheetName val="Car_park_lease4"/>
      <sheetName val="Net_rent_analysis4"/>
      <sheetName val="Poz-1_4"/>
      <sheetName val="Lab_Cum_Hist4"/>
      <sheetName val="Graph_Data_(DO_NOT_PRINT)4"/>
      <sheetName val="LEVEL_SHEET4"/>
      <sheetName val="Bill_No__24"/>
      <sheetName val="Tender_Summary4"/>
      <sheetName val="Insurance_Ext4"/>
      <sheetName val="FOL_-_Bar4"/>
      <sheetName val="SPT_vs_PHI4"/>
      <sheetName val="Customize_Your_Invoice4"/>
      <sheetName val="HVAC_BoQ4"/>
      <sheetName val="budget_summary_(2)3"/>
      <sheetName val="Budget_Analysis_Summary3"/>
      <sheetName val="Body_Sheet3"/>
      <sheetName val="1_0_Executive_Summary3"/>
      <sheetName val="Projet,_methodes_&amp;_couts3"/>
      <sheetName val="Risques_majeurs_&amp;_Frais_Ind_3"/>
      <sheetName val="CT__PL3"/>
      <sheetName val="Top_sheet3"/>
      <sheetName val="intr_stool_brkup3"/>
      <sheetName val="Rate_analysis3"/>
      <sheetName val="_x0000__x0000__x0000__x0000__x0000__x0000__x0000__x0000_"/>
      <sheetName val="POWER ASSUMPTIONS"/>
      <sheetName val="Geneí¬_x0008_i"/>
      <sheetName val="70"/>
      <sheetName val="GFA_HQ_Building6"/>
      <sheetName val="ACT_SPS"/>
      <sheetName val="SPSF"/>
      <sheetName val="Invoice Summary"/>
      <sheetName val="beam-reinft-machine rm"/>
      <sheetName val="girder"/>
      <sheetName val="Rocker"/>
      <sheetName val="98Price"/>
      <sheetName val="sal"/>
      <sheetName val="Wall"/>
      <sheetName val="Activity List"/>
      <sheetName val="WITHOUT C&amp;I PROFIT (3)"/>
      <sheetName val="공종별_집계금액"/>
      <sheetName val="Lists"/>
      <sheetName val="Civil Boq"/>
      <sheetName val="CODE"/>
      <sheetName val="MOS"/>
      <sheetName val="Data_Summary"/>
      <sheetName val="마산월령동골조물량변경"/>
      <sheetName val="ABSTRACT"/>
      <sheetName val="DETAILED  BOQ"/>
      <sheetName val="M-Book for Conc"/>
      <sheetName val="M-Book for FW"/>
      <sheetName val="Vehicles"/>
      <sheetName val="Softscape Buildup"/>
      <sheetName val="Mat'l Rate"/>
      <sheetName val="HIRED LABOUR CODE"/>
      <sheetName val="PA- Consutant "/>
      <sheetName val="Design"/>
      <sheetName val="upa"/>
      <sheetName val="foot-slab reinft"/>
      <sheetName val="CERTIFICATE"/>
      <sheetName val="Bill_21"/>
      <sheetName val="2_Div_14_"/>
      <sheetName val="250mm"/>
      <sheetName val="200mm"/>
      <sheetName val="160mm"/>
      <sheetName val="FITTINGS"/>
      <sheetName val="VALVE CHAMBERS"/>
      <sheetName val="Fire Hydrants"/>
      <sheetName val="B.GATE VALVE"/>
      <sheetName val="Sub G1 Fire"/>
      <sheetName val="Sub G12 Fire"/>
      <sheetName val="BILL COV"/>
      <sheetName val="Ap_A"/>
      <sheetName val="SHOPLIST_xls"/>
      <sheetName val="Geneí¬i0_"/>
      <sheetName val="70,/0s«iÆøí¬i"/>
      <sheetName val="Invoice_Summary"/>
      <sheetName val="PROJECT_BRIEF"/>
      <sheetName val="Ra  stair"/>
      <sheetName val="Materials Cost(PCC)"/>
      <sheetName val="India F&amp;S Template"/>
      <sheetName val="Annex"/>
      <sheetName val="factors"/>
      <sheetName val="P4-B"/>
      <sheetName val="Break_Up"/>
      <sheetName val="RESULT"/>
      <sheetName val="IO LIST"/>
      <sheetName val="Formulas"/>
      <sheetName val="Material "/>
      <sheetName val="Quote Sheet"/>
      <sheetName val="Day work"/>
      <sheetName val="INSTR"/>
      <sheetName val="Bill_11"/>
      <sheetName val="Bill_31"/>
      <sheetName val="Bill_41"/>
      <sheetName val="Bill_51"/>
      <sheetName val="Bill_61"/>
      <sheetName val="Bill_71"/>
      <sheetName val="ConferenceCentre?옰ʒ䄂ʒ鵠ʐ䄂ʒ閐̐䄂ʒ蕈̐"/>
      <sheetName val="Eq. Mobilization"/>
      <sheetName val="Toolbox"/>
      <sheetName val="GFA_HQ_Building8"/>
      <sheetName val="GFA_Conference7"/>
      <sheetName val="BQ_External7"/>
      <sheetName val="Graph_Data_(DO_NOT_PRINT)6"/>
      <sheetName val="Penthouse_Apartment6"/>
      <sheetName val="Chiet_tinh_dz226"/>
      <sheetName val="Chiet_tinh_dz356"/>
      <sheetName val="StattCo_yCharges6"/>
      <sheetName val="Raw_Data6"/>
      <sheetName val="LABOUR_HISTOGRAM7"/>
      <sheetName val="@risk_rents_and_incentives6"/>
      <sheetName val="Car_park_lease6"/>
      <sheetName val="Net_rent_analysis6"/>
      <sheetName val="Poz-1_6"/>
      <sheetName val="CT_Thang_Mo6"/>
      <sheetName val="Lab_Cum_Hist6"/>
      <sheetName val="LEVEL_SHEET6"/>
      <sheetName val="Bill_No__26"/>
      <sheetName val="Tender_Summary6"/>
      <sheetName val="Insurance_Ext6"/>
      <sheetName val="FOL_-_Bar6"/>
      <sheetName val="SPT_vs_PHI6"/>
      <sheetName val="Customize_Your_Invoice6"/>
      <sheetName val="HVAC_BoQ6"/>
      <sheetName val="budget_summary_(2)5"/>
      <sheetName val="Budget_Analysis_Summary5"/>
      <sheetName val="Body_Sheet5"/>
      <sheetName val="1_0_Executive_Summary5"/>
      <sheetName val="Projet,_methodes_&amp;_couts5"/>
      <sheetName val="Risques_majeurs_&amp;_Frais_Ind_5"/>
      <sheetName val="Top_sheet5"/>
      <sheetName val="CT__PL5"/>
      <sheetName val="intr_stool_brkup5"/>
      <sheetName val="Rate_analysis5"/>
      <sheetName val="Dubai_golf1"/>
      <sheetName val="Ap_A1"/>
      <sheetName val="2_Div_14_1"/>
      <sheetName val="Bill_22"/>
      <sheetName val="SHOPLIST_xls1"/>
      <sheetName val="Bill_12"/>
      <sheetName val="Bill_32"/>
      <sheetName val="Bill_42"/>
      <sheetName val="Bill_52"/>
      <sheetName val="Bill_62"/>
      <sheetName val="Bill_72"/>
      <sheetName val="beam-reinft-IIInd_floor1"/>
      <sheetName val="Invoice_Summary1"/>
      <sheetName val="POWER_ASSUMPTIONS1"/>
      <sheetName val="beam-reinft-machine_rm1"/>
      <sheetName val="Geneí¬i"/>
      <sheetName val="PROJECT_BRIEF1"/>
      <sheetName val="GFA_HQ_Building7"/>
      <sheetName val="GFA_Conference6"/>
      <sheetName val="BQ_External6"/>
      <sheetName val="StattCo_yCharges5"/>
      <sheetName val="Penthouse_Apartment5"/>
      <sheetName val="LABOUR_HISTOGRAM6"/>
      <sheetName val="Graph_Data_(DO_NOT_PRINT)5"/>
      <sheetName val="Projet,_methodes_&amp;_couts4"/>
      <sheetName val="Risques_majeurs_&amp;_Frais_Ind_4"/>
      <sheetName val="Chiet_tinh_dz225"/>
      <sheetName val="Chiet_tinh_dz355"/>
      <sheetName val="Raw_Data5"/>
      <sheetName val="@risk_rents_and_incentives5"/>
      <sheetName val="Car_park_lease5"/>
      <sheetName val="Net_rent_analysis5"/>
      <sheetName val="Poz-1_5"/>
      <sheetName val="CT_Thang_Mo5"/>
      <sheetName val="Lab_Cum_Hist5"/>
      <sheetName val="Bill_No__25"/>
      <sheetName val="CT__PL4"/>
      <sheetName val="budget_summary_(2)4"/>
      <sheetName val="Budget_Analysis_Summary4"/>
      <sheetName val="Customize_Your_Invoice5"/>
      <sheetName val="HVAC_BoQ5"/>
      <sheetName val="FOL_-_Bar5"/>
      <sheetName val="LEVEL_SHEET5"/>
      <sheetName val="SPT_vs_PHI5"/>
      <sheetName val="Body_Sheet4"/>
      <sheetName val="1_0_Executive_Summary4"/>
      <sheetName val="intr_stool_brkup4"/>
      <sheetName val="Tender_Summary5"/>
      <sheetName val="Insurance_Ext5"/>
      <sheetName val="Top_sheet4"/>
      <sheetName val="Rate_analysis4"/>
      <sheetName val="Dubai_golf"/>
      <sheetName val="beam-reinft-IIInd_floor"/>
      <sheetName val="POWER_ASSUMPTIONS"/>
      <sheetName val="beam-reinft-machine_rm"/>
      <sheetName val="C_(3)1"/>
      <sheetName val="C_(3)"/>
      <sheetName val="PMWeb data"/>
      <sheetName val="PROJECT_BRIEF2"/>
      <sheetName val="Bill_23"/>
      <sheetName val="C_(3)2"/>
      <sheetName val="Ap_A2"/>
      <sheetName val="2_Div_14_2"/>
      <sheetName val="Civil_Boq"/>
      <sheetName val="WITHOUT_C&amp;I_PROFIT_(3)"/>
      <sheetName val="Activity_List"/>
      <sheetName val="Softscape_Buildup"/>
      <sheetName val="Mat'l_Rate"/>
      <sheetName val="Ap_A3"/>
      <sheetName val="2_Div_14_3"/>
      <sheetName val="SHOPLIST_xls2"/>
      <sheetName val="PROJECT_BRIEF3"/>
      <sheetName val="Bill_24"/>
      <sheetName val="C_(3)3"/>
      <sheetName val="Bill_13"/>
      <sheetName val="Bill_33"/>
      <sheetName val="Bill_43"/>
      <sheetName val="Bill_53"/>
      <sheetName val="Bill_63"/>
      <sheetName val="Bill_73"/>
      <sheetName val="Dubai_golf2"/>
      <sheetName val="beam-reinft-IIInd_floor2"/>
      <sheetName val="Invoice_Summary2"/>
      <sheetName val="POWER_ASSUMPTIONS2"/>
      <sheetName val="beam-reinft-machine_rm2"/>
      <sheetName val="Civil_Boq1"/>
      <sheetName val="WITHOUT_C&amp;I_PROFIT_(3)1"/>
      <sheetName val="Activity_List1"/>
      <sheetName val="Softscape_Buildup1"/>
      <sheetName val="Mat'l_Rate1"/>
      <sheetName val="Div. 02"/>
      <sheetName val="Div. 03"/>
      <sheetName val="Div. 04"/>
      <sheetName val="Div. 05"/>
      <sheetName val="Div. 06"/>
      <sheetName val="Div. 07"/>
      <sheetName val="Div. 08"/>
      <sheetName val="Div. 09"/>
      <sheetName val="Div. 10"/>
      <sheetName val="Div. 11"/>
      <sheetName val="Div. 12"/>
      <sheetName val="Div.13"/>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refreshError="1"/>
      <sheetData sheetId="201" refreshError="1"/>
      <sheetData sheetId="202"/>
      <sheetData sheetId="203"/>
      <sheetData sheetId="204" refreshError="1"/>
      <sheetData sheetId="205" refreshError="1"/>
      <sheetData sheetId="206" refreshError="1"/>
      <sheetData sheetId="207"/>
      <sheetData sheetId="208"/>
      <sheetData sheetId="209"/>
      <sheetData sheetId="210" refreshError="1"/>
      <sheetData sheetId="211" refreshError="1"/>
      <sheetData sheetId="212"/>
      <sheetData sheetId="213" refreshError="1"/>
      <sheetData sheetId="214"/>
      <sheetData sheetId="215"/>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refreshError="1"/>
      <sheetData sheetId="231" refreshError="1"/>
      <sheetData sheetId="232"/>
      <sheetData sheetId="233"/>
      <sheetData sheetId="234" refreshError="1"/>
      <sheetData sheetId="235" refreshError="1"/>
      <sheetData sheetId="236" refreshError="1"/>
      <sheetData sheetId="237" refreshError="1"/>
      <sheetData sheetId="238"/>
      <sheetData sheetId="239"/>
      <sheetData sheetId="240" refreshError="1"/>
      <sheetData sheetId="241" refreshError="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sheetData sheetId="344" refreshError="1"/>
      <sheetData sheetId="345" refreshError="1"/>
      <sheetData sheetId="346" refreshError="1"/>
      <sheetData sheetId="347" refreshError="1"/>
      <sheetData sheetId="348" refreshError="1"/>
      <sheetData sheetId="349"/>
      <sheetData sheetId="350" refreshError="1"/>
      <sheetData sheetId="351" refreshError="1"/>
      <sheetData sheetId="352" refreshError="1"/>
      <sheetData sheetId="353" refreshError="1"/>
      <sheetData sheetId="354"/>
      <sheetData sheetId="355"/>
      <sheetData sheetId="356"/>
      <sheetData sheetId="357"/>
      <sheetData sheetId="358"/>
      <sheetData sheetId="359"/>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sheetData sheetId="375"/>
      <sheetData sheetId="376"/>
      <sheetData sheetId="377"/>
      <sheetData sheetId="378"/>
      <sheetData sheetId="379"/>
      <sheetData sheetId="380" refreshError="1"/>
      <sheetData sheetId="381" refreshError="1"/>
      <sheetData sheetId="382" refreshError="1"/>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refreshError="1"/>
      <sheetData sheetId="418"/>
      <sheetData sheetId="419"/>
      <sheetData sheetId="420"/>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sheetData sheetId="434"/>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refreshError="1"/>
      <sheetData sheetId="477" refreshError="1"/>
      <sheetData sheetId="478" refreshError="1"/>
      <sheetData sheetId="479" refreshError="1"/>
      <sheetData sheetId="480" refreshError="1"/>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refreshError="1"/>
      <sheetData sheetId="496" refreshError="1"/>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G233"/>
  <sheetViews>
    <sheetView showGridLines="0" tabSelected="1" view="pageBreakPreview" zoomScaleNormal="100" zoomScaleSheetLayoutView="100" zoomScalePageLayoutView="55" workbookViewId="0">
      <selection sqref="A1:G1"/>
    </sheetView>
  </sheetViews>
  <sheetFormatPr defaultColWidth="9.140625" defaultRowHeight="14.25"/>
  <cols>
    <col min="1" max="1" width="6" style="3" customWidth="1"/>
    <col min="2" max="2" width="12.42578125" style="3" customWidth="1"/>
    <col min="3" max="3" width="40.140625" style="4" customWidth="1"/>
    <col min="4" max="4" width="9.42578125" style="3" customWidth="1"/>
    <col min="5" max="5" width="8.42578125" style="3" customWidth="1"/>
    <col min="6" max="6" width="11.85546875" style="107" customWidth="1"/>
    <col min="7" max="7" width="16.140625" style="108" customWidth="1"/>
    <col min="8" max="16384" width="9.140625" style="2"/>
  </cols>
  <sheetData>
    <row r="1" spans="1:7" s="1" customFormat="1" ht="45" customHeight="1">
      <c r="A1" s="116" t="s">
        <v>125</v>
      </c>
      <c r="B1" s="117"/>
      <c r="C1" s="117"/>
      <c r="D1" s="117"/>
      <c r="E1" s="117"/>
      <c r="F1" s="117"/>
      <c r="G1" s="118"/>
    </row>
    <row r="2" spans="1:7" s="1" customFormat="1" ht="14.25" customHeight="1">
      <c r="A2" s="163" t="s">
        <v>102</v>
      </c>
      <c r="B2" s="164"/>
      <c r="C2" s="5" t="s">
        <v>143</v>
      </c>
      <c r="D2" s="164" t="s">
        <v>103</v>
      </c>
      <c r="E2" s="164"/>
      <c r="F2" s="165" t="s">
        <v>104</v>
      </c>
      <c r="G2" s="166"/>
    </row>
    <row r="3" spans="1:7" s="1" customFormat="1" ht="14.25" customHeight="1">
      <c r="A3" s="153" t="s">
        <v>105</v>
      </c>
      <c r="B3" s="154" t="s">
        <v>105</v>
      </c>
      <c r="C3" s="6" t="s">
        <v>106</v>
      </c>
      <c r="D3" s="154" t="s">
        <v>107</v>
      </c>
      <c r="E3" s="154" t="s">
        <v>107</v>
      </c>
      <c r="F3" s="119"/>
      <c r="G3" s="120"/>
    </row>
    <row r="4" spans="1:7" s="1" customFormat="1" ht="14.25" customHeight="1">
      <c r="A4" s="153" t="s">
        <v>108</v>
      </c>
      <c r="B4" s="154" t="s">
        <v>108</v>
      </c>
      <c r="C4" s="6" t="s">
        <v>126</v>
      </c>
      <c r="D4" s="154" t="s">
        <v>109</v>
      </c>
      <c r="E4" s="154" t="s">
        <v>109</v>
      </c>
      <c r="F4" s="119"/>
      <c r="G4" s="120"/>
    </row>
    <row r="5" spans="1:7" s="1" customFormat="1" ht="14.25" customHeight="1">
      <c r="A5" s="153" t="s">
        <v>110</v>
      </c>
      <c r="B5" s="154" t="s">
        <v>110</v>
      </c>
      <c r="C5" s="7">
        <f ca="1">TODAY()</f>
        <v>45280</v>
      </c>
      <c r="D5" s="154" t="s">
        <v>111</v>
      </c>
      <c r="E5" s="154" t="s">
        <v>111</v>
      </c>
      <c r="F5" s="169">
        <f ca="1">TODAY()</f>
        <v>45280</v>
      </c>
      <c r="G5" s="170"/>
    </row>
    <row r="6" spans="1:7" s="1" customFormat="1" ht="14.25" customHeight="1">
      <c r="A6" s="153" t="s">
        <v>112</v>
      </c>
      <c r="B6" s="154" t="s">
        <v>112</v>
      </c>
      <c r="C6" s="6" t="s">
        <v>113</v>
      </c>
      <c r="D6" s="154" t="s">
        <v>114</v>
      </c>
      <c r="E6" s="154" t="s">
        <v>114</v>
      </c>
      <c r="F6" s="171" t="s">
        <v>115</v>
      </c>
      <c r="G6" s="172"/>
    </row>
    <row r="7" spans="1:7" s="1" customFormat="1" ht="14.25" customHeight="1">
      <c r="A7" s="153" t="s">
        <v>116</v>
      </c>
      <c r="B7" s="154" t="s">
        <v>116</v>
      </c>
      <c r="C7" s="6"/>
      <c r="D7" s="154" t="s">
        <v>117</v>
      </c>
      <c r="E7" s="154" t="s">
        <v>117</v>
      </c>
      <c r="F7" s="171" t="s">
        <v>118</v>
      </c>
      <c r="G7" s="172"/>
    </row>
    <row r="8" spans="1:7" s="1" customFormat="1" ht="14.25" customHeight="1">
      <c r="A8" s="153" t="s">
        <v>119</v>
      </c>
      <c r="B8" s="154" t="s">
        <v>119</v>
      </c>
      <c r="C8" s="8" t="s">
        <v>120</v>
      </c>
      <c r="D8" s="154" t="s">
        <v>121</v>
      </c>
      <c r="E8" s="154" t="s">
        <v>121</v>
      </c>
      <c r="F8" s="173" t="s">
        <v>122</v>
      </c>
      <c r="G8" s="174"/>
    </row>
    <row r="9" spans="1:7" s="1" customFormat="1" ht="15" thickBot="1">
      <c r="A9" s="179" t="s">
        <v>123</v>
      </c>
      <c r="B9" s="121" t="s">
        <v>123</v>
      </c>
      <c r="C9" s="52"/>
      <c r="D9" s="121" t="s">
        <v>124</v>
      </c>
      <c r="E9" s="121" t="s">
        <v>124</v>
      </c>
      <c r="F9" s="122"/>
      <c r="G9" s="123"/>
    </row>
    <row r="10" spans="1:7" s="1" customFormat="1" ht="32.25" customHeight="1">
      <c r="A10" s="9" t="s">
        <v>13</v>
      </c>
      <c r="B10" s="180" t="s">
        <v>14</v>
      </c>
      <c r="C10" s="181"/>
      <c r="D10" s="10" t="s">
        <v>15</v>
      </c>
      <c r="E10" s="10" t="s">
        <v>16</v>
      </c>
      <c r="F10" s="80" t="s">
        <v>17</v>
      </c>
      <c r="G10" s="81" t="s">
        <v>18</v>
      </c>
    </row>
    <row r="11" spans="1:7" ht="12" customHeight="1">
      <c r="A11" s="11"/>
      <c r="B11" s="182"/>
      <c r="C11" s="183"/>
      <c r="D11" s="12"/>
      <c r="E11" s="12"/>
      <c r="F11" s="82"/>
      <c r="G11" s="83"/>
    </row>
    <row r="12" spans="1:7">
      <c r="A12" s="13"/>
      <c r="B12" s="167" t="s">
        <v>20</v>
      </c>
      <c r="C12" s="168"/>
      <c r="D12" s="14"/>
      <c r="E12" s="14"/>
      <c r="F12" s="84"/>
      <c r="G12" s="85"/>
    </row>
    <row r="13" spans="1:7" ht="47.25" customHeight="1">
      <c r="A13" s="15" t="s">
        <v>3</v>
      </c>
      <c r="B13" s="151" t="s">
        <v>70</v>
      </c>
      <c r="C13" s="152"/>
      <c r="D13" s="14">
        <v>1</v>
      </c>
      <c r="E13" s="14" t="s">
        <v>1</v>
      </c>
      <c r="F13" s="86"/>
      <c r="G13" s="87"/>
    </row>
    <row r="14" spans="1:7" ht="16.5" customHeight="1">
      <c r="A14" s="15"/>
      <c r="B14" s="16"/>
      <c r="C14" s="17"/>
      <c r="D14" s="14"/>
      <c r="E14" s="18"/>
      <c r="F14" s="84"/>
      <c r="G14" s="85"/>
    </row>
    <row r="15" spans="1:7" ht="14.25" customHeight="1">
      <c r="A15" s="19"/>
      <c r="B15" s="175" t="s">
        <v>42</v>
      </c>
      <c r="C15" s="176"/>
      <c r="D15" s="20"/>
      <c r="E15" s="18"/>
      <c r="F15" s="88"/>
      <c r="G15" s="87"/>
    </row>
    <row r="16" spans="1:7" ht="99" customHeight="1">
      <c r="A16" s="21" t="s">
        <v>4</v>
      </c>
      <c r="B16" s="177" t="s">
        <v>204</v>
      </c>
      <c r="C16" s="178"/>
      <c r="D16" s="14">
        <v>1</v>
      </c>
      <c r="E16" s="14" t="s">
        <v>1</v>
      </c>
      <c r="F16" s="86"/>
      <c r="G16" s="87"/>
    </row>
    <row r="17" spans="1:7" ht="11.25" customHeight="1">
      <c r="A17" s="21"/>
      <c r="B17" s="22"/>
      <c r="C17" s="23"/>
      <c r="D17" s="20"/>
      <c r="E17" s="14"/>
      <c r="F17" s="88"/>
      <c r="G17" s="89"/>
    </row>
    <row r="18" spans="1:7" ht="87" customHeight="1">
      <c r="A18" s="21" t="s">
        <v>5</v>
      </c>
      <c r="B18" s="142" t="s">
        <v>189</v>
      </c>
      <c r="C18" s="143"/>
      <c r="D18" s="24">
        <v>72</v>
      </c>
      <c r="E18" s="14" t="s">
        <v>61</v>
      </c>
      <c r="F18" s="86"/>
      <c r="G18" s="232" t="s">
        <v>205</v>
      </c>
    </row>
    <row r="19" spans="1:7">
      <c r="A19" s="21"/>
      <c r="B19" s="130"/>
      <c r="C19" s="132"/>
      <c r="D19" s="24"/>
      <c r="E19" s="14"/>
      <c r="F19" s="88"/>
      <c r="G19" s="87"/>
    </row>
    <row r="20" spans="1:7" ht="57" customHeight="1">
      <c r="A20" s="21" t="s">
        <v>6</v>
      </c>
      <c r="B20" s="142" t="s">
        <v>127</v>
      </c>
      <c r="C20" s="143"/>
      <c r="D20" s="24">
        <v>53</v>
      </c>
      <c r="E20" s="14" t="s">
        <v>61</v>
      </c>
      <c r="F20" s="86"/>
      <c r="G20" s="87">
        <f>F20*D20</f>
        <v>0</v>
      </c>
    </row>
    <row r="21" spans="1:7">
      <c r="A21" s="21"/>
      <c r="B21" s="51"/>
      <c r="C21" s="53"/>
      <c r="D21" s="24"/>
      <c r="E21" s="14"/>
      <c r="F21" s="88"/>
      <c r="G21" s="87"/>
    </row>
    <row r="22" spans="1:7" ht="75" customHeight="1">
      <c r="A22" s="21" t="s">
        <v>7</v>
      </c>
      <c r="B22" s="142" t="s">
        <v>190</v>
      </c>
      <c r="C22" s="143"/>
      <c r="D22" s="24">
        <v>125</v>
      </c>
      <c r="E22" s="14" t="s">
        <v>61</v>
      </c>
      <c r="F22" s="86"/>
      <c r="G22" s="87">
        <f>F22*D22</f>
        <v>0</v>
      </c>
    </row>
    <row r="23" spans="1:7" ht="19.5" customHeight="1">
      <c r="A23" s="21"/>
      <c r="B23" s="22"/>
      <c r="C23" s="17"/>
      <c r="D23" s="20"/>
      <c r="E23" s="14"/>
      <c r="F23" s="88"/>
      <c r="G23" s="87"/>
    </row>
    <row r="24" spans="1:7" ht="33.75" customHeight="1">
      <c r="A24" s="21"/>
      <c r="B24" s="22"/>
      <c r="C24" s="23"/>
      <c r="D24" s="20"/>
      <c r="E24" s="14"/>
      <c r="F24" s="88"/>
      <c r="G24" s="87"/>
    </row>
    <row r="25" spans="1:7" s="1" customFormat="1" ht="19.5" customHeight="1" thickBot="1">
      <c r="A25" s="25"/>
      <c r="B25" s="157" t="s">
        <v>12</v>
      </c>
      <c r="C25" s="158"/>
      <c r="D25" s="26"/>
      <c r="E25" s="27" t="s">
        <v>2</v>
      </c>
      <c r="F25" s="90"/>
      <c r="G25" s="91">
        <f>SUM(G13:G24)</f>
        <v>0</v>
      </c>
    </row>
    <row r="26" spans="1:7" ht="19.5" customHeight="1">
      <c r="A26" s="19"/>
      <c r="B26" s="159" t="s">
        <v>23</v>
      </c>
      <c r="C26" s="160"/>
      <c r="D26" s="28"/>
      <c r="E26" s="29"/>
      <c r="F26" s="92"/>
      <c r="G26" s="93"/>
    </row>
    <row r="27" spans="1:7" ht="19.5" customHeight="1">
      <c r="A27" s="19"/>
      <c r="B27" s="161" t="s">
        <v>42</v>
      </c>
      <c r="C27" s="162"/>
      <c r="D27" s="28"/>
      <c r="E27" s="14"/>
      <c r="F27" s="88"/>
      <c r="G27" s="93"/>
    </row>
    <row r="28" spans="1:7" ht="97.5" customHeight="1">
      <c r="A28" s="21" t="s">
        <v>3</v>
      </c>
      <c r="B28" s="142" t="s">
        <v>191</v>
      </c>
      <c r="C28" s="152"/>
      <c r="D28" s="28"/>
      <c r="E28" s="14"/>
      <c r="F28" s="88"/>
      <c r="G28" s="93"/>
    </row>
    <row r="29" spans="1:7" ht="23.25" customHeight="1">
      <c r="A29" s="21" t="s">
        <v>75</v>
      </c>
      <c r="B29" s="155" t="s">
        <v>31</v>
      </c>
      <c r="C29" s="156"/>
      <c r="D29" s="20">
        <v>770</v>
      </c>
      <c r="E29" s="24" t="s">
        <v>174</v>
      </c>
      <c r="F29" s="86"/>
      <c r="G29" s="87">
        <f>F29*D29</f>
        <v>0</v>
      </c>
    </row>
    <row r="30" spans="1:7" ht="24" customHeight="1">
      <c r="A30" s="21" t="s">
        <v>91</v>
      </c>
      <c r="B30" s="155" t="s">
        <v>74</v>
      </c>
      <c r="C30" s="156"/>
      <c r="D30" s="20">
        <v>275</v>
      </c>
      <c r="E30" s="24" t="s">
        <v>174</v>
      </c>
      <c r="F30" s="86"/>
      <c r="G30" s="87">
        <f t="shared" ref="G30:G34" si="0">F30*D30</f>
        <v>0</v>
      </c>
    </row>
    <row r="31" spans="1:7" ht="20.25" customHeight="1">
      <c r="A31" s="21" t="s">
        <v>151</v>
      </c>
      <c r="B31" s="155" t="s">
        <v>72</v>
      </c>
      <c r="C31" s="156"/>
      <c r="D31" s="20">
        <v>180</v>
      </c>
      <c r="E31" s="24" t="s">
        <v>174</v>
      </c>
      <c r="F31" s="86"/>
      <c r="G31" s="87">
        <f t="shared" si="0"/>
        <v>0</v>
      </c>
    </row>
    <row r="32" spans="1:7" ht="22.5" customHeight="1">
      <c r="A32" s="21" t="s">
        <v>152</v>
      </c>
      <c r="B32" s="155" t="s">
        <v>135</v>
      </c>
      <c r="C32" s="156"/>
      <c r="D32" s="20">
        <v>70</v>
      </c>
      <c r="E32" s="24" t="s">
        <v>174</v>
      </c>
      <c r="F32" s="86"/>
      <c r="G32" s="87">
        <f t="shared" si="0"/>
        <v>0</v>
      </c>
    </row>
    <row r="33" spans="1:7" ht="23.25" customHeight="1">
      <c r="A33" s="21" t="s">
        <v>153</v>
      </c>
      <c r="B33" s="155" t="s">
        <v>136</v>
      </c>
      <c r="C33" s="156"/>
      <c r="D33" s="20">
        <v>138</v>
      </c>
      <c r="E33" s="24" t="s">
        <v>174</v>
      </c>
      <c r="F33" s="86"/>
      <c r="G33" s="87">
        <f t="shared" si="0"/>
        <v>0</v>
      </c>
    </row>
    <row r="34" spans="1:7" ht="23.25" customHeight="1">
      <c r="A34" s="21" t="s">
        <v>172</v>
      </c>
      <c r="B34" s="155" t="s">
        <v>173</v>
      </c>
      <c r="C34" s="156"/>
      <c r="D34" s="20">
        <v>36</v>
      </c>
      <c r="E34" s="24" t="s">
        <v>174</v>
      </c>
      <c r="F34" s="86"/>
      <c r="G34" s="87">
        <f t="shared" si="0"/>
        <v>0</v>
      </c>
    </row>
    <row r="35" spans="1:7">
      <c r="A35" s="21"/>
      <c r="B35" s="71"/>
      <c r="C35" s="72"/>
      <c r="D35" s="63"/>
      <c r="E35" s="64"/>
      <c r="F35" s="88"/>
      <c r="G35" s="93"/>
    </row>
    <row r="36" spans="1:7" ht="12" customHeight="1">
      <c r="A36" s="62" t="s">
        <v>4</v>
      </c>
      <c r="B36" s="185" t="s">
        <v>154</v>
      </c>
      <c r="C36" s="186"/>
      <c r="D36" s="20"/>
      <c r="E36" s="24"/>
      <c r="F36" s="88"/>
      <c r="G36" s="93"/>
    </row>
    <row r="37" spans="1:7" ht="12" customHeight="1">
      <c r="A37" s="62"/>
      <c r="B37" s="187" t="s">
        <v>192</v>
      </c>
      <c r="C37" s="188"/>
      <c r="D37" s="20"/>
      <c r="E37" s="24"/>
      <c r="F37" s="88"/>
      <c r="G37" s="93"/>
    </row>
    <row r="38" spans="1:7">
      <c r="A38" s="62"/>
      <c r="B38" s="187"/>
      <c r="C38" s="188"/>
      <c r="D38" s="20">
        <v>1</v>
      </c>
      <c r="E38" s="24" t="s">
        <v>19</v>
      </c>
      <c r="F38" s="86"/>
      <c r="G38" s="87">
        <f t="shared" ref="G38:G48" si="1">F38*D38</f>
        <v>0</v>
      </c>
    </row>
    <row r="39" spans="1:7">
      <c r="A39" s="62"/>
      <c r="B39" s="65"/>
      <c r="C39" s="66"/>
      <c r="D39" s="20"/>
      <c r="E39" s="24"/>
      <c r="F39" s="86"/>
      <c r="G39" s="87"/>
    </row>
    <row r="40" spans="1:7" ht="90" customHeight="1">
      <c r="A40" s="21" t="s">
        <v>5</v>
      </c>
      <c r="B40" s="142" t="s">
        <v>188</v>
      </c>
      <c r="C40" s="143"/>
      <c r="D40" s="20">
        <v>1</v>
      </c>
      <c r="E40" s="14" t="s">
        <v>1</v>
      </c>
      <c r="F40" s="86"/>
      <c r="G40" s="87">
        <f t="shared" si="1"/>
        <v>0</v>
      </c>
    </row>
    <row r="41" spans="1:7" ht="51.75" customHeight="1">
      <c r="A41" s="111" t="s">
        <v>6</v>
      </c>
      <c r="B41" s="189" t="s">
        <v>193</v>
      </c>
      <c r="C41" s="190"/>
      <c r="D41" s="112">
        <v>1</v>
      </c>
      <c r="E41" s="113" t="s">
        <v>1</v>
      </c>
      <c r="F41" s="114"/>
      <c r="G41" s="115">
        <f t="shared" si="1"/>
        <v>0</v>
      </c>
    </row>
    <row r="42" spans="1:7" ht="19.5" customHeight="1">
      <c r="A42" s="19"/>
      <c r="B42" s="195" t="s">
        <v>23</v>
      </c>
      <c r="C42" s="196"/>
      <c r="D42" s="28"/>
      <c r="E42" s="14"/>
      <c r="F42" s="88"/>
      <c r="G42" s="93"/>
    </row>
    <row r="43" spans="1:7" ht="19.5" customHeight="1">
      <c r="A43" s="19"/>
      <c r="B43" s="161" t="s">
        <v>42</v>
      </c>
      <c r="C43" s="162"/>
      <c r="D43" s="28"/>
      <c r="E43" s="14"/>
      <c r="F43" s="88"/>
      <c r="G43" s="93"/>
    </row>
    <row r="44" spans="1:7" ht="42" customHeight="1">
      <c r="A44" s="21" t="s">
        <v>7</v>
      </c>
      <c r="B44" s="151" t="s">
        <v>128</v>
      </c>
      <c r="C44" s="152"/>
      <c r="D44" s="28"/>
      <c r="E44" s="30"/>
      <c r="F44" s="86"/>
      <c r="G44" s="87"/>
    </row>
    <row r="45" spans="1:7" ht="25.5" customHeight="1">
      <c r="A45" s="21" t="s">
        <v>57</v>
      </c>
      <c r="B45" s="147" t="s">
        <v>88</v>
      </c>
      <c r="C45" s="148"/>
      <c r="D45" s="20">
        <v>1</v>
      </c>
      <c r="E45" s="30" t="s">
        <v>1</v>
      </c>
      <c r="F45" s="86"/>
      <c r="G45" s="87">
        <f t="shared" si="1"/>
        <v>0</v>
      </c>
    </row>
    <row r="46" spans="1:7" ht="23.25" customHeight="1">
      <c r="A46" s="21" t="s">
        <v>58</v>
      </c>
      <c r="B46" s="147" t="s">
        <v>89</v>
      </c>
      <c r="C46" s="148"/>
      <c r="D46" s="20">
        <v>1</v>
      </c>
      <c r="E46" s="30" t="s">
        <v>1</v>
      </c>
      <c r="F46" s="86"/>
      <c r="G46" s="87">
        <f t="shared" si="1"/>
        <v>0</v>
      </c>
    </row>
    <row r="47" spans="1:7" ht="19.5" customHeight="1">
      <c r="A47" s="21" t="s">
        <v>59</v>
      </c>
      <c r="B47" s="147" t="s">
        <v>90</v>
      </c>
      <c r="C47" s="148"/>
      <c r="D47" s="20">
        <v>1</v>
      </c>
      <c r="E47" s="30" t="s">
        <v>1</v>
      </c>
      <c r="F47" s="86"/>
      <c r="G47" s="87">
        <f t="shared" si="1"/>
        <v>0</v>
      </c>
    </row>
    <row r="48" spans="1:7" ht="62.25" customHeight="1">
      <c r="A48" s="21" t="s">
        <v>8</v>
      </c>
      <c r="B48" s="184" t="s">
        <v>194</v>
      </c>
      <c r="C48" s="150"/>
      <c r="D48" s="28">
        <v>1</v>
      </c>
      <c r="E48" s="30" t="s">
        <v>1</v>
      </c>
      <c r="F48" s="86"/>
      <c r="G48" s="87">
        <f t="shared" si="1"/>
        <v>0</v>
      </c>
    </row>
    <row r="49" spans="1:7" ht="16.5" customHeight="1">
      <c r="A49" s="21"/>
      <c r="B49" s="145"/>
      <c r="C49" s="146"/>
      <c r="D49" s="28"/>
      <c r="E49" s="30"/>
      <c r="F49" s="88"/>
      <c r="G49" s="93"/>
    </row>
    <row r="50" spans="1:7" s="1" customFormat="1" ht="19.5" customHeight="1" thickBot="1">
      <c r="A50" s="25"/>
      <c r="B50" s="157" t="s">
        <v>12</v>
      </c>
      <c r="C50" s="158"/>
      <c r="D50" s="26"/>
      <c r="E50" s="27" t="s">
        <v>2</v>
      </c>
      <c r="F50" s="90"/>
      <c r="G50" s="91">
        <f>SUM(G29:G49)</f>
        <v>0</v>
      </c>
    </row>
    <row r="51" spans="1:7" ht="19.5" customHeight="1">
      <c r="A51" s="19"/>
      <c r="B51" s="191" t="s">
        <v>23</v>
      </c>
      <c r="C51" s="192"/>
      <c r="D51" s="28"/>
      <c r="E51" s="29"/>
      <c r="F51" s="94"/>
      <c r="G51" s="93"/>
    </row>
    <row r="52" spans="1:7" ht="19.5" customHeight="1">
      <c r="A52" s="19"/>
      <c r="B52" s="175" t="s">
        <v>42</v>
      </c>
      <c r="C52" s="176"/>
      <c r="D52" s="28"/>
      <c r="E52" s="14"/>
      <c r="F52" s="95"/>
      <c r="G52" s="93"/>
    </row>
    <row r="53" spans="1:7" ht="19.5" customHeight="1">
      <c r="A53" s="19" t="s">
        <v>3</v>
      </c>
      <c r="B53" s="175" t="s">
        <v>176</v>
      </c>
      <c r="C53" s="176"/>
      <c r="D53" s="28"/>
      <c r="E53" s="14"/>
      <c r="F53" s="95"/>
      <c r="G53" s="93"/>
    </row>
    <row r="54" spans="1:7" ht="22.5" customHeight="1">
      <c r="A54" s="21" t="s">
        <v>75</v>
      </c>
      <c r="B54" s="149" t="s">
        <v>50</v>
      </c>
      <c r="C54" s="150"/>
      <c r="D54" s="28">
        <v>260</v>
      </c>
      <c r="E54" s="30" t="s">
        <v>61</v>
      </c>
      <c r="F54" s="86"/>
      <c r="G54" s="87">
        <f t="shared" ref="G54:G59" si="2">F54*D54</f>
        <v>0</v>
      </c>
    </row>
    <row r="55" spans="1:7" ht="21" customHeight="1">
      <c r="A55" s="21" t="s">
        <v>91</v>
      </c>
      <c r="B55" s="151" t="s">
        <v>171</v>
      </c>
      <c r="C55" s="152"/>
      <c r="D55" s="78">
        <v>25</v>
      </c>
      <c r="E55" s="30" t="s">
        <v>61</v>
      </c>
      <c r="F55" s="86"/>
      <c r="G55" s="87">
        <f t="shared" si="2"/>
        <v>0</v>
      </c>
    </row>
    <row r="56" spans="1:7" ht="18" customHeight="1">
      <c r="A56" s="21" t="s">
        <v>151</v>
      </c>
      <c r="B56" s="149" t="s">
        <v>87</v>
      </c>
      <c r="C56" s="150"/>
      <c r="D56" s="28">
        <v>30</v>
      </c>
      <c r="E56" s="30" t="s">
        <v>61</v>
      </c>
      <c r="F56" s="86"/>
      <c r="G56" s="87">
        <f t="shared" si="2"/>
        <v>0</v>
      </c>
    </row>
    <row r="57" spans="1:7" ht="18.75" customHeight="1">
      <c r="A57" s="21" t="s">
        <v>152</v>
      </c>
      <c r="B57" s="149" t="s">
        <v>100</v>
      </c>
      <c r="C57" s="150"/>
      <c r="D57" s="28">
        <v>170</v>
      </c>
      <c r="E57" s="30" t="s">
        <v>61</v>
      </c>
      <c r="F57" s="86"/>
      <c r="G57" s="87">
        <f t="shared" si="2"/>
        <v>0</v>
      </c>
    </row>
    <row r="58" spans="1:7" ht="19.5" customHeight="1">
      <c r="A58" s="21" t="s">
        <v>153</v>
      </c>
      <c r="B58" s="149" t="s">
        <v>101</v>
      </c>
      <c r="C58" s="150"/>
      <c r="D58" s="28">
        <v>20</v>
      </c>
      <c r="E58" s="30" t="s">
        <v>61</v>
      </c>
      <c r="F58" s="86"/>
      <c r="G58" s="87">
        <f t="shared" si="2"/>
        <v>0</v>
      </c>
    </row>
    <row r="59" spans="1:7" ht="18.75" customHeight="1">
      <c r="A59" s="21" t="s">
        <v>172</v>
      </c>
      <c r="B59" s="151" t="s">
        <v>168</v>
      </c>
      <c r="C59" s="152"/>
      <c r="D59" s="28">
        <v>29</v>
      </c>
      <c r="E59" s="30" t="s">
        <v>61</v>
      </c>
      <c r="F59" s="86"/>
      <c r="G59" s="87">
        <f t="shared" si="2"/>
        <v>0</v>
      </c>
    </row>
    <row r="60" spans="1:7" ht="11.25" customHeight="1">
      <c r="A60" s="21"/>
      <c r="B60" s="67"/>
      <c r="C60" s="58"/>
      <c r="D60" s="28"/>
      <c r="E60" s="30"/>
      <c r="F60" s="95"/>
      <c r="G60" s="93"/>
    </row>
    <row r="61" spans="1:7" ht="15.75" customHeight="1">
      <c r="A61" s="19"/>
      <c r="B61" s="193" t="s">
        <v>35</v>
      </c>
      <c r="C61" s="194"/>
      <c r="D61" s="28"/>
      <c r="E61" s="14"/>
      <c r="F61" s="95"/>
      <c r="G61" s="93"/>
    </row>
    <row r="62" spans="1:7" ht="46.5" customHeight="1">
      <c r="A62" s="21" t="s">
        <v>4</v>
      </c>
      <c r="B62" s="147" t="s">
        <v>43</v>
      </c>
      <c r="C62" s="148"/>
      <c r="D62" s="110">
        <v>1</v>
      </c>
      <c r="E62" s="30" t="s">
        <v>1</v>
      </c>
      <c r="F62" s="86"/>
      <c r="G62" s="87">
        <f t="shared" ref="G62:G70" si="3">F62*D62</f>
        <v>0</v>
      </c>
    </row>
    <row r="63" spans="1:7" ht="19.5" customHeight="1">
      <c r="A63" s="21" t="s">
        <v>5</v>
      </c>
      <c r="B63" s="147" t="s">
        <v>44</v>
      </c>
      <c r="C63" s="148"/>
      <c r="D63" s="110">
        <v>1</v>
      </c>
      <c r="E63" s="30" t="s">
        <v>1</v>
      </c>
      <c r="F63" s="86"/>
      <c r="G63" s="87">
        <f t="shared" si="3"/>
        <v>0</v>
      </c>
    </row>
    <row r="64" spans="1:7" ht="35.25" customHeight="1">
      <c r="A64" s="21" t="s">
        <v>6</v>
      </c>
      <c r="B64" s="147" t="s">
        <v>45</v>
      </c>
      <c r="C64" s="148"/>
      <c r="D64" s="110">
        <v>1</v>
      </c>
      <c r="E64" s="30" t="s">
        <v>1</v>
      </c>
      <c r="F64" s="86"/>
      <c r="G64" s="87">
        <f t="shared" si="3"/>
        <v>0</v>
      </c>
    </row>
    <row r="65" spans="1:7" ht="32.25" customHeight="1">
      <c r="A65" s="21" t="s">
        <v>7</v>
      </c>
      <c r="B65" s="147" t="s">
        <v>46</v>
      </c>
      <c r="C65" s="148"/>
      <c r="D65" s="110">
        <v>1</v>
      </c>
      <c r="E65" s="30" t="s">
        <v>1</v>
      </c>
      <c r="F65" s="86"/>
      <c r="G65" s="87">
        <f t="shared" si="3"/>
        <v>0</v>
      </c>
    </row>
    <row r="66" spans="1:7" ht="19.5" customHeight="1">
      <c r="A66" s="21" t="s">
        <v>8</v>
      </c>
      <c r="B66" s="147" t="s">
        <v>47</v>
      </c>
      <c r="C66" s="148"/>
      <c r="D66" s="110">
        <v>1</v>
      </c>
      <c r="E66" s="30" t="s">
        <v>1</v>
      </c>
      <c r="F66" s="86"/>
      <c r="G66" s="87">
        <f t="shared" si="3"/>
        <v>0</v>
      </c>
    </row>
    <row r="67" spans="1:7" ht="51.75" customHeight="1">
      <c r="A67" s="21" t="s">
        <v>9</v>
      </c>
      <c r="B67" s="147" t="s">
        <v>48</v>
      </c>
      <c r="C67" s="148"/>
      <c r="D67" s="110">
        <v>1</v>
      </c>
      <c r="E67" s="30" t="s">
        <v>1</v>
      </c>
      <c r="F67" s="86"/>
      <c r="G67" s="87">
        <f t="shared" si="3"/>
        <v>0</v>
      </c>
    </row>
    <row r="68" spans="1:7" ht="34.5" customHeight="1">
      <c r="A68" s="21" t="s">
        <v>10</v>
      </c>
      <c r="B68" s="147" t="s">
        <v>162</v>
      </c>
      <c r="C68" s="148"/>
      <c r="D68" s="110">
        <v>1</v>
      </c>
      <c r="E68" s="30" t="s">
        <v>1</v>
      </c>
      <c r="F68" s="86"/>
      <c r="G68" s="87">
        <f t="shared" si="3"/>
        <v>0</v>
      </c>
    </row>
    <row r="69" spans="1:7" ht="19.5" customHeight="1">
      <c r="A69" s="21" t="s">
        <v>28</v>
      </c>
      <c r="B69" s="201" t="s">
        <v>150</v>
      </c>
      <c r="C69" s="202"/>
      <c r="D69" s="73">
        <v>1</v>
      </c>
      <c r="E69" s="74" t="s">
        <v>1</v>
      </c>
      <c r="F69" s="86"/>
      <c r="G69" s="87">
        <f t="shared" si="3"/>
        <v>0</v>
      </c>
    </row>
    <row r="70" spans="1:7" ht="51" customHeight="1">
      <c r="A70" s="21" t="s">
        <v>11</v>
      </c>
      <c r="B70" s="201" t="s">
        <v>167</v>
      </c>
      <c r="C70" s="202"/>
      <c r="D70" s="73">
        <v>1</v>
      </c>
      <c r="E70" s="74" t="s">
        <v>1</v>
      </c>
      <c r="F70" s="86"/>
      <c r="G70" s="87">
        <f t="shared" si="3"/>
        <v>0</v>
      </c>
    </row>
    <row r="71" spans="1:7" ht="15" customHeight="1">
      <c r="A71" s="21"/>
      <c r="B71" s="69"/>
      <c r="C71" s="70"/>
      <c r="D71" s="28"/>
      <c r="E71" s="30"/>
      <c r="F71" s="95"/>
      <c r="G71" s="93"/>
    </row>
    <row r="72" spans="1:7" s="1" customFormat="1" ht="19.5" customHeight="1" thickBot="1">
      <c r="A72" s="25"/>
      <c r="B72" s="157" t="s">
        <v>12</v>
      </c>
      <c r="C72" s="158"/>
      <c r="D72" s="26"/>
      <c r="E72" s="27" t="s">
        <v>2</v>
      </c>
      <c r="F72" s="90"/>
      <c r="G72" s="91">
        <f>SUM(G53:G71)</f>
        <v>0</v>
      </c>
    </row>
    <row r="73" spans="1:7">
      <c r="A73" s="32"/>
      <c r="B73" s="191" t="s">
        <v>23</v>
      </c>
      <c r="C73" s="192"/>
      <c r="D73" s="12"/>
      <c r="E73" s="12"/>
      <c r="F73" s="82"/>
      <c r="G73" s="83"/>
    </row>
    <row r="74" spans="1:7" ht="9" customHeight="1">
      <c r="A74" s="11"/>
      <c r="B74" s="197"/>
      <c r="C74" s="198"/>
      <c r="D74" s="33"/>
      <c r="E74" s="33"/>
      <c r="F74" s="84"/>
      <c r="G74" s="85"/>
    </row>
    <row r="75" spans="1:7">
      <c r="A75" s="15"/>
      <c r="B75" s="175" t="s">
        <v>21</v>
      </c>
      <c r="C75" s="176"/>
      <c r="D75" s="14"/>
      <c r="E75" s="14"/>
      <c r="F75" s="84"/>
      <c r="G75" s="85"/>
    </row>
    <row r="76" spans="1:7">
      <c r="A76" s="15"/>
      <c r="B76" s="175" t="s">
        <v>22</v>
      </c>
      <c r="C76" s="176"/>
      <c r="D76" s="14"/>
      <c r="E76" s="14"/>
      <c r="F76" s="84"/>
      <c r="G76" s="85"/>
    </row>
    <row r="77" spans="1:7" ht="7.5" customHeight="1">
      <c r="A77" s="15"/>
      <c r="B77" s="199"/>
      <c r="C77" s="200"/>
      <c r="D77" s="14"/>
      <c r="E77" s="14"/>
      <c r="F77" s="84"/>
      <c r="G77" s="85"/>
    </row>
    <row r="78" spans="1:7" ht="79.5" customHeight="1">
      <c r="A78" s="15" t="s">
        <v>3</v>
      </c>
      <c r="B78" s="149" t="s">
        <v>195</v>
      </c>
      <c r="C78" s="150"/>
      <c r="D78" s="14">
        <v>1</v>
      </c>
      <c r="E78" s="14" t="s">
        <v>1</v>
      </c>
      <c r="F78" s="86"/>
      <c r="G78" s="87">
        <f t="shared" ref="G78:G79" si="4">F78*D78</f>
        <v>0</v>
      </c>
    </row>
    <row r="79" spans="1:7" ht="63.75" customHeight="1">
      <c r="A79" s="15" t="s">
        <v>4</v>
      </c>
      <c r="B79" s="149" t="s">
        <v>196</v>
      </c>
      <c r="C79" s="150"/>
      <c r="D79" s="14">
        <v>1</v>
      </c>
      <c r="E79" s="14" t="s">
        <v>1</v>
      </c>
      <c r="F79" s="86"/>
      <c r="G79" s="87">
        <f t="shared" si="4"/>
        <v>0</v>
      </c>
    </row>
    <row r="80" spans="1:7">
      <c r="A80" s="15" t="s">
        <v>5</v>
      </c>
      <c r="B80" s="203" t="s">
        <v>137</v>
      </c>
      <c r="C80" s="204"/>
      <c r="D80" s="14"/>
      <c r="E80" s="14"/>
      <c r="F80" s="84"/>
      <c r="G80" s="85"/>
    </row>
    <row r="81" spans="1:7">
      <c r="A81" s="15" t="s">
        <v>60</v>
      </c>
      <c r="B81" s="147" t="s">
        <v>52</v>
      </c>
      <c r="C81" s="148"/>
      <c r="D81" s="79">
        <v>277</v>
      </c>
      <c r="E81" s="24" t="s">
        <v>174</v>
      </c>
      <c r="F81" s="86"/>
      <c r="G81" s="87">
        <f t="shared" ref="G81:G83" si="5">F81*D81</f>
        <v>0</v>
      </c>
    </row>
    <row r="82" spans="1:7">
      <c r="A82" s="15" t="s">
        <v>76</v>
      </c>
      <c r="B82" s="147" t="s">
        <v>53</v>
      </c>
      <c r="C82" s="148"/>
      <c r="D82" s="79">
        <v>55</v>
      </c>
      <c r="E82" s="24" t="s">
        <v>174</v>
      </c>
      <c r="F82" s="86"/>
      <c r="G82" s="87">
        <f t="shared" si="5"/>
        <v>0</v>
      </c>
    </row>
    <row r="83" spans="1:7" ht="18" customHeight="1">
      <c r="A83" s="15" t="s">
        <v>77</v>
      </c>
      <c r="B83" s="147" t="s">
        <v>54</v>
      </c>
      <c r="C83" s="148"/>
      <c r="D83" s="79">
        <v>60</v>
      </c>
      <c r="E83" s="24" t="s">
        <v>174</v>
      </c>
      <c r="F83" s="86"/>
      <c r="G83" s="87">
        <f t="shared" si="5"/>
        <v>0</v>
      </c>
    </row>
    <row r="84" spans="1:7" ht="18" customHeight="1">
      <c r="A84" s="15" t="s">
        <v>6</v>
      </c>
      <c r="B84" s="193" t="s">
        <v>197</v>
      </c>
      <c r="C84" s="194"/>
      <c r="D84" s="14"/>
      <c r="E84" s="14"/>
      <c r="F84" s="84"/>
      <c r="G84" s="85"/>
    </row>
    <row r="85" spans="1:7" ht="18" customHeight="1">
      <c r="A85" s="15"/>
      <c r="B85" s="147" t="s">
        <v>54</v>
      </c>
      <c r="C85" s="148"/>
      <c r="D85" s="79">
        <v>130</v>
      </c>
      <c r="E85" s="24" t="s">
        <v>174</v>
      </c>
      <c r="F85" s="86"/>
      <c r="G85" s="87">
        <f t="shared" ref="G85:G92" si="6">F85*D85</f>
        <v>0</v>
      </c>
    </row>
    <row r="86" spans="1:7" ht="47.25" customHeight="1">
      <c r="A86" s="15" t="s">
        <v>7</v>
      </c>
      <c r="B86" s="207" t="s">
        <v>163</v>
      </c>
      <c r="C86" s="208"/>
      <c r="D86" s="14">
        <v>1</v>
      </c>
      <c r="E86" s="24" t="s">
        <v>19</v>
      </c>
      <c r="F86" s="86"/>
      <c r="G86" s="87">
        <f t="shared" si="6"/>
        <v>0</v>
      </c>
    </row>
    <row r="87" spans="1:7" ht="18" customHeight="1">
      <c r="A87" s="15" t="s">
        <v>8</v>
      </c>
      <c r="B87" s="193" t="s">
        <v>25</v>
      </c>
      <c r="C87" s="194"/>
      <c r="D87" s="14"/>
      <c r="E87" s="14"/>
      <c r="F87" s="84"/>
      <c r="G87" s="85"/>
    </row>
    <row r="88" spans="1:7" ht="57.75" customHeight="1">
      <c r="A88" s="15"/>
      <c r="B88" s="147" t="s">
        <v>164</v>
      </c>
      <c r="C88" s="148"/>
      <c r="D88" s="14">
        <v>1</v>
      </c>
      <c r="E88" s="24" t="s">
        <v>19</v>
      </c>
      <c r="F88" s="86"/>
      <c r="G88" s="87">
        <f t="shared" si="6"/>
        <v>0</v>
      </c>
    </row>
    <row r="89" spans="1:7" ht="45" customHeight="1">
      <c r="A89" s="15" t="s">
        <v>9</v>
      </c>
      <c r="B89" s="147" t="s">
        <v>26</v>
      </c>
      <c r="C89" s="148"/>
      <c r="D89" s="14">
        <v>1</v>
      </c>
      <c r="E89" s="24" t="s">
        <v>19</v>
      </c>
      <c r="F89" s="86"/>
      <c r="G89" s="87">
        <f t="shared" si="6"/>
        <v>0</v>
      </c>
    </row>
    <row r="90" spans="1:7" ht="27.75" customHeight="1">
      <c r="A90" s="15" t="s">
        <v>10</v>
      </c>
      <c r="B90" s="147" t="s">
        <v>27</v>
      </c>
      <c r="C90" s="148"/>
      <c r="D90" s="14">
        <v>1</v>
      </c>
      <c r="E90" s="14" t="s">
        <v>1</v>
      </c>
      <c r="F90" s="86"/>
      <c r="G90" s="87">
        <f t="shared" si="6"/>
        <v>0</v>
      </c>
    </row>
    <row r="91" spans="1:7">
      <c r="A91" s="15" t="s">
        <v>28</v>
      </c>
      <c r="B91" s="209" t="s">
        <v>94</v>
      </c>
      <c r="C91" s="210"/>
      <c r="D91" s="14"/>
      <c r="E91" s="24"/>
      <c r="F91" s="84"/>
      <c r="G91" s="85"/>
    </row>
    <row r="92" spans="1:7">
      <c r="A92" s="15" t="s">
        <v>95</v>
      </c>
      <c r="B92" s="147" t="s">
        <v>52</v>
      </c>
      <c r="C92" s="148"/>
      <c r="D92" s="14">
        <v>26</v>
      </c>
      <c r="E92" s="14" t="s">
        <v>61</v>
      </c>
      <c r="F92" s="86"/>
      <c r="G92" s="87">
        <f t="shared" si="6"/>
        <v>0</v>
      </c>
    </row>
    <row r="93" spans="1:7" ht="8.25" customHeight="1">
      <c r="A93" s="15"/>
      <c r="B93" s="205"/>
      <c r="C93" s="206"/>
      <c r="D93" s="14"/>
      <c r="E93" s="14"/>
      <c r="F93" s="84"/>
      <c r="G93" s="85"/>
    </row>
    <row r="94" spans="1:7" s="1" customFormat="1" ht="19.5" customHeight="1" thickBot="1">
      <c r="A94" s="25"/>
      <c r="B94" s="157" t="s">
        <v>12</v>
      </c>
      <c r="C94" s="158"/>
      <c r="D94" s="26"/>
      <c r="E94" s="27" t="s">
        <v>2</v>
      </c>
      <c r="F94" s="90"/>
      <c r="G94" s="91">
        <f>SUM(G77:G93)</f>
        <v>0</v>
      </c>
    </row>
    <row r="95" spans="1:7" ht="19.5" customHeight="1">
      <c r="A95" s="32"/>
      <c r="B95" s="191" t="s">
        <v>23</v>
      </c>
      <c r="C95" s="192"/>
      <c r="D95" s="12"/>
      <c r="E95" s="12"/>
      <c r="F95" s="82"/>
      <c r="G95" s="83"/>
    </row>
    <row r="96" spans="1:7" ht="19.5" customHeight="1">
      <c r="A96" s="15"/>
      <c r="B96" s="175" t="s">
        <v>24</v>
      </c>
      <c r="C96" s="176"/>
      <c r="D96" s="14"/>
      <c r="E96" s="14"/>
      <c r="F96" s="84"/>
      <c r="G96" s="85"/>
    </row>
    <row r="97" spans="1:7">
      <c r="A97" s="15"/>
      <c r="B97" s="199"/>
      <c r="C97" s="200"/>
      <c r="D97" s="14"/>
      <c r="E97" s="14"/>
      <c r="F97" s="84"/>
      <c r="G97" s="85"/>
    </row>
    <row r="98" spans="1:7">
      <c r="A98" s="43" t="s">
        <v>3</v>
      </c>
      <c r="B98" s="193" t="s">
        <v>134</v>
      </c>
      <c r="C98" s="194"/>
      <c r="D98" s="14"/>
      <c r="E98" s="14"/>
      <c r="F98" s="84"/>
      <c r="G98" s="85"/>
    </row>
    <row r="99" spans="1:7" ht="10.5" customHeight="1">
      <c r="A99" s="43"/>
      <c r="B99" s="199"/>
      <c r="C99" s="200"/>
      <c r="D99" s="14"/>
      <c r="E99" s="24"/>
      <c r="F99" s="84"/>
      <c r="G99" s="85"/>
    </row>
    <row r="100" spans="1:7" ht="26.25" customHeight="1">
      <c r="A100" s="43" t="s">
        <v>75</v>
      </c>
      <c r="B100" s="147" t="s">
        <v>55</v>
      </c>
      <c r="C100" s="148"/>
      <c r="D100" s="79">
        <v>28</v>
      </c>
      <c r="E100" s="24" t="s">
        <v>19</v>
      </c>
      <c r="F100" s="86"/>
      <c r="G100" s="87">
        <f t="shared" ref="G100:G101" si="7">F100*D100</f>
        <v>0</v>
      </c>
    </row>
    <row r="101" spans="1:7" ht="18.75" customHeight="1">
      <c r="A101" s="43" t="s">
        <v>91</v>
      </c>
      <c r="B101" s="147" t="s">
        <v>161</v>
      </c>
      <c r="C101" s="148"/>
      <c r="D101" s="14">
        <v>2</v>
      </c>
      <c r="E101" s="14" t="s">
        <v>61</v>
      </c>
      <c r="F101" s="86"/>
      <c r="G101" s="87">
        <f t="shared" si="7"/>
        <v>0</v>
      </c>
    </row>
    <row r="102" spans="1:7">
      <c r="A102" s="43"/>
      <c r="B102" s="59"/>
      <c r="C102" s="60"/>
      <c r="D102" s="14"/>
      <c r="E102" s="14"/>
      <c r="F102" s="84"/>
      <c r="G102" s="85"/>
    </row>
    <row r="103" spans="1:7" ht="19.5" customHeight="1">
      <c r="A103" s="54"/>
      <c r="B103" s="175" t="s">
        <v>96</v>
      </c>
      <c r="C103" s="176"/>
      <c r="D103" s="20"/>
      <c r="E103" s="14"/>
      <c r="F103" s="88"/>
      <c r="G103" s="93"/>
    </row>
    <row r="104" spans="1:7" ht="80.25" customHeight="1">
      <c r="A104" s="55" t="s">
        <v>4</v>
      </c>
      <c r="B104" s="149" t="s">
        <v>198</v>
      </c>
      <c r="C104" s="150"/>
      <c r="D104" s="20">
        <v>1</v>
      </c>
      <c r="E104" s="14" t="s">
        <v>1</v>
      </c>
      <c r="F104" s="86"/>
      <c r="G104" s="87">
        <f t="shared" ref="G104" si="8">F104*D104</f>
        <v>0</v>
      </c>
    </row>
    <row r="105" spans="1:7" ht="19.5" customHeight="1">
      <c r="A105" s="19"/>
      <c r="B105" s="193" t="s">
        <v>29</v>
      </c>
      <c r="C105" s="194"/>
      <c r="D105" s="20"/>
      <c r="E105" s="14"/>
      <c r="F105" s="88"/>
      <c r="G105" s="93"/>
    </row>
    <row r="106" spans="1:7" ht="19.5" customHeight="1">
      <c r="A106" s="21" t="s">
        <v>5</v>
      </c>
      <c r="B106" s="211" t="s">
        <v>30</v>
      </c>
      <c r="C106" s="212"/>
      <c r="D106" s="20"/>
      <c r="E106" s="14"/>
      <c r="F106" s="88"/>
      <c r="G106" s="93"/>
    </row>
    <row r="107" spans="1:7" ht="68.25" customHeight="1">
      <c r="A107" s="19"/>
      <c r="B107" s="151" t="s">
        <v>199</v>
      </c>
      <c r="C107" s="152"/>
      <c r="D107" s="20">
        <v>1</v>
      </c>
      <c r="E107" s="14" t="s">
        <v>1</v>
      </c>
      <c r="F107" s="86"/>
      <c r="G107" s="87">
        <f t="shared" ref="G107" si="9">F107*D107</f>
        <v>0</v>
      </c>
    </row>
    <row r="108" spans="1:7">
      <c r="A108" s="21"/>
      <c r="B108" s="130"/>
      <c r="C108" s="132"/>
      <c r="D108" s="20"/>
      <c r="E108" s="14"/>
      <c r="F108" s="88"/>
      <c r="G108" s="93"/>
    </row>
    <row r="109" spans="1:7" ht="19.5" customHeight="1">
      <c r="A109" s="21" t="s">
        <v>6</v>
      </c>
      <c r="B109" s="211" t="s">
        <v>78</v>
      </c>
      <c r="C109" s="212"/>
      <c r="D109" s="20"/>
      <c r="E109" s="14"/>
      <c r="F109" s="88"/>
      <c r="G109" s="93"/>
    </row>
    <row r="110" spans="1:7" ht="19.5" customHeight="1">
      <c r="A110" s="21" t="s">
        <v>56</v>
      </c>
      <c r="B110" s="147" t="s">
        <v>31</v>
      </c>
      <c r="C110" s="148"/>
      <c r="D110" s="61">
        <v>96</v>
      </c>
      <c r="E110" s="24" t="s">
        <v>158</v>
      </c>
      <c r="F110" s="86"/>
      <c r="G110" s="87">
        <f t="shared" ref="G110:G113" si="10">F110*D110</f>
        <v>0</v>
      </c>
    </row>
    <row r="111" spans="1:7" ht="19.5" customHeight="1">
      <c r="A111" s="21" t="s">
        <v>80</v>
      </c>
      <c r="B111" s="147" t="s">
        <v>74</v>
      </c>
      <c r="C111" s="148"/>
      <c r="D111" s="61">
        <v>49</v>
      </c>
      <c r="E111" s="24" t="s">
        <v>158</v>
      </c>
      <c r="F111" s="86"/>
      <c r="G111" s="87">
        <f t="shared" si="10"/>
        <v>0</v>
      </c>
    </row>
    <row r="112" spans="1:7" ht="19.5" customHeight="1">
      <c r="A112" s="21" t="s">
        <v>93</v>
      </c>
      <c r="B112" s="147" t="s">
        <v>72</v>
      </c>
      <c r="C112" s="148"/>
      <c r="D112" s="61">
        <v>20</v>
      </c>
      <c r="E112" s="24" t="s">
        <v>158</v>
      </c>
      <c r="F112" s="86"/>
      <c r="G112" s="87">
        <f t="shared" si="10"/>
        <v>0</v>
      </c>
    </row>
    <row r="113" spans="1:7" ht="19.5" customHeight="1">
      <c r="A113" s="21" t="s">
        <v>177</v>
      </c>
      <c r="B113" s="147" t="s">
        <v>135</v>
      </c>
      <c r="C113" s="148"/>
      <c r="D113" s="61">
        <v>35</v>
      </c>
      <c r="E113" s="24" t="s">
        <v>158</v>
      </c>
      <c r="F113" s="86"/>
      <c r="G113" s="87">
        <f t="shared" si="10"/>
        <v>0</v>
      </c>
    </row>
    <row r="114" spans="1:7" ht="19.5" customHeight="1">
      <c r="A114" s="21"/>
      <c r="B114" s="130"/>
      <c r="C114" s="132"/>
      <c r="D114" s="20"/>
      <c r="E114" s="34"/>
      <c r="F114" s="88"/>
      <c r="G114" s="93"/>
    </row>
    <row r="115" spans="1:7" ht="19.5" customHeight="1">
      <c r="A115" s="21"/>
      <c r="B115" s="34"/>
      <c r="C115" s="42"/>
      <c r="D115" s="20"/>
      <c r="E115" s="34"/>
      <c r="F115" s="88"/>
      <c r="G115" s="93"/>
    </row>
    <row r="116" spans="1:7" ht="19.5" customHeight="1">
      <c r="A116" s="21"/>
      <c r="B116" s="130"/>
      <c r="C116" s="132"/>
      <c r="D116" s="20"/>
      <c r="E116" s="34"/>
      <c r="F116" s="88"/>
      <c r="G116" s="93"/>
    </row>
    <row r="117" spans="1:7" ht="19.5" customHeight="1">
      <c r="A117" s="21"/>
      <c r="B117" s="145"/>
      <c r="C117" s="146"/>
      <c r="D117" s="20"/>
      <c r="E117" s="34"/>
      <c r="F117" s="88"/>
      <c r="G117" s="93"/>
    </row>
    <row r="118" spans="1:7" s="1" customFormat="1" ht="19.5" customHeight="1" thickBot="1">
      <c r="A118" s="25"/>
      <c r="B118" s="157" t="s">
        <v>12</v>
      </c>
      <c r="C118" s="158"/>
      <c r="D118" s="26"/>
      <c r="E118" s="27" t="s">
        <v>2</v>
      </c>
      <c r="F118" s="90"/>
      <c r="G118" s="91">
        <f>SUM(G99:G117)</f>
        <v>0</v>
      </c>
    </row>
    <row r="119" spans="1:7" s="1" customFormat="1" ht="19.5" customHeight="1">
      <c r="A119" s="35"/>
      <c r="B119" s="36"/>
      <c r="C119" s="37"/>
      <c r="D119" s="38"/>
      <c r="E119" s="39"/>
      <c r="F119" s="96"/>
      <c r="G119" s="97"/>
    </row>
    <row r="120" spans="1:7" ht="19.5" customHeight="1">
      <c r="A120" s="32"/>
      <c r="B120" s="213" t="s">
        <v>23</v>
      </c>
      <c r="C120" s="214"/>
      <c r="D120" s="12"/>
      <c r="E120" s="12"/>
      <c r="F120" s="82"/>
      <c r="G120" s="83"/>
    </row>
    <row r="121" spans="1:7" ht="19.5" customHeight="1">
      <c r="A121" s="15"/>
      <c r="B121" s="175" t="s">
        <v>98</v>
      </c>
      <c r="C121" s="176"/>
      <c r="D121" s="14"/>
      <c r="E121" s="14"/>
      <c r="F121" s="84"/>
      <c r="G121" s="85"/>
    </row>
    <row r="122" spans="1:7" ht="57.75" customHeight="1">
      <c r="A122" s="40" t="s">
        <v>3</v>
      </c>
      <c r="B122" s="151" t="s">
        <v>200</v>
      </c>
      <c r="C122" s="152"/>
      <c r="D122" s="20"/>
      <c r="E122" s="24"/>
      <c r="F122" s="88"/>
      <c r="G122" s="93"/>
    </row>
    <row r="123" spans="1:7" ht="19.5" customHeight="1">
      <c r="A123" s="40" t="s">
        <v>75</v>
      </c>
      <c r="B123" s="147" t="s">
        <v>31</v>
      </c>
      <c r="C123" s="148"/>
      <c r="D123" s="61">
        <v>73</v>
      </c>
      <c r="E123" s="24" t="s">
        <v>158</v>
      </c>
      <c r="F123" s="86"/>
      <c r="G123" s="87">
        <f t="shared" ref="G123" si="11">F123*D123</f>
        <v>0</v>
      </c>
    </row>
    <row r="124" spans="1:7">
      <c r="A124" s="40"/>
      <c r="B124" s="215"/>
      <c r="C124" s="216"/>
      <c r="D124" s="20"/>
      <c r="E124" s="41"/>
      <c r="F124" s="98"/>
      <c r="G124" s="87"/>
    </row>
    <row r="125" spans="1:7" ht="48.75" customHeight="1">
      <c r="A125" s="40" t="s">
        <v>4</v>
      </c>
      <c r="B125" s="151" t="s">
        <v>32</v>
      </c>
      <c r="C125" s="152"/>
      <c r="D125" s="20"/>
      <c r="E125" s="30"/>
      <c r="F125" s="88"/>
      <c r="G125" s="87"/>
    </row>
    <row r="126" spans="1:7" ht="19.5" customHeight="1">
      <c r="A126" s="40" t="s">
        <v>178</v>
      </c>
      <c r="B126" s="147" t="s">
        <v>138</v>
      </c>
      <c r="C126" s="148"/>
      <c r="D126" s="24">
        <v>3</v>
      </c>
      <c r="E126" s="30" t="s">
        <v>51</v>
      </c>
      <c r="F126" s="86"/>
      <c r="G126" s="87">
        <f t="shared" ref="G126:G129" si="12">F126*D126</f>
        <v>0</v>
      </c>
    </row>
    <row r="127" spans="1:7" ht="19.5" customHeight="1">
      <c r="A127" s="40" t="s">
        <v>179</v>
      </c>
      <c r="B127" s="147" t="s">
        <v>139</v>
      </c>
      <c r="C127" s="148"/>
      <c r="D127" s="24">
        <v>3</v>
      </c>
      <c r="E127" s="30" t="s">
        <v>51</v>
      </c>
      <c r="F127" s="86"/>
      <c r="G127" s="87">
        <f t="shared" si="12"/>
        <v>0</v>
      </c>
    </row>
    <row r="128" spans="1:7" ht="19.5" customHeight="1">
      <c r="A128" s="40" t="s">
        <v>180</v>
      </c>
      <c r="B128" s="147" t="s">
        <v>140</v>
      </c>
      <c r="C128" s="148"/>
      <c r="D128" s="24">
        <v>2</v>
      </c>
      <c r="E128" s="30" t="s">
        <v>51</v>
      </c>
      <c r="F128" s="86"/>
      <c r="G128" s="87">
        <f t="shared" si="12"/>
        <v>0</v>
      </c>
    </row>
    <row r="129" spans="1:7" ht="21.75" customHeight="1">
      <c r="A129" s="40" t="s">
        <v>5</v>
      </c>
      <c r="B129" s="147" t="s">
        <v>97</v>
      </c>
      <c r="C129" s="148"/>
      <c r="D129" s="24">
        <v>1</v>
      </c>
      <c r="E129" s="30" t="s">
        <v>19</v>
      </c>
      <c r="F129" s="86"/>
      <c r="G129" s="87">
        <f t="shared" si="12"/>
        <v>0</v>
      </c>
    </row>
    <row r="130" spans="1:7" ht="19.5" customHeight="1">
      <c r="A130" s="40"/>
      <c r="B130" s="217" t="s">
        <v>159</v>
      </c>
      <c r="C130" s="218"/>
      <c r="D130" s="24"/>
      <c r="E130" s="30"/>
      <c r="F130" s="88"/>
      <c r="G130" s="87"/>
    </row>
    <row r="131" spans="1:7" ht="62.25" customHeight="1">
      <c r="A131" s="40" t="s">
        <v>6</v>
      </c>
      <c r="B131" s="219" t="s">
        <v>160</v>
      </c>
      <c r="C131" s="220"/>
      <c r="D131" s="24">
        <v>1</v>
      </c>
      <c r="E131" s="30" t="s">
        <v>19</v>
      </c>
      <c r="F131" s="86"/>
      <c r="G131" s="87">
        <f t="shared" ref="G131" si="13">F131*D131</f>
        <v>0</v>
      </c>
    </row>
    <row r="132" spans="1:7">
      <c r="A132" s="40"/>
      <c r="B132" s="217"/>
      <c r="C132" s="218"/>
      <c r="D132" s="20"/>
      <c r="E132" s="30"/>
      <c r="F132" s="88"/>
      <c r="G132" s="87"/>
    </row>
    <row r="133" spans="1:7">
      <c r="A133" s="40"/>
      <c r="B133" s="215"/>
      <c r="C133" s="216"/>
      <c r="D133" s="20"/>
      <c r="E133" s="30"/>
      <c r="F133" s="88"/>
      <c r="G133" s="87"/>
    </row>
    <row r="134" spans="1:7" ht="19.5" customHeight="1">
      <c r="A134" s="40"/>
      <c r="B134" s="215"/>
      <c r="C134" s="216"/>
      <c r="D134" s="24"/>
      <c r="E134" s="30"/>
      <c r="F134" s="88"/>
      <c r="G134" s="87"/>
    </row>
    <row r="135" spans="1:7" ht="19.5" customHeight="1">
      <c r="A135" s="40"/>
      <c r="B135" s="56"/>
      <c r="C135" s="57"/>
      <c r="D135" s="24"/>
      <c r="E135" s="30"/>
      <c r="F135" s="88"/>
      <c r="G135" s="87"/>
    </row>
    <row r="136" spans="1:7">
      <c r="A136" s="40"/>
      <c r="B136" s="215"/>
      <c r="C136" s="216"/>
      <c r="D136" s="20"/>
      <c r="E136" s="30"/>
      <c r="F136" s="88"/>
      <c r="G136" s="87"/>
    </row>
    <row r="137" spans="1:7">
      <c r="A137" s="40"/>
      <c r="B137" s="215"/>
      <c r="C137" s="216"/>
      <c r="D137" s="20"/>
      <c r="E137" s="30"/>
      <c r="F137" s="88"/>
      <c r="G137" s="87"/>
    </row>
    <row r="138" spans="1:7" ht="19.5" customHeight="1">
      <c r="A138" s="40"/>
      <c r="B138" s="215"/>
      <c r="C138" s="216"/>
      <c r="D138" s="24"/>
      <c r="E138" s="30"/>
      <c r="F138" s="88"/>
      <c r="G138" s="87"/>
    </row>
    <row r="139" spans="1:7">
      <c r="A139" s="40"/>
      <c r="B139" s="215"/>
      <c r="C139" s="216"/>
      <c r="D139" s="20"/>
      <c r="E139" s="30"/>
      <c r="F139" s="88"/>
      <c r="G139" s="87"/>
    </row>
    <row r="140" spans="1:7">
      <c r="A140" s="40"/>
      <c r="B140" s="215"/>
      <c r="C140" s="216"/>
      <c r="D140" s="20"/>
      <c r="E140" s="30"/>
      <c r="F140" s="88"/>
      <c r="G140" s="87"/>
    </row>
    <row r="141" spans="1:7" ht="19.5" customHeight="1">
      <c r="A141" s="40"/>
      <c r="B141" s="221"/>
      <c r="C141" s="222"/>
      <c r="D141" s="20"/>
      <c r="E141" s="30"/>
      <c r="F141" s="88"/>
      <c r="G141" s="87"/>
    </row>
    <row r="142" spans="1:7" s="1" customFormat="1" ht="19.5" customHeight="1" thickBot="1">
      <c r="A142" s="25"/>
      <c r="B142" s="157" t="s">
        <v>12</v>
      </c>
      <c r="C142" s="158"/>
      <c r="D142" s="26"/>
      <c r="E142" s="27" t="s">
        <v>2</v>
      </c>
      <c r="F142" s="90"/>
      <c r="G142" s="91">
        <f>SUM(G123:G141)</f>
        <v>0</v>
      </c>
    </row>
    <row r="143" spans="1:7" ht="19.5" customHeight="1">
      <c r="A143" s="19"/>
      <c r="B143" s="191" t="s">
        <v>23</v>
      </c>
      <c r="C143" s="192"/>
      <c r="D143" s="20"/>
      <c r="E143" s="18"/>
      <c r="F143" s="92"/>
      <c r="G143" s="93"/>
    </row>
    <row r="144" spans="1:7" ht="19.5" customHeight="1">
      <c r="A144" s="19"/>
      <c r="B144" s="175" t="s">
        <v>99</v>
      </c>
      <c r="C144" s="176"/>
      <c r="D144" s="20"/>
      <c r="E144" s="18"/>
      <c r="F144" s="88"/>
      <c r="G144" s="93"/>
    </row>
    <row r="145" spans="1:7" ht="35.25" customHeight="1">
      <c r="A145" s="21" t="s">
        <v>3</v>
      </c>
      <c r="B145" s="151" t="s">
        <v>33</v>
      </c>
      <c r="C145" s="152"/>
      <c r="D145" s="20">
        <v>1</v>
      </c>
      <c r="E145" s="14" t="s">
        <v>1</v>
      </c>
      <c r="F145" s="86"/>
      <c r="G145" s="87">
        <f t="shared" ref="G145:G147" si="14">F145*D145</f>
        <v>0</v>
      </c>
    </row>
    <row r="146" spans="1:7" ht="30" customHeight="1">
      <c r="A146" s="21" t="s">
        <v>4</v>
      </c>
      <c r="B146" s="151" t="s">
        <v>141</v>
      </c>
      <c r="C146" s="152"/>
      <c r="D146" s="20">
        <v>1</v>
      </c>
      <c r="E146" s="14" t="s">
        <v>1</v>
      </c>
      <c r="F146" s="86"/>
      <c r="G146" s="87">
        <f t="shared" si="14"/>
        <v>0</v>
      </c>
    </row>
    <row r="147" spans="1:7" ht="27" customHeight="1">
      <c r="A147" s="21" t="s">
        <v>5</v>
      </c>
      <c r="B147" s="151" t="s">
        <v>34</v>
      </c>
      <c r="C147" s="152"/>
      <c r="D147" s="20">
        <v>1</v>
      </c>
      <c r="E147" s="14" t="s">
        <v>1</v>
      </c>
      <c r="F147" s="86"/>
      <c r="G147" s="87">
        <f t="shared" si="14"/>
        <v>0</v>
      </c>
    </row>
    <row r="148" spans="1:7">
      <c r="A148" s="21"/>
      <c r="B148" s="130"/>
      <c r="C148" s="132"/>
      <c r="D148" s="20"/>
      <c r="E148" s="14"/>
      <c r="F148" s="88"/>
      <c r="G148" s="93"/>
    </row>
    <row r="149" spans="1:7" ht="19.5" customHeight="1">
      <c r="A149" s="21" t="s">
        <v>6</v>
      </c>
      <c r="B149" s="223" t="s">
        <v>35</v>
      </c>
      <c r="C149" s="224"/>
      <c r="D149" s="20"/>
      <c r="E149" s="14"/>
      <c r="F149" s="88"/>
      <c r="G149" s="93"/>
    </row>
    <row r="150" spans="1:7" ht="59.25" customHeight="1">
      <c r="A150" s="21" t="s">
        <v>56</v>
      </c>
      <c r="B150" s="149" t="s">
        <v>36</v>
      </c>
      <c r="C150" s="150"/>
      <c r="D150" s="20">
        <v>1</v>
      </c>
      <c r="E150" s="14" t="s">
        <v>1</v>
      </c>
      <c r="F150" s="86"/>
      <c r="G150" s="87">
        <f t="shared" ref="G150:G159" si="15">F150*D150</f>
        <v>0</v>
      </c>
    </row>
    <row r="151" spans="1:7" ht="23.25" customHeight="1">
      <c r="A151" s="21" t="s">
        <v>80</v>
      </c>
      <c r="B151" s="147" t="s">
        <v>37</v>
      </c>
      <c r="C151" s="148"/>
      <c r="D151" s="20">
        <v>1</v>
      </c>
      <c r="E151" s="14" t="s">
        <v>1</v>
      </c>
      <c r="F151" s="86"/>
      <c r="G151" s="87">
        <f t="shared" si="15"/>
        <v>0</v>
      </c>
    </row>
    <row r="152" spans="1:7" ht="29.25" customHeight="1">
      <c r="A152" s="21" t="s">
        <v>93</v>
      </c>
      <c r="B152" s="151" t="s">
        <v>38</v>
      </c>
      <c r="C152" s="152"/>
      <c r="D152" s="20">
        <v>1</v>
      </c>
      <c r="E152" s="14" t="s">
        <v>1</v>
      </c>
      <c r="F152" s="86"/>
      <c r="G152" s="87">
        <f t="shared" si="15"/>
        <v>0</v>
      </c>
    </row>
    <row r="153" spans="1:7" ht="30" customHeight="1">
      <c r="A153" s="21" t="s">
        <v>177</v>
      </c>
      <c r="B153" s="151" t="s">
        <v>39</v>
      </c>
      <c r="C153" s="152"/>
      <c r="D153" s="20">
        <v>1</v>
      </c>
      <c r="E153" s="14" t="s">
        <v>1</v>
      </c>
      <c r="F153" s="86"/>
      <c r="G153" s="87">
        <f t="shared" si="15"/>
        <v>0</v>
      </c>
    </row>
    <row r="154" spans="1:7" ht="34.5" customHeight="1">
      <c r="A154" s="21" t="s">
        <v>181</v>
      </c>
      <c r="B154" s="151" t="s">
        <v>40</v>
      </c>
      <c r="C154" s="152"/>
      <c r="D154" s="20">
        <v>1</v>
      </c>
      <c r="E154" s="14" t="s">
        <v>1</v>
      </c>
      <c r="F154" s="86"/>
      <c r="G154" s="87">
        <f t="shared" si="15"/>
        <v>0</v>
      </c>
    </row>
    <row r="155" spans="1:7" ht="27" customHeight="1">
      <c r="A155" s="21" t="s">
        <v>182</v>
      </c>
      <c r="B155" s="147" t="s">
        <v>41</v>
      </c>
      <c r="C155" s="148"/>
      <c r="D155" s="20">
        <v>1</v>
      </c>
      <c r="E155" s="14" t="s">
        <v>1</v>
      </c>
      <c r="F155" s="86"/>
      <c r="G155" s="87">
        <f t="shared" si="15"/>
        <v>0</v>
      </c>
    </row>
    <row r="156" spans="1:7" ht="29.25" customHeight="1">
      <c r="A156" s="21" t="s">
        <v>183</v>
      </c>
      <c r="B156" s="151" t="s">
        <v>130</v>
      </c>
      <c r="C156" s="152"/>
      <c r="D156" s="20">
        <v>1</v>
      </c>
      <c r="E156" s="14" t="s">
        <v>1</v>
      </c>
      <c r="F156" s="86"/>
      <c r="G156" s="87">
        <f t="shared" si="15"/>
        <v>0</v>
      </c>
    </row>
    <row r="157" spans="1:7" ht="24" customHeight="1">
      <c r="A157" s="21" t="s">
        <v>184</v>
      </c>
      <c r="B157" s="201" t="s">
        <v>150</v>
      </c>
      <c r="C157" s="202"/>
      <c r="D157" s="73">
        <v>1</v>
      </c>
      <c r="E157" s="74" t="s">
        <v>1</v>
      </c>
      <c r="F157" s="86"/>
      <c r="G157" s="87">
        <f t="shared" si="15"/>
        <v>0</v>
      </c>
    </row>
    <row r="158" spans="1:7" ht="47.25" customHeight="1">
      <c r="A158" s="21" t="s">
        <v>185</v>
      </c>
      <c r="B158" s="201" t="s">
        <v>167</v>
      </c>
      <c r="C158" s="202"/>
      <c r="D158" s="73">
        <v>1</v>
      </c>
      <c r="E158" s="74" t="s">
        <v>1</v>
      </c>
      <c r="F158" s="86"/>
      <c r="G158" s="87">
        <f t="shared" si="15"/>
        <v>0</v>
      </c>
    </row>
    <row r="159" spans="1:7" ht="41.25" customHeight="1">
      <c r="A159" s="21" t="s">
        <v>186</v>
      </c>
      <c r="B159" s="201" t="s">
        <v>40</v>
      </c>
      <c r="C159" s="202"/>
      <c r="D159" s="73">
        <v>1</v>
      </c>
      <c r="E159" s="74" t="s">
        <v>1</v>
      </c>
      <c r="F159" s="86"/>
      <c r="G159" s="87">
        <f t="shared" si="15"/>
        <v>0</v>
      </c>
    </row>
    <row r="160" spans="1:7" ht="19.5" customHeight="1">
      <c r="A160" s="21"/>
      <c r="B160" s="145"/>
      <c r="C160" s="146"/>
      <c r="D160" s="20"/>
      <c r="E160" s="14"/>
      <c r="F160" s="88"/>
      <c r="G160" s="93"/>
    </row>
    <row r="161" spans="1:7" s="1" customFormat="1" ht="19.5" customHeight="1" thickBot="1">
      <c r="A161" s="25"/>
      <c r="B161" s="157" t="s">
        <v>12</v>
      </c>
      <c r="C161" s="158"/>
      <c r="D161" s="26"/>
      <c r="E161" s="27" t="s">
        <v>2</v>
      </c>
      <c r="F161" s="90"/>
      <c r="G161" s="91">
        <f>SUM(G144:G160)</f>
        <v>0</v>
      </c>
    </row>
    <row r="162" spans="1:7">
      <c r="A162" s="19"/>
      <c r="B162" s="191" t="s">
        <v>23</v>
      </c>
      <c r="C162" s="192"/>
      <c r="D162" s="20"/>
      <c r="E162" s="29"/>
      <c r="F162" s="92"/>
      <c r="G162" s="99"/>
    </row>
    <row r="163" spans="1:7">
      <c r="A163" s="19"/>
      <c r="B163" s="175" t="s">
        <v>49</v>
      </c>
      <c r="C163" s="176"/>
      <c r="D163" s="20"/>
      <c r="E163" s="14"/>
      <c r="F163" s="88"/>
      <c r="G163" s="87"/>
    </row>
    <row r="164" spans="1:7" ht="81" customHeight="1">
      <c r="A164" s="21" t="s">
        <v>3</v>
      </c>
      <c r="B164" s="147" t="s">
        <v>71</v>
      </c>
      <c r="C164" s="148"/>
      <c r="D164" s="20">
        <v>1</v>
      </c>
      <c r="E164" s="30" t="s">
        <v>1</v>
      </c>
      <c r="F164" s="100"/>
      <c r="G164" s="87">
        <f t="shared" ref="G164:G166" si="16">F164*D164</f>
        <v>0</v>
      </c>
    </row>
    <row r="165" spans="1:7" ht="48.75" customHeight="1">
      <c r="A165" s="21" t="s">
        <v>4</v>
      </c>
      <c r="B165" s="149" t="s">
        <v>133</v>
      </c>
      <c r="C165" s="150"/>
      <c r="D165" s="20">
        <v>2</v>
      </c>
      <c r="E165" s="30" t="s">
        <v>1</v>
      </c>
      <c r="F165" s="88"/>
      <c r="G165" s="87">
        <f t="shared" si="16"/>
        <v>0</v>
      </c>
    </row>
    <row r="166" spans="1:7" ht="58.5" customHeight="1">
      <c r="A166" s="21"/>
      <c r="B166" s="149" t="s">
        <v>142</v>
      </c>
      <c r="C166" s="150"/>
      <c r="D166" s="20">
        <v>1</v>
      </c>
      <c r="E166" s="30" t="s">
        <v>1</v>
      </c>
      <c r="F166" s="88"/>
      <c r="G166" s="87">
        <f t="shared" si="16"/>
        <v>0</v>
      </c>
    </row>
    <row r="167" spans="1:7" ht="18" customHeight="1">
      <c r="A167" s="21"/>
      <c r="B167" s="225" t="s">
        <v>165</v>
      </c>
      <c r="C167" s="226"/>
      <c r="D167" s="20"/>
      <c r="E167" s="30"/>
      <c r="F167" s="88"/>
      <c r="G167" s="87"/>
    </row>
    <row r="168" spans="1:7" ht="111" customHeight="1">
      <c r="A168" s="21" t="s">
        <v>5</v>
      </c>
      <c r="B168" s="149" t="s">
        <v>129</v>
      </c>
      <c r="C168" s="150"/>
      <c r="D168" s="20"/>
      <c r="E168" s="30"/>
      <c r="F168" s="88"/>
      <c r="G168" s="87"/>
    </row>
    <row r="169" spans="1:7">
      <c r="A169" s="21" t="s">
        <v>60</v>
      </c>
      <c r="B169" s="149" t="s">
        <v>81</v>
      </c>
      <c r="C169" s="150"/>
      <c r="D169" s="20">
        <v>870</v>
      </c>
      <c r="E169" s="30" t="s">
        <v>1</v>
      </c>
      <c r="F169" s="88"/>
      <c r="G169" s="87">
        <f t="shared" ref="G169:G178" si="17">F169*D169</f>
        <v>0</v>
      </c>
    </row>
    <row r="170" spans="1:7">
      <c r="A170" s="21" t="s">
        <v>76</v>
      </c>
      <c r="B170" s="149" t="s">
        <v>82</v>
      </c>
      <c r="C170" s="150"/>
      <c r="D170" s="20">
        <v>40</v>
      </c>
      <c r="E170" s="30" t="s">
        <v>1</v>
      </c>
      <c r="F170" s="88"/>
      <c r="G170" s="87">
        <f t="shared" si="17"/>
        <v>0</v>
      </c>
    </row>
    <row r="171" spans="1:7">
      <c r="A171" s="21" t="s">
        <v>77</v>
      </c>
      <c r="B171" s="149" t="s">
        <v>170</v>
      </c>
      <c r="C171" s="150"/>
      <c r="D171" s="20">
        <v>220</v>
      </c>
      <c r="E171" s="30" t="s">
        <v>1</v>
      </c>
      <c r="F171" s="88"/>
      <c r="G171" s="87">
        <f t="shared" si="17"/>
        <v>0</v>
      </c>
    </row>
    <row r="172" spans="1:7">
      <c r="A172" s="21" t="s">
        <v>79</v>
      </c>
      <c r="B172" s="149" t="s">
        <v>83</v>
      </c>
      <c r="C172" s="150"/>
      <c r="D172" s="20">
        <v>210</v>
      </c>
      <c r="E172" s="30" t="s">
        <v>1</v>
      </c>
      <c r="F172" s="88"/>
      <c r="G172" s="87">
        <f t="shared" si="17"/>
        <v>0</v>
      </c>
    </row>
    <row r="173" spans="1:7">
      <c r="A173" s="21" t="s">
        <v>155</v>
      </c>
      <c r="B173" s="149" t="s">
        <v>84</v>
      </c>
      <c r="C173" s="150"/>
      <c r="D173" s="20">
        <v>262</v>
      </c>
      <c r="E173" s="30" t="s">
        <v>1</v>
      </c>
      <c r="F173" s="88"/>
      <c r="G173" s="87">
        <f t="shared" si="17"/>
        <v>0</v>
      </c>
    </row>
    <row r="174" spans="1:7">
      <c r="A174" s="21" t="s">
        <v>156</v>
      </c>
      <c r="B174" s="155" t="s">
        <v>147</v>
      </c>
      <c r="C174" s="156"/>
      <c r="D174" s="20">
        <v>80</v>
      </c>
      <c r="E174" s="30" t="s">
        <v>1</v>
      </c>
      <c r="F174" s="88"/>
      <c r="G174" s="87">
        <f t="shared" si="17"/>
        <v>0</v>
      </c>
    </row>
    <row r="175" spans="1:7">
      <c r="A175" s="21" t="s">
        <v>157</v>
      </c>
      <c r="B175" s="68" t="s">
        <v>148</v>
      </c>
      <c r="C175" s="51"/>
      <c r="D175" s="20">
        <v>60</v>
      </c>
      <c r="E175" s="30" t="s">
        <v>1</v>
      </c>
      <c r="F175" s="88"/>
      <c r="G175" s="87">
        <f t="shared" si="17"/>
        <v>0</v>
      </c>
    </row>
    <row r="176" spans="1:7">
      <c r="A176" s="21" t="s">
        <v>169</v>
      </c>
      <c r="B176" s="75" t="s">
        <v>149</v>
      </c>
      <c r="C176" s="51"/>
      <c r="D176" s="20">
        <v>68</v>
      </c>
      <c r="E176" s="30" t="s">
        <v>1</v>
      </c>
      <c r="F176" s="88"/>
      <c r="G176" s="87">
        <f t="shared" si="17"/>
        <v>0</v>
      </c>
    </row>
    <row r="177" spans="1:7" ht="31.5" customHeight="1">
      <c r="A177" s="21" t="s">
        <v>6</v>
      </c>
      <c r="B177" s="147" t="s">
        <v>73</v>
      </c>
      <c r="C177" s="148"/>
      <c r="D177" s="20">
        <v>440</v>
      </c>
      <c r="E177" s="30" t="s">
        <v>1</v>
      </c>
      <c r="F177" s="88"/>
      <c r="G177" s="87">
        <f t="shared" si="17"/>
        <v>0</v>
      </c>
    </row>
    <row r="178" spans="1:7" ht="31.5" customHeight="1">
      <c r="A178" s="21" t="s">
        <v>7</v>
      </c>
      <c r="B178" s="147" t="s">
        <v>92</v>
      </c>
      <c r="C178" s="148"/>
      <c r="D178" s="20">
        <v>490</v>
      </c>
      <c r="E178" s="30" t="s">
        <v>1</v>
      </c>
      <c r="F178" s="101"/>
      <c r="G178" s="87">
        <f t="shared" si="17"/>
        <v>0</v>
      </c>
    </row>
    <row r="179" spans="1:7" ht="9.75" customHeight="1">
      <c r="A179" s="21"/>
      <c r="B179" s="59"/>
      <c r="C179" s="60"/>
      <c r="D179" s="20"/>
      <c r="E179" s="41"/>
      <c r="F179" s="102"/>
      <c r="G179" s="109"/>
    </row>
    <row r="180" spans="1:7" s="1" customFormat="1" ht="19.5" customHeight="1" thickBot="1">
      <c r="A180" s="25"/>
      <c r="B180" s="157" t="s">
        <v>12</v>
      </c>
      <c r="C180" s="158"/>
      <c r="D180" s="26"/>
      <c r="E180" s="27" t="s">
        <v>2</v>
      </c>
      <c r="F180" s="90"/>
      <c r="G180" s="91">
        <f>SUM(G164:G179)</f>
        <v>0</v>
      </c>
    </row>
    <row r="181" spans="1:7" ht="19.5" customHeight="1">
      <c r="A181" s="19"/>
      <c r="B181" s="191" t="s">
        <v>23</v>
      </c>
      <c r="C181" s="192"/>
      <c r="D181" s="20"/>
      <c r="E181" s="29"/>
      <c r="F181" s="92"/>
      <c r="G181" s="99"/>
    </row>
    <row r="182" spans="1:7" ht="15" customHeight="1">
      <c r="A182" s="19"/>
      <c r="B182" s="175" t="s">
        <v>49</v>
      </c>
      <c r="C182" s="176"/>
      <c r="D182" s="20"/>
      <c r="E182" s="14"/>
      <c r="F182" s="88"/>
      <c r="G182" s="87"/>
    </row>
    <row r="183" spans="1:7" ht="18.75" customHeight="1">
      <c r="A183" s="21" t="s">
        <v>3</v>
      </c>
      <c r="B183" s="225" t="s">
        <v>144</v>
      </c>
      <c r="C183" s="226"/>
      <c r="D183" s="20"/>
      <c r="E183" s="30"/>
      <c r="F183" s="88"/>
      <c r="G183" s="87"/>
    </row>
    <row r="184" spans="1:7" ht="40.5" customHeight="1">
      <c r="A184" s="2"/>
      <c r="B184" s="147" t="s">
        <v>201</v>
      </c>
      <c r="C184" s="148"/>
      <c r="D184" s="20"/>
      <c r="E184" s="30"/>
      <c r="F184" s="88"/>
      <c r="G184" s="87"/>
    </row>
    <row r="185" spans="1:7" ht="18.75" customHeight="1">
      <c r="A185" s="21" t="s">
        <v>75</v>
      </c>
      <c r="B185" s="147" t="s">
        <v>85</v>
      </c>
      <c r="C185" s="148"/>
      <c r="D185" s="20">
        <v>9</v>
      </c>
      <c r="E185" s="30" t="s">
        <v>61</v>
      </c>
      <c r="F185" s="86"/>
      <c r="G185" s="87">
        <f t="shared" ref="G185:G197" si="18">F185*D185</f>
        <v>0</v>
      </c>
    </row>
    <row r="186" spans="1:7" ht="16.5" customHeight="1">
      <c r="A186" s="21" t="s">
        <v>91</v>
      </c>
      <c r="B186" s="147" t="s">
        <v>86</v>
      </c>
      <c r="C186" s="148"/>
      <c r="D186" s="20">
        <v>9</v>
      </c>
      <c r="E186" s="30" t="s">
        <v>61</v>
      </c>
      <c r="F186" s="86"/>
      <c r="G186" s="87">
        <f t="shared" si="18"/>
        <v>0</v>
      </c>
    </row>
    <row r="187" spans="1:7" ht="21" customHeight="1">
      <c r="A187" s="21" t="s">
        <v>151</v>
      </c>
      <c r="B187" s="155" t="s">
        <v>145</v>
      </c>
      <c r="C187" s="156"/>
      <c r="D187" s="20">
        <v>1</v>
      </c>
      <c r="E187" s="30" t="s">
        <v>61</v>
      </c>
      <c r="F187" s="86"/>
      <c r="G187" s="87">
        <f t="shared" si="18"/>
        <v>0</v>
      </c>
    </row>
    <row r="188" spans="1:7" ht="18.75" customHeight="1">
      <c r="A188" s="21" t="s">
        <v>152</v>
      </c>
      <c r="B188" s="230" t="s">
        <v>146</v>
      </c>
      <c r="C188" s="231"/>
      <c r="D188" s="20">
        <v>1</v>
      </c>
      <c r="E188" s="30" t="s">
        <v>61</v>
      </c>
      <c r="F188" s="86"/>
      <c r="G188" s="87">
        <f t="shared" si="18"/>
        <v>0</v>
      </c>
    </row>
    <row r="189" spans="1:7" ht="34.5" customHeight="1">
      <c r="A189" s="21" t="s">
        <v>4</v>
      </c>
      <c r="B189" s="151" t="s">
        <v>132</v>
      </c>
      <c r="C189" s="152"/>
      <c r="D189" s="20">
        <v>1</v>
      </c>
      <c r="E189" s="30" t="s">
        <v>1</v>
      </c>
      <c r="F189" s="86"/>
      <c r="G189" s="87">
        <f t="shared" si="18"/>
        <v>0</v>
      </c>
    </row>
    <row r="190" spans="1:7" ht="41.25" customHeight="1">
      <c r="A190" s="21" t="s">
        <v>5</v>
      </c>
      <c r="B190" s="151" t="s">
        <v>131</v>
      </c>
      <c r="C190" s="152"/>
      <c r="D190" s="20">
        <v>1</v>
      </c>
      <c r="E190" s="30" t="s">
        <v>1</v>
      </c>
      <c r="F190" s="86"/>
      <c r="G190" s="87">
        <f t="shared" si="18"/>
        <v>0</v>
      </c>
    </row>
    <row r="191" spans="1:7" ht="41.25" customHeight="1">
      <c r="A191" s="55" t="s">
        <v>6</v>
      </c>
      <c r="B191" s="151" t="s">
        <v>175</v>
      </c>
      <c r="C191" s="152"/>
      <c r="D191" s="20">
        <v>1</v>
      </c>
      <c r="E191" s="30" t="s">
        <v>1</v>
      </c>
      <c r="F191" s="86"/>
      <c r="G191" s="87">
        <f t="shared" si="18"/>
        <v>0</v>
      </c>
    </row>
    <row r="192" spans="1:7" ht="18.75" customHeight="1">
      <c r="A192" s="55"/>
      <c r="B192" s="76" t="s">
        <v>35</v>
      </c>
      <c r="C192" s="58"/>
      <c r="D192" s="20"/>
      <c r="E192" s="30"/>
      <c r="F192" s="88"/>
      <c r="G192" s="87"/>
    </row>
    <row r="193" spans="1:7" ht="72" customHeight="1">
      <c r="A193" s="77" t="s">
        <v>7</v>
      </c>
      <c r="B193" s="124" t="s">
        <v>202</v>
      </c>
      <c r="C193" s="125"/>
      <c r="D193" s="73">
        <v>1</v>
      </c>
      <c r="E193" s="74" t="s">
        <v>1</v>
      </c>
      <c r="F193" s="86"/>
      <c r="G193" s="87">
        <f t="shared" si="18"/>
        <v>0</v>
      </c>
    </row>
    <row r="194" spans="1:7" ht="21" customHeight="1">
      <c r="A194" s="77" t="s">
        <v>8</v>
      </c>
      <c r="B194" s="124" t="s">
        <v>37</v>
      </c>
      <c r="C194" s="125"/>
      <c r="D194" s="73">
        <v>1</v>
      </c>
      <c r="E194" s="74" t="s">
        <v>1</v>
      </c>
      <c r="F194" s="86"/>
      <c r="G194" s="87">
        <f t="shared" si="18"/>
        <v>0</v>
      </c>
    </row>
    <row r="195" spans="1:7" ht="22.5" customHeight="1">
      <c r="A195" s="77" t="s">
        <v>9</v>
      </c>
      <c r="B195" s="124" t="s">
        <v>150</v>
      </c>
      <c r="C195" s="125"/>
      <c r="D195" s="73">
        <v>1</v>
      </c>
      <c r="E195" s="74" t="s">
        <v>1</v>
      </c>
      <c r="F195" s="86"/>
      <c r="G195" s="87">
        <f t="shared" si="18"/>
        <v>0</v>
      </c>
    </row>
    <row r="196" spans="1:7" ht="45" customHeight="1">
      <c r="A196" s="77" t="s">
        <v>10</v>
      </c>
      <c r="B196" s="124" t="s">
        <v>166</v>
      </c>
      <c r="C196" s="125"/>
      <c r="D196" s="73">
        <v>1</v>
      </c>
      <c r="E196" s="74" t="s">
        <v>1</v>
      </c>
      <c r="F196" s="86"/>
      <c r="G196" s="87">
        <f t="shared" si="18"/>
        <v>0</v>
      </c>
    </row>
    <row r="197" spans="1:7" ht="37.5" customHeight="1">
      <c r="A197" s="77" t="s">
        <v>28</v>
      </c>
      <c r="B197" s="124" t="s">
        <v>40</v>
      </c>
      <c r="C197" s="125"/>
      <c r="D197" s="73">
        <v>1</v>
      </c>
      <c r="E197" s="74" t="s">
        <v>1</v>
      </c>
      <c r="F197" s="86"/>
      <c r="G197" s="87">
        <f t="shared" si="18"/>
        <v>0</v>
      </c>
    </row>
    <row r="198" spans="1:7" ht="19.5" customHeight="1">
      <c r="A198" s="21"/>
      <c r="B198" s="145"/>
      <c r="C198" s="146"/>
      <c r="D198" s="20"/>
      <c r="E198" s="14"/>
      <c r="F198" s="88"/>
      <c r="G198" s="87"/>
    </row>
    <row r="199" spans="1:7" s="1" customFormat="1" ht="19.5" customHeight="1" thickBot="1">
      <c r="A199" s="25"/>
      <c r="B199" s="157" t="s">
        <v>12</v>
      </c>
      <c r="C199" s="158"/>
      <c r="D199" s="26"/>
      <c r="E199" s="27" t="s">
        <v>2</v>
      </c>
      <c r="F199" s="90"/>
      <c r="G199" s="91">
        <f>SUM(G184:G198)</f>
        <v>0</v>
      </c>
    </row>
    <row r="200" spans="1:7">
      <c r="A200" s="43"/>
      <c r="B200" s="227"/>
      <c r="C200" s="228"/>
      <c r="D200" s="228"/>
      <c r="E200" s="229"/>
      <c r="F200" s="103"/>
      <c r="G200" s="85"/>
    </row>
    <row r="201" spans="1:7">
      <c r="A201" s="15"/>
      <c r="B201" s="133"/>
      <c r="C201" s="134"/>
      <c r="D201" s="134"/>
      <c r="E201" s="135"/>
      <c r="F201" s="104"/>
      <c r="G201" s="85"/>
    </row>
    <row r="202" spans="1:7">
      <c r="A202" s="15"/>
      <c r="B202" s="136" t="s">
        <v>20</v>
      </c>
      <c r="C202" s="137"/>
      <c r="D202" s="137"/>
      <c r="E202" s="138"/>
      <c r="F202" s="104"/>
      <c r="G202" s="85"/>
    </row>
    <row r="203" spans="1:7">
      <c r="A203" s="21"/>
      <c r="B203" s="130"/>
      <c r="C203" s="131"/>
      <c r="D203" s="131"/>
      <c r="E203" s="132"/>
      <c r="F203" s="104"/>
      <c r="G203" s="85"/>
    </row>
    <row r="204" spans="1:7">
      <c r="A204" s="21"/>
      <c r="B204" s="139" t="s">
        <v>0</v>
      </c>
      <c r="C204" s="140"/>
      <c r="D204" s="140"/>
      <c r="E204" s="141"/>
      <c r="F204" s="104"/>
      <c r="G204" s="85"/>
    </row>
    <row r="205" spans="1:7">
      <c r="A205" s="21"/>
      <c r="B205" s="130"/>
      <c r="C205" s="131"/>
      <c r="D205" s="131"/>
      <c r="E205" s="132"/>
      <c r="F205" s="104"/>
      <c r="G205" s="85"/>
    </row>
    <row r="206" spans="1:7" ht="14.45" customHeight="1">
      <c r="A206" s="21"/>
      <c r="B206" s="144" t="s">
        <v>62</v>
      </c>
      <c r="C206" s="128"/>
      <c r="D206" s="128"/>
      <c r="E206" s="129"/>
      <c r="F206" s="104"/>
      <c r="G206" s="85">
        <f>G25</f>
        <v>0</v>
      </c>
    </row>
    <row r="207" spans="1:7" ht="14.45" customHeight="1">
      <c r="A207" s="21"/>
      <c r="B207" s="130"/>
      <c r="C207" s="131"/>
      <c r="D207" s="131"/>
      <c r="E207" s="132"/>
      <c r="F207" s="104"/>
      <c r="G207" s="85"/>
    </row>
    <row r="208" spans="1:7" ht="14.45" customHeight="1">
      <c r="A208" s="21"/>
      <c r="B208" s="144" t="s">
        <v>63</v>
      </c>
      <c r="C208" s="128"/>
      <c r="D208" s="128"/>
      <c r="E208" s="129"/>
      <c r="F208" s="104"/>
      <c r="G208" s="85">
        <f>G50</f>
        <v>0</v>
      </c>
    </row>
    <row r="209" spans="1:7" ht="14.45" customHeight="1">
      <c r="A209" s="21"/>
      <c r="B209" s="130"/>
      <c r="C209" s="131"/>
      <c r="D209" s="131"/>
      <c r="E209" s="132"/>
      <c r="F209" s="105"/>
      <c r="G209" s="106"/>
    </row>
    <row r="210" spans="1:7" ht="14.45" customHeight="1">
      <c r="A210" s="21"/>
      <c r="B210" s="144" t="s">
        <v>64</v>
      </c>
      <c r="C210" s="128"/>
      <c r="D210" s="128"/>
      <c r="E210" s="129"/>
      <c r="F210" s="105"/>
      <c r="G210" s="106">
        <f>G72</f>
        <v>0</v>
      </c>
    </row>
    <row r="211" spans="1:7" ht="14.45" customHeight="1">
      <c r="A211" s="21"/>
      <c r="B211" s="130"/>
      <c r="C211" s="131"/>
      <c r="D211" s="131"/>
      <c r="E211" s="132"/>
      <c r="F211" s="105"/>
      <c r="G211" s="106"/>
    </row>
    <row r="212" spans="1:7" ht="14.45" customHeight="1">
      <c r="A212" s="21"/>
      <c r="B212" s="144" t="s">
        <v>65</v>
      </c>
      <c r="C212" s="128"/>
      <c r="D212" s="128"/>
      <c r="E212" s="129"/>
      <c r="F212" s="105"/>
      <c r="G212" s="106">
        <f>G94</f>
        <v>0</v>
      </c>
    </row>
    <row r="213" spans="1:7" ht="14.45" customHeight="1">
      <c r="A213" s="21"/>
      <c r="B213" s="130"/>
      <c r="C213" s="131"/>
      <c r="D213" s="131"/>
      <c r="E213" s="132"/>
      <c r="F213" s="105"/>
      <c r="G213" s="106"/>
    </row>
    <row r="214" spans="1:7" ht="14.45" customHeight="1">
      <c r="A214" s="21"/>
      <c r="B214" s="144" t="s">
        <v>66</v>
      </c>
      <c r="C214" s="128"/>
      <c r="D214" s="128"/>
      <c r="E214" s="129"/>
      <c r="F214" s="105"/>
      <c r="G214" s="106">
        <f>G118</f>
        <v>0</v>
      </c>
    </row>
    <row r="215" spans="1:7" ht="14.45" customHeight="1">
      <c r="A215" s="21"/>
      <c r="B215" s="130"/>
      <c r="C215" s="131"/>
      <c r="D215" s="131"/>
      <c r="E215" s="132"/>
      <c r="F215" s="105"/>
      <c r="G215" s="106"/>
    </row>
    <row r="216" spans="1:7" ht="14.45" customHeight="1">
      <c r="A216" s="21"/>
      <c r="B216" s="144" t="s">
        <v>67</v>
      </c>
      <c r="C216" s="128"/>
      <c r="D216" s="128"/>
      <c r="E216" s="129"/>
      <c r="F216" s="105"/>
      <c r="G216" s="106">
        <f>G142</f>
        <v>0</v>
      </c>
    </row>
    <row r="217" spans="1:7" ht="14.45" customHeight="1">
      <c r="A217" s="21"/>
      <c r="B217" s="130"/>
      <c r="C217" s="131"/>
      <c r="D217" s="131"/>
      <c r="E217" s="132"/>
      <c r="F217" s="105"/>
      <c r="G217" s="106"/>
    </row>
    <row r="218" spans="1:7" ht="14.45" customHeight="1">
      <c r="A218" s="21"/>
      <c r="B218" s="144" t="s">
        <v>68</v>
      </c>
      <c r="C218" s="128"/>
      <c r="D218" s="128"/>
      <c r="E218" s="129"/>
      <c r="F218" s="105"/>
      <c r="G218" s="106">
        <f>G161</f>
        <v>0</v>
      </c>
    </row>
    <row r="219" spans="1:7" ht="14.45" customHeight="1">
      <c r="A219" s="21"/>
      <c r="B219" s="130"/>
      <c r="C219" s="131"/>
      <c r="D219" s="131"/>
      <c r="E219" s="132"/>
      <c r="F219" s="105"/>
      <c r="G219" s="106"/>
    </row>
    <row r="220" spans="1:7" ht="14.45" customHeight="1">
      <c r="A220" s="21"/>
      <c r="B220" s="144" t="s">
        <v>69</v>
      </c>
      <c r="C220" s="128"/>
      <c r="D220" s="128"/>
      <c r="E220" s="129"/>
      <c r="F220" s="105"/>
      <c r="G220" s="106">
        <f>G180</f>
        <v>0</v>
      </c>
    </row>
    <row r="221" spans="1:7" ht="14.45" customHeight="1">
      <c r="A221" s="21"/>
      <c r="B221" s="130"/>
      <c r="C221" s="131"/>
      <c r="D221" s="131"/>
      <c r="E221" s="132"/>
      <c r="F221" s="105"/>
      <c r="G221" s="106"/>
    </row>
    <row r="222" spans="1:7" ht="14.45" customHeight="1">
      <c r="A222" s="21"/>
      <c r="B222" s="144" t="s">
        <v>187</v>
      </c>
      <c r="C222" s="128"/>
      <c r="D222" s="128"/>
      <c r="E222" s="129"/>
      <c r="F222" s="105"/>
      <c r="G222" s="106">
        <f>G199</f>
        <v>0</v>
      </c>
    </row>
    <row r="223" spans="1:7" ht="14.45" customHeight="1">
      <c r="A223" s="21"/>
      <c r="B223" s="22"/>
      <c r="C223" s="49"/>
      <c r="D223" s="45"/>
      <c r="E223" s="44"/>
      <c r="F223" s="105"/>
      <c r="G223" s="106"/>
    </row>
    <row r="224" spans="1:7" ht="14.45" customHeight="1">
      <c r="A224" s="21"/>
      <c r="B224" s="22"/>
      <c r="C224" s="128"/>
      <c r="D224" s="128"/>
      <c r="E224" s="129"/>
      <c r="F224" s="105"/>
      <c r="G224" s="106"/>
    </row>
    <row r="225" spans="1:7" ht="14.45" customHeight="1">
      <c r="A225" s="21"/>
      <c r="B225" s="22"/>
      <c r="C225" s="46"/>
      <c r="D225" s="47"/>
      <c r="E225" s="48"/>
      <c r="F225" s="105"/>
      <c r="G225" s="106"/>
    </row>
    <row r="226" spans="1:7" ht="14.45" customHeight="1">
      <c r="A226" s="21"/>
      <c r="B226" s="22"/>
      <c r="C226" s="46"/>
      <c r="D226" s="47"/>
      <c r="E226" s="46"/>
      <c r="F226" s="105"/>
      <c r="G226" s="106"/>
    </row>
    <row r="227" spans="1:7" ht="14.45" customHeight="1">
      <c r="A227" s="21"/>
      <c r="B227" s="22"/>
      <c r="C227" s="46"/>
      <c r="D227" s="47"/>
      <c r="E227" s="46"/>
      <c r="F227" s="105"/>
      <c r="G227" s="106"/>
    </row>
    <row r="228" spans="1:7" ht="14.45" customHeight="1">
      <c r="A228" s="21"/>
      <c r="B228" s="22"/>
      <c r="C228" s="46"/>
      <c r="D228" s="47"/>
      <c r="E228" s="46"/>
      <c r="F228" s="105"/>
      <c r="G228" s="106"/>
    </row>
    <row r="229" spans="1:7" ht="14.45" customHeight="1">
      <c r="A229" s="21"/>
      <c r="B229" s="22"/>
      <c r="C229" s="46"/>
      <c r="D229" s="47"/>
      <c r="E229" s="46"/>
      <c r="F229" s="105"/>
      <c r="G229" s="106"/>
    </row>
    <row r="230" spans="1:7" ht="14.45" customHeight="1">
      <c r="A230" s="21"/>
      <c r="B230" s="22"/>
      <c r="C230" s="49"/>
      <c r="D230" s="45"/>
      <c r="E230" s="44"/>
      <c r="F230" s="105"/>
      <c r="G230" s="106"/>
    </row>
    <row r="231" spans="1:7" ht="14.45" customHeight="1">
      <c r="A231" s="21"/>
      <c r="B231" s="22"/>
      <c r="C231" s="49"/>
      <c r="D231" s="45"/>
      <c r="E231" s="44"/>
      <c r="F231" s="105"/>
      <c r="G231" s="106"/>
    </row>
    <row r="232" spans="1:7" ht="14.45" customHeight="1">
      <c r="A232" s="21"/>
      <c r="B232" s="22"/>
      <c r="C232" s="46"/>
      <c r="D232" s="47"/>
      <c r="E232" s="47"/>
      <c r="F232" s="105"/>
      <c r="G232" s="106"/>
    </row>
    <row r="233" spans="1:7" ht="22.5" customHeight="1" thickBot="1">
      <c r="A233" s="25"/>
      <c r="B233" s="31"/>
      <c r="C233" s="126" t="s">
        <v>203</v>
      </c>
      <c r="D233" s="127"/>
      <c r="E233" s="50" t="s">
        <v>2</v>
      </c>
      <c r="F233" s="90"/>
      <c r="G233" s="91">
        <f>SUM(G206:G232)</f>
        <v>0</v>
      </c>
    </row>
  </sheetData>
  <mergeCells count="222">
    <mergeCell ref="B205:E205"/>
    <mergeCell ref="B206:E206"/>
    <mergeCell ref="B221:E221"/>
    <mergeCell ref="B222:E222"/>
    <mergeCell ref="B214:E214"/>
    <mergeCell ref="B215:E215"/>
    <mergeCell ref="B216:E216"/>
    <mergeCell ref="B217:E217"/>
    <mergeCell ref="B218:E218"/>
    <mergeCell ref="B219:E219"/>
    <mergeCell ref="B209:E209"/>
    <mergeCell ref="B210:E210"/>
    <mergeCell ref="B212:E212"/>
    <mergeCell ref="B213:E213"/>
    <mergeCell ref="B220:E220"/>
    <mergeCell ref="B207:E207"/>
    <mergeCell ref="B190:C190"/>
    <mergeCell ref="B198:C198"/>
    <mergeCell ref="B199:C199"/>
    <mergeCell ref="B200:E200"/>
    <mergeCell ref="B186:C186"/>
    <mergeCell ref="B187:C187"/>
    <mergeCell ref="B189:C189"/>
    <mergeCell ref="B188:C188"/>
    <mergeCell ref="B193:C193"/>
    <mergeCell ref="B191:C191"/>
    <mergeCell ref="B195:C195"/>
    <mergeCell ref="B173:C173"/>
    <mergeCell ref="B174:C174"/>
    <mergeCell ref="B177:C177"/>
    <mergeCell ref="B178:C178"/>
    <mergeCell ref="B184:C184"/>
    <mergeCell ref="B185:C185"/>
    <mergeCell ref="B183:C183"/>
    <mergeCell ref="B180:C180"/>
    <mergeCell ref="B181:C181"/>
    <mergeCell ref="B182:C182"/>
    <mergeCell ref="B168:C168"/>
    <mergeCell ref="B169:C169"/>
    <mergeCell ref="B170:C170"/>
    <mergeCell ref="B172:C172"/>
    <mergeCell ref="B167:C167"/>
    <mergeCell ref="B171:C171"/>
    <mergeCell ref="B160:C160"/>
    <mergeCell ref="B161:C161"/>
    <mergeCell ref="B162:C162"/>
    <mergeCell ref="B163:C163"/>
    <mergeCell ref="B159:C159"/>
    <mergeCell ref="B150:C150"/>
    <mergeCell ref="B151:C151"/>
    <mergeCell ref="B152:C152"/>
    <mergeCell ref="B153:C153"/>
    <mergeCell ref="B154:C154"/>
    <mergeCell ref="B155:C155"/>
    <mergeCell ref="B164:C164"/>
    <mergeCell ref="B165:C165"/>
    <mergeCell ref="B149:C149"/>
    <mergeCell ref="B142:C142"/>
    <mergeCell ref="B143:C143"/>
    <mergeCell ref="B144:C144"/>
    <mergeCell ref="B145:C145"/>
    <mergeCell ref="B146:C146"/>
    <mergeCell ref="B156:C156"/>
    <mergeCell ref="B157:C157"/>
    <mergeCell ref="B158:C158"/>
    <mergeCell ref="B136:C136"/>
    <mergeCell ref="B137:C137"/>
    <mergeCell ref="B138:C138"/>
    <mergeCell ref="B139:C139"/>
    <mergeCell ref="B140:C140"/>
    <mergeCell ref="B141:C141"/>
    <mergeCell ref="B134:C134"/>
    <mergeCell ref="B147:C147"/>
    <mergeCell ref="B148:C148"/>
    <mergeCell ref="B116:C116"/>
    <mergeCell ref="B117:C117"/>
    <mergeCell ref="B118:C118"/>
    <mergeCell ref="B120:C120"/>
    <mergeCell ref="B111:C111"/>
    <mergeCell ref="B112:C112"/>
    <mergeCell ref="B113:C113"/>
    <mergeCell ref="B114:C114"/>
    <mergeCell ref="B133:C133"/>
    <mergeCell ref="B126:C126"/>
    <mergeCell ref="B128:C128"/>
    <mergeCell ref="B129:C129"/>
    <mergeCell ref="B130:C130"/>
    <mergeCell ref="B131:C131"/>
    <mergeCell ref="B132:C132"/>
    <mergeCell ref="B121:C121"/>
    <mergeCell ref="B122:C122"/>
    <mergeCell ref="B123:C123"/>
    <mergeCell ref="B124:C124"/>
    <mergeCell ref="B125:C125"/>
    <mergeCell ref="B105:C105"/>
    <mergeCell ref="B106:C106"/>
    <mergeCell ref="B107:C107"/>
    <mergeCell ref="B108:C108"/>
    <mergeCell ref="B109:C109"/>
    <mergeCell ref="B110:C110"/>
    <mergeCell ref="B103:C103"/>
    <mergeCell ref="B104:C104"/>
    <mergeCell ref="B98:C98"/>
    <mergeCell ref="B99:C99"/>
    <mergeCell ref="B100:C100"/>
    <mergeCell ref="B101:C101"/>
    <mergeCell ref="B84:C84"/>
    <mergeCell ref="B87:C87"/>
    <mergeCell ref="B85:C85"/>
    <mergeCell ref="B93:C93"/>
    <mergeCell ref="B94:C94"/>
    <mergeCell ref="B95:C95"/>
    <mergeCell ref="B96:C96"/>
    <mergeCell ref="B97:C97"/>
    <mergeCell ref="B89:C89"/>
    <mergeCell ref="B86:C86"/>
    <mergeCell ref="B90:C90"/>
    <mergeCell ref="B91:C91"/>
    <mergeCell ref="B92:C92"/>
    <mergeCell ref="B88:C88"/>
    <mergeCell ref="B77:C77"/>
    <mergeCell ref="B78:C78"/>
    <mergeCell ref="B69:C69"/>
    <mergeCell ref="B70:C70"/>
    <mergeCell ref="B75:C75"/>
    <mergeCell ref="B80:C80"/>
    <mergeCell ref="B81:C81"/>
    <mergeCell ref="B82:C82"/>
    <mergeCell ref="B83:C83"/>
    <mergeCell ref="B79:C79"/>
    <mergeCell ref="B33:C33"/>
    <mergeCell ref="B44:C44"/>
    <mergeCell ref="B55:C55"/>
    <mergeCell ref="B42:C42"/>
    <mergeCell ref="B43:C43"/>
    <mergeCell ref="B72:C72"/>
    <mergeCell ref="B73:C73"/>
    <mergeCell ref="B74:C74"/>
    <mergeCell ref="B76:C76"/>
    <mergeCell ref="B36:C36"/>
    <mergeCell ref="B37:C38"/>
    <mergeCell ref="B41:C41"/>
    <mergeCell ref="B51:C51"/>
    <mergeCell ref="B64:C64"/>
    <mergeCell ref="B65:C65"/>
    <mergeCell ref="B66:C66"/>
    <mergeCell ref="B67:C67"/>
    <mergeCell ref="B68:C68"/>
    <mergeCell ref="B52:C52"/>
    <mergeCell ref="B61:C61"/>
    <mergeCell ref="A9:B9"/>
    <mergeCell ref="B10:C10"/>
    <mergeCell ref="B11:C11"/>
    <mergeCell ref="F7:G7"/>
    <mergeCell ref="B32:C32"/>
    <mergeCell ref="B63:C63"/>
    <mergeCell ref="B34:C34"/>
    <mergeCell ref="B53:C53"/>
    <mergeCell ref="B57:C57"/>
    <mergeCell ref="B58:C58"/>
    <mergeCell ref="B31:C31"/>
    <mergeCell ref="B19:C19"/>
    <mergeCell ref="B18:C18"/>
    <mergeCell ref="B20:C20"/>
    <mergeCell ref="B22:C22"/>
    <mergeCell ref="B28:C28"/>
    <mergeCell ref="B29:C29"/>
    <mergeCell ref="B50:C50"/>
    <mergeCell ref="B56:C56"/>
    <mergeCell ref="B48:C48"/>
    <mergeCell ref="B54:C54"/>
    <mergeCell ref="B45:C45"/>
    <mergeCell ref="B46:C46"/>
    <mergeCell ref="B47:C47"/>
    <mergeCell ref="B30:C30"/>
    <mergeCell ref="B25:C25"/>
    <mergeCell ref="B26:C26"/>
    <mergeCell ref="B27:C27"/>
    <mergeCell ref="A2:B2"/>
    <mergeCell ref="D2:E2"/>
    <mergeCell ref="F2:G2"/>
    <mergeCell ref="B12:C12"/>
    <mergeCell ref="A8:B8"/>
    <mergeCell ref="D8:E8"/>
    <mergeCell ref="D3:E3"/>
    <mergeCell ref="A6:B6"/>
    <mergeCell ref="A3:B3"/>
    <mergeCell ref="F5:G5"/>
    <mergeCell ref="F6:G6"/>
    <mergeCell ref="F8:G8"/>
    <mergeCell ref="A7:B7"/>
    <mergeCell ref="A4:B4"/>
    <mergeCell ref="D4:E4"/>
    <mergeCell ref="B15:C15"/>
    <mergeCell ref="B16:C16"/>
    <mergeCell ref="D7:E7"/>
    <mergeCell ref="D6:E6"/>
    <mergeCell ref="B13:C13"/>
    <mergeCell ref="A1:G1"/>
    <mergeCell ref="F3:G3"/>
    <mergeCell ref="F4:G4"/>
    <mergeCell ref="D9:E9"/>
    <mergeCell ref="F9:G9"/>
    <mergeCell ref="B196:C196"/>
    <mergeCell ref="C233:D233"/>
    <mergeCell ref="C224:E224"/>
    <mergeCell ref="B211:E211"/>
    <mergeCell ref="B201:E201"/>
    <mergeCell ref="B202:E202"/>
    <mergeCell ref="B203:E203"/>
    <mergeCell ref="B204:E204"/>
    <mergeCell ref="B40:C40"/>
    <mergeCell ref="B208:E208"/>
    <mergeCell ref="B49:C49"/>
    <mergeCell ref="B197:C197"/>
    <mergeCell ref="B127:C127"/>
    <mergeCell ref="B166:C166"/>
    <mergeCell ref="B62:C62"/>
    <mergeCell ref="B59:C59"/>
    <mergeCell ref="B194:C194"/>
    <mergeCell ref="A5:B5"/>
    <mergeCell ref="D5:E5"/>
  </mergeCells>
  <phoneticPr fontId="37" type="noConversion"/>
  <conditionalFormatting sqref="B149">
    <cfRule type="expression" dxfId="0" priority="2" stopIfTrue="1">
      <formula>+CELL("protect",B149)=0</formula>
    </cfRule>
  </conditionalFormatting>
  <printOptions horizontalCentered="1"/>
  <pageMargins left="0.70866141732283472" right="0.70866141732283472" top="2.3622047244094491" bottom="0.78740157480314965" header="0.31496062992125984" footer="0.31496062992125984"/>
  <pageSetup paperSize="9" scale="85" fitToHeight="0" orientation="portrait" r:id="rId1"/>
  <headerFooter>
    <oddFooter>&amp;LBAFO 2&amp;RPage &amp;P of &amp;N</oddFooter>
  </headerFooter>
  <rowBreaks count="9" manualBreakCount="9">
    <brk id="25" max="6" man="1"/>
    <brk id="41" max="6" man="1"/>
    <brk id="50" max="6" man="1"/>
    <brk id="94" max="6" man="1"/>
    <brk id="118" max="6" man="1"/>
    <brk id="142" max="6" man="1"/>
    <brk id="161" max="6" man="1"/>
    <brk id="180" max="6" man="1"/>
    <brk id="199" max="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C9AC0B-40A7-4B57-91E3-9B26CAB2E791}">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B15-Mech</vt:lpstr>
      <vt:lpstr>'B15-Mech'!Print_Area</vt:lpstr>
      <vt:lpstr>'B15-Mech'!Print_Titles</vt:lpstr>
    </vt:vector>
  </TitlesOfParts>
  <Company>ACG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Aariz</dc:creator>
  <cp:lastModifiedBy>Eulogio Siblag Eslava Jr.</cp:lastModifiedBy>
  <cp:lastPrinted>2023-11-16T10:39:26Z</cp:lastPrinted>
  <dcterms:created xsi:type="dcterms:W3CDTF">2003-04-12T07:25:37Z</dcterms:created>
  <dcterms:modified xsi:type="dcterms:W3CDTF">2023-12-20T09:46:05Z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{91C9AC0B-40A7-4B57-91E3-9B26CAB2E791}</vt:lpwstr>
  </property>
</Properties>
</file>