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Visual Studio 2013\Riski_ocenka\"/>
    </mc:Choice>
  </mc:AlternateContent>
  <bookViews>
    <workbookView xWindow="0" yWindow="0" windowWidth="19170" windowHeight="7380" activeTab="2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C16" i="2"/>
  <c r="D16" i="2"/>
  <c r="D4" i="2"/>
  <c r="M13" i="2"/>
  <c r="L13" i="2"/>
  <c r="K13" i="2"/>
  <c r="J13" i="2"/>
  <c r="I13" i="2"/>
  <c r="H13" i="2"/>
  <c r="G13" i="2"/>
  <c r="F13" i="2"/>
  <c r="E13" i="2"/>
  <c r="D13" i="2"/>
  <c r="C13" i="2"/>
  <c r="M12" i="2"/>
  <c r="L12" i="2"/>
  <c r="K12" i="2"/>
  <c r="J12" i="2"/>
  <c r="I12" i="2"/>
  <c r="H12" i="2"/>
  <c r="G12" i="2"/>
  <c r="F12" i="2"/>
  <c r="E12" i="2"/>
  <c r="D12" i="2"/>
  <c r="C12" i="2"/>
  <c r="M11" i="2"/>
  <c r="L11" i="2"/>
  <c r="K11" i="2"/>
  <c r="J11" i="2"/>
  <c r="I11" i="2"/>
  <c r="H11" i="2"/>
  <c r="G11" i="2"/>
  <c r="F11" i="2"/>
  <c r="E11" i="2"/>
  <c r="D11" i="2"/>
  <c r="C11" i="2"/>
  <c r="M10" i="2"/>
  <c r="L10" i="2"/>
  <c r="K10" i="2"/>
  <c r="J10" i="2"/>
  <c r="I10" i="2"/>
  <c r="H10" i="2"/>
  <c r="G10" i="2"/>
  <c r="F10" i="2"/>
  <c r="E10" i="2"/>
  <c r="D10" i="2"/>
  <c r="C10" i="2"/>
  <c r="M9" i="2"/>
  <c r="L9" i="2"/>
  <c r="K9" i="2"/>
  <c r="J9" i="2"/>
  <c r="I9" i="2"/>
  <c r="H9" i="2"/>
  <c r="G9" i="2"/>
  <c r="F9" i="2"/>
  <c r="E9" i="2"/>
  <c r="D9" i="2"/>
  <c r="C9" i="2"/>
  <c r="M8" i="2"/>
  <c r="L8" i="2"/>
  <c r="K8" i="2"/>
  <c r="J8" i="2"/>
  <c r="I8" i="2"/>
  <c r="H8" i="2"/>
  <c r="G8" i="2"/>
  <c r="F8" i="2"/>
  <c r="E8" i="2"/>
  <c r="D8" i="2"/>
  <c r="C8" i="2"/>
  <c r="M7" i="2"/>
  <c r="L7" i="2"/>
  <c r="K7" i="2"/>
  <c r="J7" i="2"/>
  <c r="I7" i="2"/>
  <c r="H7" i="2"/>
  <c r="G7" i="2"/>
  <c r="F7" i="2"/>
  <c r="E7" i="2"/>
  <c r="D7" i="2"/>
  <c r="C7" i="2"/>
  <c r="M6" i="2"/>
  <c r="L6" i="2"/>
  <c r="K6" i="2"/>
  <c r="J6" i="2"/>
  <c r="I6" i="2"/>
  <c r="H6" i="2"/>
  <c r="G6" i="2"/>
  <c r="F6" i="2"/>
  <c r="E6" i="2"/>
  <c r="D6" i="2"/>
  <c r="C6" i="2"/>
  <c r="M5" i="2"/>
  <c r="L5" i="2"/>
  <c r="K5" i="2"/>
  <c r="J5" i="2"/>
  <c r="I5" i="2"/>
  <c r="H5" i="2"/>
  <c r="G5" i="2"/>
  <c r="F5" i="2"/>
  <c r="E5" i="2"/>
  <c r="D5" i="2"/>
  <c r="C5" i="2"/>
  <c r="M4" i="2"/>
  <c r="L4" i="2"/>
  <c r="K4" i="2"/>
  <c r="J4" i="2"/>
  <c r="I4" i="2"/>
  <c r="H4" i="2"/>
  <c r="G4" i="2"/>
  <c r="F4" i="2"/>
  <c r="E4" i="2"/>
  <c r="C4" i="2"/>
  <c r="M3" i="2"/>
  <c r="L3" i="2"/>
  <c r="K3" i="2"/>
  <c r="J3" i="2"/>
  <c r="I3" i="2"/>
  <c r="H3" i="2"/>
  <c r="G3" i="2"/>
  <c r="F3" i="2"/>
  <c r="E3" i="2"/>
  <c r="D3" i="2"/>
  <c r="C3" i="2"/>
  <c r="C4" i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D3" i="1"/>
  <c r="E3" i="1"/>
  <c r="F3" i="1"/>
  <c r="G3" i="1"/>
  <c r="H3" i="1"/>
  <c r="I3" i="1"/>
  <c r="J3" i="1"/>
  <c r="K3" i="1"/>
  <c r="L3" i="1"/>
  <c r="M3" i="1"/>
  <c r="C3" i="1"/>
</calcChain>
</file>

<file path=xl/sharedStrings.xml><?xml version="1.0" encoding="utf-8"?>
<sst xmlns="http://schemas.openxmlformats.org/spreadsheetml/2006/main" count="8" uniqueCount="4">
  <si>
    <t>a</t>
  </si>
  <si>
    <t>b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</si>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</sst>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5358705161854769E-2"/>
          <c:y val="0.18097222222222226"/>
          <c:w val="0.87477318460192477"/>
          <c:h val="0.61498432487605714"/>
        </c:manualLayout>
      </c:layout>
      <c:surface3DChart>
        <c:wireframe val="1"/>
        <c:ser>
          <c:idx val="0"/>
          <c:order val="0"/>
          <c:tx>
            <c:strRef>
              <c:f>Лист1!$B$3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Лист1!$C$2:$M$2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Лист1!$C$3:$M$3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Лист1!$B$4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Лист1!$C$2:$M$2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Лист1!$C$4:$M$4</c:f>
              <c:numCache>
                <c:formatCode>General</c:formatCode>
                <c:ptCount val="11"/>
                <c:pt idx="0">
                  <c:v>0</c:v>
                </c:pt>
                <c:pt idx="1">
                  <c:v>88.586660147267537</c:v>
                </c:pt>
                <c:pt idx="2">
                  <c:v>155.67305630536387</c:v>
                </c:pt>
                <c:pt idx="3">
                  <c:v>206.47737088274175</c:v>
                </c:pt>
                <c:pt idx="4">
                  <c:v>244.95131683140448</c:v>
                </c:pt>
                <c:pt idx="5">
                  <c:v>274.08751380944108</c:v>
                </c:pt>
                <c:pt idx="6">
                  <c:v>296.15226317192383</c:v>
                </c:pt>
                <c:pt idx="7">
                  <c:v>312.86182773164245</c:v>
                </c:pt>
                <c:pt idx="8">
                  <c:v>325.51592786160597</c:v>
                </c:pt>
                <c:pt idx="9">
                  <c:v>335.09883766915146</c:v>
                </c:pt>
                <c:pt idx="10">
                  <c:v>342.35594480726422</c:v>
                </c:pt>
              </c:numCache>
            </c:numRef>
          </c:val>
        </c:ser>
        <c:ser>
          <c:idx val="2"/>
          <c:order val="2"/>
          <c:tx>
            <c:strRef>
              <c:f>Лист1!$B$5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Лист1!$C$2:$M$2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Лист1!$C$5:$M$5</c:f>
              <c:numCache>
                <c:formatCode>General</c:formatCode>
                <c:ptCount val="11"/>
                <c:pt idx="0">
                  <c:v>0</c:v>
                </c:pt>
                <c:pt idx="1">
                  <c:v>155.67305630536387</c:v>
                </c:pt>
                <c:pt idx="2">
                  <c:v>244.95131683140448</c:v>
                </c:pt>
                <c:pt idx="3">
                  <c:v>296.15226317192383</c:v>
                </c:pt>
                <c:pt idx="4">
                  <c:v>325.51592786160597</c:v>
                </c:pt>
                <c:pt idx="5">
                  <c:v>342.35594480726422</c:v>
                </c:pt>
                <c:pt idx="6">
                  <c:v>352.01366885932043</c:v>
                </c:pt>
                <c:pt idx="7">
                  <c:v>357.55235888360295</c:v>
                </c:pt>
                <c:pt idx="8">
                  <c:v>360.72878917087695</c:v>
                </c:pt>
                <c:pt idx="9">
                  <c:v>362.55046709935408</c:v>
                </c:pt>
                <c:pt idx="10">
                  <c:v>363.59519661487218</c:v>
                </c:pt>
              </c:numCache>
            </c:numRef>
          </c:val>
        </c:ser>
        <c:ser>
          <c:idx val="3"/>
          <c:order val="3"/>
          <c:tx>
            <c:strRef>
              <c:f>Лист1!$B$6</c:f>
              <c:strCache>
                <c:ptCount val="1"/>
                <c:pt idx="0">
                  <c:v>3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Лист1!$C$2:$M$2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Лист1!$C$6:$M$6</c:f>
              <c:numCache>
                <c:formatCode>General</c:formatCode>
                <c:ptCount val="11"/>
                <c:pt idx="0">
                  <c:v>0</c:v>
                </c:pt>
                <c:pt idx="1">
                  <c:v>206.47737088274175</c:v>
                </c:pt>
                <c:pt idx="2">
                  <c:v>296.15226317192383</c:v>
                </c:pt>
                <c:pt idx="3">
                  <c:v>335.09883766915146</c:v>
                </c:pt>
                <c:pt idx="4">
                  <c:v>352.01366885932043</c:v>
                </c:pt>
                <c:pt idx="5">
                  <c:v>359.35992505477304</c:v>
                </c:pt>
                <c:pt idx="6">
                  <c:v>362.55046709935408</c:v>
                </c:pt>
                <c:pt idx="7">
                  <c:v>363.93614686159015</c:v>
                </c:pt>
                <c:pt idx="8">
                  <c:v>364.5379594616565</c:v>
                </c:pt>
                <c:pt idx="9">
                  <c:v>364.79933183315899</c:v>
                </c:pt>
                <c:pt idx="10">
                  <c:v>364.91284809482801</c:v>
                </c:pt>
              </c:numCache>
            </c:numRef>
          </c:val>
        </c:ser>
        <c:ser>
          <c:idx val="4"/>
          <c:order val="4"/>
          <c:tx>
            <c:strRef>
              <c:f>Лист1!$B$7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Лист1!$C$2:$M$2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Лист1!$C$7:$M$7</c:f>
              <c:numCache>
                <c:formatCode>General</c:formatCode>
                <c:ptCount val="11"/>
                <c:pt idx="0">
                  <c:v>0</c:v>
                </c:pt>
                <c:pt idx="1">
                  <c:v>244.95131683140448</c:v>
                </c:pt>
                <c:pt idx="2">
                  <c:v>325.51592786160597</c:v>
                </c:pt>
                <c:pt idx="3">
                  <c:v>352.01366885932043</c:v>
                </c:pt>
                <c:pt idx="4">
                  <c:v>360.72878917087695</c:v>
                </c:pt>
                <c:pt idx="5">
                  <c:v>363.59519661487218</c:v>
                </c:pt>
                <c:pt idx="6">
                  <c:v>364.5379594616565</c:v>
                </c:pt>
                <c:pt idx="7">
                  <c:v>364.84803463507217</c:v>
                </c:pt>
                <c:pt idx="8">
                  <c:v>364.9500185152142</c:v>
                </c:pt>
                <c:pt idx="9">
                  <c:v>364.98356106457169</c:v>
                </c:pt>
                <c:pt idx="10">
                  <c:v>364.99459322588802</c:v>
                </c:pt>
              </c:numCache>
            </c:numRef>
          </c:val>
        </c:ser>
        <c:ser>
          <c:idx val="5"/>
          <c:order val="5"/>
          <c:tx>
            <c:strRef>
              <c:f>Лист1!$B$8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Лист1!$C$2:$M$2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Лист1!$C$8:$M$8</c:f>
              <c:numCache>
                <c:formatCode>General</c:formatCode>
                <c:ptCount val="11"/>
                <c:pt idx="0">
                  <c:v>0</c:v>
                </c:pt>
                <c:pt idx="1">
                  <c:v>274.08751380944108</c:v>
                </c:pt>
                <c:pt idx="2">
                  <c:v>342.35594480726422</c:v>
                </c:pt>
                <c:pt idx="3">
                  <c:v>359.35992505477304</c:v>
                </c:pt>
                <c:pt idx="4">
                  <c:v>363.59519661487218</c:v>
                </c:pt>
                <c:pt idx="5">
                  <c:v>364.65009816890171</c:v>
                </c:pt>
                <c:pt idx="6">
                  <c:v>364.91284809482801</c:v>
                </c:pt>
                <c:pt idx="7">
                  <c:v>364.97829261267003</c:v>
                </c:pt>
                <c:pt idx="8">
                  <c:v>364.99459322588802</c:v>
                </c:pt>
                <c:pt idx="9">
                  <c:v>364.998653306091</c:v>
                </c:pt>
                <c:pt idx="10">
                  <c:v>364.99966457180437</c:v>
                </c:pt>
              </c:numCache>
            </c:numRef>
          </c:val>
        </c:ser>
        <c:ser>
          <c:idx val="6"/>
          <c:order val="6"/>
          <c:tx>
            <c:strRef>
              <c:f>Лист1!$B$9</c:f>
              <c:strCache>
                <c:ptCount val="1"/>
                <c:pt idx="0">
                  <c:v>6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Лист1!$C$2:$M$2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Лист1!$C$9:$M$9</c:f>
              <c:numCache>
                <c:formatCode>General</c:formatCode>
                <c:ptCount val="11"/>
                <c:pt idx="0">
                  <c:v>0</c:v>
                </c:pt>
                <c:pt idx="1">
                  <c:v>296.15226317192383</c:v>
                </c:pt>
                <c:pt idx="2">
                  <c:v>352.01366885932043</c:v>
                </c:pt>
                <c:pt idx="3">
                  <c:v>362.55046709935408</c:v>
                </c:pt>
                <c:pt idx="4">
                  <c:v>364.5379594616565</c:v>
                </c:pt>
                <c:pt idx="5">
                  <c:v>364.91284809482801</c:v>
                </c:pt>
                <c:pt idx="6">
                  <c:v>364.98356106457169</c:v>
                </c:pt>
                <c:pt idx="7">
                  <c:v>364.99689922328741</c:v>
                </c:pt>
                <c:pt idx="8">
                  <c:v>364.99941511929023</c:v>
                </c:pt>
                <c:pt idx="9">
                  <c:v>364.99988967749812</c:v>
                </c:pt>
                <c:pt idx="10">
                  <c:v>364.99997919053544</c:v>
                </c:pt>
              </c:numCache>
            </c:numRef>
          </c:val>
        </c:ser>
        <c:ser>
          <c:idx val="7"/>
          <c:order val="7"/>
          <c:tx>
            <c:strRef>
              <c:f>Лист1!$B$10</c:f>
              <c:strCache>
                <c:ptCount val="1"/>
                <c:pt idx="0">
                  <c:v>7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Лист1!$C$2:$M$2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Лист1!$C$10:$M$10</c:f>
              <c:numCache>
                <c:formatCode>General</c:formatCode>
                <c:ptCount val="11"/>
                <c:pt idx="0">
                  <c:v>0</c:v>
                </c:pt>
                <c:pt idx="1">
                  <c:v>312.86182773164245</c:v>
                </c:pt>
                <c:pt idx="2">
                  <c:v>357.55235888360295</c:v>
                </c:pt>
                <c:pt idx="3">
                  <c:v>363.93614686159015</c:v>
                </c:pt>
                <c:pt idx="4">
                  <c:v>364.84803463507217</c:v>
                </c:pt>
                <c:pt idx="5">
                  <c:v>364.97829261267003</c:v>
                </c:pt>
                <c:pt idx="6">
                  <c:v>364.99689922328741</c:v>
                </c:pt>
                <c:pt idx="7">
                  <c:v>364.9995570716975</c:v>
                </c:pt>
                <c:pt idx="8">
                  <c:v>364.99993673021334</c:v>
                </c:pt>
                <c:pt idx="9">
                  <c:v>364.99999096227111</c:v>
                </c:pt>
                <c:pt idx="10">
                  <c:v>364.99999870901189</c:v>
                </c:pt>
              </c:numCache>
            </c:numRef>
          </c:val>
        </c:ser>
        <c:ser>
          <c:idx val="8"/>
          <c:order val="8"/>
          <c:tx>
            <c:strRef>
              <c:f>Лист1!$B$11</c:f>
              <c:strCache>
                <c:ptCount val="1"/>
                <c:pt idx="0">
                  <c:v>8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Лист1!$C$2:$M$2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Лист1!$C$11:$M$11</c:f>
              <c:numCache>
                <c:formatCode>General</c:formatCode>
                <c:ptCount val="11"/>
                <c:pt idx="0">
                  <c:v>0</c:v>
                </c:pt>
                <c:pt idx="1">
                  <c:v>325.51592786160597</c:v>
                </c:pt>
                <c:pt idx="2">
                  <c:v>360.72878917087695</c:v>
                </c:pt>
                <c:pt idx="3">
                  <c:v>364.5379594616565</c:v>
                </c:pt>
                <c:pt idx="4">
                  <c:v>364.9500185152142</c:v>
                </c:pt>
                <c:pt idx="5">
                  <c:v>364.99459322588802</c:v>
                </c:pt>
                <c:pt idx="6">
                  <c:v>364.99941511929023</c:v>
                </c:pt>
                <c:pt idx="7">
                  <c:v>364.99993673021334</c:v>
                </c:pt>
                <c:pt idx="8">
                  <c:v>364.99999315575667</c:v>
                </c:pt>
                <c:pt idx="9">
                  <c:v>364.99999925962027</c:v>
                </c:pt>
                <c:pt idx="10">
                  <c:v>364.99999991990899</c:v>
                </c:pt>
              </c:numCache>
            </c:numRef>
          </c:val>
        </c:ser>
        <c:ser>
          <c:idx val="9"/>
          <c:order val="9"/>
          <c:tx>
            <c:strRef>
              <c:f>Лист1!$B$12</c:f>
              <c:strCache>
                <c:ptCount val="1"/>
                <c:pt idx="0">
                  <c:v>9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Лист1!$C$2:$M$2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Лист1!$C$12:$M$12</c:f>
              <c:numCache>
                <c:formatCode>General</c:formatCode>
                <c:ptCount val="11"/>
                <c:pt idx="0">
                  <c:v>0</c:v>
                </c:pt>
                <c:pt idx="1">
                  <c:v>335.09883766915146</c:v>
                </c:pt>
                <c:pt idx="2">
                  <c:v>362.55046709935408</c:v>
                </c:pt>
                <c:pt idx="3">
                  <c:v>364.79933183315899</c:v>
                </c:pt>
                <c:pt idx="4">
                  <c:v>364.98356106457169</c:v>
                </c:pt>
                <c:pt idx="5">
                  <c:v>364.998653306091</c:v>
                </c:pt>
                <c:pt idx="6">
                  <c:v>364.99988967749812</c:v>
                </c:pt>
                <c:pt idx="7">
                  <c:v>364.99999096227111</c:v>
                </c:pt>
                <c:pt idx="8">
                  <c:v>364.99999925962027</c:v>
                </c:pt>
                <c:pt idx="9">
                  <c:v>364.99999993934733</c:v>
                </c:pt>
                <c:pt idx="10">
                  <c:v>364.99999999503126</c:v>
                </c:pt>
              </c:numCache>
            </c:numRef>
          </c:val>
        </c:ser>
        <c:ser>
          <c:idx val="10"/>
          <c:order val="10"/>
          <c:tx>
            <c:strRef>
              <c:f>Лист1!$B$13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numRef>
              <c:f>Лист1!$C$2:$M$2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Лист1!$C$13:$M$13</c:f>
              <c:numCache>
                <c:formatCode>General</c:formatCode>
                <c:ptCount val="11"/>
                <c:pt idx="0">
                  <c:v>0</c:v>
                </c:pt>
                <c:pt idx="1">
                  <c:v>342.35594480726422</c:v>
                </c:pt>
                <c:pt idx="2">
                  <c:v>363.59519661487218</c:v>
                </c:pt>
                <c:pt idx="3">
                  <c:v>364.91284809482801</c:v>
                </c:pt>
                <c:pt idx="4">
                  <c:v>364.99459322588802</c:v>
                </c:pt>
                <c:pt idx="5">
                  <c:v>364.99966457180437</c:v>
                </c:pt>
                <c:pt idx="6">
                  <c:v>364.99997919053544</c:v>
                </c:pt>
                <c:pt idx="7">
                  <c:v>364.99999870901189</c:v>
                </c:pt>
                <c:pt idx="8">
                  <c:v>364.99999991990899</c:v>
                </c:pt>
                <c:pt idx="9">
                  <c:v>364.99999999503126</c:v>
                </c:pt>
                <c:pt idx="10">
                  <c:v>364.99999999969174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394333440"/>
        <c:axId val="394335072"/>
        <c:axId val="337954416"/>
      </c:surface3DChart>
      <c:catAx>
        <c:axId val="39433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335072"/>
        <c:crosses val="autoZero"/>
        <c:auto val="1"/>
        <c:lblAlgn val="ctr"/>
        <c:lblOffset val="100"/>
        <c:noMultiLvlLbl val="0"/>
      </c:catAx>
      <c:valAx>
        <c:axId val="39433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333440"/>
        <c:crosses val="autoZero"/>
        <c:crossBetween val="midCat"/>
      </c:valAx>
      <c:serAx>
        <c:axId val="3379544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335072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20"/>
      <c:rotY val="3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Лист2!$B$3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Лист2!$C$2:$M$2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Лист2!$C$3:$M$3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Лист2!$B$4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Лист2!$C$2:$M$2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Лист2!$C$4:$M$4</c:f>
              <c:numCache>
                <c:formatCode>General</c:formatCode>
                <c:ptCount val="11"/>
                <c:pt idx="0">
                  <c:v>0</c:v>
                </c:pt>
                <c:pt idx="1">
                  <c:v>10.007254667860048</c:v>
                </c:pt>
                <c:pt idx="2">
                  <c:v>19.740139072740948</c:v>
                </c:pt>
                <c:pt idx="3">
                  <c:v>29.206175661477982</c:v>
                </c:pt>
                <c:pt idx="4">
                  <c:v>38.412680636958136</c:v>
                </c:pt>
                <c:pt idx="5">
                  <c:v>47.366769612738146</c:v>
                </c:pt>
                <c:pt idx="6">
                  <c:v>56.075363112629674</c:v>
                </c:pt>
                <c:pt idx="7">
                  <c:v>64.545191919501178</c:v>
                </c:pt>
                <c:pt idx="8">
                  <c:v>72.782802277431543</c:v>
                </c:pt>
                <c:pt idx="9">
                  <c:v>80.7945609512347</c:v>
                </c:pt>
                <c:pt idx="10">
                  <c:v>88.586660147267537</c:v>
                </c:pt>
              </c:numCache>
            </c:numRef>
          </c:val>
        </c:ser>
        <c:ser>
          <c:idx val="2"/>
          <c:order val="2"/>
          <c:tx>
            <c:strRef>
              <c:f>Лист2!$B$5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Лист2!$C$2:$M$2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Лист2!$C$5:$M$5</c:f>
              <c:numCache>
                <c:formatCode>General</c:formatCode>
                <c:ptCount val="11"/>
                <c:pt idx="0">
                  <c:v>0</c:v>
                </c:pt>
                <c:pt idx="1">
                  <c:v>19.740139072740948</c:v>
                </c:pt>
                <c:pt idx="2">
                  <c:v>38.412680636958136</c:v>
                </c:pt>
                <c:pt idx="3">
                  <c:v>56.075363112629674</c:v>
                </c:pt>
                <c:pt idx="4">
                  <c:v>72.782802277431543</c:v>
                </c:pt>
                <c:pt idx="5">
                  <c:v>88.586660147267537</c:v>
                </c:pt>
                <c:pt idx="6">
                  <c:v>103.53580472330518</c:v>
                </c:pt>
                <c:pt idx="7">
                  <c:v>117.6764610994812</c:v>
                </c:pt>
                <c:pt idx="8">
                  <c:v>131.0523543977242</c:v>
                </c:pt>
                <c:pt idx="9">
                  <c:v>143.70484497287273</c:v>
                </c:pt>
                <c:pt idx="10">
                  <c:v>155.67305630536387</c:v>
                </c:pt>
              </c:numCache>
            </c:numRef>
          </c:val>
        </c:ser>
        <c:ser>
          <c:idx val="3"/>
          <c:order val="3"/>
          <c:tx>
            <c:strRef>
              <c:f>Лист2!$B$6</c:f>
              <c:strCache>
                <c:ptCount val="1"/>
                <c:pt idx="0">
                  <c:v>3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Лист2!$C$2:$M$2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Лист2!$C$6:$M$6</c:f>
              <c:numCache>
                <c:formatCode>General</c:formatCode>
                <c:ptCount val="11"/>
                <c:pt idx="0">
                  <c:v>0</c:v>
                </c:pt>
                <c:pt idx="1">
                  <c:v>29.206175661477982</c:v>
                </c:pt>
                <c:pt idx="2">
                  <c:v>56.075363112629674</c:v>
                </c:pt>
                <c:pt idx="3">
                  <c:v>80.7945609512347</c:v>
                </c:pt>
                <c:pt idx="4">
                  <c:v>103.53580472330518</c:v>
                </c:pt>
                <c:pt idx="5">
                  <c:v>124.45736422039595</c:v>
                </c:pt>
                <c:pt idx="6">
                  <c:v>143.70484497287273</c:v>
                </c:pt>
                <c:pt idx="7">
                  <c:v>161.41220160508172</c:v>
                </c:pt>
                <c:pt idx="8">
                  <c:v>177.70267010496002</c:v>
                </c:pt>
                <c:pt idx="9">
                  <c:v>192.68962549630336</c:v>
                </c:pt>
                <c:pt idx="10">
                  <c:v>206.47737088274175</c:v>
                </c:pt>
              </c:numCache>
            </c:numRef>
          </c:val>
        </c:ser>
        <c:ser>
          <c:idx val="4"/>
          <c:order val="4"/>
          <c:tx>
            <c:strRef>
              <c:f>Лист2!$B$7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Лист2!$C$2:$M$2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Лист2!$C$7:$M$7</c:f>
              <c:numCache>
                <c:formatCode>General</c:formatCode>
                <c:ptCount val="11"/>
                <c:pt idx="0">
                  <c:v>0</c:v>
                </c:pt>
                <c:pt idx="1">
                  <c:v>38.412680636958136</c:v>
                </c:pt>
                <c:pt idx="2">
                  <c:v>72.782802277431543</c:v>
                </c:pt>
                <c:pt idx="3">
                  <c:v>103.53580472330518</c:v>
                </c:pt>
                <c:pt idx="4">
                  <c:v>131.0523543977242</c:v>
                </c:pt>
                <c:pt idx="5">
                  <c:v>155.67305630536387</c:v>
                </c:pt>
                <c:pt idx="6">
                  <c:v>177.70267010495996</c:v>
                </c:pt>
                <c:pt idx="7">
                  <c:v>197.4138824814344</c:v>
                </c:pt>
                <c:pt idx="8">
                  <c:v>215.05068251274508</c:v>
                </c:pt>
                <c:pt idx="9">
                  <c:v>230.8313818123828</c:v>
                </c:pt>
                <c:pt idx="10">
                  <c:v>244.95131683140448</c:v>
                </c:pt>
              </c:numCache>
            </c:numRef>
          </c:val>
        </c:ser>
        <c:ser>
          <c:idx val="5"/>
          <c:order val="5"/>
          <c:tx>
            <c:strRef>
              <c:f>Лист2!$B$8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Лист2!$C$2:$M$2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Лист2!$C$8:$M$8</c:f>
              <c:numCache>
                <c:formatCode>General</c:formatCode>
                <c:ptCount val="11"/>
                <c:pt idx="0">
                  <c:v>0</c:v>
                </c:pt>
                <c:pt idx="1">
                  <c:v>47.366769612738146</c:v>
                </c:pt>
                <c:pt idx="2">
                  <c:v>88.586660147267537</c:v>
                </c:pt>
                <c:pt idx="3">
                  <c:v>124.45736422039595</c:v>
                </c:pt>
                <c:pt idx="4">
                  <c:v>155.67305630536387</c:v>
                </c:pt>
                <c:pt idx="5">
                  <c:v>182.83782648542535</c:v>
                </c:pt>
                <c:pt idx="6">
                  <c:v>206.47737088274175</c:v>
                </c:pt>
                <c:pt idx="7">
                  <c:v>227.04916499726974</c:v>
                </c:pt>
                <c:pt idx="8">
                  <c:v>244.95131683140448</c:v>
                </c:pt>
                <c:pt idx="9">
                  <c:v>260.53027112718382</c:v>
                </c:pt>
                <c:pt idx="10">
                  <c:v>274.08751380944108</c:v>
                </c:pt>
              </c:numCache>
            </c:numRef>
          </c:val>
        </c:ser>
        <c:ser>
          <c:idx val="6"/>
          <c:order val="6"/>
          <c:tx>
            <c:strRef>
              <c:f>Лист2!$B$9</c:f>
              <c:strCache>
                <c:ptCount val="1"/>
                <c:pt idx="0">
                  <c:v>6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Лист2!$C$2:$M$2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Лист2!$C$9:$M$9</c:f>
              <c:numCache>
                <c:formatCode>General</c:formatCode>
                <c:ptCount val="11"/>
                <c:pt idx="0">
                  <c:v>0</c:v>
                </c:pt>
                <c:pt idx="1">
                  <c:v>56.075363112629674</c:v>
                </c:pt>
                <c:pt idx="2">
                  <c:v>103.53580472330518</c:v>
                </c:pt>
                <c:pt idx="3">
                  <c:v>143.70484497287273</c:v>
                </c:pt>
                <c:pt idx="4">
                  <c:v>177.70267010496002</c:v>
                </c:pt>
                <c:pt idx="5">
                  <c:v>206.47737088274175</c:v>
                </c:pt>
                <c:pt idx="6">
                  <c:v>230.83138181238277</c:v>
                </c:pt>
                <c:pt idx="7">
                  <c:v>251.44385847865789</c:v>
                </c:pt>
                <c:pt idx="8">
                  <c:v>268.88961702517412</c:v>
                </c:pt>
                <c:pt idx="9">
                  <c:v>283.65516394081044</c:v>
                </c:pt>
                <c:pt idx="10">
                  <c:v>296.15226317192383</c:v>
                </c:pt>
              </c:numCache>
            </c:numRef>
          </c:val>
        </c:ser>
        <c:ser>
          <c:idx val="7"/>
          <c:order val="7"/>
          <c:tx>
            <c:strRef>
              <c:f>Лист2!$B$10</c:f>
              <c:strCache>
                <c:ptCount val="1"/>
                <c:pt idx="0">
                  <c:v>7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Лист2!$C$2:$M$2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Лист2!$C$10:$M$10</c:f>
              <c:numCache>
                <c:formatCode>General</c:formatCode>
                <c:ptCount val="11"/>
                <c:pt idx="0">
                  <c:v>0</c:v>
                </c:pt>
                <c:pt idx="1">
                  <c:v>64.545191919501221</c:v>
                </c:pt>
                <c:pt idx="2">
                  <c:v>117.6764610994812</c:v>
                </c:pt>
                <c:pt idx="3">
                  <c:v>161.41220160508178</c:v>
                </c:pt>
                <c:pt idx="4">
                  <c:v>197.4138824814344</c:v>
                </c:pt>
                <c:pt idx="5">
                  <c:v>227.04916499726974</c:v>
                </c:pt>
                <c:pt idx="6">
                  <c:v>251.44385847865789</c:v>
                </c:pt>
                <c:pt idx="7">
                  <c:v>271.52468847354299</c:v>
                </c:pt>
                <c:pt idx="8">
                  <c:v>288.05450195905075</c:v>
                </c:pt>
                <c:pt idx="9">
                  <c:v>301.66124699574851</c:v>
                </c:pt>
                <c:pt idx="10">
                  <c:v>312.86182773164245</c:v>
                </c:pt>
              </c:numCache>
            </c:numRef>
          </c:val>
        </c:ser>
        <c:ser>
          <c:idx val="8"/>
          <c:order val="8"/>
          <c:tx>
            <c:strRef>
              <c:f>Лист2!$B$11</c:f>
              <c:strCache>
                <c:ptCount val="1"/>
                <c:pt idx="0">
                  <c:v>8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Лист2!$C$2:$M$2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Лист2!$C$11:$M$11</c:f>
              <c:numCache>
                <c:formatCode>General</c:formatCode>
                <c:ptCount val="11"/>
                <c:pt idx="0">
                  <c:v>0</c:v>
                </c:pt>
                <c:pt idx="1">
                  <c:v>72.782802277431543</c:v>
                </c:pt>
                <c:pt idx="2">
                  <c:v>131.0523543977242</c:v>
                </c:pt>
                <c:pt idx="3">
                  <c:v>177.70267010495996</c:v>
                </c:pt>
                <c:pt idx="4">
                  <c:v>215.05068251274508</c:v>
                </c:pt>
                <c:pt idx="5">
                  <c:v>244.95131683140448</c:v>
                </c:pt>
                <c:pt idx="6">
                  <c:v>268.88961702517406</c:v>
                </c:pt>
                <c:pt idx="7">
                  <c:v>288.05450195905075</c:v>
                </c:pt>
                <c:pt idx="8">
                  <c:v>303.39781420577106</c:v>
                </c:pt>
                <c:pt idx="9">
                  <c:v>315.68159422911066</c:v>
                </c:pt>
                <c:pt idx="10">
                  <c:v>325.51592786160597</c:v>
                </c:pt>
              </c:numCache>
            </c:numRef>
          </c:val>
        </c:ser>
        <c:ser>
          <c:idx val="9"/>
          <c:order val="9"/>
          <c:tx>
            <c:strRef>
              <c:f>Лист2!$B$12</c:f>
              <c:strCache>
                <c:ptCount val="1"/>
                <c:pt idx="0">
                  <c:v>9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Лист2!$C$2:$M$2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Лист2!$C$12:$M$12</c:f>
              <c:numCache>
                <c:formatCode>General</c:formatCode>
                <c:ptCount val="11"/>
                <c:pt idx="0">
                  <c:v>0</c:v>
                </c:pt>
                <c:pt idx="1">
                  <c:v>80.7945609512347</c:v>
                </c:pt>
                <c:pt idx="2">
                  <c:v>143.70484497287273</c:v>
                </c:pt>
                <c:pt idx="3">
                  <c:v>192.68962549630334</c:v>
                </c:pt>
                <c:pt idx="4">
                  <c:v>230.8313818123828</c:v>
                </c:pt>
                <c:pt idx="5">
                  <c:v>260.53027112718382</c:v>
                </c:pt>
                <c:pt idx="6">
                  <c:v>283.65516394081038</c:v>
                </c:pt>
                <c:pt idx="7">
                  <c:v>301.66124699574851</c:v>
                </c:pt>
                <c:pt idx="8">
                  <c:v>315.68159422911066</c:v>
                </c:pt>
                <c:pt idx="9">
                  <c:v>326.59846804027188</c:v>
                </c:pt>
                <c:pt idx="10">
                  <c:v>335.09883766915146</c:v>
                </c:pt>
              </c:numCache>
            </c:numRef>
          </c:val>
        </c:ser>
        <c:ser>
          <c:idx val="10"/>
          <c:order val="10"/>
          <c:tx>
            <c:strRef>
              <c:f>Лист2!$B$13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numRef>
              <c:f>Лист2!$C$2:$M$2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Лист2!$C$13:$M$13</c:f>
              <c:numCache>
                <c:formatCode>General</c:formatCode>
                <c:ptCount val="11"/>
                <c:pt idx="0">
                  <c:v>0</c:v>
                </c:pt>
                <c:pt idx="1">
                  <c:v>88.586660147267537</c:v>
                </c:pt>
                <c:pt idx="2">
                  <c:v>155.67305630536387</c:v>
                </c:pt>
                <c:pt idx="3">
                  <c:v>206.47737088274175</c:v>
                </c:pt>
                <c:pt idx="4">
                  <c:v>244.95131683140448</c:v>
                </c:pt>
                <c:pt idx="5">
                  <c:v>274.08751380944108</c:v>
                </c:pt>
                <c:pt idx="6">
                  <c:v>296.15226317192383</c:v>
                </c:pt>
                <c:pt idx="7">
                  <c:v>312.86182773164245</c:v>
                </c:pt>
                <c:pt idx="8">
                  <c:v>325.51592786160597</c:v>
                </c:pt>
                <c:pt idx="9">
                  <c:v>335.09883766915146</c:v>
                </c:pt>
                <c:pt idx="10">
                  <c:v>342.35594480726422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571030128"/>
        <c:axId val="571023600"/>
        <c:axId val="337955040"/>
      </c:surface3DChart>
      <c:catAx>
        <c:axId val="571030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023600"/>
        <c:crosses val="autoZero"/>
        <c:auto val="1"/>
        <c:lblAlgn val="ctr"/>
        <c:lblOffset val="100"/>
        <c:noMultiLvlLbl val="0"/>
      </c:catAx>
      <c:valAx>
        <c:axId val="57102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030128"/>
        <c:crosses val="autoZero"/>
        <c:crossBetween val="midCat"/>
      </c:valAx>
      <c:serAx>
        <c:axId val="337955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023600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14</xdr:row>
      <xdr:rowOff>14287</xdr:rowOff>
    </xdr:from>
    <xdr:to>
      <xdr:col>11</xdr:col>
      <xdr:colOff>333375</xdr:colOff>
      <xdr:row>34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17</xdr:row>
      <xdr:rowOff>42862</xdr:rowOff>
    </xdr:from>
    <xdr:to>
      <xdr:col>10</xdr:col>
      <xdr:colOff>133350</xdr:colOff>
      <xdr:row>31</xdr:row>
      <xdr:rowOff>119062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A2" t="s">
        <v>1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5">
      <c r="A3" t="s">
        <v>1</v>
      </c>
      <c r="B3">
        <v>0</v>
      </c>
      <c r="C3">
        <f>365*(1-EXP(C$2*$B3*(0.5* (0.011*2  + 0.022)-0.3) ))</f>
        <v>0</v>
      </c>
      <c r="D3">
        <f t="shared" ref="D3:M13" si="0">365*(1-EXP(D$2*$B3*(0.5* (0.011*2  + 0.022)-0.3) ))</f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</row>
    <row r="4" spans="1:13" x14ac:dyDescent="0.25">
      <c r="B4">
        <v>1</v>
      </c>
      <c r="C4">
        <f t="shared" ref="C4:C13" si="1">365*(1-EXP(C$2*$B4*(0.5* (0.011*2  + 0.022)-0.3) ))</f>
        <v>0</v>
      </c>
      <c r="D4">
        <f t="shared" si="0"/>
        <v>88.586660147267537</v>
      </c>
      <c r="E4">
        <f t="shared" si="0"/>
        <v>155.67305630536387</v>
      </c>
      <c r="F4">
        <f t="shared" si="0"/>
        <v>206.47737088274175</v>
      </c>
      <c r="G4">
        <f t="shared" si="0"/>
        <v>244.95131683140448</v>
      </c>
      <c r="H4">
        <f t="shared" si="0"/>
        <v>274.08751380944108</v>
      </c>
      <c r="I4">
        <f t="shared" si="0"/>
        <v>296.15226317192383</v>
      </c>
      <c r="J4">
        <f t="shared" si="0"/>
        <v>312.86182773164245</v>
      </c>
      <c r="K4">
        <f t="shared" si="0"/>
        <v>325.51592786160597</v>
      </c>
      <c r="L4">
        <f t="shared" si="0"/>
        <v>335.09883766915146</v>
      </c>
      <c r="M4">
        <f t="shared" si="0"/>
        <v>342.35594480726422</v>
      </c>
    </row>
    <row r="5" spans="1:13" x14ac:dyDescent="0.25">
      <c r="B5">
        <v>2</v>
      </c>
      <c r="C5">
        <f t="shared" si="1"/>
        <v>0</v>
      </c>
      <c r="D5">
        <f t="shared" si="0"/>
        <v>155.67305630536387</v>
      </c>
      <c r="E5">
        <f t="shared" si="0"/>
        <v>244.95131683140448</v>
      </c>
      <c r="F5">
        <f t="shared" si="0"/>
        <v>296.15226317192383</v>
      </c>
      <c r="G5">
        <f t="shared" si="0"/>
        <v>325.51592786160597</v>
      </c>
      <c r="H5">
        <f t="shared" si="0"/>
        <v>342.35594480726422</v>
      </c>
      <c r="I5">
        <f t="shared" si="0"/>
        <v>352.01366885932043</v>
      </c>
      <c r="J5">
        <f t="shared" si="0"/>
        <v>357.55235888360295</v>
      </c>
      <c r="K5">
        <f t="shared" si="0"/>
        <v>360.72878917087695</v>
      </c>
      <c r="L5">
        <f t="shared" si="0"/>
        <v>362.55046709935408</v>
      </c>
      <c r="M5">
        <f t="shared" si="0"/>
        <v>363.59519661487218</v>
      </c>
    </row>
    <row r="6" spans="1:13" x14ac:dyDescent="0.25">
      <c r="B6">
        <v>3</v>
      </c>
      <c r="C6">
        <f t="shared" si="1"/>
        <v>0</v>
      </c>
      <c r="D6">
        <f t="shared" si="0"/>
        <v>206.47737088274175</v>
      </c>
      <c r="E6">
        <f t="shared" si="0"/>
        <v>296.15226317192383</v>
      </c>
      <c r="F6">
        <f t="shared" si="0"/>
        <v>335.09883766915146</v>
      </c>
      <c r="G6">
        <f t="shared" si="0"/>
        <v>352.01366885932043</v>
      </c>
      <c r="H6">
        <f t="shared" si="0"/>
        <v>359.35992505477304</v>
      </c>
      <c r="I6">
        <f t="shared" si="0"/>
        <v>362.55046709935408</v>
      </c>
      <c r="J6">
        <f t="shared" si="0"/>
        <v>363.93614686159015</v>
      </c>
      <c r="K6">
        <f t="shared" si="0"/>
        <v>364.5379594616565</v>
      </c>
      <c r="L6">
        <f t="shared" si="0"/>
        <v>364.79933183315899</v>
      </c>
      <c r="M6">
        <f t="shared" si="0"/>
        <v>364.91284809482801</v>
      </c>
    </row>
    <row r="7" spans="1:13" x14ac:dyDescent="0.25">
      <c r="B7">
        <v>4</v>
      </c>
      <c r="C7">
        <f t="shared" si="1"/>
        <v>0</v>
      </c>
      <c r="D7">
        <f t="shared" si="0"/>
        <v>244.95131683140448</v>
      </c>
      <c r="E7">
        <f t="shared" si="0"/>
        <v>325.51592786160597</v>
      </c>
      <c r="F7">
        <f t="shared" si="0"/>
        <v>352.01366885932043</v>
      </c>
      <c r="G7">
        <f t="shared" si="0"/>
        <v>360.72878917087695</v>
      </c>
      <c r="H7">
        <f t="shared" si="0"/>
        <v>363.59519661487218</v>
      </c>
      <c r="I7">
        <f t="shared" si="0"/>
        <v>364.5379594616565</v>
      </c>
      <c r="J7">
        <f t="shared" si="0"/>
        <v>364.84803463507217</v>
      </c>
      <c r="K7">
        <f t="shared" si="0"/>
        <v>364.9500185152142</v>
      </c>
      <c r="L7">
        <f t="shared" si="0"/>
        <v>364.98356106457169</v>
      </c>
      <c r="M7">
        <f t="shared" si="0"/>
        <v>364.99459322588802</v>
      </c>
    </row>
    <row r="8" spans="1:13" x14ac:dyDescent="0.25">
      <c r="B8">
        <v>5</v>
      </c>
      <c r="C8">
        <f t="shared" si="1"/>
        <v>0</v>
      </c>
      <c r="D8">
        <f t="shared" si="0"/>
        <v>274.08751380944108</v>
      </c>
      <c r="E8">
        <f t="shared" si="0"/>
        <v>342.35594480726422</v>
      </c>
      <c r="F8">
        <f t="shared" si="0"/>
        <v>359.35992505477304</v>
      </c>
      <c r="G8">
        <f t="shared" si="0"/>
        <v>363.59519661487218</v>
      </c>
      <c r="H8">
        <f t="shared" si="0"/>
        <v>364.65009816890171</v>
      </c>
      <c r="I8">
        <f t="shared" si="0"/>
        <v>364.91284809482801</v>
      </c>
      <c r="J8">
        <f t="shared" si="0"/>
        <v>364.97829261267003</v>
      </c>
      <c r="K8">
        <f t="shared" si="0"/>
        <v>364.99459322588802</v>
      </c>
      <c r="L8">
        <f t="shared" si="0"/>
        <v>364.998653306091</v>
      </c>
      <c r="M8">
        <f t="shared" si="0"/>
        <v>364.99966457180437</v>
      </c>
    </row>
    <row r="9" spans="1:13" x14ac:dyDescent="0.25">
      <c r="B9">
        <v>6</v>
      </c>
      <c r="C9">
        <f t="shared" si="1"/>
        <v>0</v>
      </c>
      <c r="D9">
        <f t="shared" si="0"/>
        <v>296.15226317192383</v>
      </c>
      <c r="E9">
        <f t="shared" si="0"/>
        <v>352.01366885932043</v>
      </c>
      <c r="F9">
        <f t="shared" si="0"/>
        <v>362.55046709935408</v>
      </c>
      <c r="G9">
        <f t="shared" si="0"/>
        <v>364.5379594616565</v>
      </c>
      <c r="H9">
        <f t="shared" si="0"/>
        <v>364.91284809482801</v>
      </c>
      <c r="I9">
        <f t="shared" si="0"/>
        <v>364.98356106457169</v>
      </c>
      <c r="J9">
        <f t="shared" si="0"/>
        <v>364.99689922328741</v>
      </c>
      <c r="K9">
        <f t="shared" si="0"/>
        <v>364.99941511929023</v>
      </c>
      <c r="L9">
        <f t="shared" si="0"/>
        <v>364.99988967749812</v>
      </c>
      <c r="M9">
        <f t="shared" si="0"/>
        <v>364.99997919053544</v>
      </c>
    </row>
    <row r="10" spans="1:13" x14ac:dyDescent="0.25">
      <c r="B10">
        <v>7</v>
      </c>
      <c r="C10">
        <f t="shared" si="1"/>
        <v>0</v>
      </c>
      <c r="D10">
        <f t="shared" si="0"/>
        <v>312.86182773164245</v>
      </c>
      <c r="E10">
        <f t="shared" si="0"/>
        <v>357.55235888360295</v>
      </c>
      <c r="F10">
        <f t="shared" si="0"/>
        <v>363.93614686159015</v>
      </c>
      <c r="G10">
        <f t="shared" si="0"/>
        <v>364.84803463507217</v>
      </c>
      <c r="H10">
        <f t="shared" si="0"/>
        <v>364.97829261267003</v>
      </c>
      <c r="I10">
        <f t="shared" si="0"/>
        <v>364.99689922328741</v>
      </c>
      <c r="J10">
        <f t="shared" si="0"/>
        <v>364.9995570716975</v>
      </c>
      <c r="K10">
        <f t="shared" si="0"/>
        <v>364.99993673021334</v>
      </c>
      <c r="L10">
        <f t="shared" si="0"/>
        <v>364.99999096227111</v>
      </c>
      <c r="M10">
        <f t="shared" si="0"/>
        <v>364.99999870901189</v>
      </c>
    </row>
    <row r="11" spans="1:13" x14ac:dyDescent="0.25">
      <c r="B11">
        <v>8</v>
      </c>
      <c r="C11">
        <f t="shared" si="1"/>
        <v>0</v>
      </c>
      <c r="D11">
        <f t="shared" si="0"/>
        <v>325.51592786160597</v>
      </c>
      <c r="E11">
        <f t="shared" si="0"/>
        <v>360.72878917087695</v>
      </c>
      <c r="F11">
        <f t="shared" si="0"/>
        <v>364.5379594616565</v>
      </c>
      <c r="G11">
        <f t="shared" si="0"/>
        <v>364.9500185152142</v>
      </c>
      <c r="H11">
        <f t="shared" si="0"/>
        <v>364.99459322588802</v>
      </c>
      <c r="I11">
        <f t="shared" si="0"/>
        <v>364.99941511929023</v>
      </c>
      <c r="J11">
        <f t="shared" si="0"/>
        <v>364.99993673021334</v>
      </c>
      <c r="K11">
        <f t="shared" si="0"/>
        <v>364.99999315575667</v>
      </c>
      <c r="L11">
        <f t="shared" si="0"/>
        <v>364.99999925962027</v>
      </c>
      <c r="M11">
        <f t="shared" si="0"/>
        <v>364.99999991990899</v>
      </c>
    </row>
    <row r="12" spans="1:13" x14ac:dyDescent="0.25">
      <c r="B12">
        <v>9</v>
      </c>
      <c r="C12">
        <f t="shared" si="1"/>
        <v>0</v>
      </c>
      <c r="D12">
        <f t="shared" si="0"/>
        <v>335.09883766915146</v>
      </c>
      <c r="E12">
        <f t="shared" si="0"/>
        <v>362.55046709935408</v>
      </c>
      <c r="F12">
        <f t="shared" si="0"/>
        <v>364.79933183315899</v>
      </c>
      <c r="G12">
        <f t="shared" si="0"/>
        <v>364.98356106457169</v>
      </c>
      <c r="H12">
        <f t="shared" si="0"/>
        <v>364.998653306091</v>
      </c>
      <c r="I12">
        <f t="shared" si="0"/>
        <v>364.99988967749812</v>
      </c>
      <c r="J12">
        <f t="shared" si="0"/>
        <v>364.99999096227111</v>
      </c>
      <c r="K12">
        <f t="shared" si="0"/>
        <v>364.99999925962027</v>
      </c>
      <c r="L12">
        <f t="shared" si="0"/>
        <v>364.99999993934733</v>
      </c>
      <c r="M12">
        <f t="shared" si="0"/>
        <v>364.99999999503126</v>
      </c>
    </row>
    <row r="13" spans="1:13" x14ac:dyDescent="0.25">
      <c r="B13">
        <v>10</v>
      </c>
      <c r="C13">
        <f t="shared" si="1"/>
        <v>0</v>
      </c>
      <c r="D13">
        <f t="shared" si="0"/>
        <v>342.35594480726422</v>
      </c>
      <c r="E13">
        <f t="shared" si="0"/>
        <v>363.59519661487218</v>
      </c>
      <c r="F13">
        <f t="shared" si="0"/>
        <v>364.91284809482801</v>
      </c>
      <c r="G13">
        <f t="shared" si="0"/>
        <v>364.99459322588802</v>
      </c>
      <c r="H13">
        <f t="shared" si="0"/>
        <v>364.99966457180437</v>
      </c>
      <c r="I13">
        <f t="shared" si="0"/>
        <v>364.99997919053544</v>
      </c>
      <c r="J13">
        <f t="shared" si="0"/>
        <v>364.99999870901189</v>
      </c>
      <c r="K13">
        <f t="shared" si="0"/>
        <v>364.99999991990899</v>
      </c>
      <c r="L13">
        <f t="shared" si="0"/>
        <v>364.99999999503126</v>
      </c>
      <c r="M13">
        <f t="shared" si="0"/>
        <v>364.99999999969174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M13"/>
    </sheetView>
  </sheetViews>
  <sheetFormatPr defaultRowHeight="15" x14ac:dyDescent="0.25"/>
  <sheetData>
    <row r="1" spans="1:13" x14ac:dyDescent="0.25">
      <c r="C1" t="s">
        <v>1</v>
      </c>
    </row>
    <row r="2" spans="1:13" x14ac:dyDescent="0.25">
      <c r="C2">
        <v>0</v>
      </c>
      <c r="D2">
        <v>0.1</v>
      </c>
      <c r="E2">
        <v>0.2</v>
      </c>
      <c r="F2">
        <v>0.3</v>
      </c>
      <c r="G2">
        <v>0.4</v>
      </c>
      <c r="H2">
        <v>0.5</v>
      </c>
      <c r="I2">
        <v>0.6</v>
      </c>
      <c r="J2">
        <v>0.7</v>
      </c>
      <c r="K2">
        <v>0.8</v>
      </c>
      <c r="L2">
        <v>0.9</v>
      </c>
      <c r="M2">
        <v>1</v>
      </c>
    </row>
    <row r="3" spans="1:13" x14ac:dyDescent="0.25">
      <c r="A3" t="s">
        <v>0</v>
      </c>
      <c r="B3">
        <v>0</v>
      </c>
      <c r="C3">
        <f>365*(1-EXP(C$2*$B3*(0.5* (0.011*2  + 0.022)-0.3) ))</f>
        <v>0</v>
      </c>
      <c r="D3">
        <f t="shared" ref="D3:M13" si="0">365*(1-EXP(D$2*$B3*(0.5* (0.011*2  + 0.022)-0.3) ))</f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</row>
    <row r="4" spans="1:13" x14ac:dyDescent="0.25">
      <c r="B4">
        <v>1</v>
      </c>
      <c r="C4">
        <f t="shared" ref="C4:C13" si="1">365*(1-EXP(C$2*$B4*(0.5* (0.011*2  + 0.022)-0.3) ))</f>
        <v>0</v>
      </c>
      <c r="D4">
        <f>365*(1-EXP(D$2*$B4*(0.5* (0.011*2  + 0.022)-0.3) ))</f>
        <v>10.007254667860048</v>
      </c>
      <c r="E4">
        <f t="shared" si="0"/>
        <v>19.740139072740948</v>
      </c>
      <c r="F4">
        <f t="shared" si="0"/>
        <v>29.206175661477982</v>
      </c>
      <c r="G4">
        <f t="shared" si="0"/>
        <v>38.412680636958136</v>
      </c>
      <c r="H4">
        <f t="shared" si="0"/>
        <v>47.366769612738146</v>
      </c>
      <c r="I4">
        <f t="shared" si="0"/>
        <v>56.075363112629674</v>
      </c>
      <c r="J4">
        <f t="shared" si="0"/>
        <v>64.545191919501178</v>
      </c>
      <c r="K4">
        <f t="shared" si="0"/>
        <v>72.782802277431543</v>
      </c>
      <c r="L4">
        <f t="shared" si="0"/>
        <v>80.7945609512347</v>
      </c>
      <c r="M4">
        <f t="shared" si="0"/>
        <v>88.586660147267537</v>
      </c>
    </row>
    <row r="5" spans="1:13" x14ac:dyDescent="0.25">
      <c r="B5">
        <v>2</v>
      </c>
      <c r="C5">
        <f t="shared" si="1"/>
        <v>0</v>
      </c>
      <c r="D5">
        <f t="shared" si="0"/>
        <v>19.740139072740948</v>
      </c>
      <c r="E5">
        <f t="shared" si="0"/>
        <v>38.412680636958136</v>
      </c>
      <c r="F5">
        <f t="shared" si="0"/>
        <v>56.075363112629674</v>
      </c>
      <c r="G5">
        <f t="shared" si="0"/>
        <v>72.782802277431543</v>
      </c>
      <c r="H5">
        <f t="shared" si="0"/>
        <v>88.586660147267537</v>
      </c>
      <c r="I5">
        <f t="shared" si="0"/>
        <v>103.53580472330518</v>
      </c>
      <c r="J5">
        <f t="shared" si="0"/>
        <v>117.6764610994812</v>
      </c>
      <c r="K5">
        <f t="shared" si="0"/>
        <v>131.0523543977242</v>
      </c>
      <c r="L5">
        <f t="shared" si="0"/>
        <v>143.70484497287273</v>
      </c>
      <c r="M5">
        <f t="shared" si="0"/>
        <v>155.67305630536387</v>
      </c>
    </row>
    <row r="6" spans="1:13" x14ac:dyDescent="0.25">
      <c r="B6">
        <v>3</v>
      </c>
      <c r="C6">
        <f t="shared" si="1"/>
        <v>0</v>
      </c>
      <c r="D6">
        <f t="shared" si="0"/>
        <v>29.206175661477982</v>
      </c>
      <c r="E6">
        <f t="shared" si="0"/>
        <v>56.075363112629674</v>
      </c>
      <c r="F6">
        <f t="shared" si="0"/>
        <v>80.7945609512347</v>
      </c>
      <c r="G6">
        <f t="shared" si="0"/>
        <v>103.53580472330518</v>
      </c>
      <c r="H6">
        <f t="shared" si="0"/>
        <v>124.45736422039595</v>
      </c>
      <c r="I6">
        <f t="shared" si="0"/>
        <v>143.70484497287273</v>
      </c>
      <c r="J6">
        <f t="shared" si="0"/>
        <v>161.41220160508172</v>
      </c>
      <c r="K6">
        <f t="shared" si="0"/>
        <v>177.70267010496002</v>
      </c>
      <c r="L6">
        <f t="shared" si="0"/>
        <v>192.68962549630336</v>
      </c>
      <c r="M6">
        <f t="shared" si="0"/>
        <v>206.47737088274175</v>
      </c>
    </row>
    <row r="7" spans="1:13" x14ac:dyDescent="0.25">
      <c r="B7">
        <v>4</v>
      </c>
      <c r="C7">
        <f t="shared" si="1"/>
        <v>0</v>
      </c>
      <c r="D7">
        <f t="shared" si="0"/>
        <v>38.412680636958136</v>
      </c>
      <c r="E7">
        <f t="shared" si="0"/>
        <v>72.782802277431543</v>
      </c>
      <c r="F7">
        <f t="shared" si="0"/>
        <v>103.53580472330518</v>
      </c>
      <c r="G7">
        <f t="shared" si="0"/>
        <v>131.0523543977242</v>
      </c>
      <c r="H7">
        <f t="shared" si="0"/>
        <v>155.67305630536387</v>
      </c>
      <c r="I7">
        <f t="shared" si="0"/>
        <v>177.70267010495996</v>
      </c>
      <c r="J7">
        <f t="shared" si="0"/>
        <v>197.4138824814344</v>
      </c>
      <c r="K7">
        <f t="shared" si="0"/>
        <v>215.05068251274508</v>
      </c>
      <c r="L7">
        <f t="shared" si="0"/>
        <v>230.8313818123828</v>
      </c>
      <c r="M7">
        <f t="shared" si="0"/>
        <v>244.95131683140448</v>
      </c>
    </row>
    <row r="8" spans="1:13" x14ac:dyDescent="0.25">
      <c r="B8">
        <v>5</v>
      </c>
      <c r="C8">
        <f t="shared" si="1"/>
        <v>0</v>
      </c>
      <c r="D8">
        <f t="shared" si="0"/>
        <v>47.366769612738146</v>
      </c>
      <c r="E8">
        <f t="shared" si="0"/>
        <v>88.586660147267537</v>
      </c>
      <c r="F8">
        <f t="shared" si="0"/>
        <v>124.45736422039595</v>
      </c>
      <c r="G8">
        <f t="shared" si="0"/>
        <v>155.67305630536387</v>
      </c>
      <c r="H8">
        <f t="shared" si="0"/>
        <v>182.83782648542535</v>
      </c>
      <c r="I8">
        <f t="shared" si="0"/>
        <v>206.47737088274175</v>
      </c>
      <c r="J8">
        <f t="shared" si="0"/>
        <v>227.04916499726974</v>
      </c>
      <c r="K8">
        <f t="shared" si="0"/>
        <v>244.95131683140448</v>
      </c>
      <c r="L8">
        <f t="shared" si="0"/>
        <v>260.53027112718382</v>
      </c>
      <c r="M8">
        <f t="shared" si="0"/>
        <v>274.08751380944108</v>
      </c>
    </row>
    <row r="9" spans="1:13" x14ac:dyDescent="0.25">
      <c r="B9">
        <v>6</v>
      </c>
      <c r="C9">
        <f t="shared" si="1"/>
        <v>0</v>
      </c>
      <c r="D9">
        <f t="shared" si="0"/>
        <v>56.075363112629674</v>
      </c>
      <c r="E9">
        <f t="shared" si="0"/>
        <v>103.53580472330518</v>
      </c>
      <c r="F9">
        <f t="shared" si="0"/>
        <v>143.70484497287273</v>
      </c>
      <c r="G9">
        <f t="shared" si="0"/>
        <v>177.70267010496002</v>
      </c>
      <c r="H9">
        <f t="shared" si="0"/>
        <v>206.47737088274175</v>
      </c>
      <c r="I9">
        <f t="shared" si="0"/>
        <v>230.83138181238277</v>
      </c>
      <c r="J9">
        <f t="shared" si="0"/>
        <v>251.44385847865789</v>
      </c>
      <c r="K9">
        <f t="shared" si="0"/>
        <v>268.88961702517412</v>
      </c>
      <c r="L9">
        <f t="shared" si="0"/>
        <v>283.65516394081044</v>
      </c>
      <c r="M9">
        <f t="shared" si="0"/>
        <v>296.15226317192383</v>
      </c>
    </row>
    <row r="10" spans="1:13" x14ac:dyDescent="0.25">
      <c r="B10">
        <v>7</v>
      </c>
      <c r="C10">
        <f t="shared" si="1"/>
        <v>0</v>
      </c>
      <c r="D10">
        <f t="shared" si="0"/>
        <v>64.545191919501221</v>
      </c>
      <c r="E10">
        <f t="shared" si="0"/>
        <v>117.6764610994812</v>
      </c>
      <c r="F10">
        <f t="shared" si="0"/>
        <v>161.41220160508178</v>
      </c>
      <c r="G10">
        <f t="shared" si="0"/>
        <v>197.4138824814344</v>
      </c>
      <c r="H10">
        <f t="shared" si="0"/>
        <v>227.04916499726974</v>
      </c>
      <c r="I10">
        <f t="shared" si="0"/>
        <v>251.44385847865789</v>
      </c>
      <c r="J10">
        <f t="shared" si="0"/>
        <v>271.52468847354299</v>
      </c>
      <c r="K10">
        <f t="shared" si="0"/>
        <v>288.05450195905075</v>
      </c>
      <c r="L10">
        <f t="shared" si="0"/>
        <v>301.66124699574851</v>
      </c>
      <c r="M10">
        <f t="shared" si="0"/>
        <v>312.86182773164245</v>
      </c>
    </row>
    <row r="11" spans="1:13" x14ac:dyDescent="0.25">
      <c r="B11">
        <v>8</v>
      </c>
      <c r="C11">
        <f t="shared" si="1"/>
        <v>0</v>
      </c>
      <c r="D11">
        <f t="shared" si="0"/>
        <v>72.782802277431543</v>
      </c>
      <c r="E11">
        <f t="shared" si="0"/>
        <v>131.0523543977242</v>
      </c>
      <c r="F11">
        <f t="shared" si="0"/>
        <v>177.70267010495996</v>
      </c>
      <c r="G11">
        <f t="shared" si="0"/>
        <v>215.05068251274508</v>
      </c>
      <c r="H11">
        <f t="shared" si="0"/>
        <v>244.95131683140448</v>
      </c>
      <c r="I11">
        <f t="shared" si="0"/>
        <v>268.88961702517406</v>
      </c>
      <c r="J11">
        <f t="shared" si="0"/>
        <v>288.05450195905075</v>
      </c>
      <c r="K11">
        <f t="shared" si="0"/>
        <v>303.39781420577106</v>
      </c>
      <c r="L11">
        <f t="shared" si="0"/>
        <v>315.68159422911066</v>
      </c>
      <c r="M11">
        <f t="shared" si="0"/>
        <v>325.51592786160597</v>
      </c>
    </row>
    <row r="12" spans="1:13" x14ac:dyDescent="0.25">
      <c r="B12">
        <v>9</v>
      </c>
      <c r="C12">
        <f t="shared" si="1"/>
        <v>0</v>
      </c>
      <c r="D12">
        <f t="shared" si="0"/>
        <v>80.7945609512347</v>
      </c>
      <c r="E12">
        <f t="shared" si="0"/>
        <v>143.70484497287273</v>
      </c>
      <c r="F12">
        <f t="shared" si="0"/>
        <v>192.68962549630334</v>
      </c>
      <c r="G12">
        <f t="shared" si="0"/>
        <v>230.8313818123828</v>
      </c>
      <c r="H12">
        <f t="shared" si="0"/>
        <v>260.53027112718382</v>
      </c>
      <c r="I12">
        <f t="shared" si="0"/>
        <v>283.65516394081038</v>
      </c>
      <c r="J12">
        <f t="shared" si="0"/>
        <v>301.66124699574851</v>
      </c>
      <c r="K12">
        <f t="shared" si="0"/>
        <v>315.68159422911066</v>
      </c>
      <c r="L12">
        <f t="shared" si="0"/>
        <v>326.59846804027188</v>
      </c>
      <c r="M12">
        <f t="shared" si="0"/>
        <v>335.09883766915146</v>
      </c>
    </row>
    <row r="13" spans="1:13" x14ac:dyDescent="0.25">
      <c r="B13">
        <v>10</v>
      </c>
      <c r="C13">
        <f t="shared" si="1"/>
        <v>0</v>
      </c>
      <c r="D13">
        <f t="shared" si="0"/>
        <v>88.586660147267537</v>
      </c>
      <c r="E13">
        <f t="shared" si="0"/>
        <v>155.67305630536387</v>
      </c>
      <c r="F13">
        <f t="shared" si="0"/>
        <v>206.47737088274175</v>
      </c>
      <c r="G13">
        <f t="shared" si="0"/>
        <v>244.95131683140448</v>
      </c>
      <c r="H13">
        <f t="shared" si="0"/>
        <v>274.08751380944108</v>
      </c>
      <c r="I13">
        <f t="shared" si="0"/>
        <v>296.15226317192383</v>
      </c>
      <c r="J13">
        <f t="shared" si="0"/>
        <v>312.86182773164245</v>
      </c>
      <c r="K13">
        <f t="shared" si="0"/>
        <v>325.51592786160597</v>
      </c>
      <c r="L13">
        <f t="shared" si="0"/>
        <v>335.09883766915146</v>
      </c>
      <c r="M13">
        <f t="shared" si="0"/>
        <v>342.35594480726422</v>
      </c>
    </row>
    <row r="16" spans="1:13" x14ac:dyDescent="0.25">
      <c r="C16">
        <f>365*(1-EXP(D16) )</f>
        <v>42.598341908650362</v>
      </c>
      <c r="D16">
        <f>0.31*1.44*(0.5* (0.011*2  + 0.022)-0.3)</f>
        <v>-0.12409919999999998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tabSelected="1" workbookViewId="0">
      <selection activeCell="B2" sqref="B2"/>
    </sheetView>
  </sheetViews>
  <sheetFormatPr defaultRowHeight="15" x14ac:dyDescent="0.25"/>
  <sheetData>
    <row r="1" spans="2:8" x14ac:dyDescent="0.25">
      <c r="F1" t="s">
        <v>0</v>
      </c>
      <c r="G1" t="s">
        <v>2</v>
      </c>
      <c r="H1" t="s">
        <v>3</v>
      </c>
    </row>
    <row r="2" spans="2:8" x14ac:dyDescent="0.25">
      <c r="B2" t="e">
        <f>(LN(LN(EXP(1)*G2/365)/(F2)))/(LN(H2))</f>
        <v>#NUM!</v>
      </c>
      <c r="F2">
        <v>1.44</v>
      </c>
      <c r="G2">
        <v>3.1</v>
      </c>
      <c r="H2">
        <v>-0.27800000000000002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Morozov</dc:creator>
  <cp:lastModifiedBy>Denys Morozov</cp:lastModifiedBy>
  <dcterms:created xsi:type="dcterms:W3CDTF">2015-10-12T12:23:12Z</dcterms:created>
  <dcterms:modified xsi:type="dcterms:W3CDTF">2015-10-12T13:39:15Z</dcterms:modified>
</cp:coreProperties>
</file>