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pmot\Downloads\"/>
    </mc:Choice>
  </mc:AlternateContent>
  <xr:revisionPtr revIDLastSave="0" documentId="8_{9B79D62C-B88A-41B7-83DB-5ECD21F0B1C2}" xr6:coauthVersionLast="47" xr6:coauthVersionMax="47" xr10:uidLastSave="{00000000-0000-0000-0000-000000000000}"/>
  <bookViews>
    <workbookView xWindow="-108" yWindow="-108" windowWidth="23256" windowHeight="12456" activeTab="3" xr2:uid="{11632DFA-D098-8B4C-BB9D-D659C9AEACBB}"/>
  </bookViews>
  <sheets>
    <sheet name="Datatable" sheetId="1" r:id="rId1"/>
    <sheet name="Analyse" sheetId="3" r:id="rId2"/>
    <sheet name="PivotTable" sheetId="2" r:id="rId3"/>
    <sheet name="Dashboard" sheetId="4" r:id="rId4"/>
  </sheets>
  <definedNames>
    <definedName name="_xlchart.v5.0" hidden="1">PivotTable!$AQ$10:$AQ$17</definedName>
    <definedName name="_xlchart.v5.1" hidden="1">PivotTable!$AQ$9</definedName>
    <definedName name="_xlchart.v5.10" hidden="1">PivotTable!$AR$10:$AR$17</definedName>
    <definedName name="_xlchart.v5.11" hidden="1">PivotTable!$AR$9</definedName>
    <definedName name="_xlchart.v5.2" hidden="1">PivotTable!$AR$10:$AR$17</definedName>
    <definedName name="_xlchart.v5.3" hidden="1">PivotTable!$AR$9</definedName>
    <definedName name="_xlchart.v5.4" hidden="1">PivotTable!$AQ$10:$AQ$17</definedName>
    <definedName name="_xlchart.v5.5" hidden="1">PivotTable!$AQ$9</definedName>
    <definedName name="_xlchart.v5.6" hidden="1">PivotTable!$AR$10:$AR$17</definedName>
    <definedName name="_xlchart.v5.7" hidden="1">PivotTable!$AR$9</definedName>
    <definedName name="_xlchart.v5.8" hidden="1">PivotTable!$AQ$10:$AQ$17</definedName>
    <definedName name="_xlchart.v5.9" hidden="1">PivotTable!$AQ$9</definedName>
    <definedName name="Slicer_Driver_Name">#N/A</definedName>
    <definedName name="Slicer_Month">#N/A</definedName>
    <definedName name="Slicer_Truck">#N/A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20" i="2" l="1"/>
  <c r="BF6" i="2" s="1"/>
  <c r="BC20" i="2"/>
  <c r="BE6" i="2" s="1"/>
  <c r="BD18" i="2"/>
  <c r="BC7" i="2" s="1"/>
  <c r="BD19" i="2"/>
  <c r="BD7" i="2" s="1"/>
  <c r="BD17" i="2"/>
  <c r="BB7" i="2" s="1"/>
  <c r="BC18" i="2"/>
  <c r="BC6" i="2" s="1"/>
  <c r="BC19" i="2"/>
  <c r="BD6" i="2" s="1"/>
  <c r="BC17" i="2"/>
  <c r="BB6" i="2" s="1"/>
  <c r="S18" i="2"/>
  <c r="S19" i="2"/>
  <c r="S20" i="2"/>
  <c r="S17" i="2"/>
  <c r="R18" i="2"/>
  <c r="R19" i="2"/>
  <c r="R20" i="2"/>
  <c r="R17" i="2"/>
  <c r="Q18" i="2"/>
  <c r="Q19" i="2"/>
  <c r="Q20" i="2"/>
  <c r="Q17" i="2"/>
  <c r="P18" i="2"/>
  <c r="P19" i="2"/>
  <c r="P20" i="2"/>
  <c r="P17" i="2"/>
  <c r="AY6" i="2"/>
  <c r="AX6" i="2"/>
  <c r="AW6" i="2"/>
  <c r="AV6" i="2"/>
  <c r="AU6" i="2"/>
  <c r="AO6" i="2"/>
  <c r="AR11" i="2"/>
  <c r="AR12" i="2"/>
  <c r="AR13" i="2"/>
  <c r="AR14" i="2"/>
  <c r="AR15" i="2"/>
  <c r="AR16" i="2"/>
  <c r="AR17" i="2"/>
  <c r="AR10" i="2"/>
  <c r="AL6" i="2"/>
  <c r="AK6" i="2"/>
  <c r="AJ6" i="2"/>
  <c r="AI6" i="2"/>
  <c r="AH6" i="2"/>
  <c r="AG6" i="2"/>
  <c r="AF6" i="2"/>
  <c r="X6" i="2"/>
  <c r="W6" i="2"/>
  <c r="V6" i="2"/>
  <c r="U6" i="2"/>
  <c r="L6" i="2"/>
  <c r="K6" i="2"/>
  <c r="G6" i="2"/>
  <c r="D6" i="2"/>
  <c r="C6" i="2"/>
  <c r="B6" i="2"/>
  <c r="Y6" i="2" l="1"/>
  <c r="E6" i="2"/>
  <c r="S21" i="2"/>
  <c r="R6" i="2" s="1"/>
  <c r="Q21" i="2"/>
  <c r="P6" i="2" s="1"/>
  <c r="P21" i="2"/>
  <c r="O6" i="2" s="1"/>
  <c r="R21" i="2"/>
  <c r="Q6" i="2" s="1"/>
  <c r="AP6" i="2"/>
  <c r="B7" i="2"/>
  <c r="C7" i="2"/>
  <c r="S6" i="2" l="1"/>
</calcChain>
</file>

<file path=xl/sharedStrings.xml><?xml version="1.0" encoding="utf-8"?>
<sst xmlns="http://schemas.openxmlformats.org/spreadsheetml/2006/main" count="928" uniqueCount="117">
  <si>
    <t>Month</t>
  </si>
  <si>
    <t>Day</t>
  </si>
  <si>
    <t>Load</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</si>
  <si>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</si>
  <si>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</si>
  <si>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</si>
  <si>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</si>
  <si>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</si>
  <si>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</si>
  <si>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</si>
  <si>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</si>
  <si>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</si>
  <si>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</si>
  <si>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</si>
  <si>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</si>
  <si>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</si>
  <si>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</si>
  <si>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</si>
  <si>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</si>
  <si>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</si>
  <si>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</si>
  <si>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Jan</t>
  </si>
  <si>
    <t>Wood</t>
  </si>
  <si>
    <t>Feb</t>
  </si>
  <si>
    <t>Sand</t>
  </si>
  <si>
    <t>Mar</t>
  </si>
  <si>
    <t>Iron</t>
  </si>
  <si>
    <t>Freightliner Sprinter</t>
  </si>
  <si>
    <t>Apr</t>
  </si>
  <si>
    <t>Chevrolet Express</t>
  </si>
  <si>
    <t>May</t>
  </si>
  <si>
    <t>Jun</t>
  </si>
  <si>
    <t>RAM ProMaster</t>
  </si>
  <si>
    <t>Jul</t>
  </si>
  <si>
    <t>Nissan NV2500</t>
  </si>
  <si>
    <t>Aug</t>
  </si>
  <si>
    <t>Sep</t>
  </si>
  <si>
    <t>Oct</t>
  </si>
  <si>
    <t>Nov</t>
  </si>
  <si>
    <t>Dec</t>
  </si>
  <si>
    <t>Alessandro Smith</t>
  </si>
  <si>
    <t>Beauregard Mike</t>
  </si>
  <si>
    <t>Jean Bartholomew</t>
  </si>
  <si>
    <t>Jaison Augustine</t>
  </si>
  <si>
    <t>Tonnage</t>
  </si>
  <si>
    <t>Customer Type</t>
  </si>
  <si>
    <t>Retaining Customer</t>
  </si>
  <si>
    <t>New Customer</t>
  </si>
  <si>
    <t>Destination</t>
  </si>
  <si>
    <t>Alberta</t>
  </si>
  <si>
    <t>British Columbia</t>
  </si>
  <si>
    <t>Manitoba</t>
  </si>
  <si>
    <t>New Brunswick</t>
  </si>
  <si>
    <t>Nova Scotia</t>
  </si>
  <si>
    <t>Nunavut</t>
  </si>
  <si>
    <t>Yukon</t>
  </si>
  <si>
    <t>First condition type</t>
  </si>
  <si>
    <t>Shipment cost sub-items</t>
  </si>
  <si>
    <t>Basic freight</t>
  </si>
  <si>
    <t>Final Amount</t>
  </si>
  <si>
    <t>ERE Stage</t>
  </si>
  <si>
    <t>Nunavut.</t>
  </si>
  <si>
    <t>Sum of Rate</t>
  </si>
  <si>
    <t>Sum of Total Expenses</t>
  </si>
  <si>
    <t>Sum of Balance</t>
  </si>
  <si>
    <t xml:space="preserve"> </t>
  </si>
  <si>
    <t>Expenses</t>
  </si>
  <si>
    <t>Balance</t>
  </si>
  <si>
    <t>Monthly Rate</t>
  </si>
  <si>
    <t>Row Labels</t>
  </si>
  <si>
    <t>Grand Total</t>
  </si>
  <si>
    <t>Monthly Balance</t>
  </si>
  <si>
    <t>Year To Date - Total Balance</t>
  </si>
  <si>
    <t>Count of Customer Type</t>
  </si>
  <si>
    <t>Truck Expenses</t>
  </si>
  <si>
    <t>Sum of Insurance</t>
  </si>
  <si>
    <t>Sum of Fuel</t>
  </si>
  <si>
    <t>Sum of Diesel Exhaust Fluid</t>
  </si>
  <si>
    <t>Sum of Advance</t>
  </si>
  <si>
    <t xml:space="preserve">Fuel </t>
  </si>
  <si>
    <t>Sum of Warehouse</t>
  </si>
  <si>
    <t>Sum of Repairs</t>
  </si>
  <si>
    <t>Sum of Tolls</t>
  </si>
  <si>
    <t>Sum of Fundings</t>
  </si>
  <si>
    <t>Funding</t>
  </si>
  <si>
    <t>Repairs &amp; Cost</t>
  </si>
  <si>
    <t>Monthly Expenses &amp; Income</t>
  </si>
  <si>
    <t>Sum of Rate Per Miles</t>
  </si>
  <si>
    <t>Driver Payroll</t>
  </si>
  <si>
    <t>Sum of Odometer</t>
  </si>
  <si>
    <t>Sum of Miles</t>
  </si>
  <si>
    <t>Sum of Extra Stops</t>
  </si>
  <si>
    <t>Sum of Extra Pay</t>
  </si>
  <si>
    <t>Sum of Costs Driver Paid</t>
  </si>
  <si>
    <t>Total Payroll</t>
  </si>
  <si>
    <t>Count of Destination</t>
  </si>
  <si>
    <t>Freight</t>
  </si>
  <si>
    <t>Destinations</t>
  </si>
  <si>
    <t>Cities</t>
  </si>
  <si>
    <t>Sum of First condition type</t>
  </si>
  <si>
    <t>Sum of Shipment cost sub-items</t>
  </si>
  <si>
    <t>Sum of ERE Stage</t>
  </si>
  <si>
    <t>Sum of Basic freight</t>
  </si>
  <si>
    <t>Sum of Final Amount</t>
  </si>
  <si>
    <t>Count of Load</t>
  </si>
  <si>
    <t>Sum of Tonnage</t>
  </si>
  <si>
    <t>Freight Expenses</t>
  </si>
  <si>
    <t>Shipment Cost Settlement</t>
  </si>
  <si>
    <t>Total Ton</t>
  </si>
  <si>
    <t>Prairie Provinces</t>
  </si>
  <si>
    <t>Maritime provinces</t>
  </si>
  <si>
    <t>Northern Territory</t>
  </si>
  <si>
    <t>Western Canada</t>
  </si>
  <si>
    <t>Existing Customer</t>
  </si>
  <si>
    <t>Profit %</t>
  </si>
  <si>
    <t>Total Truck Expenses</t>
  </si>
  <si>
    <t>Total Freight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</si>
</sst>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00_);_(&quot;$&quot;* \(#,##0.00\);_(&quot;$&quot;* &quot;-&quot;??_);_(@_)"/>
    <numFmt numFmtId="165" formatCode="[$-409]mmmm\ d\,\ yyyy;@"/>
    <numFmt numFmtId="166" formatCode="&quot;$&quot;#,##0"/>
    <numFmt numFmtId="167" formatCode="[$-409]d\-mmm\-yy;@"/>
    <numFmt numFmtId="168" formatCode="0.0"/>
    <numFmt numFmtId="169" formatCode="[$$-409]#,##0"/>
    <numFmt numFmtId="170" formatCode="[$$-409]#,##0.00"/>
  </numFmts>
  <fonts count="12"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2"/>
      <color theme="1"/>
      <name val="Arial"/>
      <family val="2"/>
    </font>
    <font>
      <sz val="12"/>
      <color theme="1" tint="4.9989318521683403E-2"/>
      <name val="Arial"/>
      <family val="2"/>
    </font>
    <font>
      <b/>
      <sz val="12"/>
      <color theme="1" tint="4.9989318521683403E-2"/>
      <name val="Arial"/>
      <family val="2"/>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
      <b/>
      <sz val="16"/>
      <color rgb="FFFF000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7" tint="0.59999389629810485"/>
        <bgColor theme="0" tint="-0.14999847407452621"/>
      </patternFill>
    </fill>
    <fill>
      <patternFill patternType="solid">
        <fgColor rgb="FF95D1E6"/>
        <bgColor theme="0" tint="-0.14999847407452621"/>
      </patternFill>
    </fill>
  </fills>
  <borders count="17">
    <border>
      <left/>
      <right/>
      <top/>
      <bottom/>
      <diagonal/>
    </border>
    <border>
      <left style="dashed">
        <color theme="0" tint="-0.249977111117893"/>
      </left>
      <right/>
      <top/>
      <bottom/>
      <diagonal/>
    </border>
    <border>
      <left style="dashed">
        <color theme="0" tint="-0.249977111117893"/>
      </left>
      <right style="dashed">
        <color theme="0" tint="-0.249977111117893"/>
      </right>
      <top/>
      <bottom/>
      <diagonal/>
    </border>
    <border>
      <left/>
      <right style="thin">
        <color theme="0" tint="-0.14999847407452621"/>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medium">
        <color indexed="64"/>
      </left>
      <right/>
      <top style="medium">
        <color indexed="64"/>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wrapText="1"/>
    </xf>
    <xf numFmtId="0" fontId="4" fillId="0" borderId="0" xfId="0" applyFont="1"/>
    <xf numFmtId="0" fontId="4" fillId="0" borderId="0" xfId="0" applyFont="1" applyAlignment="1">
      <alignment horizontal="center" vertical="center"/>
    </xf>
    <xf numFmtId="165" fontId="5" fillId="0" borderId="0" xfId="0" applyNumberFormat="1" applyFont="1" applyAlignment="1">
      <alignment horizontal="center"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68" fontId="5" fillId="0" borderId="0" xfId="0" applyNumberFormat="1" applyFont="1" applyAlignment="1">
      <alignment horizontal="center" vertical="center"/>
    </xf>
    <xf numFmtId="166" fontId="6" fillId="0" borderId="0" xfId="1" applyNumberFormat="1" applyFont="1" applyBorder="1" applyAlignment="1">
      <alignment horizontal="center" vertical="center"/>
    </xf>
    <xf numFmtId="0" fontId="5" fillId="0" borderId="1" xfId="0" applyFont="1" applyBorder="1" applyAlignment="1">
      <alignment horizontal="left" vertical="center"/>
    </xf>
    <xf numFmtId="166" fontId="5" fillId="0" borderId="0" xfId="0" applyNumberFormat="1" applyFont="1" applyAlignment="1">
      <alignment horizontal="center" vertical="center"/>
    </xf>
    <xf numFmtId="166" fontId="5" fillId="0" borderId="1" xfId="0" applyNumberFormat="1" applyFont="1" applyBorder="1" applyAlignment="1">
      <alignment horizontal="center" vertical="center"/>
    </xf>
    <xf numFmtId="167" fontId="5" fillId="0" borderId="1" xfId="0" applyNumberFormat="1" applyFont="1" applyBorder="1" applyAlignment="1">
      <alignment horizontal="left" vertical="center"/>
    </xf>
    <xf numFmtId="166" fontId="6" fillId="0" borderId="2" xfId="0" applyNumberFormat="1" applyFont="1" applyBorder="1" applyAlignment="1">
      <alignment horizontal="center" vertical="center"/>
    </xf>
    <xf numFmtId="167" fontId="5" fillId="0" borderId="0" xfId="0" applyNumberFormat="1" applyFont="1" applyAlignment="1">
      <alignment horizontal="center" vertical="center"/>
    </xf>
    <xf numFmtId="0" fontId="0" fillId="0" borderId="0" xfId="0" applyAlignment="1">
      <alignment vertical="center"/>
    </xf>
    <xf numFmtId="3" fontId="7"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vertical="center" wrapText="1"/>
    </xf>
    <xf numFmtId="169" fontId="8" fillId="0" borderId="0" xfId="0" applyNumberFormat="1" applyFont="1" applyAlignment="1">
      <alignment horizontal="center" vertical="center"/>
    </xf>
    <xf numFmtId="3" fontId="8" fillId="0" borderId="0" xfId="0" applyNumberFormat="1" applyFont="1" applyAlignment="1">
      <alignment horizontal="center" vertical="center"/>
    </xf>
    <xf numFmtId="9" fontId="9" fillId="0" borderId="0" xfId="2" applyFont="1" applyAlignment="1">
      <alignment horizontal="center" vertical="center" wrapText="1"/>
    </xf>
    <xf numFmtId="0" fontId="0" fillId="0" borderId="0" xfId="0" applyAlignment="1">
      <alignment horizontal="center" vertical="center" wrapText="1"/>
    </xf>
    <xf numFmtId="0" fontId="0" fillId="0" borderId="3" xfId="0" applyBorder="1"/>
    <xf numFmtId="0" fontId="0" fillId="0" borderId="3" xfId="0" applyBorder="1" applyAlignment="1">
      <alignment vertical="center" wrapText="1"/>
    </xf>
    <xf numFmtId="0" fontId="10" fillId="0" borderId="0" xfId="0" applyFont="1"/>
    <xf numFmtId="0" fontId="9" fillId="0" borderId="0" xfId="0" applyFont="1" applyAlignment="1">
      <alignment horizontal="center" vertical="center" wrapText="1"/>
    </xf>
    <xf numFmtId="0" fontId="8" fillId="0" borderId="0" xfId="0" applyFont="1" applyAlignment="1">
      <alignment horizontal="center" vertical="center"/>
    </xf>
    <xf numFmtId="1" fontId="8" fillId="0" borderId="0" xfId="0" applyNumberFormat="1" applyFont="1" applyAlignment="1">
      <alignment horizontal="center" vertical="center" wrapText="1"/>
    </xf>
    <xf numFmtId="0" fontId="0" fillId="0" borderId="0" xfId="0" applyAlignment="1">
      <alignment horizontal="center" vertical="center"/>
    </xf>
    <xf numFmtId="0" fontId="7" fillId="0" borderId="0" xfId="0" applyFont="1" applyAlignment="1">
      <alignment horizontal="center" vertical="center"/>
    </xf>
    <xf numFmtId="0" fontId="0" fillId="0" borderId="0" xfId="0" pivotButton="1" applyAlignment="1">
      <alignment horizontal="center" vertical="center"/>
    </xf>
    <xf numFmtId="0" fontId="0" fillId="0" borderId="0" xfId="0" pivotButton="1" applyAlignment="1">
      <alignment horizontal="center" vertical="center" wrapText="1"/>
    </xf>
    <xf numFmtId="170" fontId="8" fillId="0" borderId="0" xfId="0" applyNumberFormat="1" applyFont="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 fontId="8" fillId="0" borderId="0" xfId="0" applyNumberFormat="1" applyFont="1" applyAlignment="1">
      <alignment horizontal="center" vertical="center"/>
    </xf>
    <xf numFmtId="0" fontId="0" fillId="0" borderId="0" xfId="0" pivotButton="1" applyAlignment="1">
      <alignment vertical="center"/>
    </xf>
    <xf numFmtId="0" fontId="0" fillId="0" borderId="6" xfId="0" applyBorder="1" applyAlignment="1">
      <alignment vertical="center"/>
    </xf>
    <xf numFmtId="0" fontId="0" fillId="0" borderId="7" xfId="0" applyBorder="1"/>
    <xf numFmtId="0" fontId="7" fillId="3" borderId="10"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4" borderId="12"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1" fontId="0" fillId="0" borderId="7" xfId="0" applyNumberFormat="1" applyBorder="1" applyAlignment="1">
      <alignment horizontal="center" vertical="center"/>
    </xf>
    <xf numFmtId="0" fontId="7" fillId="4" borderId="8" xfId="0" applyFont="1" applyFill="1" applyBorder="1" applyAlignment="1">
      <alignment horizontal="center" vertical="center"/>
    </xf>
    <xf numFmtId="0" fontId="7" fillId="4" borderId="16" xfId="0" applyFont="1" applyFill="1" applyBorder="1" applyAlignment="1">
      <alignment horizontal="center" vertical="center"/>
    </xf>
    <xf numFmtId="1" fontId="7" fillId="4" borderId="9" xfId="0" applyNumberFormat="1" applyFont="1" applyFill="1" applyBorder="1" applyAlignment="1">
      <alignment horizontal="center" vertical="center"/>
    </xf>
    <xf numFmtId="9" fontId="7" fillId="0" borderId="3" xfId="2" applyFont="1" applyBorder="1" applyAlignment="1">
      <alignment horizontal="center" vertical="center"/>
    </xf>
    <xf numFmtId="0" fontId="11" fillId="0" borderId="0" xfId="0" applyFont="1" applyAlignment="1">
      <alignment horizontal="center" vertical="center"/>
    </xf>
    <xf numFmtId="0" fontId="8" fillId="0" borderId="0" xfId="0" applyNumberFormat="1" applyFont="1" applyAlignment="1">
      <alignment horizontal="center" vertical="center"/>
    </xf>
    <xf numFmtId="0" fontId="0" fillId="0" borderId="0" xfId="0" applyFont="1" applyAlignment="1">
      <alignment horizontal="center" vertical="center" wrapText="1"/>
    </xf>
  </cellXfs>
  <cellStyles count="3">
    <cellStyle name="Currency" xfId="1" builtinId="4"/>
    <cellStyle name="Normal" xfId="0" builtinId="0"/>
    <cellStyle name="Percent" xfId="2" builtinId="5"/>
  </cellStyles>
  <dxfs count="660">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409]mmmm\ d\,\ yyyy;@"/>
      <alignment horizontal="center" vertical="center" textRotation="0" wrapText="0" indent="0" justifyLastLine="0" shrinkToFit="0" readingOrder="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wrapText="1"/>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dxf>
    <dxf>
      <alignment horizontal="center"/>
    </dxf>
    <dxf>
      <alignment horizontal="center"/>
    </dxf>
    <dxf>
      <alignment horizontal="center"/>
    </dxf>
    <dxf>
      <alignment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dxf>
    <dxf>
      <alignment wrapText="1"/>
    </dxf>
    <dxf>
      <alignment wrapText="1"/>
    </dxf>
    <dxf>
      <alignment horizontal="center"/>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numFmt numFmtId="1" formatCode="0"/>
    </dxf>
    <dxf>
      <numFmt numFmtId="1" formatCode="0"/>
    </dxf>
    <dxf>
      <numFmt numFmtId="0" formatCode="General"/>
    </dxf>
    <dxf>
      <font>
        <sz val="12"/>
      </font>
      <numFmt numFmtId="170" formatCode="[$$-409]#,##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wrapText="1"/>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wrapText="1"/>
    </dxf>
    <dxf>
      <numFmt numFmtId="169" formatCode="[$$-409]#,##0"/>
    </dxf>
    <dxf>
      <font>
        <sz val="12"/>
      </font>
      <numFmt numFmtId="170" formatCode="[$$-409]#,##0.00"/>
    </dxf>
    <dxf>
      <alignment wrapText="1"/>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wrapText="1"/>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font>
        <b val="0"/>
        <i val="0"/>
        <strike val="0"/>
        <condense val="0"/>
        <extend val="0"/>
        <outline val="0"/>
        <shadow val="0"/>
        <u val="none"/>
        <vertAlign val="baseline"/>
        <sz val="11"/>
        <color theme="1"/>
        <name val="Calibri"/>
        <family val="2"/>
        <scheme val="minor"/>
      </font>
    </dxf>
    <dxf>
      <alignment horizontal="center"/>
    </dxf>
    <dxf>
      <alignment vertical="center"/>
    </dxf>
    <dxf>
      <numFmt numFmtId="3" formatCode="#,##0"/>
    </dxf>
    <dxf>
      <font>
        <b/>
      </font>
    </dxf>
    <dxf>
      <alignment wrapText="1"/>
    </dxf>
    <dxf>
      <font>
        <b/>
      </font>
    </dxf>
    <dxf>
      <alignment horizontal="center"/>
    </dxf>
    <dxf>
      <alignment vertical="center"/>
    </dxf>
    <dxf>
      <alignment horizontal="general"/>
    </dxf>
    <dxf>
      <alignment horizontal="general"/>
    </dxf>
    <dxf>
      <alignment horizontal="center" indent="0"/>
    </dxf>
    <dxf>
      <alignment horizontal="center" indent="0"/>
    </dxf>
    <dxf>
      <alignment horizontal="center" indent="0"/>
    </dxf>
    <dxf>
      <alignment vertical="center"/>
    </dxf>
    <dxf>
      <alignment vertical="center"/>
    </dxf>
    <dxf>
      <alignment relativeIndent="1"/>
    </dxf>
    <dxf>
      <alignment relativeIndent="1"/>
    </dxf>
    <dxf>
      <alignment relativeIndent="1"/>
    </dxf>
    <dxf>
      <alignment horizontal="center"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wrapText="1"/>
    </dxf>
    <dxf>
      <alignment horizontal="center"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wrapText="1"/>
    </dxf>
    <dxf>
      <alignment horizontal="center"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s>
  <tableStyles count="2" defaultTableStyle="TableStyleMedium2" defaultPivotStyle="PivotStyleLight16">
    <tableStyle name="Monthly_Slicer" pivot="0" table="0" count="10" xr9:uid="{EA9D0431-7D6A-41AC-96C3-6F14F050B6DA}">
      <tableStyleElement type="wholeTable" dxfId="659"/>
      <tableStyleElement type="headerRow" dxfId="658"/>
    </tableStyle>
    <tableStyle name="SlicerStyleLight3 2 2" pivot="0" table="0" count="10" xr9:uid="{D39D63A5-2F22-AF4C-B367-9C4CE96ADB87}">
      <tableStyleElement type="wholeTable" dxfId="657"/>
      <tableStyleElement type="headerRow" dxfId="656"/>
    </tableStyle>
  </tableStyles>
  <colors>
    <mruColors>
      <color rgb="FF95D1E6"/>
      <color rgb="FF3749AB"/>
      <color rgb="FF5BD0A0"/>
      <color rgb="FFE76666"/>
      <color rgb="FFF5F5F5"/>
      <color rgb="FFF5F5F7"/>
      <color rgb="FFF3F7F7"/>
      <color rgb="FFF2F2F2"/>
      <color rgb="FFF1F7F7"/>
      <color rgb="FFF0F6F6"/>
    </mruColors>
  </colors>
  <extLst>
    <ext xmlns:x14="http://schemas.microsoft.com/office/spreadsheetml/2009/9/main" uri="{46F421CA-312F-682f-3DD2-61675219B42D}">
      <x14:dxfs count="16">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499984740745262"/>
            <name val="Arial"/>
            <family val="2"/>
            <scheme val="none"/>
          </font>
          <fill>
            <patternFill patternType="solid">
              <fgColor auto="1"/>
              <bgColor theme="6" tint="0.79998168889431442"/>
            </patternFill>
          </fill>
          <border diagonalUp="0" diagonalDown="0">
            <left/>
            <right/>
            <top/>
            <bottom/>
            <vertical/>
            <horizontal/>
          </border>
        </dxf>
        <dxf>
          <font>
            <b val="0"/>
            <i val="0"/>
            <color theme="1"/>
            <name val="Arial"/>
            <family val="2"/>
            <scheme val="none"/>
          </font>
          <fill>
            <patternFill patternType="solid">
              <fgColor auto="1"/>
              <bgColor theme="6" tint="0.79998168889431442"/>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tint="0.24994659260841701"/>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1" tint="0.499984740745262"/>
            <name val="Arial"/>
            <family val="2"/>
            <scheme val="none"/>
          </font>
          <fill>
            <patternFill patternType="none">
              <fgColor indexed="64"/>
              <bgColor auto="1"/>
            </patternFill>
          </fill>
          <border diagonalUp="0" diagonalDown="0">
            <left/>
            <right/>
            <top/>
            <bottom/>
            <vertical/>
            <horizontal/>
          </border>
        </dxf>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24994659260841701"/>
            <name val="Arial"/>
            <family val="2"/>
            <scheme val="none"/>
          </font>
          <fill>
            <patternFill patternType="solid">
              <fgColor auto="1"/>
              <bgColor theme="0"/>
            </patternFill>
          </fill>
          <border diagonalUp="0" diagonalDown="0">
            <left/>
            <right/>
            <top/>
            <bottom/>
            <vertical/>
            <horizontal/>
          </border>
        </dxf>
        <dxf>
          <font>
            <b/>
            <i val="0"/>
            <color theme="1"/>
            <name val="Arial"/>
            <family val="2"/>
            <scheme val="none"/>
          </font>
          <fill>
            <patternFill patternType="solid">
              <fgColor auto="1"/>
              <bgColor theme="0"/>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rgb="FF000000"/>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0.499984740745262"/>
            <name val="Arial"/>
            <family val="2"/>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onthl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Dashboard_new.xlsx]PivotTable!Monthly Balance</c:name>
    <c:fmtId val="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PivotTable!$H$9</c:f>
              <c:strCache>
                <c:ptCount val="1"/>
                <c:pt idx="0">
                  <c:v>Total</c:v>
                </c:pt>
              </c:strCache>
            </c:strRef>
          </c:tx>
          <c:spPr>
            <a:ln w="28575" cap="rnd">
              <a:solidFill>
                <a:schemeClr val="accent1"/>
              </a:solidFill>
              <a:round/>
            </a:ln>
            <a:effectLst/>
          </c:spPr>
          <c:marker>
            <c:symbol val="none"/>
          </c:marker>
          <c:cat>
            <c:strRef>
              <c:f>PivotTable!$G$10:$G$22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PivotTable!$H$10:$H$22</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0"/>
          <c:extLst>
            <c:ext xmlns:c16="http://schemas.microsoft.com/office/drawing/2014/chart" uri="{C3380CC4-5D6E-409C-BE32-E72D297353CC}">
              <c16:uniqueId val="{00000000-E4D5-4A85-AA51-ED105B62BB79}"/>
            </c:ext>
          </c:extLst>
        </c:ser>
        <c:dLbls>
          <c:showLegendKey val="0"/>
          <c:showVal val="0"/>
          <c:showCatName val="0"/>
          <c:showSerName val="0"/>
          <c:showPercent val="0"/>
          <c:showBubbleSize val="0"/>
        </c:dLbls>
        <c:smooth val="0"/>
        <c:axId val="1459935840"/>
        <c:axId val="1459936256"/>
      </c:lineChart>
      <c:catAx>
        <c:axId val="14599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36256"/>
        <c:crosses val="autoZero"/>
        <c:auto val="1"/>
        <c:lblAlgn val="ctr"/>
        <c:lblOffset val="100"/>
        <c:noMultiLvlLbl val="0"/>
      </c:catAx>
      <c:valAx>
        <c:axId val="14599362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3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Dashboard_new.xlsx]PivotTable!Monthly Expenses &amp; Income</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PivotTable!$AB$9</c:f>
              <c:strCache>
                <c:ptCount val="1"/>
                <c:pt idx="0">
                  <c:v>Sum of Rate</c:v>
                </c:pt>
              </c:strCache>
            </c:strRef>
          </c:tx>
          <c:spPr>
            <a:solidFill>
              <a:schemeClr val="accent1"/>
            </a:solidFill>
            <a:ln>
              <a:noFill/>
            </a:ln>
            <a:effectLst/>
          </c:spPr>
          <c:invertIfNegative val="0"/>
          <c:cat>
            <c:strRef>
              <c:f>PivotTable!$AA$10:$AA$22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PivotTable!$AB$10:$AB$22</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1-78F1-42A4-95FF-F6DAFAA46680}"/>
            </c:ext>
          </c:extLst>
        </c:ser>
        <c:ser>
          <c:idx val="1"/>
          <c:order val="1"/>
          <c:tx>
            <c:strRef>
              <c:f>PivotTable!$AC$9</c:f>
              <c:strCache>
                <c:ptCount val="1"/>
                <c:pt idx="0">
                  <c:v>Sum of Total Expenses</c:v>
                </c:pt>
              </c:strCache>
            </c:strRef>
          </c:tx>
          <c:spPr>
            <a:solidFill>
              <a:schemeClr val="accent2"/>
            </a:solidFill>
            <a:ln>
              <a:noFill/>
            </a:ln>
            <a:effectLst/>
          </c:spPr>
          <c:invertIfNegative val="0"/>
          <c:cat>
            <c:strRef>
              <c:f>PivotTable!$AA$10:$AA$22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PivotTable!$AC$10:$AC$22</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2-78F1-42A4-95FF-F6DAFAA46680}"/>
            </c:ext>
          </c:extLst>
        </c:ser>
        <c:dLbls>
          <c:showLegendKey val="0"/>
          <c:showVal val="0"/>
          <c:showCatName val="0"/>
          <c:showSerName val="0"/>
          <c:showPercent val="0"/>
          <c:showBubbleSize val="0"/>
        </c:dLbls>
        <c:gapWidth val="219"/>
        <c:overlap val="-27"/>
        <c:axId val="1825445248"/>
        <c:axId val="1825459808"/>
      </c:barChart>
      <c:catAx>
        <c:axId val="182544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59808"/>
        <c:crosses val="autoZero"/>
        <c:auto val="1"/>
        <c:lblAlgn val="ctr"/>
        <c:lblOffset val="100"/>
        <c:noMultiLvlLbl val="0"/>
      </c:catAx>
      <c:valAx>
        <c:axId val="18254598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45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Dashboard_new.xlsx]PivotTable!Monthly Balance</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accent1"/>
            </a:solidFill>
            <a:ln w="222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PivotTable!$H$9</c:f>
              <c:strCache>
                <c:ptCount val="1"/>
                <c:pt idx="0">
                  <c:v>Total</c:v>
                </c:pt>
              </c:strCache>
            </c:strRef>
          </c:tx>
          <c:spPr>
            <a:ln w="22225" cap="rnd">
              <a:solidFill>
                <a:schemeClr val="accent1"/>
              </a:solidFill>
              <a:round/>
            </a:ln>
            <a:effectLst/>
          </c:spPr>
          <c:marker>
            <c:symbol val="circle"/>
            <c:size val="6"/>
            <c:spPr>
              <a:solidFill>
                <a:schemeClr val="accent1"/>
              </a:solidFill>
              <a:ln w="22225">
                <a:solidFill>
                  <a:schemeClr val="bg1"/>
                </a:solidFill>
              </a:ln>
              <a:effectLst/>
            </c:spPr>
          </c:marker>
          <c:cat>
            <c:strRef>
              <c:f>PivotTable!$G$10:$G$22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PivotTable!$H$10:$H$22</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D12B-4A85-B0E4-6D298E016F54}"/>
            </c:ext>
          </c:extLst>
        </c:ser>
        <c:dLbls>
          <c:showLegendKey val="0"/>
          <c:showVal val="0"/>
          <c:showCatName val="0"/>
          <c:showSerName val="0"/>
          <c:showPercent val="0"/>
          <c:showBubbleSize val="0"/>
        </c:dLbls>
        <c:marker val="1"/>
        <c:smooth val="0"/>
        <c:axId val="1459935840"/>
        <c:axId val="1459936256"/>
      </c:lineChart>
      <c:catAx>
        <c:axId val="14599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36256"/>
        <c:crosses val="autoZero"/>
        <c:auto val="1"/>
        <c:lblAlgn val="ctr"/>
        <c:lblOffset val="100"/>
        <c:noMultiLvlLbl val="0"/>
      </c:catAx>
      <c:valAx>
        <c:axId val="145993625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3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Dashboard_new.xlsx]PivotTable!Monthly Expenses &amp; Income</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45007901609159E-3"/>
          <c:y val="9.9547582247894145E-2"/>
          <c:w val="0.98102867595054244"/>
          <c:h val="0.69051319379569875"/>
        </c:manualLayout>
      </c:layout>
      <c:barChart>
        <c:barDir val="col"/>
        <c:grouping val="clustered"/>
        <c:varyColors val="0"/>
        <c:ser>
          <c:idx val="0"/>
          <c:order val="0"/>
          <c:tx>
            <c:strRef>
              <c:f>PivotTable!$AB$9</c:f>
              <c:strCache>
                <c:ptCount val="1"/>
                <c:pt idx="0">
                  <c:v>Sum of Rate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PivotTable!$AA$10:$AA$22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PivotTable!$AB$10:$AB$22</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AFC1-4E94-A96A-D9C3563EF6A7}"/>
            </c:ext>
          </c:extLst>
        </c:ser>
        <c:ser>
          <c:idx val="1"/>
          <c:order val="1"/>
          <c:tx>
            <c:strRef>
              <c:f>PivotTable!$AC$9</c:f>
              <c:strCache>
                <c:ptCount val="1"/>
                <c:pt idx="0">
                  <c:v>Sum of Total Expenses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PivotTable!$AA$10:$AA$22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PivotTable!$AC$10:$AC$22</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AFC1-4E94-A96A-D9C3563EF6A7}"/>
            </c:ext>
          </c:extLst>
        </c:ser>
        <c:dLbls>
          <c:showLegendKey val="0"/>
          <c:showVal val="0"/>
          <c:showCatName val="0"/>
          <c:showSerName val="0"/>
          <c:showPercent val="0"/>
          <c:showBubbleSize val="0"/>
        </c:dLbls>
        <c:gapWidth val="219"/>
        <c:overlap val="-27"/>
        <c:axId val="1825445248"/>
        <c:axId val="1825459808"/>
      </c:barChart>
      <c:catAx>
        <c:axId val="182544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59808"/>
        <c:crosses val="autoZero"/>
        <c:auto val="1"/>
        <c:lblAlgn val="ctr"/>
        <c:lblOffset val="100"/>
        <c:noMultiLvlLbl val="0"/>
      </c:catAx>
      <c:valAx>
        <c:axId val="1825459808"/>
        <c:scaling>
          <c:orientation val="minMax"/>
        </c:scaling>
        <c:delete val="1"/>
        <c:axPos val="l"/>
        <c:numFmt formatCode="#,##0" sourceLinked="1"/>
        <c:majorTickMark val="out"/>
        <c:minorTickMark val="none"/>
        <c:tickLblPos val="nextTo"/>
        <c:crossAx val="182544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plotArea>
      <cx:plotAreaRegion>
        <cx:series layoutId="regionMap" uniqueId="{FF975157-48A6-4ED6-A3E3-D6399AF0E29C}">
          <cx:dataId val="0"/>
          <cx:layoutPr>
            <cx:geography cultureLanguage="en-US" cultureRegion="IN" attribution="Powered by Bing">
              <cx:geoCache provider="{E9337A44-BEBE-4D9F-B70C-5C5E7DAFC167}">
                <cx:binary>7HtZb906su5fCfJ8lS2KFCk1ejdwqGFNnuPETl4Ex3FEDRwkipp+/am1kmwn7uy+3Th9gdPANQKG
Q4miWGTVV8P66+P8l8f26aF/NctW2b88zr+/FsNg/vLbb/ZRPMkH+0ZWj722+svw5lHL3/SXL9Xj
02+f+4epUuVvgY/Ib4/ioR+e5td/+yvMVj7pM/34MFRaXbunfrl5sq4d7D8Y++XQq4fPslJpZYe+
ehzQ7695Xw2VFa8S3Tr5qXp4/epJDdWw3C7m6ffXP1G/fvXbyzn/7v2vWlji4D7DsyF5E9IgfP2q
1ar81uehIHyDEA1DEtDvr7p4kED+ryzktIyHz5/7J2vhi07//2qGn5YPBMnrV4/aqeG4fSXs5O+v
kwf18Bk+urI6+TqS6OPik/86fe1vP+/83/76ogO+/0XPD8x5uVn/t6G/481/tZ+e+uHfyRLYfBpj
nzE/Pv1FL7iDgGcIsTj0yc/c+SeW8mum/PHgC178F//P4sX5g6oG/enfyQzyBlgRkpgG/ukP/cyM
mL0hGPko9L8x68WF+WdW9GuePD/5ginn/2FMuXiaXvHeKTtVj833A/s/l1yEvgljhGkYfdv5+GfO
UPoGsQhTRr+Ng5D7KjW/irJ/elm/Zs+Lx1/w6OI/jUd6fHj19lEP/07dQsI3vo8R/X51fPyCQ/gN
9SlDccxesOafW82fMObHh1+y5e1/ljy7cOphdMP33fmfXxoaviE+JiTA0a/FGX3jU0JCjPDX8Rca
5p9Y0J9w5fuXvOTIu/9Ijrz5/yz5XwPAPrhGq38jP0AqYcZYSEAwHf9AOP0EjnEI8AtHASEvdP1p
Ia9un3pA67pf/tGSfn1J/m6CF5flw+3/7svyJ7D9R1vlJ5J/0VahwZuQkQAh9CdYjII+YTGgMfpV
eIG++VHjfzcj/nw9v2bL9+d+Wvv/a6vkzy2WP8y59GF4yE524A9Gyz8ePX0gWKkvHv1H5uTX3dp9
/v018hmc+D/My+McP+3vH1bEy0eeHuzw+2sP+fGb432K4H7RGHRM8PrV9PR1KPBfv1K6H8Tvr6kP
sMHHzPeDkGLCKLzUanccIhFMwDD1gyAmcYCi6A+7+0q3S6nVH5//rf1KOXmlKzVYWH8UAwY0XwmP
H0SiiLKA+REmFBGCQ5jvlXl8uAHr/kj/f4SLgkLQMrhc68Bu46hiDS/rQu7VhOS+lTpekl9Xiwqo
KueiJTlVS9HonWIPp6dPBUNS7eNj4dDqp3gkmvtlKVoeVkbv23WRw8GOpd6f2jKyVm3xcejULjo1
7NzwTkRY7Qs9fpvrVHvuOzVPRXQkeW6+oDut4/mxuow97rHFT57pTiTPEzwTF9Lzd5O//7p4qh4X
4+vd0mO1JlFB1nyd1sshWNuc1OfVWJNYq49B5zcc9wN8zbE41fxCh9wBW5PluFjlmaLhalVxwxGD
rzz1Tn5GfOUFI87jNprOvMoXt7qmd62x9vzUKq3weS28IUervl6tQBscC9dzO2l26KibE+DAuglY
Y3OPsWYbtDT+MLKUzFP3QY0+3a6ipBnyzXC2th1NxFhlRWDsfexGsaG0GbdNU9F3dRGck3K8NgVW
l64Z50sy9e8nVDV71gqamDaedguhfho3VX9vNPX41BjGu3C9kJNvrroh6g6MuSuzeObK1mu1s+PY
JmURu9xNXr9vQlJvCA6qhE3687oG4yepiy8haczWj/s+vFgwHfk8NtFBKTX2vGoZO7Si6rbKQ9fB
PLXXuG3b66DWVTIVFm3GqjG8CRhsURFMB9uU86E7Fs9NPJZmE63TOzZM9lzQBvZvKZccD/M881Nn
s4wFX2Cr8nBx5OJU0EVZXpA2R92qNkyW8VsXarSrgtbj5bD3pb2uFxrdDb6mG6cUzorVbhdJvAMN
B9h0Hcmk8ZbNqoryXNtCX7XOmCtk63M5Lexw6joVgimxqWNXJ0vo2fM2GLJwKatL6yFxGcZRlJX+
1Cf42DcOptlYVIXpME+Mr0SL2wG3NlupLy+KqPa2Cxo1ZyqSORvGIu2KED/oAW58R6Z9OzbVZojK
t0Sh4EnpIO9aP9qOTSH2S5fYqOlAzC0s00ts8jWOPqIuJluJxHijcDxwQ/ri3sflPojrRPaafCl6
e17bMfwkq/aLXgMvra3PEl1Hwdni1e+bzno5RcYcyLEY19IclgHlrEPRGY5XcmVBmPKRdXRjA02u
PL2adIobmhdtAaJmGs/VZMNb6WaXhKYwuyX2yC18xZOK6pKbWPm7NhzbO9v3adiq7mNftTNXyFM8
xOuwmbQZ730V3IgqaM6awDuwyoUXp8IndZ260tH01Axt0e0i5RXO7G3AzDB8dFqOKVbK7Ccl2paT
aN43dSw3xUn2nYQW+FYa/tz2jp0Avr53Nq6hcBcU4/Qo+qwj/ZrQciiTIKz8ZFxWtZ+PhfO6b7VT
3582TwNBG3174ld09TI+BAjP2emVJpj1/lQbiU0AGSrTF+8W0chtLGe5PxVLGMp90Rja8Of28/Cp
NlA5JIT2Mjk1TQdihDskPjWzHLNn4tNcz82vxJTKLSJR6h9fdCpGW6n9cCyem6dayYao4S+rP5Cj
u34Ju92p5/T9XWenTW2m7Wn3n4vqqFtOzarsQBYPLfVBiDZ2vg6apvn64tOL7HH3Y0qt3J6mnSPi
1uy0ulP7RPR1/EQ6SU37w2m8oajkVRdKK/q7WIiR+0sTphPrVBYIkivqvsQx0YmYZp3XGkX7KJ4R
Z14dp9JosrVOfmFenNaTOcMykMmwNO9HX6m0vYkGsW6jigScRrbjUkxpGfe3vnEXzbqu3DNOJaII
d4EsWN7X646tC6gsxCzva3vZeWjm1ViGeRk0nHX9rvfmBiYrhlRNZuC0nTaBYxw3cK6JXlNSJKzt
TBY1o8064G9qopgHIXoSg1wOABlual3IfGGd5gL5G9nX3UY480UP8qJ1npf2wgVZMIVnMt4iGYlD
4TXVRV+YpPO969EbD6PB494VIulYe9Sj67CfnEtZoMhZa+r6sOKVGwPPr2rIsPWabRvGjIfUpHC0
VR4sfsvhUqttaVkql/WL1Ci4JGi4EPV4Tl0QJ2MbkvNForfgbT74bmFpX2CWuKZifBn5uko/ASzC
dkHdVxmcE8GFqg13cXVfT1OYxa7Yl35suPbWMonC86XWS9LX6RL1Pp9acxCY9mfL8BSv3cCjsRrT
2GKdAqMLgqMt7gKVIDWjJNQhsNPpDyERM6fLYLnGUu9ZrziDCZm27wRmdjNSMvAFBLaJ509j2zTX
UuEv86JrHvpVzYtK9Ik29IbE/rVPg4CPNYtT5tp0nEuT68F7bJTSKUYe2c6eyQpU9mdGRH46usVL
0CLfzbEOuJyyCAUmXdl8XlXsPJbtpi4WtndsuYxm9w6u9XIuRY51CZBmdCCulOGdh0uuvNrx2lKa
zOPo8ZCABBByLIHB7ZrNWE47JcjNqCM/qWoQsY2utkqhKh1HEI3S1IcgKgDHhBRtS9bApVl1fVHq
JhmG2M+aiGzY5F8VzlY7soYp0nPSm/IeQLhMrA76bMDN7eJXVx71Ns7rb+x0NY+k4Y2+n0Lhp93c
+XlYHerKlOlUKLHTawfcCDRgDVHJTJNWb+bGu12K4JLNTt96S3PeOOwyVgMKWahNnGLv24oVh6Ax
HS9dyanS7KLqKO/ZjDPbdzXvvd5PmknF6eTfGtsaTqRvr8pJ7DsTTXth2MxLMOr2VTBcFXPZbEOn
eSXKOQcjvdw0rU79qXX7OJ4PpVt0SmDfltUgrheT9kHYn/XFIBIiiiEBHZg6ay5dALfQU0UHxxo9
tnj2chXoe0lhIWQuM9WWTWIGPKVj581JPDcdF748CBT0iUJhC9oH9CSqkZeVbNnPwZ0V+IbRCW8L
utysvcRJodaSt0TA6WuxuYH7t+1X8jQUa5SAf1omeAimM7ryVYZe1mCdNOO67ktWpUus1G5t8G4y
jQdHGnc8atZtK5YxnchH8KzO520Y5CiYfdge/Va77rqW4xPrqibx/A64PtlEd2SHI9pcth3eRpHV
mXCMZCNuQHuDCDyv39NxqLOKrT0vehxsmG66NKDTkLR0vq9suVcgrTchmtuk6EEQt2Te4FbfVTPR
IBfLIgtrcuXHZY7GoOVNsZrEmyaToD5r2BzzcfLqjT+seaO6cmM7KvYV8yo+ZMj005aEvt0TbAse
T4JuYgcyeQZ8yAPa3cm2C7aOdfJ8nmzFFe5RQiR5Z4Sgab3YxA+qezQZAYLN9VnnHRQIUy509cnM
rM5i44GcDVeaosreuahkeeVklNp5PG5o0XHVNltVx2IbUe82oJFJohkNuWPzNRgXaGNAzsbzFHFd
lEE+Lv1hrdenuQXNAMuPMtuGjldDsF29tuQFxedqASFGQhRmKxH5Mgb9TpSwDN8v4AZYNPAVNdsR
RzP3R3/ays+kdPFbJqeO4yjBHbW7XrEPAysRV6W/6yCM/NY1KikVs3kczJ/X2LtCcinz2sz1Zp5A
qiqHN8y5XaP8JZGhEhlR55Ve1TnyBODcyVzOMHu9+GFS+MtRLyDgUbiqbPE7P4lryxGokbNmpnsT
4otZxDaZfLBhJYpuKr8/m2tQWsRHfI50nyldYe7hfsoXRzPVsyrrPVmk8q6P6qxbInOIXXvmw006
p/hjUbX+nsV9zqooq6vQHBQcebYEHC19glqSyihiNyjG07YQwbbzq3az4q7kwLlHAhLbjdt6Yrkd
GchwZauk6gvGgxZ9oB5mx2niTTfPlFvdFCldwDKozPC2leaJjG2GwKQ5Q7X+FAJ63i3AhanbUBEF
t32IPgrZPTAb+nwOxWVN6onjVolc12/LOBgSL/JsPgw4gesjk2hBxU1bsuvY120SV+OcsYVNaUUN
CAeymMMJuGtDNjXYq0kbd+c1lh6fV7AKChUnQ1ft6yj8MEfLPRzDhk8e2IsIy1y25kvjyLZ35cjh
Q1YeNCPlNBCbNWiGXazWL8IUJDFWPHWuw9kcljwcIj8ni8c7inTuRYCeovZLGaCJL2GFUlWLjree
+IAkNukyd+9WEneArVeQi7QatlaZkNdRqXk9XZcxokmABEmKIDjEJRIXoDRBO14pTeYLxeLqvHIV
X1jd5jboPTAa5Jx2MQ7Swut4B1G3tHDLwhfYgnIamqQcsUtDoT7YFbRn7JZwZwPMJzcMqVzlJwHM
023g83axJu/L+FNJ2qemPNptrFl53cZzYkiDOTE2ShcPdDPrun2wDIA50Bwmk2LXht57ZJDXZS1d
KoOr2d7UXoTA98CadOmq6l0PEh3b4ZMb2ZyrKSrTVrSHYm1JLupyB/JiSdZq+Sw60WUmDusb43fV
eYnqy84ACFpKU+/6NbjSXcOymeqJI4+SS2dvSNm121l2b7tRHhhuWBKKiqUlmMy8ltXy0Iq38+iy
qnNDGkZTeS6aIh+bfkcYGw4tDjdVjOk2JrQFT8gHMDvKs9puQX4yHi3FUfBjmYhgFlz67MwPFgPi
Ba9p2VbbcWbTQfalTRsV9oC3Orzp1u6+MIzx0g/8dK6JOltXcIVEwTBlTTFXSUdWOLZtvxGhvi/l
ZPgk5vqqLNiX0oHKI1WxgSQYcRaMcF0nZiW3Znwvral2E9bqUoGr61I3oItLkMbghsmKeFz2ojN1
opqsnL6MEIUF0e7Erroj41pfGc/elt34CDpx11v8furRkNXWBbwVZRYNs+ZjVW+mOJrOB7W+7bFv
eK8mwEcjojmxeEibgoFRy2uHuqxwhczaSNTpPMpczH6xQSHA9DGY60ulmjz1fR29s9iD89s3F/7i
oOEPd4FPLtS5Gf0edCFVhzDCF6a1LQ8M2H8azfe4BG+Uni+HuL4qcLjACiKX9EGR9IVUiaplVixF
uz3iO276tUz9ZbTcgL8mH2o887kEjGmYWXZj/aiaJsxoFy8bCrZEBro/Bj/DQvJlAVsQTCFwQhSP
c4y9bESlhA8AZ5XtizkN45avZe9lIijeK8LWVPtdkDLa5tMgy01ULoeODOBAi915384X3iAG7nkk
TqjsN2ro+q0xuIA7d0t66nI7xe4AbpD7JdDNnaN+Pvttxy2I+Xz0ULIOFCWdWsMMR7JJwYlHUzVe
kxKbbakG4G201lzVAAjikJaHhZLMLQFNfELLrEHeQ8GKJlnDKFm7DkyvpvS55zcSQKUwyVA8aQli
qbAtTnoNPJ7Gj4jIbgNIrwJhOO3lItPKqCvUU5HQCiyEGSkNT4bvJkPKvO+mKpnlvNxE4ThsNCpJ
smDpc+rwuJnAHBnJPLyNinAPDqd8VeOSwwcBthBtrqwON95Av1SsTeTkxQmeYgCHgP7yDt6+Gxdz
X3mmPDTCO2vA0cXikm1XF6NcTyIdmvFooq27ysiLkNwhLCbwqLDygtJi2DQ9rdNijhNjbH3AQU/P
TBzds6asEvCubjGK2E5rm8Qi9JO6F3JnOp15LjgP4cDchjY8zIBtQdaV59YzHxjuFt6YLEAAf/2o
HlLUoMtxni5k72d1NIL+9gBxU+O7RDAynSFrAH/25cSHoSmScGoCThYfn4Gjhje4lUnXrX7WrXPL
ZReCFdCBlun0Ys/Zmi2BH29QZB1Agjop8aI36wfBKsujEK2JLr0iL8sPHRqqTRHYqzHyQE9TcPiM
lYk5cVHW9gMgB1mDj6lZUCpq1aadqK5MPRKAzU0SSNSAS2djAiK31K3+zdBy8GH5XNK4PhNh9ICF
Bh/w7C0HPPkzH70e5VHAvIt1qtx5Ae68rgpcVo4hmDUdLlInwMVGoqbmdR/eIOzVXPTo02DU9bKW
d6WvP0Wy2LGlEDuwRQCO+Z9G27dJVcUARxeWU78vk7Yb9G7IPRMX3Ik25nip/US5OKvrzp3hKbgA
AYg2cAkf9AHZ+UNVFoCMGVwJibIQs3nb1ZCwFrmlh2VPH9hQXgEGJGfjjPsE7NXHZahWjgb/0I9d
CvC7Bub2kg8SdclSq4wpCXuzBC5fo+YwqBK44s91Psx+eIGHruXlWFxr601gU6g1Ra1bObZ6SXul
LyR4E5BZb/txG4T+elNZVXGwmx68oZEwv3gIQ1NzG8brZpjOWDW57QhOWEzK62JtUGqWsADnYuku
wA9kkha21K6xujFI7yoZVWnk2NbrUJmMUylgg8QZptMB1ppaTZq0oGhOWrSCyTIA9Bj7tU1jT4ac
wkZ5pQS1em8a9RgHhma4dX3Szuisa5mXeTZG6RwSBTpl21JVpEUdgN+PDtekC98ibe/KiAGk8GBR
85xXXs941XsfCUghvhq8Gacpm0eNPjiswBYJynxtYdsJCNz9QKpryDzRifWVnzFd33iNWGCplUyb
uRp53IOUmqsmV0cVPUl4NV6Kp76qosRFK+GtG/BBLPYR0o88DuEImnVGzhxSJkvuN/hJz7bmE3MT
aHHw3nfRuKvbYaPC4SmsJrq3M2AtWbEpsTgA23A0Jmk6WadBCAMWDJ1UyvkOAmDhoe0IGMbrTanx
nvoo4hLO1KY0a9pWHWDbIW8p2/jW3cWFi9N7cB74XKywzGiOADaUAE3nRp2rwjs7ukh4L+coaTS9
7ALfZSaaa057AAEicGsyNKB7l+5AJGrBo1/nsVGaN455+SrmS2/auKk78wFj8uaotmyXhvraxcEI
Ozk/hhb2OxAGQEqB6n1bxLyLBoh1AJeTeWluHXLkNqyWO1+vwxY0G9l5dTpp62/9Ni5AcII7Z8RS
potsw3Q2aN82XcV92RTn+HM9I5IW6wzSDtE1CetWbB2pr6ZZ0lST80D643mxLHAK1rXLAf0nvhCP
ZCx2hSYd6HVwlVEU7ssJ7Okwnnm/rI6LcgEh543rpmoLzGd7Fmnv7RgUDyqGm956cPXoZyJCmlC7
TEk1lSbD9J1zLMjhUt6LlXaZ3zX39dq8Xx0OwaoM8Lb1PU7m5cob1DaYBHhlJbqDwNiYLKj3AO7G
PhiF4XRwennSmFdFM6ULni8a1zYAX8mmCJE7NCXI4Y6EcxZpeS3q4RPwF26Yi/tzhQbBG+udWeb6
d3Olz1vRgOafw2F7dFWAswz1iTAVR76e3tv2tgYyBUaXT4FBa38wDa15MMR2N3nDPcRvgqwal4+1
KtvLBie4nLaVr9ZD6aOK93jueVd2/cZ8rBkBN2oqvSECaaurDTmCoIrZ6d5ncgMI7GoqZsWtrOpr
ST9WtEM5BE2LBEIdhb4N22ECdULyQguZTJN4H0yIQcXCsfTBe7OCyrJVuXAmtM2nCLx+7lNowT0A
KqNMwmLM4STpsJZpLOaRU69UGXhz15xA/nBSFO/CActzFg3gRjueLmuWa+Dq0xJAOC2ewC4YPNfD
tSAP0pWPjh0DKA26M3QFRRaIGkCGe5wGiLSxJ+LzsEb+1SBDlo8T+CcgIBek1h/rG8rytvTA2gk9
mreB4GEh2CWL9Zcomu5xMUWJ6khW9O2NYGOU04YkYxPHZ0XvHD8G8YpCyiwSSwuuz+j9IjwuCoHT
kn42XssyALUIwpDFsPWXt41He17P7m7o0brBU1mmg+/DdcDVcA5CmIsG2QsXiQ1hzqadrZotHiOO
UCf3NbWbqejHFFEcJ042D72yS6KlDNNigi2e6yot/FlcDVE95tNEPngE7po32rOxRQZcMKA3IikA
GVVL4ruGwEVad4hgllJhwRQEKJQsbIXIWV/l0TDQROJP1vdhc7sa4ksLwIhmVvXFSvoumYLBZuCo
RNkq2IdiFurMU+5O9GYf0bE8a8HxvdjI8npsLw1qu8sW8BmbxuJSkAvMvJ2uzY7hokq8AMCKZuB4
8YXJ5taBPwUCq5t5ViJxsR9cTHVx3a7uGJcCt47oCRz9wBOAs4YyDeroomxdsSlLwwvYzFT1UX9D
oqLilR6ivFegTS2448ZmBLsX95dK6/eCLWSHfJlj2+qrKDKfCgcImkB8mg8unC/WGsAbOAm2LgIf
DcTHISJNwWMzKpKqsvlSGw/i3ROYduCiAKO61iaZhFOZt/d8MMhPOQb2GOtZj/GfU/GrvhPJaeCZ
7ld9EESBTIZnwuepfzXraa5TFsPzrKcaGnuY5rnzxatezHqie+4bUVCDbHnX4qE6xuPl3lX+9/yK
H6qnFf0wXusWwlsve08EP1Cdqs9EEAsf1+zUnk5vefmCl7Nq8IrtRjDFLGQnnIpwLb7VTs2mDPS+
OhbPzX+J7vTsaZaGtOmPv2T4lrvyNZflUZulr0rx7WckfzT/dqsl/Dv9tOG58/grlOfW+fefr/xD
qs2TPqZE25dEv/04Fyzm2P6WO/RT4+9ykP4ky+jrr2H+ZPCnFKTHH3//8T2J65ixgyHJ+88TkL4n
aj3nHx3pv2UfhcEbGsQhpBX5DAeQRgZD37OPCGT1f8s+ivAbRPwoIhhijlCjkKRkv2UfoTfgx8Dw
cwBKjwPhv5R8BD+o+Tn5iEUEYQbdkG4bU0hwgTf9mHwkge1Gkai887xx4lWYQyS1ehf0CkPxQ+P7
CBpp8A4aDUbinX8k65dvZHMTZJYBCI8cCCjQX6kNKqnBjTG0aUGaeiO7WbwFQa1Oo6dW2MXirUb6
R4rGjl8pToMnsgkvbSppUH2d4/QGLTGXLjfUY4d5XKID5B60Lo8a870qIA5QYSx3UjIAFFE0s2T0
wNMNKSVkO8ZrBHG5wLWJLsY6CcHpvh1O7dG7qLvYXkNiTX/AocYp68A5VCpn7iZTxBsIbfcZZqW5
q0rDElSG7f402trwZvFAy4DPIkzUKKK3TEM0LBK63ZUSsbemK+UudlZ+HZ1YVdx47vw09t+sXcl2
3Lqu/SKtpYbqpqq+dRfHiSdaaU7UUqIoUd3Xvy3IsSo+ufdO3oSLADbBsl2lIoENmPB+ia94Ucbd
sWON9+Ql2A+ZXX/FGze/G1KxtaRWHVVUyqMmK8SRZhnZ5H9PySSNToL9hEVDYss8IHmedpMXn7zQ
lLxmXlitsnrw14gJ8r2OG3xA3I9qIoAMmd5dRWmt0ta37mngPA5ExdxNnpflWeAUdLAjD8m8HCdF
H5f9bWOF6QOCCeXaHor+ufQ7I8Be6rWT6pNADuAfDwHvrJF14CLssjNUe5c4Uf3gSkM+1HVUn3XZ
35GEQGH9ULimJFX0jrJ8UZ8tLPygel/IzMY6V+PQXA23aDd6XfFzaXrpZQAPd12PXfvFUNnFqU3n
Z+Zoj2nT85cFWk3QIkc0La7C9ktkJZfCzd2f0vQf08LLrpY53ouW1xen8+TFtLmzk3nzjaRFX5dF
064FOFrOmMxQfRQdTizTUsKxvP/VF75EysWHobUHDUFHlW3bUitXTsH8qyO65GIJH9eaiazVVAKH
WNm8lg4+hvbgqGPBefLop2OBxFTRfndi+UVDzvlTbrnh3iuVi/Nr47+UwkBUFoDFd5s5eGGC/Q/f
ldYWgcqTYjuifhGBSLdYtYzndwopxPNgF2odcc347nQrzWD5d+5LZz2mnX/yEHq5y7IOYQ89TK4F
7lIbiZDUkY/CPGbTQDPS0YDbos2Dv2H6PFOHUXZ3iLiYG90t7CdkL+Nr1dkPXR05T6SqG+NBtjy5
aqluP+lGbm4aEDY2JFZOEV/93n2IMxhL0Y3HzgmvHsKUODYX3qoacvNYapFfrlWSGGcEVwwEM1pc
6iYz55Z5nEUyG7mlHBzj3iykm82zj64I672WaNF3o2zWI17bq+3ruAs0RnPxdX88yy7015kyuq8I
hOxqqSU/tbDjgV326inN7XCHpOG4DxG3eVQebwOC/OlNr7XmUkf6eI4yJKoiZbdfa1/ssqrtLoMV
i13e1vsRjr5rfjog6GCHFx2zq2PjHi27PvmeghfSqrj/nAjcJJE+7nf+aJ6dxjcuiI8358HSrxVv
NMRn5GhcsjDZh2VUPqSeXjw0I4/ucMdfuYZ8U6VWUd872YXsfdLgeaa6fcptLoO4MuwT6GLOiWY0
aFyvVn2EoPswhvaNgUSwTX6YcdLtErdxwQrgxTotLL42kKi7WNMg4ileRfJlNFP3QkgyLSBaGGaI
BIN24r2tIaBdFKe6al5AlwoK1orvqQ1yicgd7y7OPfvQDUmx0wadPSWaUyJBXjg/cwQ4CQuixC02
cYx6i2THXRHjPFfE/YUGPID7S4qoBe51Vo80OKykI2syWWOytoUTHYeOz2sTRC4G0EPCdAjIEvZi
ttiJPDK9M3d2PVTHKnarY6hYOK5omiOjhdDhZKJBzzTE+GYoE2/4xXwDn5GR5lebWgmG796+eWz1
vHnUeQqCDC7aRxKzUqX3iQMmymSkQeZ1sfOqyFkpOSQIoMfayooT586s8b2ae6b3NTfTccXcrDl7
WZF8avPm0hs8+2pVO96H5QZP2uSIZGn9nLriBOKM88oQOluHcVeeRiOxnsymeiK9keI7OS9Vd24i
XJubSv9hT3gdN6CV62nOJfS64b7swZQxRe+8dh1yzPHIi7s+9dI7sDNYgLz+I6JSB6+twrOtReKg
D+YptaLwHE4qt9TD8yLSjHQZ2zk+r2cUrSY8DQuqAnkDyQq5J71fSuvk8HED6mS/SmuZfA+1dl9J
BQKEcoadzfpwhyrD4bMbh8cEyZYusnaOxRX/kb6ElR+eVOGkPb514k3WGsZG0xzwyXxPvZrltvft
/Jup99k2TVh6wCmOg/kpD2Zd8m+OFz9pTXVxs+5HURd4IY3BHvuuzM9+335tZWw/NtMQDTmCxkLF
Wym0tQ1yoQxwrdVO2sjCeYhiH0qSY61ON7wCmw8s0jfzR2BCcKca5C5n1Y80BkmlNcdsj9KxIgyK
zDDx2Qb/NNaqMgyqYijuW1A9nDipN4RWJajVM3psubnTjMgNSoHUdWDd2ddkiBGlrhx/leHIsibR
cGV5rb0hxhFE7/5lGSczYWQ4JDghyjta63KRg0j3p69ChGBP0BLR4oxGyFmJx76FhGTvH8K62Tqt
m//QNbDabFBJ71uJ8CAvNAuJLyv6iqfitukqPiNC1+anLCzPVS+bR9EiWgvqcHRAoqF+1O1Ge4iN
lVXYer7Ct4La8ylHRca/LRimBamBDJ+mX/re33Onb85F7YJ2Plr1Ful05BMmkQw0gIipZnEx5BPE
yJ0EBxDXwmn8txcyLGKH2osGyRWYDRtpCyPx94u/BUfLGuRVOmTBLtLW7z0QsU64POEv74Z4H4PT
ZiHXovf3njvYYJ/hmSLHsd04WZqCGCu9FzvMvsRl3N4bGk8+RV63DQ3ffeEs049OUzsrd0J5lS0n
hqRxIGsSN6cwztgjMqnmg+aP90j26p8N2+MnO7TtU2V0b4Nom5+GkYGoA/r/rNe9Fl9WhCsKDUwZ
QuMF26eOVT9jt2+2+hA+cVNNlMsxVQdCjKMIQauJyzcIubHAqt+nFeKewyDawLVeRVKwU6wM5xyP
DHlCNqX1xtzs1j2iNfgu5FUbxJ76nib4Midrb/WqWnfitZTd29rZ3WylFar07jRhgeSv+u5oJGZ0
aI1kRRINnZ/0R5ql3Onm2d908WQlyIi7C/L0eAatDWT6QT6ApcSnngdRUsE0z7PSPVZKOvu0dccz
S3P97BnxZ8eM2I6kRW9Oxg86GTnI+yTtxK6AlcAtU2+zDzpnkEiQuKm5+WBY9lgclJmWrlzTstcE
/rA5CB/1KZPmNg5TiS+7PH3Vw7ha2SgyuXCl64+d4T9Xdpy9DpXTrjO7dY88Mtm9yMcVOivkBytn
340a5yccS99EYee9HchK1nfmbx2rwGMNWGzWdzYb52V/02VjVN8hxV7fZXmCMzWu7lvH7epNVubN
/DkZZDXcVyZ+T3qcHL0q5CFSfVp/X4vuk6vn0Yk+TjTQUmQF35aSLtSYfu5xCqFFZdXYuyxukYnF
pRT5X6fZCbe1XkbWJ3jIMu/qgYn/WdVf5KT2NG6dE5TLI9WTWC/LIhJNEyn3PxZhnelXxjGLRgH+
bh1VJ88o4uTQVuxnL5x4Gxmq/G3pkTAiDA3Krlng+E2/9v40zG4m3bxYU6I6xS2GeTHzxabhabuy
7ALsJpbZ+7JD/UJhgNHkN0jWxaltf7KScDgwi4kViSKJrYsbeV8Ja9Sm8SjzMCBpBgz2JuRJ9zA7
6/Q4cBh+HST+f2ylrFXkNQaunIU2D1U8vM0QN7iWmc8ON6p3mKVV9bo1GnD33nU0I7Cd4bzJvei0
GG0Vgw5GciLS2fFiXZb+4DEHWQoJ5I1T6JqJ7CwKdKKx9M+uTPCkBrtP8TCyApqOo9evujJSG8LN
S7LM88+aHyH3ibWEoyFKM3Z1EhyGMo5EzQdDK4ebPQgbJljwYR8yRKgRicwmvVo+GEq1sPvz/GY1
f4V6lnzWqji9c1uwIOhdKnWv3zFQ0DeEwpfJ3xZFVdodyqj7R/Y4yYK92n4yBsYuLutfEmm3n3q3
bj+5VqAsmc6C7Orvilv5hUw4vJcglib2jkQTQbE9+ZqtrZp9kUQO4SsHX/AT7cUzXNc9GRix6e9A
hK3so4GXrSMrc0TQ3enW9jqvTe2TAkdjpcVdfRCNyp7Bjoo2hjbmO27F2XMLjs7WtgexyWMjfXZx
xwMLrGYrEnVPtScjjQfwpWDVYlegNF+90NKKme0DoopbkrwojZ77LeFoI0cl217I8iKd5Di6XXTP
VB0MjW48xF5pPKSu5pz9EiSpSUX6UBXx0XSjPCAdwfAw0Hce88oV6TK77C7FGB7LofRAiY/djZhO
SPp0LkK27SRQjHAhlWpKsDCj9DPZaKBFXlK6GxLxHq8fkZo5JZnnXQbV+eAaqqTzQU8sR7DoDdzp
HTBpRJJazyTilcS3opclq5qb5nOYGteboPFbbP22LtQ0p8jrTVkoIrOu4ZjM9xgzbGS1PkRmZdbY
Tp528nMSyWHD7BaUOaW+SJb0+7Lo5baszOFV4O7vWq76EmpOt7eNSm5TPRtfHeDVO37R/4mvJj+o
/hxeG3x/f8CT//d9yb/PrDf85N8VYDuiyUN/KLksznEqwFZ3ovKLKLJx3YFJecj4WHzpbbFLey//
xJ2kv5O+HgWkD41s2KYcJW+0yhzFN7czq/tWgGceN/2xn5xZHcJVbMAbl0TNBkux74SPa2IJNoLc
0+I4HnD8inqJ5wW2FEMv1zjg69vBRi0PDl7ahYYK1ZGnrM7Xi0rTJR53JHdD9hp34EKSdGMw8YfY
jEYjUJhivbky+VQyUuBOEOk6Dqv2KPYjSAUvto5IjQxVckUwrnjBZRc3oLF/zp3auW8N8Uhqs03r
Ixg41krLhgIMdDFuEi8ad+QD4d8uiHicXcgqs2ydsZ+ZbI0TG0rcXFDSWVxpYKhSKkHDGfVM3yFL
OgmuyctrYvHKWrMgscL86o65tNZ/WyAUolGVZL+Kum3AJMjsbu10erNJfBQKBZWF61gZMtAmjcS9
j5GXxkEdVZOmbA6kSpFwRNkl0rsg/RjXWRxUmQedBCvZndLMg9+494Qm/6J1ms2iW/Yg94SLkKNF
JW91WFS0YNonGTvjOr+8eZ+ue3stBEalK0qmG3lNEYTKhS/PERvluZhmysvbJiA5B3e7CVKkQPYx
gAtmWUK6GfzuRsVZskeaeV5w42/BFTbPj17brMEsQw2GWcturYc2DixTjWWko6o2oEpLGojJPYst
h+VGnqoxZzitJBDVafaFvvW1lu0/6AmBYqFmTvbN2bS/PI9Q5vfxeWS7+KjYOA57NhhH/ofnUWLH
jen3ffhc677jg/lbpt/tUbo41iMNQJmBZND0jWAhvtneUwO+MPzjoPWfFxXNhPmPj3fQ3aJ22g7X
KvJo+whlsbPspf2UjiDvsTIr1pHQ2BNXlXefgPftjF0uV4lT8gDEh/aEDNffwY3vrRmBcx/MtwWM
yhempH5AABHpi26QDzQklZkd8Z35pkMkVj5I1mRHBYpZoCbxg45EMtBawpGrv+mWtbRHV4IAbhdl
vFaF6ZwmMvwwxSlLClymU1yTZE/3ipWDBAlIkzCPQ87Gde/X85IbdM66ZgwIjtoeuUE0DdTteHL0
5w7ke174YYfZBSnNKYhK6+BmRUvaUH81Q/XdSjXmrpuiPjdtjKi9G1pXGnRnZNdydLSt61vgk06G
3Cxja56qvppXOENooxxeldEudboBhRJG4u0mh1xU5tEm/yjWiXaLn9mZ7MAXrFejIet9XqHAwLZU
/EQDuJJnuxLyShIhTI29ISrmxE8tAisfEFzV6Nr0nvT9y+cF3ST+9XnB7xgtHRyGBhI+Iph/ZlZH
r0NNnajdZ8cP/7G53bQH3enRGkB0VrwuRjD6heGAjZuhjl5OTQPIrHzPQvxgQaJYO2yG7sSouwAZ
hsk6y7SQXMwyQihIaiCCFcz7kClxirY9LHvkGfs1eAoV5JVuxuvlFchBB22f9ljQeozshjTioEAw
RAY4IyWHAWX1Qx5mZ5DmM/y55Nvsgy7UUP/SgHi9IQPhijaptmOLQwACX/opfB/MFhTkLcmtGeH8
OGEWM82YZo7aKtaEfsJpFbVVWt6hnGmex2V1ie0w3M1Kv7PG2T3h427Mjyz01iiZYJe8F15g4xr4
VXKOuqBS6mdwnK1PjZkc+qJQX0ckirY5KKM7EtOi3nSm5z/LWLNOhUzOCOrc9/rIT9wp70tLlTs1
VvzUDDE/aR2yxqCI5xhJWw4dc1duDS78rLixEaCe1trCbAI7crW1CXooSLiTL9oDGW+4WuRlK5oR
hqwk3niskYWyQ/DR/ztuWfZhDzKQbv4RaCdSomYGCV+3/kXSbKXp/KPdKGaAG/IVb1W4TTO1Vk7j
fkvBSF23IZdnc0T4j5l5hw4TnvsN2YpvpjCLp4EX1bF2eL/B9ZCfqyiWO5RGf3dQXHeI9bi418Zp
0ErQhS2G2uBJtxhUXnxP49CdsdyoC4QSo/KQ624cIHvGZywZJr9+aaMsY/DCdc4a92FAFfIDfpwD
qnG0C0lpKpr7ChV2tW2jPgHRxfbkJf4XwqfTIh+BtF1XgCZPC8ggQpwAHKTgN4tfqy0a5MALVAG0
vLkz0mJlCTO/gICYX4wGHK7EGF+NSbXoEcLhN2KlWzFql0WBGsffOAJ3rmeC9ji5SjMk810XRIYJ
suDIWKoh27TdgMfsWv7KkmRADtdWm6Ed3LvYq73HStXRPpEIOHGy4jpyX/hpd/Ec5j0OoJ4dTOUP
CEkCTIONBhRB4Sl5IhFEWvs0ts0PWlD6kfdoWjpOrQmrD4RAux4NhWvtZfEBEriJ4yTI75oLv8nA
6nvkrVcLghUROhU0erq14O4hMs48NptjboXNsU7wwUUd/m+ZZsvwPzBkJvTsZ5E/uFhEmv1HnGHl
X4y89Td/gwnZvL3qUUu+g2POtiUqas40aIawzz2LctToTcpea15UPFi7D5BIolQkiE2g61GrD2mb
IhL728vi6oNOz9BVhA1KXy8G2nIRl7Ws+tKZuC/TLot63ppkfH69TSyttxe7ADNN1StPL8tdodX5
ZtAysTOJScSGN7FiykC0ABRGnob5nVRjfscszT0rWa5JIn1V5fbxv39VGwysqz+v2kicGa6OEyK6
S1muhz5QtyQocGsYIp1ieC7QFuWgsexOctv86uLVrFpelA9hxdudzusBZfdWemGxrk8fmv4TGrK0
AS6b1o/YalYiZewXy9lKj37wnPETs9Z2nTvHMOEo6c5Qr5cNKKIGcxZTUhLsg6i1aGYzY8i8rCag
lmIxPAs/GVc1yjdX1USBoqHNuB+vXaJAaXastpFnjNtK9d/BAsPxmiwLXBBmUQ5sfCjzVt8RZORo
qNAYErnEUj7FdsOPc/R5ikNTCHvSm9LkoGxARQOFsd/xi4pm73ryQy7e9YufgmLkQ9M8pdOehCAs
rZr0yH2j8VXa9ivT0WyUYVfFiQat+D37oEuTxkcxQa5hHHgMOLOQRxzNcj0rwXb2YBLjm6e/yzOW
fJMXwnt+6x8YTjq37t9fEkHmLSedzwW6PfQ+avqjMjl1sRbPgypQAogYD+RURL+ni73wi29N22Xb
RdUkZnz64IasH3SKnKIPx+p/fHJ851+3QtfAgRSkRhAJTR2cxj8/OlwaTMUjGLYOd9QQfhpGtEYp
nLxWqM/Ry0sjq/LStu2zCgex1wyUwe9IlzVdtyul/2Osq+oNHGYp+m6EVv+sCSn25CB2Yw+ZHzR2
aGv0SgpyEA9XOe7AW2ma4ZVndXgV00wYSb6PkaxBXTbqygNSktkF/bodfbTJmMAf3RBuXuLbfb5v
YsAN1mfHqvTv0i60LmGtWxdDR20UCtF/ZJkxnG9UBPGQltwlSPUE1YgKEdIta0kX1ZkbpAKPyMUw
OyWZFz9LMPPPs6pUI1iAveO8ecUZVKyckItTiNv3ztORnfBZHd91GhNrlGmNX/owvK/6LvzH6Kot
2HjDt0JHvsoMG9xfaxTYjtIcDk6evC3KknH8YobefWMZP7Lcyg7WlGoEfSFEEcc5UkhBkqaj9CJN
vXgs1jwC75xEwnRa7Jy1fkpfth6aTfAiluvW63u02BBDfQrTbHibmpNMSg0lvPNs0YE4tHEivTiQ
cWzc+kSz2RfJ/5p+gJJvV1XX2hr03c0SMtBW1RBFqJdtq12u5wJERkcgZIUMRFJ4+IYOW3HFEXS0
1qgnQy0jSn22lcdyIyA42fGzoYCh6RG4RHF+E2nygABUpiNn4kRXE/1SUIPWoi5yKHtwkzy0rgvB
+5nFKMnja+3kKD1CnzGS5sUaCkNTdKCYA/idYt6qR7ABdXaiL3fJUBX7GC2SqmiDHi4H9GBr0TGi
mQICMnPXsxz1uPGnTuigyoB38WqROyOTeNvU+jpq+9e0z+VjgkLQs45U1krmKMVBVcYryLbysRW5
eUZtrYEsZjS8FqG6weN2coPXx+qfPtJi2SC+Ve8dC9Xgpe2CzMOSy+Cqt6EIywodAiYZVa/uJinN
cRY/ABcRbePEupZI0dGyxZAJQ3QByX2T4/SLoP9mVt5sQ3a9l0mg2iZEH6TfL2VxtOgQ5wT9jz2H
I8orCk9K1FCaEqd8tFP0RZSiMihBq5hJR9Ykz6+hn7CTckblB3WeN1tU8/Urwmm63/ighByEx/S7
GdL4Gf7ggzlsyEsYwlWjV9FFc8cdiv7dvY0uehv0oLNXQonhFR2KvkR9qT+G3GqRU83sVcSsWa/p
Hgr1CugXvAt8bEBPeBTljCvQKSvB6isKB8PPZbb3QfR4GbMO7zD0yAiqKWPLnVZs8a5Kd+iCwl5A
PsX3kp4074sI5UTO2yLUFlp7oZnNHkn2YKwZGrx5zL4TVuJ9HXX0LitdP3zIqtHZ6roc8HUX2Sfc
uM2tSjX+WPn6VJUdel/Dqj/YWgO6ZenYT1EZvXZ4eoBoBVXOEQJB6j3auJOImunirkoTdBt0tLXT
CG9X6KW8cDOsLm1jtVuUxsigSzS0diKlnVbgDHSVsUdrze+jp7wDH4TnBXT5S6fL33JRnG+LuPwR
brkUErbqw1ssWadLJXu/gM7LLVYcCEv30cX5+2UVz0Dsr73jWl2D/O6PLql0Df3gjxCyQjuARvAC
nUw4HtHTEBlOjtlBDt2bhjlopIdythRkkDoU+krD72q9rCiEB/si/ycP5NEJEUjBbx5HLVx1+Y/Q
6p4HDc0bKaZJ0c1FZTh4Fk2ia1vdKbbTN7GbFiwirdfYb+vs7s+1BgrB0RKlyZCHK0tvj8L59tLp
oNwyLX1MEj19NJDg2cWxb6CaGiIZQEXO0GAEmQrS0ZDm3pb3yArPqt+OlkX/0VEvwK9CX4V/kGHU
j2WcuVcEtREo81PvNUGpq24o56dfN78K1UXPFkhe28RNjRkax9kNVEvDGVrbyJEu0HxQ7rUGq2ut
0MPmT68EDcEG3dILSJIEbRX6slstF4WRx0nAa93Y0BUBvThsd0U3g5vbw81l4+9T8lei9dCNq/la
QtcU8of2P7ix0BR1VTVK3fCgs038XsNyBEWzt59owLn8swIz/5I1uf3EPSfdjhZSy2TkhWNd7di4
wY+p/OyLBN0pDx46k6CUIpPps27pzb2J9qzPCXtBNli8OOCEonUmwvwE8uqc7xuXZZt4qsaQnRWt
bdV6h74byxfPKZ5zNFS9R58R73nMv9CasevfXKBiTh1qI5S7JkIPKqtjvxq/2SPU2H8D+TtCk52c
PdYlmjiYHOXXAq2XEJPv1VYvSu1Rq9E+alSu/U1iOVoIzcvDOB0+Lre80diilB8tbhG/yKIuPKIw
0vfAtPNKlCRXCp/UAn0nSPmOUanH750cNEfC1VPhZpoE6AFo+pH1XODde+1dA7wZSFy3xiu6VHyx
Yt2cbZM0IzkKot8ly0Q6PDLju9wxVx9JkH3k8fNkINIjcRkXiNnmxdnDWaBCCH+mUxKMEGREH+VV
4loM3HEEwtF1AN0QVyAfWOhqAj6asTHMr17fgiaEc6ZjR+E/ufyhx376My/xPST6Vj61FjO3+CXE
J8U0FBf7Q7EBX+RmjWi+51Wd/UQNnY7v9BI52krpeDh1STzeyyjjG5/FxTaf3n2d0/ILHv8vXmaz
J1IhBgpOVONfu+kdmxRhDtJK+YZvwnzGJ+DAow/daG4sHQxhrco+ddP7SvfM6KgqEaI3Ft51KEQv
UGThJnuy2njbBX7GtAtZVffTrgrz+d0FaVFRHB1x0ghRegyPhnRRRdzXSCUW5VPbe9qhU7aFC1OL
1l5IBaFEGIRo1fu4B5CSzAa661xq1DiggMXdk55UZKSBG6F3RAeb7Qf9gk3Mzlk3JjonLzvO+5A8
eUc9iItGDYO+j8RQfdJr1PIjaIPacswimZUfZxp638w6JN3fZrqFahPVqVeQG+qTMQ3IbdQnt2hw
ISB5npK2azVoaaqJDr0YdeNAEg2Li78vIZCuafUpT3KxrSpe7SOzq+/ww6LBpqPQ9slHd2Gkwmu0
6XXrO5otBsLRisXQ8vJtxeIKBGl/R4YF/GGPBby4os2XfS2jQElwyurTYKABKT69uXLT5+5WaNH7
Bcet5yZJyGLQR56p9BlrxkkoJwFrFsu0hqP4WaJ4YMSJu+mso69l5TUf7fIaOtxAR7LhXom2vC56
mvWt/7NA0yV0dsuzCA1MlXGiwWpFGqHjKNM3pagLNCFlb5aPmBn+p3lQKG0uDYPFP8reSQ9x1YzH
9H0Y+mw82l2NTpp1vwPLteEBWQk3y2Zivi0h9GL+4IZwf3fRs1HxYFlOUBKztko2qBtUO9+O+Eoi
CbXL3Ux7qLkdPnhmhpZkenohKe6N+h6NAQICFBMKJPifEQqW8m+pmVzx4KgRhcU7jk3vs3SalakZ
4SHVW3sykI6si6HUctCbSemGaO5B6L7rwBRdlOjFZu1JpIH8WFlyrxsmHnqy2qH/IhK/jT+4FzkN
VsT4IXRG0LRK90J6cB9QDUOy0NEYWBdZtSPwjbn223kd6UTzy/aK7hX/8WBrp8L/wsGN3rS6sibW
oHmvy8wJiLruOeaWC9e7QdhJ/T8Q5ANtHp0g6XHKlAwRHjHGx9QvvCOzO+/YmvbbbFRTn4dFJjMB
P+jCohuKgMw0mJMfmkXlZCF5npIWlUVshSa+fHWzbZygcu5Gfn8ZNzrCkIubLW9e5s12hFoGesVh
1VbbPBcvpG8/7Dgrp21vPOpyozVgvmZKlSgM7LLq0ohE9AH6MrXHyp96RkAXDo4ASVlVF8QCXDTY
KYZV5w7GBQ3LjYtAr3RYU7QZy/0T6dFO1sDdXJlDkHQhqpBs+xhnKdL3BJ6nEffsjW0aLrrO/OGL
RBp4WeLgjgwFmrhNHqeBPNDGVqFN3YX5wR5VVQRerpwjDWoc2k3PsxiURsvB35y3bEXTBZOBOWTs
SWlNoBu5RDsEuBNxh7/j5HT23ya4Gw4S/TAeXOnIY10w+VBNQ8iHs21k7plUhV3LhwZld6pR7pkk
0k+o+t8qWjgaKYpQp4UTaln47n5WoRLp0JagKaAsU79modmucDxqN2KMjKvuonYzQGGmcRXphul2
jl4VuW7i/xHA6mU9CNBDlq56UtIScuNJ/hjFNjvQ0tnLaKCdr+HXn2jt7IbAOi7eKIDLyu3NdqgH
cy7gmM4qWkLulWrFRtmFvqqMUZ3b0rL31Fu90aazVtMO6LBuuq046tMwy1bLfk/JRDKtIpEGcCU4
+BrdgLIv/O1c+vtLcK8KdAkb2Rr/BqKZ//aDjKCcTbew2zn5oKEj9LxGx2dgfjstdtLdbEly7xsD
ujOWanXDho/REcS1xJlUEZUbMUc9mPifGKeZSF+kVbbhpo3/s0A1Kgb6wJ19LJlLVlCFkaN3CY5r
OsqbQal1tXsuefSgMrQxc7Kp1e2ko4G1IMYaVfqLpHKCaXh4XnKEG2nRAjXZa+FW7G5BokvXo2Vz
E30YsY70lRaZQegVAq17f++r4/OwptdC/skwxhzt/v/Da5FJq4GqJ8f5ddRmHqFJ2eQPr4EZUX8O
uWft9bQpikB4kXNUqEdmKxYx++hMw+iEMNHUd2zBVk3e2sebBWSa5QIlqKBn8hfSDeR0tnx0NdtI
uww3W9H+80uhV0Wgm03pRUgps1XvZi91GBdro0+qr82Ayo4QD5s7dGzDN37jP5M+n/p4qNG39vWo
i69F8auvxPiCRjPO0Y/Q8n2cVrfTahut9ufVhqk9E7yr/4+z79iSG9eW/Zc3vlyLIGgHb5LeZzlJ
JU245JregBbk17/AZqmYytbpPu9OsIhtwLQkAcSOYCOe6Z7Y4OfLxtYiMDpbTX+s6FBXUhjUL5UU
RtY18IPcuj/OHi81jW026JeblCbSmL+cY+6zp4FSL/yJG3S6ITedZnLMfXuIKlwL1Bnn076f8eaV
iiEEy2YLLp6h5Nh3UHUUQ4ef2MIQmMxjk25LtlzVbcwh1J2bOaQUArlz/y5GxODJKuwYS9lqQGo8
vUX5x9TSGWbXPA7oudg6DsJ6W1XAzQPVg02kMDdQN+rVoQak7+ivJOfxavJzBpJV24v6HeQpsLgX
YgEfxVOYMRp4ADTCCt4ySK51bDcmivKH3WjgiXdKToFx9lDYt8/TpgRLceZgp85EJdVRZFa7sjWU
QUxGVOwhoHNFGm5KCp5Spla3WpC2T5GQPomOetL/gK6Au07AjHSkZhphivl71jTCZKcROhC4dy47
3J7+Nnl6EdMLolecYHqxGrVkRAlQg1KhjTda8mHUHBA6j9gsiKT6AdTJ5y72QXuunNT4sTTXsgK1
kGuB2hxUb0Wuqhq24QDOJcpw+ibCZwpVG32tJzX2dRpwmAYJyobH3qxO1LhYVT+pSs6TqFwgcelw
8qhorUpRZNxHvaJQ/pVDR6zpgOGd0lVkWCPyzwOp0SlnGlz30ulVgHKEr7046LRncC69IROBCjQv
jmoIZhiCBdrGDgSAeQA0kokawwB/ctvH4XKOJQfF1WAwxszfPKKC5afnjj5qd/H8HUaec6YjGwRl
uHpCfmB2GPTsboiyPxhxuMdaJZ7Ta/UUPx1SzlDjj0tGcLs6Z+lmO6FFvfZcyzg+VyzeETvLqNvs
MQ9CbCno/EMnY/ZoiGhHnC4+6ujAbohFB0XdEsToKd+c9x75nudm1hGVr+tMKyNsxgBgfaDGctu3
I5l55o2tDPUkX5CRYlonYesam1RLw+GtXOhgTwBPICosMX/AnAw9MkFf4u1otuGa98llbrzTurA+
U8RdWJuDoBagYCgPqPybU4xl8VoVqI9ji6oBsXccgr9aVN5LxLQBi03ZeDArMGmArlzDfYprX0AA
PC3tzrFplY3YyfCGKTZnPV9mzjGLuhqqSrF26MpWX/t+Xn52e47SsTH77liGB97Ff4go3MFbgEXg
P48xR0SNjYfwGkyC33pUWGBKohn45CLs4GBV6gN1A8xRF53ZGR/atOT33kbHktkcXKnuHEzeuUsj
V33JPygFtOOcm4ANPjM289+Afu2owqtx68+mv8fdHwgcvB1UV4p8e/cPqqOwOfAsucTghbwAcWmr
eoUgi7/xJGt2OpUyqG7mNCAYtD0UWUB06RtT3g77YhebyhlUiFDlC3c2SrOoTqLPOkh55NDpIlKF
AauTG+6PDKooqKs6tAOqDPUSbDQTD0MKdme39p6xHumuCpnYO9oBA3roxTMcF9pZcfASWyj6Vdtn
VRyGRz4CJkTd/5QktcBaYyEswqWgy8HAL5e0ZCOMOH+uA3AI8h413gX43hbM0sJlb9u4pZmRds4G
0z+LxAbPXcFks2N6/5ls1MwhqQqWQ7dJOiuBypZKmOMs0AIvLZGNEGHBeHe5ejb4e106pylt5Fq6
rzPvylH8dYpKOzi1UQPeVdWdbCk2MhtTB5P/u232zsF/ygWW5LHQcnP7H1Mp6244AMXdreTtwx+H
VC+Czvqn1MRysISOK8969s4vEeTM9crWi3obi9pccTu2t7pCppmWNFeQ1rMmoBp5qcvUlXPuEoxt
Dv7/yk3zyD5kWvoz51CJ+5nbhnHIZOVmgDVXQI6N1u7GVqPEEvBG3Aog5NGCp7XrUJ/aAG2DtBAk
7stBMUCCgqkZPw9YJxij+OwHjiFXDcdjVAak+ibXO/0c2wCvLfoh1c/UdxOwBZlYdSGT0zvjZKdu
5qVYY7Cm8NYDU8l0SM4xdfo9L+zznzJpoCoamo3iS1pEbhotQ95AykvVyt+U0VN5/NzMJfhlPYR7
wVrUREU5GEHfy/LnkGmYUEpjn0OkoDfkeNaDHPvvgBqvkrqCzIIjnwDKDQ/52GdYOlG2MQEXiWeD
YLVSOm5ko6boLHvrptDRuInWOD6SsMMKYurbwS4xu6egrcLDnEajuLVjLQsjK9d13rFVh4UUgJ2d
7AWM/s/YC4su1EPNeAcKKUCZqVvYhbnHny4ATW+bvZiSN49ZB+ZMt3WAmqyxAf57ajl01ZZiuza4
TUW9Y0up5Hw/81Bp4cXt8/wF62Dt6i4dCmvhdGau0iuJav73M3utcDaJln3p3GQ4UmNG7dsRdQvD
kcc7G3WZNL5bo1lu/mNq4JcK1vU+8jx85Ufi37Bqzr3OJnYNdQMCPgwNqhKV2uctytOTetZGJg8V
MydgIXXbQMIjyeODpUPoJYmB1SAblirCrRQF9KcAMYzXDTYGV05sQ92CRf3eTUJLxJvITIclBAGj
B/Dg2NcIPNm5z/K11wHgpYEYd3JSRKHx6AH0rMfB7fwjmajhvvB3KVYVULSHgUYQSLoLEP3WuHRD
V3EOrEpUkvucb1HPj3PYBTQEi8RYSmYkSz8u8o9BADkev3CLj4GUgKXrovqIPXJQ1zuy/gj+oB8e
BwWGKnKiAiTZZeXKCgaILaiCJnKQDYgfUGPTHj1q5soVKCS0NaBg2NHvq/Ath8KtuqwfZ9vdOEFl
amuKS4vMQl1oJrDhlsmzKEDG0jpKEQn0Peebpujl1KWQ0LDEylQZFEK5Yw9KpUXTgGiFRvCo1nke
ghJRL/pbYqeDIqlSg6MKNFhqHsvqaCuyyrnwZISciYdN3VlkQqvH/KrV4Ekxa/GD7NSQPSyL4Zii
Ziw1NBfc134enRjzfobY31g0WhnvTLXOBy0e/VIUoX5xoV4DBBy4gn+3U9c38RZdDSy5lEBNo1Lp
KDDYWtS6f9R7N8bMOIoWDlXmT0X+2ODehK6op0J9qsrPHIZK1joELcBkpcMbV6WAa03kOBsy9jGW
e4seAgoa7uZPtcDyOngVJB7NevbUuV166Yb22NXJiJ2RhoHR0RMR6B5V3wYXUGMG3QPl9rKwdmIY
US8qEvaUpkb1LzDt+4IqFyXSuo3aAc8xXdtAJeLv/99a6HhazDPrwRoGWRvLLnDNqUTQ85t6ZbAw
31KJYAEtrmNvY4eNCgjJ1kHKAQ+ByUECRYXkWHZ7Jqt6T5gbAtk0nPN90sjvhMCZsTgotA0WI7g/
VkYy2ijmHfoKcn6KUYKBCnoDKoBvE9UE2VCO/E5m8TszxQ3NxURFQYQXKgazeCg7pvWGRVr8QHt7
kabhwVgkD/SkGKBHPtoR1OzwagD7MvlUrzZNa+s62DDWEtvDNQp0/Xpd8YsN4b91ZZvyJc8dyMnh
yedrYYnT2KYOpkPxgxVE3V+OL0EYzr1XX8cqZSOS9gkzr2QzylI74Tk53v0zcPgeca++S9t1bRsL
pYoL9b64HTW8kD5o/O4RwotRCAS39K8AArA1NFLbs2mlzh6irtWuQgXjFVMa6A6gpPajZ2npwvPq
8gduUcsOMrgBYF75oZCQvQmBJFsYlbSfAwb+Kzbo36Cw3i6hY9Gte8/jb9AogjflVgFS+QTSS7kG
9eMJOkXQqAk/lQIqBWHX5CS03vtaROY6hQDc56Dl+jqNG//gGVoNKirAlEJNylWZyG4loxyCTlXY
BWcXihcnEYLgX5kyxwzO3Pn4z58iN/5+SzMdk0On2gGnLGpm7tDXXiCDsQIjwGMdQ52uFqCGgaDY
k19k4lBYQXOFHo481un4fbCb75Zt8r/O2P0z/yqy+DsUWuNPpY9qb9+sk2sPNaWdnen+DhOg+Kq7
pVzZrR986pGKj9tboB4ConO6+12zjPYzA3XXqmlCby8qx3jtvE1rF+3nFAWte68T7ZqiklR+aHoj
fUpjw7xAThsfhrTlJTBDKJUV+gg696hc5RAAeIHgcHMpy/YRqjHZC49l9iJcfd1g+vRIPRsQ3OVQ
8XYPtobsxcMleeuMOXCiqquNRXsBx/8jDUYJjjVC6rcGFUKT4rqtClF1q6gu0EAAjQ+IScgEjn/z
wsIyh0IABBjJNju01hcqwY22w4DLnW1ZySOeDJLHJIXYEe7+lxrkG1ANSpKHGPOwEzmxo5w8gg4I
ogLYMNsDb4IQAMj8hWEDwBgrN8XYThdid91LQOw9DgFIXsZ6HfkugxIlYuh0hjtqG9fj7XIaxx0B
z/BDiCRSDJ1wAI3BIdbt1+nVhGNTYte62neylQ9MatCgXoJtZQeSPzC0VQWeRFqjCnbMAnZe9cg0
N3+yTbnvab7idbPd1D/ySNc3hQ1qhjg1vA9R0S3NshxeDenyva7oIKBaDJm/ocI012qrM4Vhf2JJ
9hBIpr20I/wkMnlocTM6AfWgQH/geSqCxIXQnZMXW0Prv5LXkn1jbxyQvuyBGvlURMYPB099j1Bi
z87MxM4O2GyHL8rOtcr8kz1rgj/afQczf5CO8yVxINF2kM6jheixJjzt9CQ2arFRvIjvhBiWhqTy
IOaN+pGp32WafAAfGSSqWXKdbE4YFqBbr6JVnRg/QD2ovYKL/ZS7WvFT08YLJFv71wxL2asEImvn
VGGhImY1mzwS+ksgIQwrQeTzsTaML2ApcT4ASlSAZaLzvveQSZF1WAcLUYcg3o28r4GHNc0xgxQG
an37deUXxrkB+Hufdb7ceRCZv8apxldubxf7zKles1zax0pxb8YoOpiOyAapNnclep1DCuCXw86M
slokKmU6pEjq34wziHRpYx8aV9n3wEpE8cFMm+UN42dV+5jbzZSfTQ6pyaSAvlOKVcpwVevmJ13T
mw3qFayDxJT8EAkUVVE3ATFAjjWmX/0YJSbACKigKfI9JyQPGWc3dRurAeq5/lyz3NsxhTn0R+t7
UoEOkiief0Spn32KbKe8el72nWwGirj3gEPKFaG5eOIOK7Ph2o68LvId5mRv+dCLyT9ZsSyvfpF8
L7uzCZlEaOuCzxr02EHZHKjBBjAD+42AgDn1E0M2h7wsYKR+eRc5Z965ZwcNQd152LHwh3+bXBl0
q/mNrsaxTdTJOXhGg+YkJM1+fzoLbV+vgdhrPrIOoIZe6cSDCOwTStmCbaik4n0D7HzfBibtbRCF
D25tWEvsulXryNTDZ5A4Jxeng8it6kleoE6/SYslvgm5I5urIgCGnyKYGUTPjof/oYOHXFwL9eL4
RkwxLGUauxdfOH/VYPj81OB72WU1Vneoi3X7eqWZrdiDrw6I0aRH5QNUrljiWh8FlCuV1TYa9zIY
bBoh0RnfOQ4WhMhJI7hjJvZQQe73NXDU0+ph52NDRcSZs5wWF6mfsc5ZEpdra4C3pW8DjgcyMAfX
iu8xjtJjxrX+E4dc38YNW2fP49h5RHnUW0TGUDoIobdHXuuHVl1ZzGHke6MUfxkQYa7XZVavygAE
V5qvODKtITSWlqeK7BUZnFRNmVd8X8bNfYaR9Zu3T21sPLHVIMp+7TytPEFCbV9Vmn+lhuwN+BfB
tqrpK7INpdAmrx9a2LUogtNsd4GGOuR586qrqLbrjKUbZxnKEUW67azYXuaGI554kognHRc8bKHp
UGrEc8OTiIaF4RfsMqRa9oDaGQcQ0bjd+jkDWjYT+QOgpaActcMTRcz2JpGQIOSi3VJY2koOzlvL
XjcAO0L23gA3VFGmp7wJczCVe/Zr1Tf7znPjH0MHksFhbKKX0YA+T2MqJqwo9h6l4FgsVyGJB/Ee
366/0mhGVntn2xjSE0hBcsj4YrQSoyXgWfvBaw/kIUUYvaSWBnrbTPxgvP7SaXl6lePIPkb4iWRR
pj0XNQ9eRmYuizZjHwPvZNRyjZs7ikWiAb9A1fSqyXtFBxqh2Id6Mncv2ui+RSQGFKraoIVAIHlR
eMEXQYD15jICHIEGIE+khS+ABrkHYl2BpOlalyA8njlYyggCLridcXDu2gE0o6EUvREWljpYlKi+
ZhWnIfMxKVDd92G82nTOk81PK3fR2hbfzsNWuY8dCGhAGyACfgx8FIEAvaN/jZJ842iB9nMM48e8
E8Nr3cdiJbomgBYiH/eNn3iKHOQ+KSuk/9MO08fGHFBoU9nM3sZD/hfU6Ko9ERMHHQjKNO88cxBL
B+UBssZFJWqxrbF08JtbJFEY4geZbrw8Na/4gsxrnedQ6jTHC0ifzKuobT7ZJSitN40RNMvZQV6w
goGqNvW1m0HI0TQWJBsVSOR9cICzrBP2wTcUMA/UC3Arap2EZul7LIWwwmQgXJXO+s7hs+bJBZcb
/nq/XiauXPICPbu7sfUQl684QmUkbiBgxyV3WLVyBVoqVSn2K5/e/ijcnxWv0v2dXY932AaPr7O5
1KL0wOrs42yiEXAz7iFW7Xo3HxQ5OiVj2pnC3s4Z05t0O6iD9uI8v0cQjhvHIkYJoPo8ZjuvAh24
+iC9GZzGAOtCuhRFPd5/C2OmH90yY8d5kAyLYWeUEK3mTwosufFGQPVliWJZ4+z63leIDgW7rApN
kBsoW9gzHFavQCD3Z7L0YW2cpwirQsUqCk9fyQbohHE2sJI/rMZSL6C41kWrKZ8Syf8fTzQP4X+g
k5Fheg30QlRDJ6y48zoPKMu2XyVeiMueVyZnEWGdH5K5H0NPTWSVCaJKAeYxHVhGS7s5J9iVbVZx
FCTnrAtlD2SkX62Z5XmLGxf5qXHwP19UiaVDixtwgilzdkPH74i6B7mfzszMBiRm5OYsg5Ydh7qS
OhcE25bYFvxpe2a6pYs+3QhG6a4ZdguvrboP5F1RHM0HUY3iUIryc5xozUPsFW+Nbo0oxisbbLP/
skvIjaPSzwFPEYUpR+pp/JqBYldZ+gDFJYNq/BL6G14EXNbsoDMVVvV5PgklqDO1wYgzvZ888DBd
69WZaDRyhJgFb0KouCxCcMbYXjE+pZE3PAFSJ9fcDwp8rhDYI1sQyr0nrf5CvdwexoPmgJuKutTI
AFqTOsTWMT9Dlmv4/WPpPM4BgCdB5DxXwsLqLNRgA/gTa6PiRD2tQnlnVmAKoALoBZURWCddVBds
5qTYzRdDDowXmTrLMnaA2QL39Z7VC8DgvTzMDmSDJm5wlUa/nceY3+P8vp1u2Edpd/seMw0g7DnL
t3RI03tM7ChLy4R8xEV7PnHJjGAL2cTw5j3KWL95j0ZoGifR7SFYIJwWU9jvlvNsG0DQ0NwUCD3r
ba47z1WnKW4iR8gfFi+M2+ERK+WYE0/RFNhivJ3Bays5Q4j0pcb+7VB15UMYtt1zg/8Z1rIBg6au
Z486xMKiXYZqymffCbtn3A0h286t8kBdL3SsfdpANRIYCq9c6pmzZmVSPmgBhtOHuEXlpwH+WJVL
w7llsiMnnYGGgyz59ILqHjtURIoQ2ICNO2EabIkZYeJNiN6N/YAS4TULuregiXs4aS2xKKbaGdZB
to9detcMt7lao3Ly3ts3OnS61SIWmahJWBTedCnMRQ3OnT1VY8xZAvSWezxX3oRBLwHrYZRGp0ha
gGJQ+QEd9CFqF7nrxgdatS1ifdyZdtktqdvlLnvCz5gWc8kCGj++8LEofADhJ5jfPOdv8VH+RKHU
RGYJUgA1/p/ifYEVb8SbikVuGj+EvhC9HtcO45Mbx09tbPoHS6TMWtpmiZqftmscwB1vjgHX8Q/U
9Co4sdphIaJ2XN0G/f04D0NtSrv1zYNNJwp1ByeNqQW/2jfcBlFF5kBYkenCOFqq8sKoQ2Nq9Pcj
spGX4u663CvEIuYMpSMq409x5Pjnc4A47GkQSQONUAxSW4PSwVSH/8XLoLiyxjpeWhr7+W386Yx/
stEpsLwRHZv48F+8iTmkKlP8G6a3HHOIyHoFNPb+9bMMgmJj6I3Yj4qJjammVgxugZroAjxzaHw+
7MhEzrswctTEtTbnYslPQOS4epm878PNo9ARnWIOmYf3Y69Z5JVRrycvDf/PyTSWqQO8qGfX+ZXc
vdr5FHRkojBoNYy1u4lYuMVaFZYPFQkv6uHF0WDljxvGXQOawzXI6zazjTfBNgly7U9Jhci0pWbF
ziK1S3nOVWNaWn8ummrXMRO6JqqHOl95NvrR7FfcrHe9MX4A/Ub8EOtF/ADmtjLrxSM4NsVj4uX6
QwTEsuqQuRz69FEcq/cQsjb90iu490BxvISmq9Xh3mTy1l63oQkojbqwUZOoo8AQeb36k1sY9q8t
ACfm8QbM5iCWtiN349aZ/DSG9Z45BaSi4wHM7JjCXcch1o51WFirps7LbxCnpoBex8J87rkN5LSg
AAmQGvBzmqV/w4ratoDE5muJ+yVI8qxmLzM/e0ad3l+UGSXZt9TwrWcX9bN7OneumT2d2+b8b+fO
pRK4To353KAFfDs3aNyra+3iaZs1dXR1HKysBlgaDUrBv0KWGWC4qumuKTb9DibLQbRQ58WL3WO1
MkhQ+Mx6Y4oFhQAHE2z0Fqs5VrXsdP+J4DN+B0bEMUqcHXVT0BesiqAGKcLYgFxZeefuUIfRTfCc
C2hjd8FmgQ95iAK7IV4efJE6WFBcboCr1U6xTp+6QFXCzsF0uqhzvbq4rts9dlr2XSg7LudQogPl
+BHz/uwD+GCwKAG78Bp33cWhtUtRn/o564DDhNmEStg2MW0JFTpUhIJOSCzj0bQuHkgkVliGBjt9
1FqXOu9zvgCOsToXQOJMXfKkKhqgBGifaboG3IgKJA/ACCBl99iBBqS4yeub4BD0GWdb6FWULoj/
HXeHtaWv01iQ5XZXg129iMYY93aAaR/0jYNjuXQZllzaJmqeoKdu7boaEurUpQakL1DiDhJj5+kQ
g85ix1g1Xmjs6w661fTFFKCE3reqSzCnuUvfE3WbILsNlj443+dc8s7BNBR5K3Wi/yK3DtJV34Xm
o1GIatdbbrzFklL92kl/BaVr9yuK5pOVBR3b0xgWWD4CITGgmHBoVvnJkbb3LK3U3JdgDFobaeF8
iQaAOeEveh6t/bQPjo6XZ0+x5OsiCi6giRq+6Ba06fSh5ucBSy2PTl5DyECxdBR5kkM3MHpzGGn3
5miCIJ8yoIwNdWMU00Axh5c8BG23zqFL5EMaQB1RYzQVthCbol7OjlQXf4ubghP5VySYN41EYX8a
c4r1jpEnwxNF+XWhtXj0+3VWOgIxjbYFM8iLqaTpwxhahSbAVA4KCXsQsfpslzeApy30pPWuUTFk
a6sHLKSKLO9KTYI/+nXU+GM/ls5htte+YMdO705konQ6SnMdvy7WGYsIqwlN1ePC5gihLzTskOwN
O/eSpdWeBajVsAoa508oNoYeGzR3F1NX2WxsxK7sePTWs63HU6DTi/ZkJV3+ZJVZdEXFxWYOCLQI
Nf9xh82hVFj71qqCJRAY8ohX7wM+HBufGzuEklUAdbq6MNoHu26wfycZ+xyVLAN8pomPMWPlR8ic
r8iuj1BeH7B3uC1VfoUJODAB/ccsyrVD2nFw1ym7Y4fAh/RQmgGpuHmtBHSdixj71bwCCX46goK0
yIbiytrcg26FE6yxDMO/WJAdM4Yq+/6/i2BqDP7bGI18bMTQTEJqiVVh52XaZSE9NTMYP7uOZW10
Jbamu+lf/7xjzWwH2wA32wSujjk9dwC+ApjCBuXe3TZBmZkcNEtW8tzWfJMB9bY0ZC4/2lpgbsK0
CDcW0+XHosbmsw+G4x15OxMbi1XK8HCqvL4vXguQTF3JWYzGyh+C/rkYe//FzoLFZO5rTNvj8oFS
RtxOT7kmoddXuv2Ti3kP8LBe+JwIEyvNkh1wMw2fqRGm6JZ+aSXQVYLNMyMDtdLjFEFJDuB5Sw1X
mt0QeHLVsRJifb/PkFq1DSWzfNjMDprwYKG8qFezu6IHBpoz9WOQrccA0xrdS8SxCVpx7FRD3dIr
gSvpBuvB5KzcziF0NMdRGtn61o522mAc5ti7sIrGJLc78AfcSN4GnuPeTqtehumIjeu0zg50jsAT
zyei15zodrQpjWi8orpsvIYM90LTDouNrUdtvA6xzwnC7hiXXoTMcaME1YZZDScj9Z1l0+v+GhJ7
FaaCGstOAzYbxra3NgJMNCdqzNB9wsRH0TgH1jJSdcKYO7sHzbP0LU/y41C0mgl1F9T8YsUp88Fj
j5ieiofJmjNsBC3uA4YAgrI7slKCxOp63WX2c8Xr6Bzr8dcc4PQXU5jpiwdRDKkH5ROZihZ/MW66
2aFDqelLIFxov4Cjkfdu+MBUUzphg6Xjqln2UoYP1AR9Hj1okftYjBHgJCnLXWjodeHBMavPd2EA
fGpgHm+v//x39BTkcf43WoSIdC3HYabtcv1vkKq2Z10dZH16Lh3dxyOeKqsZVa1NybH9Cbn3ZGuY
zbgnG1XQcE98wMODPGkjvkvUfQ8ggh/sF03Duh4QJT8DJZ5jgkH3sbHlymGp/eKpBrp5yzQeULiq
AjwHYm+6Lc5TT/bdsoNkx55CPXx16yxkwYa6wDgOa8PsP0eNm4IzO+KPkCHh4LSrs60E+mZJNmrA
2Ya/YuW069kGAEeCuhXH2eJyyh/JEWOeAtZa4P+5A5BkjfL51A/ABqdGz+o8eyyAGVJnIctYMdRU
h+w4j8C7NDjMryixrHBljQHE03WthpZRbT1k/tifQEMO4R03H78Obb1Naz/95MVRtKu6qNiKUjde
U19fUgDKz4yVtLz2KPGk/AQMKzi3VSYN6bhLDURrYNUDBsTZ//MvAWtPf/spKGysAcS4aToOcAy/
79+KDrxGcedrp9AK6oVQgBAS67PK6mSFeb2j3myfdf/ubBYkHFcuhCxQUwMN9TCDpAWVZzRUt6EK
PagbFsDM6p45TF6qAJnjjEx7y50dnAo6yGNFWH1OUD9DXJJEFDmRR9KhWeTRxjMDRZwC+skb1sk2
j/fYiIa+Vep2uC4OhyArtPK1NCp/WURWvina7lK0Zv0jsKq7A+WScVn/GMfmziVhGZXrt5jAwg+W
W1LsqrXtiXJiSHVzB8QOYkWWqTNRnK5ZHpTX3yx+NIDPUm+KRVZ4gPo3EpSXTvbW5KPNTnGJP6oN
raVFbYAiAvxexjdRaM7uJk6lOYZmrDsGCTlQ01sLVoHXtY8sfuTDflD/+U5rK5R7lFjBVjx2U5+M
1BhluB57wLkFD5/9sgLfft+crDoXl6kng2bnN6PAP7kFEM91I3AbjP6xjzEbWdAhNbky0pHrKnHi
GJPse0c3/Asfv83/9vt2cIGzbG57jHPrHnFo16MBEJ2vn3IAg0DTKb0PfWG+lrEBou6nzmfpCyag
2UubswzbILF1bBQaP4lLG0/FwlpTV9cgHwPMDEhKGOQ1m9bTmr3f8GgFbTowAUrwaczkb0VkJ6dQ
xMcZZEpOvSz2fR4k8lFPY9QHRq3WlAsJ0oRQ+yEbXJZw9fsaEI1aVGaoEXnvktcb+ddGwbbBZlE9
Jr8iGkJpU0StsUcoky/0gUGBvY8qtnA1wFtJFMHlOTv1XvoJYpDYDe14i3pEvXvzQvSanVp4hacF
p3+7zKjnu9/vONAvNj0DoGgGnRCuVBO+f8XKalD/3//D/qeylbwIMOWnpEvMkS+xu8lBVZh0dQhE
uy5isQgs+V0Menyp6q5+NlKwO3ZB8yCwGfislSFX5CPdWhTC2w9gSF8To3icQ4JW5g7HRori2yq1
7pTY1adRTcyXoyfipcs9Y0fBuQ4eWMg/77oEkGdwvkD5t8wDfzP6uvNUptzatKxx9K9jlOuPJrjL
sYBVttBK9odXMWICr/gyw7BsNihobHdB1WPnGnZwfL/Z5/g0vLX/Hk/j5G3yo3d980hsEjpgKNAf
80I8n4Jadzn3yZ1nEceM0/BXfiRB6QVQ0QmK6uWpHG00sdbviyJFsRxM5JzDDDAjNQuKMyJAEl3I
dB+L3gJSXTUQaGeXttBfINvV7fs0LrdWDhZ1P8De1wIVePXJpUPZpPG2HaqvUzdzfDzCiGAzpLWu
Kpc6hkIbTz8MdYYj04OR+jeHN6HT4U3AlKYGmIeaUskTokZjk4j2Y1JifhlFLerwQ75p4oZhwXnQ
0JJHhrhd3/SncJVDRyAprxc9LlygDoWtovRpEKsf2RG32X/+6Xve74IglmEbnHm66+g2cFy2S1TK
Nz/9xtK7ntvFcAaHhrsyZAepnypyiyM1Q5KWKAJHkzZejH+uOhxYu5aQfd5TiJa15dEuKnjv+1O0
SiHP3K19v9mYvgaGP1StLyNow60LRxTXWLLiSkcNeIxWReinqzsHpiPtJsSjOkg9kZGouxMdFQk0
d7HBD4XP96FSNV44+NEh5vJ5Hp0iPAuwEcjQbG7GUJk26hwhEQh1sF8vhoahnKrPsbgI1sVAJuwY
51JeBOb0m8IpQsj+ZPKSKltq1KmxCAZ876Vriw9YWcDUOhv4D2lFoBEBI3tU5s963wGgY2GKwQST
DyAL9LY1vnVsjwG92ic1B6qp+BL3/fBWb/qHLirDh91UVprZ/lIboOEdZiXbSs/Q8SxjA6tkM7BG
203PcJEwxm3LjSxbQxDVGdzrFAFkJ9u25agDCe0jlhLes0BCCvwRKlIv4J9QdHqcf3dIad4PxhFL
qCwH6hoAWcPyOntD2vLUn91kmzToNdREtQvetuPS7/ocNP9Kw34Stp+yXEccS6nJz3XWAbBhav7Z
AZzoLHgOFudolN9arANiTfl7qwJ0FZBlpr9nceAehSrhqVvf2XgSW1NSophrQcapUVU34cidTcDB
eD47/h9jV7YcKa5Ev4gIgVjEK7Wvtstbt1+I7ukZQOz78vX3KPE0bt+5PfdFgVIp4aUKpMyT53xw
XIY5lQepFRnV+UgzgQ6HLkEoTuJbQfiqhVO7+yTPNStwzS5OZu2NILlzB+7ckiqLHgDMB8tqhpfA
MCblZih7iNH0UtzIxZheOV4VXmSZOPoh9ecLUwNzed9uwYRsPYbD5Jz7on7jJCAFVrwj9pbtWpa2
vSLatyiBdgcK/abjYHf3ZArdfrK8AkXIR9PVH+I8mMJN6hj5UbbubZlFV2OLjGSXxE+f7G2NolyQ
fD1/WJLno3WwG/FCNy2INazCA+cARtovZJsXUbRjfe93BxabX60wGMNNXdvlwdTLb8hYvpPikS/w
EclBmP53sAMHuyRJJ49YCRaaAYAkrFOh2atPdvIgW0yiIa5TQaNd8RYstAadrs9zP1AZLMtYdgOx
ETVvIUcAz58DbvE8O3ZZdLQh2PKdB1bruVDcfW7CDmFSM9DueoDad0MnU5z2cV5CTrkETKws7odg
QGKm8QNAOaF3gIyK/h3UlvvAB0+k15YIIia99qeb8S9xD9mWEQqIkNVKy6sxlBsVFr7mSMId2hHk
yIounhqy09XopluGsvMz9WYu+aqGVomWKSbuPNTmGfMw5MUOKHZ9nf3I9nOVrO3eV7Fi0LVDyx0S
VkwAm9s5DrTeVdeBDtsV1FgH6iHfBKF2CMd/8AA/hX8N4vZQIdbySG6LB9l+XaPiUfhYGMUPC5Ww
OCfHJxAmn+uhre9YzAEnSJ1ktvHcqqGLiuj1BO0+ADRHoPC1cWLnnhtgPODJUROpfnYb1FO+D/uZ
Ow+ng2asgAb4xhzg8WslgRynRnTiErEGkndIK209yto+9+oDmfsa93otgjy1Is6jhgYkSBK9MEDx
xUR8eKH6bC/GmTnPyMZ1JbXmqEukENfLmQXRpFcO6okdaFxxrKEBU9ZC39KJB3GhV9DOVbsP86SW
OBjGRF1NnL0TA++6IfLDld1F4a0BJ1dfhtlTqxoHPKOhNIYLx1bnqTFTc62xXttWvMmeKh1KFUxH
qSlNaJI2vJUNxHHVIE34dboWAW8KiZ31ZPTJBmSA7r6FwPEXLTa3ALSyJ79l9RVvAUgHKbuu3IRy
61W3rqxt5MbsSZblCmKz/dlMIUwRMm38gvNmskFE2t2HSTyvKNWKhe2/r0h2ujG5aanxZUx6tkMo
pnuSUbgmyl1ds4JLjJPpTMhrBGDTddrO3hDXrlNyRE/l5Bxnut7YvYApzYBiPdbIUxBJKoD9aMnw
kqo1iOOX1ohyHLUqzUYuMtfOdHql826bN/TSn02LHaEavtJ91JWSbT4DD2ndHMBN9Dp3p9DelDYS
GTGiXGApP6S+1V2zymHaWgYDONYm4xiAzBDQHNtO7sYGn2W7NoedUTuTtk7yXq5BtQrOfR0VsF3Y
1tsWMDdAmtGAECLcFzVq0so0zP014H74Sxr7TvTvHm6dxuAQiu1vlZkGh7lLc3XwkqzdOFZSCfDu
ojScF5VaC0UoPOTJbbFTd2r+ik0wwOojdEyAXp6QfbSAKg+cMD74tfbUKWZPXzF+zgMuylRWnQHa
YaXRlqhmbG1UgVqBufLbIj9+sKVY5YzE598+NEQTf3pTz6iRQRegmXU3fEyKD2SX9PV8t+LlVd/N
LJbuxs/74i6IHEQe6Httr7MeUdUosp4DpKXWVWMHlyTo4zH0otpsQTcMxkyhR+1lzFoc+RRbOh2e
uWy7la0CqjOlOqK5s89yyDbByLnDYb+GquuEz6rpBhcAbwNIwKJLTS76k3D86rCY6KoRPfL3NvQn
AUbz3XrEZ3Zyb7KNPeqhnmF86i0QKyRxf0cmG5jgFRuq4EiDINbyN9iq2RsaBc11u/ab7AcSCihv
Qm7qaw0WvXVuseCU56370ln5qrHG7qvMNXfXyLzakpsUAWD4wIfHUCC7IFocz26aW6Osu+mKSzX4
9mOc2Wc7wwe4QJ3lMU5kewtK/blDPRie60odGcGQi8OcMwRgmxsqAZqbhnzbBkwH0WaxGUZ9g3QF
0iTKIxF6vcoAWViZ2ak3mPU8OKx5EvpX6nRl4j+GWuNRz8L/5LG2C+TQQvs5CnX/hhzpevYUdXfD
EwnfbN9+ygO/jHsvj6TnAz48QaIszzps4lEXGE/9+BYzA59mPMLuGkeb7qCR0Xt+zsUzThXPVPpF
zVwTRuVhvRODl25P9WJzWRjOgHxnae7kdb55z+Iwe5G5DokDswoP5WhpN6tpYk8GMv0DIIV7Lln6
gjKnd49iTILHEkWw/6+HuguwjO7JiEEgNFYQukyslO0iWbfCg/xEeAG2dmvFA0CgKV7i67T0xw0A
t/LeDFN5X4dC3reHoW5QfaGs1OSZyzfMwKb7fSE1MspuV0alff7gJ31rp6E20mvx7ck3o7S/Jm0S
HmnZ2c+W+bHX7dfZo4gS7qW9hurJSAH+6Ufsq277PmwV7z/i3NeOeRtpd8tyMaQVN9XAUIVPd4TO
wC5XP5SBIkfoizioJMm7N0fHq4rUs1WPleWHXhxq9ZW0s8GdMo/VgHKA0rj+p3k/xxpU+XqR1JC9
dfCZa/rv0u2qM/UMJDP2AgIYK+oOVv4Cetn4AvnszEdQaJSse+zqPF1Lvyp2nZ91j6M14nvkak9u
bAh8gMPpe1xDkLBRgzJI3hecR3tzE7lK9K5gPQpY7GSHUs7+FNvjPZUJLgWDqKC9RAB7nqkUkOwl
TzjYGKEUvfhOXTKgkqW/J7fF/nM6igpssMQV/VYMfeyZUAX6Cs7Q96vF9ukKDLrB2zROf/uhLtgB
pqWZCvPSD6PxAvqCXeJowy1PcGbOh1enSowX9eq/B33XY6t8WnD2nxLIYgG/JLMLxN3rjYls9C03
hrMOxsBX0Kk4Byhz40Tql/wVaKZkrfsFMJ+qi97ZlkN7S6vuzjAN2zNZBAZ1RDe604Df3H8OOihq
+6HwwdqKP79X8Qw5VSd/kU5SeGXFmoutfrCeuQc7ssMb0JHaM4qByCrDyrqvau2OenXSV+eQQ6iH
uiDSZPsCT+s1dYEt0Tf44+fz1MwqEE2PCnYEEEnsNRuHTLPUDJTN8BEbijrmK1DWI5lUM1XIjXT0
3K344F5Dw/0zit1hj2ceUr+oxzp2bjCe+qru7/gY9ncyqINdwVBs0SrbMjDiX7gZGCp+FhtdJWVf
r/UAmoafBgTrq9UommRLA8soN4Hujx0EE+iWNEB3Q5bouxujwI3sqFucLgKVHiCs/+qjpg6fbSc7
01UNMpPGo0tUD+Xn0EUQH5zTabzSIZi1JiMNUwOGRgzTZZdaUBfKOoBaWB4Djdfe16IEWazqBf0Y
X7JKPbupzwcHqIYpALUwBmg0sSZ9/fsIm+H8quOHCBt3cdoVzLJcy9XNz5K7qDgJzb4YowurFDky
S5pb2vvDGhu8bLsUAjXQFbEBcbtSodA49fzUMP62OPyvSQDp2dtGQ+QwwhkQAIVGcQRAcJQaxEqQ
ZQn/WCyz+aer302O8MjNDf9w6mIlrXRtjJBlCBoneCoEGCSnASqJLs/CJ+RF2BEQ79Gj0cl0/cdx
5aghMoCTC6ENrTaP5M6gjIFnmsSvqxarImgdlI19oR7N0lp56dwp2bU+RyFiAD2SCUFLz+ozHwK/
XfBcyxjlukkf7RvVzcB4uxVmb2zIWZfCBhvwaK2oO7DCOUVqL0nORW2Ud1MmUWWBhfW6LB/THnB/
zQ76VZvgLYZ83Y1uA67iZ0vz+yu5djq+s3jtxydaxw5By9NqAFzVkz+zFuKVGqzHX7s0qiumLhrV
Kuejc9VUH7v/NLfMRw+Ea0qLg2FrH3fsMehL6+RGTvWAgFj9oExWGlpg40zrB7IXzJhNLhhHMrCn
I+mGQl8PqHb3rg+grSHU7lxhpSbVhFGegmdE/EUOix1ntW5l5ODcpIF5kZ/zF+ewZs5mmFi7nkUs
RCXOcS/fpFK5IJOBvaoGYsg7krqI6zHY1AnKxhd/pObfqFdWoIKEAINXqRibTbw4RLBD3Dp+p7NV
Mob6embZIacMVDvbDmefVZuH6Z3VFuqDg8p66MmhlCtuR5SLggG3SSLdAxPj+AapYHz11ADNiGz8
c5cZkW+OKIJObcTgQrYjpRKEN7DZcp9IxKTJPnT+HiG3UtuT299zIJ1xQz7bhUYOWExHq+evuhzz
YxkjAERnfBwI8veaCTmxL/T6p51BX7tbzWb+HfWy1Jk21FCXBpQHbQFok5BpOGJVNQsB8MC2gK5A
QKhD80NtGn4uR3cA/cf7cuQc4YN+J3w8N0BbA5LSDt/KUBcHsE8lkF6dxJMjy+mS8uEb9XiXxveW
ycDxVjj+AfWb0VOnQZIzj4BAo64Zp8VdiM1FVrRlvYqn6JJwJ7rjUxo9gQe6gLRc2u86kIM+TRUK
JGQMjn6aCgRLdgZ9znp07fwUhOG5K4s+3HBNFtQFJTCS01qWpbvfP50h3/Ep9Wc7tqO7yMCaum64
IPP5NfWH0rNCR/QCL+lAK47cwNFFFNoPF3WTWg+MrzdpqNk3ReQ1reVZlZmAdoeXJ1QN9X/g8fDN
1FxAbk18vqzEtV5qJhFpyDTrcey0aZ2BPf6hKLtgW4i6vcrBn3ZpY0u8vMv2EJRTcET9eneqpS/3
3cAg0hhl7XaEdvS9qYXBhlchSjvTDllsbDdXTjV0r0LgEZYJYKOtJLigSmgMgPy8MXDuEyPEpnTT
6E9u96/A8GLLpfvcMyKnfkZ6FcqiUPx7GJsu20bgj75ouabvlYYEUmP9dGqnQd+ZgdSuOHM2GwPy
KviWc0C2UYN1kmPtehAqMl7MATozDm807K3QBaQZGdF2sHbUzfI4WnUImp2oC5qbF7B0GHfUkwLU
h3ljPtlVFz9WodySOeBVcZ0SK5hv0OeKNNg2y++WZVqQtka5NCh5QsDNqjYuNwTYBfMfqDvsCRh/
9dCtf3b7EGFXBBkffT99aAeA3JOhLzd9OzXn0onE2ciDaGOB7fMLkgNXXUlnIcD1gBR7/+rjVLDp
wFZx7qTlnO0I/BcoBFqBYqnfGarYe4xZes8BGjyVkN3sOGiFvEFVhmtuCvhkEfc76pLzTz/JUQXO
ND/yklEOG/BNOltDialQ16wHZ0u8SssokS4JVnWeo0XxmdhyQ1Nb8aAIH6nXYpu69OwpWBcWQpoi
ZuZqimOvmWycJ0287XAABnYMjHvnoeb2egAO8BvT/28PWYhuNaaF+09roCzK/JesPNc/48BsF7lv
A7VNtu6C/IOotz6kJpnPkk4rsXDFe+fQDHF3stngFl5rNN0pivV4I0HMNHdrZXNKDft1Gp49aZKu
c9RID47RnahPM3HCb70Pa7qJH0FWWMvWPg9QmqsaHCinE3WBN+pKaMD+baThGLnrtZ3Z+YocsQ+E
D10uEz+tQwOzzdRKD5ymwdruEM6ZGD5BJL3VorjBc6O421N3UHJcQzzyo/IryY+UuMivRwR5PxvJ
BxQYT2CtUhs60JWtRK+OCP74l2Tx9DbwuloZetBcWJIA5RH3s32MkG0g+6Rb/YPyB6R+fNOhsvzB
rvyNRnsLsRHf20WmX7Rq0C905SDEfgnbjTuM6QczSCYmBFMjtzuEaXUl10Dzm3PMnXtAmR7ArjM4
wKU14i5FtnTtGJa5pi41RVun+0AbTyY4aZ+QyprWCE4liIz36BrI90nXB9dVycHMhNPdQyNRBKd8
aQLwZM8IgdqXZXpcimRH/mMSaodUs9+n6yGCH6i6SA+t0roaWotfUEu7TpO2RrXYAG0GY8AuCvS8
zR6BrVdy60gIS4t1f/Q4TqHYCNfxhiZT88EJ29R5MbLRWosfrSpK45XsOnPqA7DHZ9blILo3lIDU
0nCJ+uKla1GXDSWChsZ6sdMV+c4eapFPU8nl8z3IB7Q9YmNlUD7pMoMV3jKxoX6tSVhpYRoaoxCb
mgj6cFHR3kDoxA9QROs8MGW1t1o1E+BFUG4F2QF1aQBlO6iGDm80KQ1aY19wC1J2RtDNtskPTQ+A
6/hA/ijCqh+seh4TJZSZwKB75diNeuZU199igx8hmgP6NcFwVszc9kfAgPZrWVe8BIY1rHUDtT5R
6eYgRgLSET/2PrBxJAEmSFuFZq69MaXxpt4GECD8y4UQ8RPkLKZthj0sjj1w7RUxt13a/ts0oXpa
uYoo8xpVItqDoDottPHKKvGF2KvtmEHwruNflrHBtb4Q77VmFNPi+Q/zlCdez+49FAN2gWMimeNE
40Xysdq2PvRmybYMWGqUuqIZR6hy+j7y/wOOFGRsA01syqoCCa+eii3wV86xzMr+gkIPuWG5P73U
jf6tqQv/zzYqoPVumn8AaM496I5Ejz6377Kufw5FNCXeqLXYMagmBIvIMRqQyAZ79a+XNK4xGGMa
nycpKqFP0z/40GXU+P+CdLE+v00UrN82wCbs2rpj258x/t1oW5UjRX1GITFyuQLEu6hK92aFYurn
ENB475cpttWFGh+Vog5TDU+iYe/UhlcZPNhTUlNoo3PtKucAcQtg1szRHlZp6ZYrEOC72DtqtSNB
R2ltl5ORBTVxL441Da9oqACmvgTrp4z7+SgVmFN+LwZk1XBG5rJC9iTJwRCKxg7pZK0unSEYt2PK
C89BYuUiPoyo/jwnMs+aFtWHWprs9Ptd83+FNBxE5wE84DqKJVzd0T/h5QxU1uktwgRnlIhYRunp
MUSp53eYAD3hKnNTfztrSI4TGNME5Co+vLqQXznaPcpyzDs7is1XH1Ql5xgvNC+ZDP4aGDEYE4oa
UTE1Wrs89lIcAa+j200v/z0pBQEbSMyGfE9sr74BPVBovOYHInolm1VrkOJVNuKHpYGA/+JHCrKL
rSmMCnwSYV5l684UzdZxEI90g/QGHGFwzcpBeKBYcr6mWex7NRcCmdamvPXl9EL2Nk2sNaKT2dGq
0/zVbXEka337q16rXwwxzR11GYOcYm5Fr27IyiNqEviapqvbsVRPbh2YBubbkX+VgE2Jbpf6wHr+
/h+LF8mn45ADMlNsu4RucYgSoDzg1+MQdOegbGr1xdmtem9yzVVCit4amJPuBnQhPFHNXwf3f5h8
6DEYJPNNHmoN+g7RTHxz5J3yoF5fAoOM//MJ2+n8qPltvDWA+PoiO4TCcA76g4Oh37NFUD7IoYIH
eFRwBMu+2CF7mMKyfuhBDfQYGeGePjhuYTB8ayfcURb8tR0zfY0UdXygrpTGh0lgpd7nHMJC9Qjo
noQayyn5tYFgjkIIK2M9TOneAr/KP/kttpJlgB01pv2GJFTvRch7XCXoLfdlNoFlEL1PcqWhGsSe
6wvJm+pO9a5lSm40c8LgbPf5wwCQiCfaK+3pxdQqzKVWXZFd42dW8AEsX0XwfYpnhxrQ2lVol9U1
hA73bx1svywOk+uuI8DwWfovvKr/hTF0uG4IbumWrnD83Pr0uMgQv2lGoYenEZLhyK71UXdM21h/
aUzHE5K1T06cT4++NNZhwdlLP47uFcXM331ZshdUIboAK2T5iua4qTuCVDYGPkf5jmXqr3EHuZ9X
tKSGfOY0gN4Yc9XBk/k+u/t5O+Y7az4003kBREf5MK1dTQabxZa4hn3nshVZiIiXriCD9tGVBsi1
7leU6e36MgfUiLgjJogjeplZluuuYPWBOPigZ/616fAMkz1+fyTmyKqhFPoadIhFE28fYMP6ftID
e02jya9LFI4+L9HqAy2BwrziFWx070vQHFY7bF6CZF6XnyIW1V+gDQ4OCx4K0aJ7SL0AFLQIvMyj
rpHg5WSmHkm7LNgqI4z/JRAjPuNQHbyXBZDXYFaxwdanf+JRtsvQtKdiqo+IN4HsR53mW3Xgz12B
w71SN6h/7QKP+j5KijKLc12Z312mC9QgmNmmYSzZBr5rPbqan19qM34lKehBCe5aiD07VuNcycSk
/+5Pg7GbFxfZRK/U++mfYZtxnRcsq34FSZRV7ud2q68q04/2VDRhJBrAWgN/IwaUSjHgkp1XWU12
6vVWUlzdLlrxRoBxrDfix3LCcSaWBupygNiwC9P/Kx1BXMjy7rvfWUrFKXYeDS2GIpPdITTROuyI
BG27S6ERph6Hxsq3R/mVp+MtA/HeX3XyFuYy/XPAQ9izeC1fksi214nrTsCZ1MEhtMGyk1Xml6bQ
nC+s9OWWRczZ5d3gfElQ/aRlQ/wUSNSU//5lwz8XPwhdd/A8MZEiMVwT1Zef3jUDZJinDBkq0QmE
gcAP3upAxCdhwzYjKEgvZFsaH6TMIE2IfiwmutIQ8l8bAOmDKXd86YfJ+rNzfY+7SPx7blGvG2n7
P8ZKf/ODJvxqDNihAL9sPk6RiDd1C5rhShPWrmuH5BQ2hTyNIU8R/AdkMv+XZyHCip/esEI3OHPw
AeSO6WDz9OmDHlu8Q0g0r04mKtTOKAtw9i1Qragzz4PrICy1O9ebJ81FJDc2DPmdNfq+LIsWcbEC
hL/upP2RQWzeM2rgCQ0O5kPW1uUdeCmq/TgKccA+twSbFTOBbminxwFPTC9KDYQqJ8SraKWwxeGh
z4M/pzxFWWBjiZcxsIo1x5/4nhm9szM62R0RjDNQZxWlW7turZsf+wlUYbL0TTj6nZVaDcpatftO
+OFfbpJ+D0NmvY6QwFvRElGWVtUdvondMdaGcZcLEAqQEiXpWGpG+RsbuZAz+RVRCsCtErbkhSFW
ZRXaW23oqxswitZUGQ++GVc3cPUOh5g1g0dj4QCOwmRAFAz/yuIlRKbDS+2x+4a/wV3ZAffl6e6z
r0cOPicj0ui16H6MufXNL/E5wXE6Wgnkia5TBZbFMI3els0j6JsBQDDiN9pK0t7xV1MWA3uW+3a+
C0KUUZcMn8VfrySPUUo35CUKTXRcfRjd4NwGLIxR9fWNjpGqlyXiQ4/G6FCZ5dPGVJ50qPw5r1Y6
TGqM5tFYgd7/N+/nKj/n0Sq5abgHt+XDBgIq48nRteFUZCzxprYwZluAwsvT0pDf0qUrskHjFcVw
lr/vew1MP2TLkyHxzLEzNrPfWP4QzBkPzBmym4Mipx14EWtEEdDtJhdF+DpQ96GYmj3ZGmXDV8Bz
oXZyTybEh4pTZNZ/UK8NJCoBmM52mQESPx6AAUlFrqgxKFhFlzVSjLsWcWIcsFScK5nYhdEw9Vs9
BFx9rKP1hznLQkGMSizhJNHORInTAaF1hBOBBb7YKKg5gRPZOlpVONeeQV0pGA9NW7AtqFL0VeyC
1cB3muIwKrbZOBDJpc2Kx1AR0CZcBI+LB9lS5QFA8SP5U4Pnzj+uIZ0c9KXhc2tF0XfOa8iHDOYX
aPFY216Y1r6o9Pi58LMHcgglJHoHHUH7TDriPGnQzpsiFn4v9WaNkijzSxoZNs40en7A5gPVd0Hr
bxFyy7GLRJe4cFNgL0SVAoKuTHgqvnvQINl+9aA1RtPK1wCfV9eK2Y/AjPY7V48QQpRNdS+BpwEX
BBffC4hbhIrORdSobXXdsXhEFOLdtxhD6zw06T5KqmE1OtiTm0mz13LQehamCaSoD6VNtwnXQ2aN
dzVqUw7IAoJezS3M+1hN6tWkBoVUlpE2NxuAZ/xj4vgph1Iwy2zrS2cn/i62oIdbIcgIxsPpbZw0
555HdvEgNPOVzCjD0oBp5EhPp+zOTfpVwkvnwZCa/dDklnMscusH+CZquQIwDnh9TYdkqhSHENVO
X+N7AVrrr0ZqTgddBzo5SeLyK6tA1g0Bgnut6GrECzpEvJSbP07Wmpe1OKCKLcLkbIq719+/tnXz
cyQFOgk4JJqW60AyThUP/fre9i2/GHJDl6fGBY0omIH6UX6RYbJhJN+AtNVGhIP4w4792KvM2nhh
TZ/iWBsP99wNUcHFITHvTx0aBDF2FYDy942Z7PE9Q5oNJLbPYFiXx1o3shWKTOpnp5sQ8M8kmFFV
t3QAxa0scG+A7qZ5blg7XLHvfqWpAswg97kILjRTAzfTg9+AkUNNbFkoHrP+R4NszroOQ2ddgNQZ
lSZo2ikoTl3UI/C19I00Ql3T0tes5swgVFslXht2+qqTIr1voyG9b2wj3aESQPPItjRGXB15Iwvk
kuBLzQdfqzVxKNS+BqnmerKKICmXNka4DWNw8iNryUZsK0ftXcRBDIyfSjxvSc2BmJ+kYnigq6WZ
kFk5gQb1A0EUTfjkS25WEHtrMAoxzfMrXdyPOr/UuZ6fBfYO4NItSygOZYPY2dS3ATHY4Lkxvs9x
/FaD3mMMqvQWPycYpwv9gpj8lhab5+BwuAocPl5dFrj3NADRVVCYRBkHKOtmNqgnICqWqUcEt7H7
W+wkwC+QDRJgUB1Le4l45k9j2/coP7U1RA4UnkHhHADdn+cuJrKXvgnSI/AG/Su7+OeNHPZx2MAK
9XVwdG5/Ig3pUREXcIj1npw0Rb1tiWAyQsgpzqlheRe6WXRrVVFyrkXhNs0snC7daT0X2No04/ff
S/PzCUoYCGw6BnOR0WYowvq0sZSRBUG9DmT0kcOS8wiIAz6qaOhq6aZ5CXzIWCDEpkbxpGm3rgBz
vpaBbKOHpuC1gsIX9ZZGQHQ6jcIRxLfwokaiPHIFrUGoTqUckeZes4t9hpojL+pcfh+XYIkyky4F
1WUzgL8pNlHnGfndlgqurJ9lVUuBlWlCbnt2USVaS2HWfKVsfchvv/+7IRf7yz/SFMxF7a+wXZcB
AKA7/NMfbooKw4rGqHqeytAFaMPhhxD1d8SOTo2e68Nl6QbZNHtEY5qAciNDwR01JNZIoxDzPAGv
BYknstFolFfDBShUfihLMOl0eQ8Z2jaE2BgNf3AnT5RtoIbCCfLVssSyDtlKUKBtULySz0zuNI0G
5rWWFT7/AuonobXIBVLF7yv8053IZbkJTWsafirA7g4h+Nx46JoRxToZv7iSGQ+OajgUeA/Ybqce
UnhPAOFenSmJb6VryVsE+HbucOeOernutmekcR9ZXXbxqg0tkL9bSbpeJiS4HXJN3N/TDBr4H4uQ
Q4nT3B6ZoX5XjHW3G2rwS1lKO9lQGsvUlEEiTtC/3Dm/2skNmkPQ0QAwf/GPABC/yyo78iZpVvtl
gCZYLbS7QxOn0GU5Gljuj3o+uZJmXmxpgPwcfJ3ph+jwlja9mnSiUwRHE3Vz8ltutNwcWlgRSmOR
vp/vufjQlY3K8F2nfme6yTR1EuwfLWRKhFWDGQ9ptmOf5w4QJEqikfqoRTOO1B10a3TxioGo4wAe
hIOlC6+BgF3qVdSS0+KugyR4FY52vxrH0j+BQdHaVUy/p14K6pBuS5fAtIDyli6pMQFv3JeGOHwY
oDjq4iKz0D+RLabJfeQbh9EKN7260+IHhhSEaan/eYpsexPVjRGkITFlXmZ2pEgvNnh/T1R9Gql6
wzk5H+6RBRn2CkhJDuuoHlNgKmSLgN4YtN7AswDKs6l9pgbs2bm7BXS7R7x5OiAE3MnHWANAAVGH
YNvFSebO7qT15IQQqQRx1IEPNi+uA7YUQmjBaeIxkg0JDoRgqsbGtnBEdtY4HjVrupytutZd6xYP
XLuagJ1KOzAEfrgEDx2USYrhl0UqtRI50UJ0tdiQu7py4M73H0zLsiYPALJdfjaanNrlvZhQCO6G
FRLgWs34JQMI9ZIBsLiYot7nFx/cjBcc39JtEgCulw2BMa5pBjU9cOsetFmSHTnqoC/cBE0tN07V
8rPQY36WgWPMVwG4p32wNu8XE/bzXQG6hAzwHvFVCNQoIEj24FSW89CPdnREKiX1qDtNvQARp1Zs
R5wX12Sjxu2RvvNBqLxbbCKr38o4RLQGcDe5GkGlx3DyuycPGzBSkBRZh8W/bSxwtU4gLV9sYCQx
NmFdmOvlZ+rMIl5VcRjsyS+w+/jsI+Nf1k5zSiet3Utb7KmXK5M1DEj3oSS8VW/g5kQj1HAaocvR
liYA6sqfnETOM3UW7jY0cRlYup+XoD41H26LT0WzD8wUH1X1U9AwDsLhv+2oPm1hTITGLIivOeC8
ENjFMPZpSzVYvYZAQmk8tqFoN1CTvu+60f8BjeN9VAYQvOuQ2zHdAXlasPIFBvivvKG9gvI8j7y4
VIj/zv/LllAUEjgiFZnxIIEq/c6r7juQ2cVV6Nmfed9kVybbA4434GCqjS7YIfctVkIx9HFhg5/Z
LybPLcvywFia32gApb1hZo4Pcwd8m0cDnOXeMskWECmNiiTfxkZle0Cl8n3cGv5DZZbfEksUJ6MX
tlyBvj/AnuNhHgPRy1lq403HM6CCStKFzHrH+l2ep+2qsCfkkEHVrQFP1xgAbJY+UL+R9lCm+Tfb
ScpTX1XZlvVFtY7U7f57/QTrz/cG+er7urbxWBqTc09TluXp7nQP9VNnSsQpRkId0qKZLy3sXXwr
DR40m/teycwOeXwnfFbMROsaOXvUZObRsxGMGepMBZjIVRdiay3qQKFUiABH9AztkvDU+bYBtABG
gxYysGzSvmhM9YakewA9zJbGqBFXwODFE1375WNj5umxHRDUGfthV4WWeWxUY4GJBfq6CbQ0rQr/
zDbFs59G8mry+UoEKBfx4r6r2J7GWqEEYiBTI6CligXmy3jqvtV24m7m9WbPv++2zPtwS2i6Av4x
u5PZaSEx9fs9KkLEn/aokIcFQNVGBo0x7PE/03RATw9pwqnsHx372YkSR659Q70nkPDzilhEZ2oG
263wxlD9D5c2lIfOoCpHnvU/jH3Xkts60+0ToYoZ5K1y1iR7xr5hOWwzRzCBT38WmuOhrO39/ecG
BXQ3mhpbIokOa3kPFi0GNBls/roPtYTPEpg3WyQV4snrX+0m/1aMmJUN30syIucAInLAV04fxWDI
fSySxi63iTOgvEQi4Idy1BNFTJmqu0UF8nVO1Hu/RSHhDNESNYvXOfJKog6byAXt/NMPmbpeNbm2
6wKFEB6xq6Jy59Ik+A1XueEewHf8nVbOKOQj0s2qDY+h96/GOXw52InYelED8FPaUQzFHk0zGch5
NQssZroNTiSWPTsWju7bAjDvbYyuK5RW9t4q8FDXl6FXcIW6Bf8SM4EgphPjEY3yiGto1tq1MkGS
lIcB6v+UbFagjylblmbabUgWRXLA11qqNzc8I1KZ3Q6zrGjSb0GHN4xZNNvOskI5EcGA/ghkzAAC
XUftZjYM0RD8fxSLAOL3X99dzwDGFb60lo0j3P1dHbUhqONF3uG5FL1ZfcfL5TGUwjrh7GCdaJYy
drskhWzaby0AfbbTStlG8Rh1i3lvgVb/I0BTb0R37mIAwnULoTvZWuvRM0a+tKADsXpQWHj5Tv1z
WOVvjWD2S8sM78mOeuSPpf2CV2j7ZUTplxOJ4pFEnoWQU6RXw4mWaSf5smb4r6cliMQBatPW/RrF
Js6Llg8WCryBXEueOtuMULyvDSxbcyMCV0KV4aiuBprRAARL61CnnX2opZbkQBfFdNbQjGRkOO8j
N7gxpvlidjHvu3PDIl4pcAsA0Sj/sy+DPNA+AE0NWysbxNlT9A9pDgylAe9S00qCkNIJW2NDy6ZP
sosJIDlaBURGYTUxQJfC4Zgq+okGt/QdA4T9krReWYFHzQEONApRznpnfkOFTLAbJAOTjRt0qVwl
r0ZeoB1EGdBQBrlxxss4CG90ZOUswd5ILhvExxYajVafI/ic45k176MZ7aNZlTj/1735X+ixuCej
UMawHBtfc2siobupU46TtkE6yhTP0h4BtRMz79yUpX/O+3Q85p25Kn0NtFwfcprRoA0GTsiunW9n
2WznlaEqFweRwqwlx/OSh9p6zNL6eCenKyJtVSqGB9x21LVnxzTzjXY8it6YlPP++cOWYLddoI30
f3y6AdyhN3/xvJcuoT6dU7b1cb7+/CGA4lOumN2+fzraOn8KDp6tI1oRViQaKoZ3G7zxpaH3bQ86
Sv6NA4Z/jRrT6pA6PHnukCAfAQbyTUszoLSC8xPU5mA9da28RShBdCsHrRNrzoNm2GQp0DBy9Ost
Eqsooh/eGHlAkhz2PT0XPUNGp8myUo/SFhiDVRDwvaNZevpKMlTWoQUcPR1r3ntV9ENGWrMGBGK3
AH1ozR5BVFyvNVk6ONTY1U4E9feBFdlFFGMGPDMMtJQhDoB4K3qcRSRvkLS9gGaMH4SwdyRCZaOj
gW0TTrzUy086ukFodedSCBy0ArEm3ex2tgp6AINUybkcuLXJ67rfBMKSZ69q5dnHj+kclWxc6Gim
31QFyNa3pEGP5T/aYI9bn/WVXIgoQ2l5Ysir21j5nkzSJkJPJw4GA0hi5Zr1RgjYcrf8bW2BIgDY
IehwSWuJ3HbO1//Ha5J5H8pDgRHw4jVuqSgoHjf3oTxZ1ODeHPGoia32pCfuTgNQ7t7DuQDHq6I/
OaWDkzuteZxjWlgS76lW9S4kI1Ljf6Y/TTZgG+3ft5vODjdNsSe7WX5/AfLa+Dj731+V3M7mNPv4
nGXvmrvAjmIU2bq/eOF7L6mmy01mV+NBY557McFwtwJzrf9VADfKFobzM4aphb4IhNlcucER4t0U
qJB4CTET/6ue1evez5yfiEFFwABYyVHwFRvRI0pVTQkaNB+8qfppluZ2bE2WZETlTWkHRot3y47Q
L2Yrn3mX98qnrkQ2iOVxuZyzkrYRngsXX3wSOfaIBgcDvRO0pFRmxdjpzqJAzc4yliXgIv+ipSuA
8Sgpln/xTnsLq8vOePIn64B9sjjYcpfIQ0k0pwY4yaPB6gkAEsFTkgV8HdfmuEDgHrFZ6R7TsU82
foQ8BS3dpHSPhWK2ntY3U6QpoghYIfHSQiT1QOaD4/v6I02nIRrE0ktUDlU5bxf/+5uP4sx/vWWh
udhGBJsbOEXr7n19c5+6hUgyr3y29MJFGXxhOYsGLRXopc4RmU2MKw1I146n3HM2IR5n18lML5m/
BaJIgzr/rkD/Ao/7VWcjnklbfL993yxinKF6Ltrd7JC06kKIjP3rQiBJ3rgf22kTXUwDJ+mClrXz
PUZHxIniyhR/xu22OCZ4MJGIhptAu54D+kNp51g1slHAd6P1h/ZmhznG42owjXgJvBj7YA59gfOa
miJ+7hyQKnSmmevYpTUZZZrUtkgW3mjHuMFx3zNL59AUrAA5pto4ScmRdHwYzD6TsfgUxLGDOt+g
ONMgB69e2KPVbHwtZPGkwQt/cCgksJKUXUvGA8dBhNZo1/+ntwpAb7FuC2TcFODrQ3Eh2GKaIe9Y
XJSyiaMM8OxQooUXJDRNkW/6HG2f3PfGLcDFy1czBYR5PwhxpmXmotrKrrwXoLMWjyZ4aoDuXL42
/TAcsj7UkZDGJvLBeqFNPmKBKprZxzgmy6QxvZeSs/MQoMu/QX1lPQA1AYg9NMjUT05lGqJi085B
VUhQPkqWKeAfp2qkWJANrUkN+m8AAfnCXgZRDgSzCg+MgRCCSI3Cz3ffd85oSVtidak7rxZdimxu
htoCQhzwrUoHRXv0F5fS/xJ1qXkNbGZ8xq2S/lliUJZdghqE1mSEIkp9pwnLXoETMruijwUt58z9
Goxd/sX202ApyrJ50WzDBIdOnzyEMWMbjcfihDipvUe7bbLvtRrEg4Dg35R1EzyaXVGt0jFvPlll
ayAvlNRfE52/NEXs/BM0NQApEpC4Dqhuc1Gq9ctDqAxxj1MUgGiYcAMyYDzsADWOG32r6ES7rLEW
+IHFewISsHnlPrYZkIsUCkE7NE9R14kduDRiEN9ARkPOnR8gfjGTczzwYtsVUq4IFSVEHyySMEKu
CEClNJrbZW7U6Gf0ogwN/7148cv8G0E0+rn7BkYJ68UuKn+LvvNk96dBX34ZutoEehOq/BeaKoPG
y1mEBojvN6JQFVAPEkX7VovgrR1/74IAgQqp5fFZyu+kjw28brgobtnQ/QD3BU8AbHu6i6i0F2rC
IKT1b+V0r7jJv0Hhgx/zJqk334pAlWftUaV76IyEjWD/DgvQGZoI1KM7LD/ZUV2gYbRaVOCsOySk
SJQNaXNNC9alGTt4A/EQsbfDbFjlI+JFtG9sOlc709RtXNBMa9aGWyCjDtH+/SnHPy0At93819pz
RParG0pUdMp8/BR3JmIJJkjmU7t0D24Vs42eWQgq4h98MQozvCa1qDYm4pLoIUXI0+5OwWghWhC0
unMieY0b0gqI8vZSH7RG1Sz3az1TXRTU62VwA01oH8NIPWlqOaK0bRGJFAhp5gC0YbL5654b/c2U
7J22/iVM3i8qnv5C8nAsFhWzkqOWijbamCxMj8zvkiMJaSCZCJsawIxKXdEUff5X19Jr3Fm9EPiF
7S9C4JTMiwz0cLG+Ua1h0QkQj2gmaDK8SinZZBQKTMVQBgjANwukc5SG9NN+YIejYxCnCOlk4nSr
QaUwyGDydIn+x+oYg14L6Mo0/nsuRhc0FQFgXI5eDWBotKTtUOWGMK4TYJubplW5IHUa51sRo1Ye
gGMevtWFm4HQQ09WiISbZ1dlW/rK4Xj0qbXWlk+FFoV74aGOaJsXZndMA0A09K0rkQvEqWCahiU3
gRiE08+0jskAZ3IkcEuWL3xHx2MMSMVLQmppFVQMzYD/pS1GG2x6tPTwaHIQb8h/BS7CemQnAepr
L1BR9dCh3vYwmZA1khKbsUyH0+yP5Ew+FK2Ul1ncZHiEVeWPyDG66yw2ahx6wJa8rZwBdZsNUC6I
ETEGlPXFitAur5BSiYmxDbNnPa6dMxlEve6scy2Ua1oWgDy91GH1QKa06cOeREAtAEqa5MOalGSv
/DsEtmqmxbNkwbvv5MM32daGKPCmbTnVdwMtM2h8AaBG6LFhOyWmVfq7D7rDCNKdM4kQtS8vTo1k
qNJRapsVubNlZV8t503/5agqMu9Muz4c4XUWfQPgFVm3frDTh8FGOg51szQoEWDfbNRWoI+HamyV
CJBC1plJ6ydumvh0qtst1tjWVZZk9LF59qcQiVoTZ8bpYFAmeL9NwTlGhwUaKqFloCyuJtHcROFo
oJQSHD1sjLBndCCOnFHKuSFP8/5U+ayUXSZBkYm8E/wxu9w0jsmKtavc0CXnfWSiXJGX6YRCbv5m
p1yNfqAQ9y+egn/iSbuu2jzb+4XsjhP4k90V6Dj3kW5E96wPoCiaTlLaRGu1cxjQPDwpbja9e9Hd
vQY21qMdGkAKrZGx1v3U3fZASwpx8Pi91oxeggIOQfNrouNdEYTifDsJQ7s9DSgDPPpl8ik17PYg
FYt91gAxpJadfuzdceK6LwFqd63VkLp4kcfvGUiGajkrYr3eBULvTrPItSNzb7b8G5laEsUJCBEb
zdJjbrWhyxi5hiMR4NzRUYsnSIO6vRPNWkf0+HC52LidBkQBpbCNHsdrUk9Tq8CNzYoRBiWhaPtz
0jjaTpX/3fiizXcyaTVi4yvXEWrLQZUV91r/xeIZOIyRCzm6uZc9gFAGHywM8x9Rn6yBEHpr4RR+
sxtlFZ60Eah+wL/mP8sALUe++GEmZg7UqNjEnahEkjPIrG0mXf5UAwxiURSm82GK1GcO5rhNA3iZ
Hp3jTcVXAu2dUjTfh4oLYCrqwdmL0ujilYULZAaZ/fjDwM4ZCksc/fpOdht33MDdIhnfwOhYn4I6
/FmgkmRTmmwwX8sw+VkC42cDEgkwaphoL1/JAnFUMvZ9C9Q4H/vIkFZAaahPgwsy2knbzVPlMUu5
3KCgboy5fIjKbHygWRb81BNeXmlBA1jiAhTP1mIbKKvJ1OuSXR+iFnOya4fxQTqeeLCfZldkDpjM
HrTTo9jNlm7Ek22OyBYOHqCdUTWAPgoZgHWtLlC1XQ26PwSSFi7ysvsOBb1IeoOKg+tliXpzDAit
vM9GzwUe26y5U3ej/qDe1Ld3clre7529zv5I5nuIRhtJoaMijp9xf0EqDe9k/sIygEwU9lWH3wbQ
qBf6MPKtZ+fOYlojExJewJ2M07QyH9BtCUhF3PaVC1rRMLuZ3GqJeHfTmszZATjWRg93YH7qApSC
AtrgmaCGmj9WLkqqHKvLn81QMz4hZDtZ0krt4514HkTX7UIV6cPnG88081XML67TEj8ucEOTgmSk
pYGpiGCCbB7w3at2OTu4s8uDzEZdNu9X897ZQYcWMzbmr04ikITxc2Mn7CJ7snste+oapGwdL30g
UdyV5jFu9XMZAq08BgmLYblXwoxWPKjbbERUi5qvCTQa77trBwWkVxLNFrSBZB8+Zou8b959fFiQ
j79dhSz+51XKFuVpBpBkUeumFRfehl+s0AKWgVp1YJMESpOaokpsUtToqAbPheFuirHVlk6v6aub
Y8l0HBFNqi0b39ZX08EE6dBF4UZxFqEdJXbRVdJsQwPFR8OusOIVmPH8Ncvs4AvoJDfAXwg+OTLC
4ze30A+J3OYXH6gXyyH3hyNa4fPXIo4BzAE50M7KPXBI4mm7PqIGG0FhD8BNlvPI3fYTuQVScbKx
09bf0q6Pq3DDSs86urUWZNaZqHQf/7gKyekqODyvDc/bgwPzy4iOzCe/i5KnAC9I6xZH2BUtJ8UY
omxKG7Q9yQyZPlh96J0a94fhh/YDSYc2MY7KV8hkj7jeh59pPQRpuwAMkLZ3+sZZMw+EpIkIHzLG
9Ze8aQHk7maALIl4/i3WB9xI/OCLHLQOfG1AaQIcnfUGorYFGaCCvVp7o50f0qJtX2wvA1SQn31D
IGhEX2pZnlkABgc2tgAxVgrJAAYzupr1EHlxfLa6ZG0WiDJUo8i//fkxdATU1iRXH8NFjPuU9X2/
sdzgEKf9eEW/i/9se32zylFCuJ2WvRYCA8cWC1q6fAQOH3sOeWw/kaSOLdSaZFWzp6UADfcOIZ5+
ScsyiaxHnBinFYmkzeOFpnEQ0gLoqu+Ti6kGmrH2p/QC/0QLvN++i5EwTC5siK8OkMvRP/FbTmY0
iE6rFqgPBIqtsr3bz/QB4HSi81azYrZjGd7ZJXK8y9lzFw4DSDn11ttyx/g1X2g2Yfg9Assq3U+f
LnSkNv05LK3CS7SdLaPK787CP0yvuBK9mSxDOS4nipv8Yw0UjNwvGtQAFyV6GyYs9o61NV63FIC7
3Q3hEs0Z1oqENExYbx7O3EkRr/suGZCEcMzPLPABWwioOh9wHmup5PwPeeBCTvYC8Gegh0BkR20i
GDvuyAHJCjHs0eUwOSP5vOnjIjkAP4+pLatt5BUN2BnLvbAd/dQFWoOvJESDLyqAj0bNKgIKyyQD
bFZ1GQLc5+PRQNegsotKqYMR1PAmT2TMAaK492WULBLX1b0FeVXXCBPwNE3blFMR5dW64TmuQa7U
4NVaddHsFiyJWNkApcbXB0TTITL0b2bY/YOyRyQm7M57bB3nuQDE6lsZ8nFjlrzcshFWWdGeQ3SP
glRz1M9D1Jy9ZEgudP8WWTbs2gFl+LpUNFMohTxHYJO50J38XhsCaPdO26FkBMjZioTqw3MlvJOV
F+nJ61uws4yovaVODqnQmWgW5V/A7wC0dNUMQuKqQ0pwNiWrIAUSYjpyvmy9RuuBAxalZ1NDSnuB
e/2jhdeqndOI9Ow12RhtBx3BCNdCTFDZ3RjzaPzSAAp3k+J94YgmU3EsAj6AiRNxhb0d6Cs7bySi
CQBWPN5MOxb/7AYwDSCg1J1CjkGrCn2jOWgvLXD4O5FikI3fTGsgFzc5SO2sz3GGfk3aMkQgYgv2
JQc04SqzfqA+uz/XIHu7mBL9LDqX4ghAFNwtjGKRCM/d4V0MLT5qGPAN24aaEyxpSQqksnJ8zYBV
BoPZ1EPEF9AiobGdFXDb7zzwxS0c3Fy3qM2J8OwEwG/O0cSZA8EbvyYRozEM9DBumCxyY6OPIoXE
RsAgVY2WNeKXbtEDyC/J+LZ2GuOfOilPg+cVP9PSeqw65n4vhvzNyrXhW1Hzf6y+zr86Ovg5m870
8G1sEd8OpFgC097f9F4Tv7iotaWgKK1GEOsSOvSHjuKn80qhSn9Y/v/tqwHu54hcHBVSSvV9DEFD
KhCSQrF99gNJSXB84aC1rDJg1o+56ZM8Ie4vJUehe/ifclfWkz35sS0Aqvzph+R64HWLboi3zIqu
hmrRt2Ub46caXYl6m6vVn7rAC6666t4nS7Wa9wHA7WqPjfHJkHb8oHTA6DNPOuool0CI1JfgzUpe
66TPFyKU9Xfcro9JGgGUCsQdbS4dgDMODsLTmf4j8/JfwhqrNzz1yiVjdv+MFD1CY6l4MHvQVuqN
+5YASWLJsrR8MK06V6CxaL1M3fbSI7W2ipt4/Fz4+T8Onju/iiWINbpfdpP9wkm9/dz5HprM6zS7
BI/4uuPla7DNBw2FmMusMJxX4chv6mb9CzhRIINHliBN2sfRbs0voBeolsDvq57GDnDmseVlpxr8
1Hj/MG/92OhSevXy/sOP3g3wUyEao3MU24xRM+7CtkG7bcP5l6Dv08WgZrGSBUPpfpm18+x/291p
/9Mf2YGH3Vk3nVOD3MNVII5eCvpbgF4Fvn67nLW16kKua3DlkDEtZy2rpAG4UkAYRmOcunvE7etD
VaPSnU6/YLNfO02Crz3S/tvUavgjDQj4fwIlPTvSSiYRf3TaMxi5GO68auEY7Zk3I7rD1ErVgGeA
Hd2LCKVCN3sCXV8HNUOWW9mRotB4uqTL0TZSdF36qUWB+Y27iJ/ocrSndoLubNmodVKfsPEce6+j
hHJhDrp11b4E+J5dXb2yriRwnbTb1739vY67mE9GbY7vH5L5cpWFgiVr8K/9Qitpsh+AGJys333w
MY6Al/J7/2Q6b+0ZyMedsdnjL0qONKAVMz06FE4PGMLntJ7VY+Ag0O4PBW6RhbkjxWyXN8I9CHNB
4sn0zmL2RLPZOzm5k3U9+vD8pukenLBaUQAGX+oITY/B8BL1aEL2urg6BJabX5Fb4ct0HJpvIasA
+YcITNaAOC3hY/8CaNF+hVzzkmoZkR4rkhVNqYyxyhWFiFU7k5pkpAV8a3KiWUvlj/M6jMAICDg7
FjD9La9QP0SzwCzfZ5Ga9cWgv9Fs1kolu7ObvQDW7tB37k/uprhJZIaB13GGZy9FZ3wK6FhByJZt
D1oiittMUR4kT0AWFyDhyhUBm2xYuSgytB3ZakkyqwQISRR9IkmF7rZJrFU1CkDHFDSNyrRHVr6y
dXGmPV4KbMzQZe9+aBfwF7nyQ4uoy19QCTC8sEfHDnwQY3NwyPR98CmqmLPuUPt/yuKGHYFLFaKN
w5IvZY6URefp+j/ssRz62z31kPK1Dx6UQ96PC6ryAIjmuOCAfp+a20c8hE+ji3u2VAUe9Z9aNC+g
9JanoDHzahxVuhc8z/Uj8lXAxW4bfGfUkup/aci18UZEmwSsdA3wZ3P1sLKqmu5W9KcvLhLUPYW6
jhqm+ELAM2MaVA8Vojm0wgv3tCKMGjevpxWB0Pxp+bEi3YclMj7uKgb+7EXUQCkY2+iFN3Z9BK6m
WHlhNn5V8qaIohc0kX4O3TDdDujkuBRMvA+yRVIa0Vh7WfQB0xazxrGdfJ17RrecZfNmJiJ9rdmg
FSAtKYIahE8LViIum4rEAyDF70vhnvB+PRB99xvp/XGlIonFPve1Z+I5yg0ws0RDbE+0RzMlsBX1
9s4PxI/JTHH+0oyGEs/jEHGvU2CDFnYovWHnj/bwEFsN3uEjMLnQEvcz+UCzNLqixVW7kiS0IZYm
vg5CIjI0m0qWggVBbSeTGwXeUIMEjeoTiWHZpJ9u+IAQ+bsUdu4dQgMcQROzlw0ZkQpNnF5EAfYh
c+rM3Zex/tU2UF8Jquojd2zxREPjeXzt9R16Aj9kplV8dtO8QNAcqfY/N5HIAGjMtEnge3AUAKmp
mlWBZDTIBlElgP8clEFPUw5qsVWV5agCnIVoYzXXvdfixUdVWEcfAxuTRyMFYTYZ6xzogKS8W+p6
x/ZB6W1IThbT1e7czRePqMJ69jWZ0wWQrnn0cArcpKU9oNc1AMbtIatse8VMx9sQKGuhA/mtTIWN
eCpgWw3dTp4SD2DKRY4m5ErUby3zWpB1AfDVtIFuIPl4u1UCFWnamoBO8iFpxc/OQleB5KJ7cbk0
VsmQZltaAgYU9YCWkAhpQ2v6oXZpQuORVjRo+Tcf8MzPKHGCHu+1i9lZXlnvzmIB0rC/OdOBVqcP
jOF4N6IgBz0CqFLAN0NrQ1SWVaoKmNaphQym7fr61rMqRIQ/FDQD4CfbyAo3/ZvNIzpDcO8UCJfw
wDtOHknf6ii26XmTbXxeBwjxlK+WlEK/lHbkLlOWZyjic0F6gcbQ5Gy6BaaWmlqRBdrHqN+JHjU4
KBSGrPHK5IwHtXW0/WpBq6DXze7gNGgo5CGwHkvNS85kXIZZDYwTDTxeMg7a9XSZ6QpoVQHQG06D
m3oo6sOYJUZ3qNEbsG8DsEV+XGu6Nl6FsnXU6v4iBifOTq/tq1HW8oQGr6IFRo8mT7Yevg+k0ZSa
Zz9bpLiPXQ3M+QWJSEm28xKlHEDXqXHMrUaUIy9mVy0fnwJQtx7ALAe+175kCyvgiDWqIQ769MFv
3VMJzMTjLGLIRW57NL6CiQkW8wbF5oO6d+8wiwqwNezi0C0WXZhlN365G3wt4zQ6+KljukBv75t9
b8hfhrpykClZrQjBLdvN913eW+4ixSvvoc2bN3JP/ugDgPC4XrgD6ilpSYoM/LhH6cpHQIDDFcnc
hiOOgzw14N1xkckuEOzoKVrxxomWo0y7LaV6y77GnRatyFMsDMh8EZgT0INCaJCkVUuypXQxelWm
DZMFLSWgH8mCBvIxu/zwYffyJTF8oP6ZiJ12wgo/c5AQr0C3pj2IfABloeIcK3LRHSKty3d23FsX
ND/l6x7gWc/IxSOWoDFwioLhg2le/zXJQGrmuGLY6FFsPfQq9QJmAnurBxJJTcrHtAVS8DZI3Ooq
NBt0h5RnzmV2mrS6m49L8oAmYWRvWIHdJSsBduLj1GXKAeTOmi+uN4OBt3nZpv4m8Eakb+Xw5rhV
vxz1sEOFEEIr+CztiZY0I1nteOcCDXO71AvcBuU9sJumZDiozV2hcM+q/GnedmOSibI/FqgPEcjT
IlCE+jJNaAUYxhodoBw8/K7V9kuMrvCXNvGyfVw37aZrqu6LHoTLCnA9VRV5j50ijezb8MRdJJ8V
P/ZLlFkOQmB6sSMlKBvNnWxCuYyHInuxZBg+mBkc0kpt+NhO9iZgKpdelZS7EKF3BOFRhFvF/Oiy
yH1ChsB9iGPzszHqyVvYxPq2bmO2piUAPdE0llf5pTPAx8Q7E/jOMCtQxXE0AbexpNf1uEA4G9Be
uIKZ2PUJeD3HDnfah66uOtQ9Je45AM8LSMkgA0Gu9oB+W0QiBaL+tCSFZLg/GaH+NVMWA6vCfZ3G
X5kq9KRizqAEVfMCJG4oGzVG6Rxw+6+tJVWCklUAjieUKyEWlo+lsJYkJPW0SaIWxFtPbsjjbEAz
Gipy+verAHIDcYsgR0HeQMVNzMavWw1gi4yO/ccy7biDxsC8w60JihjUpccK7KMF4JqVdeT8niaI
Om/roXzlAADZFTxBoXDmFK9G4LSrtkL0PFJLZHK+NaNoryUo6l/zz8wRxWvQhRHOG/E/tIMFGr9x
kJesXQnlgLRS45ODwAITrQ/cQxC3JqiRQteRu2QDACZHjz+2QVsdhRpIS8OdbNpBGnyBcOyYLSeh
8gVKnqdZPm3hiXUAZoK7DU00HS1d3PgKwL0N4dE2EfUcy0FfT8KqQN4M3XBd+m5wu2Oa077Jwh2c
8KhZ3NiiL/b4Lpudk/pWOnlHpWZ4JC/TmqsPMn8a0ZiISSibm/2kpjVppo0kpN0+XXT6E8DOJJxl
hkBYGCP6OTO4udJwjtIfLkDoyn1E0LQB9IABqDB16zjJhAT8ScQ0viJqONr7X9v6XFhHsiDbgXEX
cViHr8gxDZ7LnCM6Ri6ziGzVVWm73YUaeO/D6Z5Itz4KQdOdr3GrrakxdHKrW+IsJyUFqWlGCru0
xw3Az8MpZD0raO+8nPfGaC5EoDDZjnnuvd9252vM7hPcyfYob0ZN1O+7+LSDjO8+GhgxXWRBEZyc
HfzNKcksr0EbgLO7+3S+AMLSzZ9Bl6h5JVYlMoTTwwTwWxuBcqpToxClxiAarqDAmvILxP3APb9d
oQg4WZfEFyFzs8fTHMh9BZghKDkxm9C+0orZ0ha2taSHVzjkqAZwk2FLSxroSedzs10kIBja0rLg
Nj92OSCidKe/Oh74xnPHyYBF+XtwQeGzQB+Yv51lNJOOGFC9Jc31rOi7NL/qY5yvhyjxAbaAJWlJ
UYL1Zes5vVzc7UhRtYJy6vzTnXzULPs0goV59sF6PN/RsPZoAe0LuPy4wAj+5xI0vFZQ1mB8ALe7
3/rXzLVRPqVmftvINRKFbCm1fszWGdOe8RePh9muFNV4rCsPRH+vQJkbB36oBKKAN5DtM4673trx
QtdThiw93s62pAEIjrsLUCThZ/Y7gHtY2AGS0h+A7kFnvO+jHYB//lH2drDVdXTeL7TCXJchetQ0
JwLUGG7j9t5yugIQUFg7WcOWKF/Ul6jvLU6zotUZNs9rUnvgUjlYpoaUwYj2PNRE5SvbKdHI2nmI
IfpCIquDYixApgG9Z0dTGrzI1PYxGILIsGEgGpqmswnNUIv224XZJRVXNGfJkQbaSTOrZ9DEkYZj
SG3tSTZZ32wn6YjnRrSZt09Wg/qwJAQ7+IMMwYs5Gc6XYCgn9XY3fxWopx501MttM44XFaZVPQ6v
g+McaWBa7B5S45WU6Juu0QqEHyUwwpWJMILf00mXan6xCUzjF6ntTo5gUlKWo2utewAI7s04qU62
GtTBZBpavDK6Udkf7uQVarJvzKYNSjagjHYROEDxItmdTwfokG3rJzuXZ9ZRVJp59HIdZ7twBEYc
ekdw0g76AylomO1omaFeDXBhat+d2koLNDPJulqSgvxNru8M581kMy9rfJ9TBE1i9VFuPtWNF9pB
etqWoWBgNerpyQpQbN2lvXwDBmWMnt9mAHZ+JN+M6lWwIn0FC2d78tI6RR8ExAhPvVtx/GwBZmn1
S+HifdmuRfglSBSXhql3Fz/j9TMvkJNVcqvN/U2RJ9GWzLKsONm8lEDl7KtLiqAUMHRRM5JKxaqV
ZOOBh632lhiTGDBU0aGzFdOjsgLwV72IXKtcDn5XLXXPFuA86z+Nfo7Omi5uTpUaSE4DcJBvlyTT
fLyRq/P4bPaftk6F/ssaxHqzLV2BrvU3WZcP8a4d48f/dHn3kYpB09cIGnaLWaFZcQ6eG7z+js8l
oJkOACWIjzTUnY97bdvHR5qhudzcOWm4IaXf/jajZQsI3gJl8BDebSPZ37bMdjGzxPvmAchBO7uM
povc+ZuXsURhKwNLhdZo3qHrayDOq5lUA81q3BXzBa2n6Z2e9vDKu92tIYy0iPXKXN0pyNgw8aaO
zvXfFySbu+V0qf82v9HzoSgRAwnyNer7AZ6ENDCIlYLq2FFfwUAj4HWqI0lDFApMs0n/13WuPDWV
CeAd2p5QT0Ogt7gUbSB/Hji7D72zSxnofFccHc2tKI29I2zQbd/wl39oJkPSGIUHwAUDeFm0h2Q0
aKRIcz/ZAgIjXsTNINGo7ADzfQgid6uzYl+h9ZhASNHMavn/UvMqfWpCH3VMiURvZi26TaSO5vM7
DaoJwOoWu8N0Zp8VudYHS7TZapMibQTKskGp5eNOW5mbIigEmtrDcBWHwRsavP1HxLtQr5JmeKBX
TF/SkhQcRSxLv3RcUG0zb7LDE+CrX431kcxILgaQ31bRIy3iRFono/KvA0AtY9TTxf+Psi9bjhtn
mn0iRpAgSJC3vS9qrbZl64Yx9ni4gSS4L0//J4qy2NPjme+cGwRQVSi0pFY3CFRmQhhZTXJOSyGm
aTcbFvjJnDbuVIGK7jEHyZz5EDRFDTIv4CHwR+i2fepC+GeonBeQldgXPE2+QFaIv5DpI77QARBK
uY7HITYIF0bxQsk+4kUcVPc0onhm448t+3mJQgyMlhhTlUEQy4fusDPWOGltoVQ3Nt6GD6mNKqt+
ss7UTGHGzjiI7deNkbnrxXEVWFd2Em7IdWVdJpnAhZ/tzgd6KR7DjayUMeIsFoJdjZbz6jpsurj0
FYBBjn1ZHDTELa97F6gXGlD8EkW9IALJL94nWog5+DFVk7Gj68OFOGWmVFmuIYlxRQTDSfkGPyy3
kHPcMq/QFA9iBAc8a37p111J1111B3soN1HqQ7FEh5rxKJ07mmWqCRTHs7SGYgzbKU1nBzLQACSw
oEzZUNeKHkUayzM5uTRgX+KoB+wSCiw+5mKCqvFra/I02+GEdSj2Jci0LpCTv8/yqj5CWdDBTayf
AZ85NtvetuUd9Mc1y3J73YubuJ1t4UfvJm78+9zeavFIkYOoHbJhGwP0otiBaz1cvwXLm9n7fxtX
rj44knmL4ywdH3fQPSnuiI1ECRyxVrhFpJFRDrjlSqJsOw+Fg9PBqdkkpuujaiQOUe1ZSOhyag4T
6KuyU+uGDZjZMaQZY5WepI2nBRBVQ3jGwL6T0lFEb7ZzOuI8gZoUuAoFfjtlDWV4FBV9rYDqFiti
pW39yl9nErTuRFdrftDYDqUJUWjDvcN55Tuz7cd8mrnYlxzkaCbsPN5pRf2hhMSKhtcS0FXm4QRe
qCL7EvVOtSfbDTaWhuRYppFNzxrNsN7f2K/guBQnhHnpUGR1oCS+KL+wSrP3aKDvHEvdJQsLsTXK
6gGH/leAOSmZru0JjwSBo+YKVEdj7xYtNyPnFh/1dKI8L8PjjKibY4TG50lATX2geY2X/wbhi3+Q
dHnMZBB2AIWdyRyf3dDXlbK0elQJRs8z0RHqBcdt6Ft/qWrgb7qDo0/+ltj8L5zoOp9SU9Moj05+
xLOD/RwNEFpBmXH2o4FsQjhEw5epcUvI0Fb7slRqnQuQZ1BTYdPboyiqex+7ceVumkiqdarpoJdA
6i22JS4Ac+vWwqf2uvNFu6ob39uVkCG552OBgnXqCg62JW517x6UTQCXp2OEhpzHFShGYw7RIRBp
bRJQYH5K8TF75w7Oj0iPyFSUr5UPWiUasAxwDhaWAtq/CACCpt2hvE5uC6syVkUHDiAJwazHUol6
BwW7TlM/APgVajVzBWIlxniD6zKvuvz3X851bimqPJD9AVMMJmAPWn/eDaV5GYsiwSV392QUzLvr
DVzM2L1Su6yyxavKDICCAOSx03pYWR4DPZ1ZuOnFER7KgWvxPJOV5eCDOaOS9bmlGgU2hd65c+qn
KGXhox+h9Jx6rJqAyCAoFfgwHz3dkMNB3ROPJ9xw40x2FUis04sqX5PTbcYUv4kyfnUm6EnPQ9uN
jFMJauZAJxFtjaMjcMmuUKg+PIIvpNmLroNklAM63pUC4+hD0h3JCbmMEQqcaMzCAUMWKl0PcxhN
q3v8QcAZAa2xKK7dB2HM05a5TE9z8rI5iE4he9UU/v8gtfBN/x9/Ft8FP7NpQv3Vd5zbfygPx1dG
AdKOl7xJukOsTwlEW6GpeSbWc1ePF4+T6Oe8tDiSc7HTkPtgcVst02TgYuySde4vvnmJwgK9QWKb
KFD7WPx6FsU7+iX8Povt+TLeUQDEoKBfYVTzTwBYAj96lXPKJhY81Lj/fErj7o9Us/u3fZ9BpwPV
1DSMcJMclOPX3g7zk9kbIMfSUeDJBLv+EBkPIUSpl9lJyUB2pmdXArU6gY/He9zoW6spCv39qMu/
e90AJ5ofjdHD1lrXYS+OQFY4Kcytu8Ve2Byl4o1fb8hGjVFN1b3X4pLeylABTrZ5HR/F+UucxFX+
MZuwkUh0RfjiyKGJ5Tm+ebfYS72OysAmSS+RXlPHgpLWAc8N1iHbgOvw1Qi2u3mdpnwB13B5H1o4
idT8Kn/ETLxoFMgnL03rY4azip1pedlbnfwgf+MAgQbRVkhd4H2ltSlC3dRVxtbMM5092dKQSaix
d4dFrqLUEXjLvkcYZpg9WE17GKZ0WqWOB/4nIuy0259YYnyc6TpxTncJ/fGeEwGoJ0djDzwP4OKa
x5MoN3kWlps6N4rdzOGpiTwbg/2VjGC1pwiy/0o7W2x8/ifxcL+kQR3he+qFJ3RJveT5e2qy49k8
sUAU6cXdhOpqag2Okt6VzJroromPTQwpx9k0uyF1Z95Rg31idNeX0I+HRTkgd8GzINsKL5Z3PZBR
UazECVvpFNeL2qR7zkfvxhbg+ODsQ8PxI2oJIBtvO/PdTeOxUs0pA1UjKKf8Qz315lsFCpM4GKs3
1XYTWDAM+1GWcXaoDac5eoDJP4RTVG8Af5BfcdvyyRoVgLY5GPwg2yX3PYAQYF0w3c9TXbg7YJXM
beZF4vNosHYHEF0we2vHTnaNMaqdESAYF33OtlLc3NHcwMC1/ej0wwYK5icmw+wC9SJ5aRLOgUHV
XTJODffWNR4eN3ZUZrONvGWVIpBioPO9546VnkydZsk19/S0XoCl186cl8VJ6Zqpt9+ToBQ/W9vV
uv0xggl12+Bw5MFM6sAFhYD1Wky5gWvazn6gJh1Z+4CL9DmAYlsUxB8nwf+wa+a7KwqbJJdbsMXk
mytj0+JK1IhqCEXrfMjuX6QN0ESaeZsiD4eTFHn+2YaIEqFhsjH0NijdHECEY+afMxyj2HikOwO+
VGz8up42o5355yIK3McapSSruh/i7+EwfTUnhRqA1jSPAN0lu6lrsze/Q/W9DqCZE37qeaYx4jsL
daQxam+Hr+Br9OaZEZ4HdzHD54OeSQE0U7VJu+OG/eTVKFJeZbUBwJFSx3bMokdqbIUqZNFl56qW
db61AeXYcCinbZcQ6uHZRB8wWvf4YEWmuo7y/Qi6cJAMT9JbzTGF+b2aJDt2w/CeXpayPzducCHT
/Cpk4jhrsIcIFGT+igtCkWLbAOVjiMYVNu7SJ9eASnHjmefKktaZCxxDrax6ABpLaQNZye8qKGuw
vj0upjn6djzPJiulkLmEwgXYIMg0gSB8i1oWbJA0GsXWTekqbz0OOCJebCh513JIaH5nMzWtCEpo
zlUogj1wQ8CwUBzNWJJOAkeoi+2/85F3Cb7JR8M0mb6m+Gq6UyrBp99EuhnSM++wk01OWeZvRz0i
u92P5h0NqTG1g3qtlaQnUHBtA2dYQfTDkyKEPNYYniFBFs09srnaQT3mB3GxunH/bsqNTQBRV6yU
45XreLSsNbkpI+WahJngqR8M3bjkbM7U+Jo2POSupUH4MNKYaMKX4RKN8/UUBTBJuqE4IMfsk8Im
+g1PPz/sKOpfajvAfwLgojswomZfwWWOCkyOIy2fg7obAvOQ+RzdZxdl4PtkgrySaQb2I/dQuJ0U
ffdjMB5JPJtCGxQLXIUKAREmCk1ldBvKUjAAJaB0zpgNiRsboou1YUXgKEEJEvWUGwHNOhTG+sYB
3lJ+dEvxiWKLqc8gu6DnMv8VEOfgMpvGuL8Hvel0GjhY6ZcVKHRZIWtxq7bYqEcryNH/tNiX14VV
mDkFF/IJR+Z8dfMzZHUUroMcfNq7Utkpvlq8i8bbnojciJiRRk2PRL1Aitm5mJYwaGDMTgpd7BT7
97TkVBK0KNT7cM7cS8vUj5SLaZmqZ01jEJ46ExW0uEfM7vClB6S+gZKbolXjW8/FA7Bt6adaxCVQ
bWBLIDt4jR7U0AwX3NH5a1QXlucw0QUe1L0dN7pIBMSmv/w09gJhQgNvSgBEhJvmkIN6ZFM0xXPb
9MidZBumHTM/07wKqPqV71ZJfOR29B3VLUMar5sYpxO0nRlQiHYXWsZaonr6NO9/aCu0eEUdm+3K
8/05Zt5C1R+7I8qQeo2xtzvlrXgX1btBKxTnoBgA4W1cXmItfD3h6BXX36+xV+NvgbLFFUV5sQr3
v5tEXlzB/G5SoCcxvdLEsW9vvb5HaTYOEKipUVl5coNiO0BVq591ogKrxHk9eRwAb0gsKgWxZ7gX
OPEHDZRzkLWLjVactCfqUVOnBv4NlzH1Eh1Y8QaeMJn2hZ+IPc2bbVddCr9JmbGhOd3mncdzO2dZ
pta1xySYuX/zSih1Cs369Rjl/iZL6+C+shmU01h26urAsVdk60EHj49MO5tDyDY7QFRxHorhtJiG
+mRkPDihvqAJ1pNg3blQLACAESx3QIMnoN0Nw/5ckpH8gw6SKqiDNbmsKHc2bIy6ezvr93lUROGK
WQoPWUYA6Jia1vhPAdUbB4qcBQxKhIN69KICEG1nBLrRBiuwCt3gGMRBdpoc57r5na0GFBdIDOs9
jobLNHLc2HzsflCDgSOiGwdNu1ljCZnXKNhdYDjGzkMJ9ylhSXWC2GINiRM9nrt1JMpTgQ2EXFHA
EkrDxSaMJjXX5DYjM3nvzkko6jbJVRTr/H1fGA5qFUT4CN7G4ohzsnDV0t5J28iR2gm+CUqILlS0
t9MOz1DAKcfWyqU9W6Mdme2Aaa0BdRslABgdJzX9NJ3CCGTDoTRQsYFr5QecWz3gyd765lRsREGg
kT01zdDtq0wOJ3NM5QXspNPWArPep0S4+OzIc+dHqEp8qQHQx83+hXXhXzWKdw+A5KGctBW4gQII
6scku+Q4D8kDfu0/knwsr20Jr75VTj4cE7+fcHGl8Qy+V796VcGBKUM+MsV4sntoZP15cirjfT7Z
/K59qcFDcaJYajo9S2IvXGWime1FmZ/++xyOs38Q+OL0zWIC8oIQgvbdW03gxM16J/ab6ll0XFca
Gen9gF3wfS2MesPBdAVhSAydQTVs45S53IkhFKhg4RPIkbWL/KWTqIPRWd8pAy+Llm38zOKnyUU9
F4BDUBLUufuc434888HRsO175yfX+GWT8UdRV9GJ6ZERpxynoug1RTbspTeWKKsLQntFHopRzH1k
OMg7zQ6yBV0z7N0J/7+FaFEb+pG6Lb4AwOsn2cWqIAjnWum30VcQi62q6VSB4uOpSEFZMJl2+COM
k5OIYwYUbAaeZh5YR1S5ls9hKIo5ohjDR3y2FF8q187BbSATPIyxBteF/DgKPC8ST8vSEJ+LodLx
YkDeNhkG90xOsoOZDvSJMje7i7/lvAI7Idkpokt8XNiJnTsZ9cWK7cHf4KwXTJRj3e5w7wQen0Lh
41QkvrHv/BDM5tq4fGxSz4/f6k66FxpUHwGUCbLG7e4mvpygZ0LZ5iXJ7ZrfliScF59NK/jklYrf
SxHY9yJ6KPvBu7jasphBXowixQLcL1c2HU9xYz1PogzUAM7B70cwMW4SPYls3E6/NmMuj+QkEyZC
gMW70ACiaN4pjYszjWjFsAJjDYW3dmCwFXkq+3Y1ek20Gq4N3lejUHL8eolRFPSAU2VpipKeEGeg
H7Jqae59z9quwAYcTHJ+2KqnzJoHZAEbF+hEBnBw0ZAa1QDUbFkTTmr+JU8MdMRDFeMhXFMvCFRU
x7K7dyy3vcfJSndfVmZzZI14aSHSYq3IS41VqXybcpTRUxy+gH+5LdPH513kRPslV9TUOKH0PLmF
1pB3Tmc4ZOMn1cYKwQJH6MiZ0IrQkzS2FKDgtSPBOaeps2aSq0JTX81dslLjyvw68iqRZXYg0+D1
fgmmBSh31wJCgAouCSY8+412cXikAhNONZ96keVmK0ibQrJV+Lz+CCXzsiMsQIxcbKDLbcuf0ZRY
2HAORWPeCQmaGKneaxSoWgF6hM4dkCLgFWSDs/JV1e48O0uB1oADzAbbrlQgkRvrEkjTyTxTQWdp
5vmpcMVXGs2Fn7bPvuE+Bkc3r7ysAPNEDeEnuaY+04a4iF4tOXoXyw36T0ENRienluMhL9ODwhPn
Ay9RI2km2SMDKyK4Y4K62ARpyndO1lvPdeJZz7ibsKE19ESWEQIHe1CCTGsaljpAcusb62R8RyZm
5fUdy6JXEU02dE94y9cdm9o9eQE+sLb2BDmfzDOivQ3anxVVP/q6LHKpjZwLLRsTH51G7hxuSydp
ypJhmUcOauYM3JRPVhw6h9yP/7A93P+mYN58Fn02biwFukAaxtpWOeO6z1L1OGTD+Nx2kP0CB4m9
IifZspJPqyYphiOYr6CMKsEQIVsJwQLd9HH73nPqoZB4WP41XmKSj+hlSmtBYmrOc+NeYpYMnuOp
0zQkbAsJ5PzoFQFq5EezWYckrxOVwMZdjeuqzvat7BsgqBONq/wYF/1YPfFa1U9LDlAiVE+1XaY7
E8XMW0OC0b11p89gEsVhQedNYKXi+Vs8Zc8lymJfMmlVdzzTBFHajpf1lyEhlRzmfnJf+YDZkL1x
ceYpcWz0ABZ040GULQoQgZp8G/F3QPm+319M6UL/ioV/8KjP7/57D2Lh4P/m2onhwgliCr7nma4t
+C2VuuVq0LMr2+ehqnGeK4RxUroZGA8gykLjFpgdVO3uMn80TmSCejTYU2/H85zZN/dHJwXD7Mc0
6snOw9zZT0u1Fh+W/DdT5my0KM2+HZOH5vxzdcrel9DWcYdmZ4AcfRcGVbgyvNYCtSTICN+7Wa7C
C1mpaf3CgGA7/xJXDEeJHHRSZwuUc+GFuo1bYGaUJf5+ypJ7miJVG1ZP82yF+5DR7XZzJUBXHr3M
Hs5NluFa9deICgfwJP/mtHH20InM2gJFWxzssBq/Dm11UlVhvoDfpXjoIvwTkJ3Cqo+w0ahPDIXV
L9gOXYfZLF1DmghnFPQpmnIUTvuluuP6wzbRVWFQ560fjB7MydpulFZ9YCjNBMIa7/wijbKTDTXW
VUN3uzQG2W24mv9RljGF03+GxdT7HBqSg2y4+w9X9L+05KZcNCRHmTXbaOx/MjZ2UAyV0UtctcUT
1MlWne0CLB/1jblxQJ21y0DV+5Jqr5WhJoDF8CbaS3NDgWPftISAICvDF9tO48M4ND30EjAMGAtx
TQbuoMbFl7o2DWPUHkTP1JqcZBNdfJ85tnEhE4qxnQO+vUCnTyl7vh5QLG1lVr5WIh9eURPAtmEL
RFeorOFVyA5naDJp77lbV89482yLKTzauAD/CiSO3LFkyE9+FVdP4Dya8FfFW+L/LUKGbnQYa8O8
y3H7l0Ke82sC0rAtUx1q8ROvvkOFf7UFLq57jQvziTOwfnqymENjq462+SCvQ/GZPYcqzTmhQ1uw
XY52+4pCPGvnulUfreN85NB9+vs4Ggpg1iJ1MrA5W4Nelz2xMXT3IRMTENVeCvxklm3A6Zx+wwnZ
RbmC/+zAcVmytnxjI+dr5RTxY2LY/qGtnfZgxZpgJvS6dQ106h/S83ZVBUV7F0XTm7BCMXLEnAgy
Crmljq7MDmRzdNE/9Wzdo6FJEAEyUuN24XcbnNY7CiEThB1BK+OAIpKX0GmG2mVyJIE1IlIYAggz
zzZ6+y9jclMg2UAklx6b0PMusWjx1LvtHBMsTX2g3wKNfPDS0n4Bv/KR6f/pMBHloTDUhDszf/iK
2y2Uo/fxVRjXYQH0qq7CQLmOOpkx3ob44jyMJlgQYluIz4IXzsFleDafzML7HINbEr+SYdgAYu59
bgxp7bE3DDblaHmfzQbyC60q6i3NNdPU3Dl1525pbh5WqAeGAsaOvFmBbUhdZs6O5joutrY+Ksb2
5AWUxN2MPWg7aVhBNG7jmiiMkH6ntraCcmOTNDj/57G+TdNXAcwyf3UV5JuANtM3AoVhbWoZGAcK
p8B5zu10Gica4pGgvBtn8KAPJqVcSbq2uoltO9/h4C+alXHJYdeobr8akxEF4vWK1FiIosPO+13H
HOuBRl1QtPsSXOrrdBjAh6a9zYd30F7LUv6VhksRQ997gNjIMt/WETPFx0d2aXvhS5321/P/vj4p
wsQ8dnYKIBavMPcooGlfoy7HbTKA7zhEn5rXUl7AVFJ/ycppfMgG4w+yNhycEyxx+YaGgJElYBRK
3OM8J56eh64NHqe8dj9x0KNS5tQX66gJ6yI9ZpA5KrXERK4r6Kgp6gTHwQIiIosDz4GQ0aOx0TVg
oaHIgRXvkZmI0rslnIYUstjC0oFGj8SWaKz4N4IqZAwk2kkW5Hsael77XLSancvpnUcdRbAHH+SY
V1GRW89RY+Q5j9BvmHNRlJfgYCD2/fHrR9RHrkFDKGhFiqLhP6Nocu5FD8PY711dV7q80Ug1+Xe2
LkNZmF2lkBj5eFfSm3R+v5Kxprfu4vd80W6CFt8tlHaOjKUtUXybuqselbIvKGV8RoGlfSkic3oB
jBWPf1HmbsjZTMJ57PJpE7UAZQHA1JogMcT3MHn7CCUneNwK132kbyXttERxg/SeKJUD7uPNhKLW
PQWXqePcZW7/bU6ll61Vyi+Om//7srNTR7Q4TbxaWuQeRKNGw5h/CFpBL98V4Dp2VNqeaOrvXkOn
pm8UL3Tejx/f61V8X4Ts2A5pB91J0Z6pV+vhf9v6CEh7bDCBs9PT/r/m/m4NVeP/QKVZvr1Z3C0N
cA7RlNIbUAFkNABKiQTbJtHEjzgni55xCPCScc/9Opm5ifPiSYHtxgNvRJmneLT1bWhm4yPUxMPp
MzUojEvXjMfJoYkT3FLWZXSywUB9UXyKnqsIKlnciHeVHpEJp0B4JkwDDiJcJJFxZwB3ouKNHx7y
xAWNnNOVe2g7ih+qa34Wkdt8HbO6wLmtN74YPl5HLvPywW4caACj+vvcW8AbDRNKnRtc4N57Lr44
Wtlkz7WDZ+Y2q8SXZDBBG2+Fyfdp8O8qkL2Hq/+1XhEU00ucxem2iUuo+TotKEL1fVhQT/jYoy4o
3X+AKE7ufFeoMzVkp56dR7/iFjf1xEf0nKu242GrAI5nkOxcW0UkH10WOQdIa1sHFJ2oxza32bot
i/oNEmRHfNv5P4tyuisrPnyDlp6xjiDh/YCfMD2aUw9xXzMK91Wf73Cj5D9QY+mq5s4x2BYSiQL7
pr85pjR+A0OVgAb8L3vVB8Hd33ME+hAy8hu16fNouEhAWS+j7nkSqkaq5X/iCof3G7JRSORb096U
4k/ZBwk0gD6m1QpnIk6tK4IxVUeQr+1KhC3ZfRT7UGJaa7HHwwjE15JdvxIKyYWFOviP10Mzclp7
yfAxLQ0qELvgsXdEkR0W0i/DH3vlnD4SzPlS08vXFbYU69CDlIzp8lfVgOHOTJzgUXS9eghRuEsj
suNdGzwyp9/5FtQpQEgkjBWeWGIUmzB2pDhqXHyurW0TXP1NnSMG0p7lDg8MYr3ExP04HYfJSEDs
gtXIwQbgOvzA380jys9EvrKSoXmgxelllDJ6dZIpPM9hXj0euAklg7R3Jr7qRCDvc/5sAZuD90h4
3RhDfmw9iFLe2L0UnyEqsbG/0hNypzUB4RWQtSw6H4D1jyyUFOUG7q4KY3e1OMAk1e+bLOCXyUL5
3pTz5F6avL9ERWqskya1v5v8T59XwVvlWsVWVEF2BqKdPXppwlZjb7HvqCW7S+rO+SIHO9sHIO85
tEVefDLt7lukMxRGBWrRQeKxakj6I8CfYHBuOvkVFM57NZZ/4aHk2QaFx2NcAieQdBCbn2o27UI9
JNswWONeTjgI6QaHP1KwYZXdpUzSPY1sBxVlVm+DF1F2wQm1+e/N6NtOriv8gxN5+Iebhqwaw308
8sebaahE+5csUwzoJyAzWOWqOyfLTQ4m1L9PJc9Ak6ibDeFTgvquHcWZdvHTm+SwDYOxO6F+vjsJ
3YBTA48G1AXPO7rkT6hLUTQmP/WW6XPM4l6irzxzzquVlpVp5u1CSzrqufb0EwKNbiCeZMzd7YJO
a7we1+Z9I/nKKdg4e/JgCi9XqLaU++FliZmhbmSMLAXU27/7l4WoRznsj3UWrzWBTpCD6XtdNqgG
ViPefYxX0VEWVrK3EzP7AgFOMBkl2Y//jBiNSc4Ro6o+c3wFHcrUB6p1rLs3S/jPzOu6lyRsgrMP
otYN7iy7N3uqv9Tc9J7DEo/awqmcNdlVKt/GOimfIWfm3dWuMawpz+TWfxaOsJ/SAJzMOVQpZ7tV
OKB0zXL5NFrTN9TeZytQzVUnasRH73c2kfMW7x8dk6bqx/84CbTcfxwEctdjHNgx0JTild3IiSYo
i/eDsfWfsBto7qCtnlwghpFcqAeGlfdehuIlCenEA9n/NYwVP+RYgW9Jp5CmXUNrPGMJiEuRqJBV
fWpK3Dfo0WK/yWYBBbgvauuvOQyqcf2KQpZplpuYmzwHMdyNYxlSz9Lv3iyazO3Va4H6Sr5GtYba
eANTexvYz83MhV2EzjYZ9Bc6a4ZnCYG50nLO1Fih0R8zQ20tyBDMJulUOeDOOiTNnAxI+Q9XEYfN
ObY2NqTmcbKrwvEsm7zHO0V3qYmKNtrnlvFp6tS7iexlwPeRY8WnCvsSMFTYTnlpDOiJc1TD0Yia
wQBcYKOwqwNYrfqJb/l2LyEIdSFv3ZpgTKOxDSUMqH1C6WZOOBRptU8SIMSDUf0Ym0w9dDIrXg+2
CNVriq+7hyRgP/p+Kl55k4dHaIOPUGWBs7QZ0EwdRORpWNn/A1zExT/ei8LEYbTLHeECEXGrol6U
7hSOKJ998hIhpy9d4xknlwGIQyqQlYFtBR7Div1iCzMfUB6IR757ZrnICSKTaeuxS10wCwfr4I3G
YWe/cngwPQxmJh9+54AgfXVIqkrhoQknv6GP02JqaNjT6a+jPTduFuIJHsx5Xxc7tN9CYOJUdOxx
i3Pf6kbhKgUQgsHc0xB8zNXuv/+ZnVtwFjOF7TALiFXhc8f0b/6XHdW7cc8n/uSG/lOK98SlAtnm
2a1aXHJppLLUH9fUtBZ+b2AgkesqteMtxFatL71oIfYQGj8D7EY8K+RQjQYvVcRV9GLUgbdjneme
OiceLiID85bHgfu8qmOb68+oFI3bIOlbUX3aUq5GlWpCRM0hzu3DbdzEWYj6attZR3YxoHwNNQBB
mORnL1L47FAGtICZTL7kbfwzbnjw01Cfo4TXfzYgbQepXjq+ABEy7bwEDxf//YvFA8HtO9OyheXr
t6YPIUzPvQFPySjOhwpFME9u+aVLkvQe24PyFEdg648VjnzTagxWolLedyDsQYSNX6IMgy91qdpX
b8CZnzBTVCyj6mCVDoF3x2MT59xBDrr51JFvZKPmKmbulua31pleAgAvcL8GbXBgjPE4YVhfANOI
DoXr1ntcJHmvbZehNFzLgwNRvca2JLjLQdb84AnGV3lm/wWhoGKfpmPB1okjxpMXTuPJLsoRux/F
uoOrx2SkBg+uHhR0G9xS2Pn7FFDElRmq+RDYZkGFT0udSNTAwq/9PpRbvP3slde29TmvmvvSdo0H
CzhElH83doznh7zbosI2yLZVZuGKLHAvAmeuYNqSqFLy++KAosh6NYf0YwmxxBBAEspDMVYZHPLG
mLB8Y4ObAvjVixl03VYlY7y2PNu6UEOOOaYAXd6Kl0G9W9xLDPWqMsQr94rzjZ2G/tBkp6p3j5ST
TNTIKkJlo+mG5laVgwHQHBa/iSEbNjXTCtAbUFDrkKrrrWPTp396wuRQvmkcgCWq8GxPkG3HJX7x
KQqDYpUMSfsTpDAizto/QRZrrxwIz54LMPQbcj2ZKF/EdaI5rEAPCcx20XtQfg/sDtpEqF0JStVc
NPniFtjfYu2rqbmEqW1mex+/iQPYOT8HfdOwkzF29l1knebRlBZ/xnH0rfTjFEge1uPaMxkfagVq
06Ab4qfYhBqYbxsmoJx1inMsR32CzmK3llCW+cLdFoJhlT9dDKdzd6MRNPs2Z/ZdZVvjYcC17hki
wO6Ri8E/Kllk58RN9EOG/Bmyrl1B4KU4LQ3u98EuHWWDidqNXx68/ZPisIypBwALLuCpS5Nu3IuN
gyIcmymdLedBIleL6zbRVehV92rW3L2dtiS8euVzd3Fdvd7lpV6tctVN6OelqVcLXgVcdSnXskpa
TfH7r2oxXi19NfPqx/rtC1oyA+DmHf/74xXfTbcfr7aHi27HtH1ASyHwffPF5YNoERczSfcUxWGJ
f8bSBSoXKqHfARDdlJp0e7DzT00m/NepTMdNMjkGRGXYHlrlIWBOaLhXvhXAhx+FZO8msjs1qlBr
1uebG4dsVXjC88zzjd0DYfkDKOk3gw96YcrRxObWjtgBd7Mm7rhQWxkACPuVeard9bie39MwFcOr
b9U+hGiS9jkX5n3kV+XXLsKF1iSzaUvDEurRKw9/mHvWht3nogugnomwGqzsp7FNwSwzOuXXcgCG
KVXKPZPXSdbK9sVr00YtKLiifZfE05RvYm94SuIk2Q9sBLE14F/mOcm6e9ACqscM4o1z00IMYuVa
bX8o3UL6q8zq/SOYwb5TyGyLBH/zKhUDbKtDUsj7HFD82aykzrUklA6EB8oiPVie+SnuXFQQRMZz
7PLq0qRK4mJWim9GjEMFJYAHxDHM+JQmzh82i7xvIQpdNwLVtad+KusvHlCg5TSJbyAccKCi3uxw
M9qvl/3dogEeSnzzuNbU7WmPtzgomLwdDin35LhJgG/vbJUlMU5IsM85xmy6b3TlOn7H1h2E7a07
Gs69TrkonDSL7WIjR63jqEfNIIfhwMB2XW9TELM998lUPhu9XxwDvSX12hHETEPbd+vKzNh+HjvZ
/1H2Jd2t4tza/+WOP9ZC9AzuBPddYjt9JqycpA6daAQCBL/+Pmyn4lRuvVXfnbDQ1pZsJzYg7afp
Zl4BBxHKBh6rW5f5Eeop8IMAZAyyZa6JcqeMix2Lant9aXbSKve1B5f7gJKoTWd+yHHP9QQcDFwx
SaRNc1wyY9aOa1HFI/zcmbYIY94/K9tdUe05G5kRiLiLT0KkHRze9RoS9yCUgs2E/2CquTeQC2VY
TGQGDB6z5Jen+CrmQGliS75eNajzrn1V8MeyHveUMHZRDqIOvLWuIxM9Su+AB06DMoIKZWfGv1nT
PBcdD59D3tXQpbHNc+1CugX1tO5gSq/e6F7EN1jyWgcrH82FBH/xrnOh+mL3QrwkqnkUXdL9hh17
PxrDqoxTbwP8zNxux+K5jlCLHat6WAFp3jxn2FW3Pb1963Cbnesly3d6XDNU6LEVUOftmypHM9CB
ZZrletTNRJgn4A8DUCDTKjbmnqXSG7+GVBmgftuk436xwyOfrHtszk59SSMiYy4tdXQ9oOzsGDQ9
2D1oPjbYYBJetdrtCFO6tw7mLbPeNNqbxoBAZZMDCIaHM+PNhTlwERraPQe4ftONMLS3NV9/ddO9
ZjfGW+qhOhnKWQEES4mfItROSfLU7dJoURu8CWLQKNsj9fAOBm2vTlinuyxukN8VhbM2R4bHI6iy
zXoZbnuYJayYAgsPewpuA/mnRGs+9BiqQxqUvGYtyySYiy137qjf8bCpFbROfmzGPApybNo7KkFN
I7Xte70YPyrucbgvcOcemBQ1qyJ4vl86UYRYoADqLyDI7dwz08s3RVP3M39KthOtPIyKvdNQ16qz
swMqFo2kEEqX//xKno+rPc2l/6dXotkSeE7/p1e6JHBUs78+E0TxP2xAprnp6EtYrTc7azpoQNFc
zkJIF8FJY2rT4dK+Jo2AkX9LL4dZOzTJtwiN+pYFgaXZRW0hre17B3CfRSmM4bVLKgBgs+gRFqzR
9q9xnpjagxJN/HfxBrpNW7OKiwWro3d8RbUgdgRUe70Qs4bacylddfabRO3TKZ6NPdzamuQFPPbh
7+Lx0KlzAzDCJb9NsxPDfj6QH3psRbMc7P8g0YF9amHYBWK0EfEls+CxfWmzvm33bV/g5kanEalE
S8XBOyirJcXMIuOf3Xx0MIldJ1DzS76Pu3RQOh1qM6wXAkLwYOBAd5pilxySkb68Yj7Gb3A7zFaX
90KZtS0g4cYAZF4VTXi+VLFxZ2rgTbutqeZNMTrwqUJ+bX6L8WQV9VqzySFcDZ2c16ZMa/hF+M2z
Byn50TZGILaFdYMrXxlQ3JK5ufAMka5zvZbPfu1CZx64Uimb7ogi0Rs2c+RzaaAkGDIrXNIg0Y3P
XA0O/MOM6swG57ZqmwTQVFksy5SPOzrAB3lY9/hJUCsWqDJkbQ5goYIUAhBvFQIUBSscba83PwdS
sBA+uPqdls0vgyjomQ00QWk+3MWrlY21GqT1C4+/spFVt3bTM6xsoSsPWpUZLToodM24XuQw20H3
9QCZMX8mh6aCFHljRYuo7Ng8lVUH+lljR4sea+hZCS2teThtmWcAGK2EV+w9lFCthQ9/rK0J1Wpr
Qd3gSQB5r/2MdryK7imBBnjK1QDJGeUilL690t2mO+mu9RtKquqV86ie6YMmD8TPa4u6nPco2s6d
2KtvB+W+CrvVHgEuSbZeA7lhakowlxaohAGmC5OZx9YE5SosLbCgpmR75LedX+SnYUz8B9iH2VMS
TVhE9iu1aEJbL5wZNQ2Uni4TUlOrIHwBX7+AJqXQNGkJMPcJ1tv+Q2Hd0Cv/9V32Pp7aaNIf75Ka
sG5Kv71L3QTGGYicy4QWFumiip7++i6TeAxnWZJ3UJjn4S4t5Huf8XEJ8mu4q/HIuqM4nf1LTImf
Q6/jcc2FxrhtawvNLwfw7QC6bJkACKdVwIwPkbXjE/Lv2qvxfjJMyVNtPrOKrnrpXcfaiCZ05yKr
BVzCqt+o1OJunAzDMa2wSQRBtJeq5fD2hdMzTGDRXOPS+Dm0C1OQ8qehWA78tluuoKIe9RvIZFVr
/AHY9noYAYfbVqKznQUF8ZOEtiidxlIva4jJ/5nPGKrXoVRPpt4lJshlcHHXoDkCdy4UQYugZBrY
0ZMsdtbgZ7DH1R86lpCajJYRB1JaDH6xUoVb34LsUqwhlITvRAyTtYDcWSqRi3XPwQeMJ9qTGjl6
SmXLNYCc2WeQRoe8ua1S8ClwMU6DSyJNoXp3BO0qhuFUz4ddlRknXlTiqW97ALSwYZo4zFmkusU3
0Mf+Fk9HAAFQWeQbZ4qPDcBn8K9/5VOc8lsnEVtUab2AVJkkoHuJoZkb0nK6CjUNuNyhQDSJOX2l
kJaTmUEU1OQSTw6QnY2hkjmH6B9bAezozL2UeXM8C8mjjE15BEOnOUySIqGfwMyTOjwJkVrsL+lr
bjaQU0kYr+duAwOgRFV7mZc57lDTaVdJcHmddHGJWUOBboE/6/xbZhwOe2yfjGvqLkcHwNlp8M/s
zuPtzHLKYh4V2B0NqP/bKQ2i4azEhtxg/LI0aQMKMQwzaxzaNTVHd6iwA2LrATWL0rHvIu/VcW15
/pGPp2n7Tu/cz3xskyQz4FBFk6xGWF1uuD+Mt1FmaVBzi29L0x9vKUQHzwL+ywM0ObjGKGU0YIOd
QLtgTh3XYbg6wgBci/zlNZZPk6qCPbSdl26vM0lV6rcGKH9wN4xurhPViePtk6pbXEN0Frkmh0uh
+XGdmuKwzM6WI6vljJpjAhAKzBBwOR6UPVxmoR56QbObqmrSatcUo7noHVZDsnEhULW/Tu/puXYT
Y/X19WehTO6A2J1Yw7e/FE2tQY98hf2qESRG0In0OvK3ac5RNwf29c0Z2abrExjegG0/a5to/Egq
LQlMDbu0zIW9m4va9DH2gJXtGw3CIJ3V7xtDimVsZMC+eb2Ahyv8TvXWPItm6KMA7DiA0xPwZB3s
9KaV8wzyzICNPGafurQ0lk7vwqWs6qCsryq50lAxPao6S+YFllqsstQq76D/bRl9ygI6bVS+ggd5
ufsWy6acAQJ+elVYO0qrJ5Y8xVsJ13QdWrZYVY4z34Nam2HLIcirRnth3H4NlWTvY9psS3cYowAb
EYGO5x0Y3kW/JbYbwfft4m0IDcX3sCtefSzcXiWUSADQjI2bGrQYfeKfuRoc7MsmaQNJ7DEKZhNr
TWf6jZaNYusC4HRjT4e21O1/oWS67Of2kwUShGUx/IwMw9R/kiEcO45Gy83kyRPagyRw2aQ/2UwH
kp/kSZRCom2wF9RLTOdr3t/FrmN9K6t3YQ5kZflB3pDKq8PDV6ubWlqWf5DJJPVNrRwOrvAwknjZ
CjKmBgAh88HrzGU9SZj6hd7uAaB4H0mAFDSpddky89aCyO9MslxfOPBB8PbRINxFM735b5XIaw3y
EkxYpENUr9IWaei0kG7WMjgPu/ZptMoPqMSyE4yqsgBPO9V+wB7LAt6g8UNn4PYjG9xi49c20/Q/
qrytglSA7atbdbJsUiPcRXnuzf55s9D5KZhmWC4k92GIZDPbZ473Q4EQ1Nkk1ZquOjVguPh4iit0
/a7p2Cv8nPP31NNfxrZn9zY+x6ovunTN8ri//6cErB3Sm0E3xb6AA/wMlYoWP0zcWMk4jW6XpiWB
eM88ubzGBDbwN5Voj7kD4GaRl+AlJqn5UEA4L8ghwwbuh2FcmtdeSB44AbbDp+04edS0vbK09Jwk
enr2PCPc5LFdgWGFJnWE1ujM4VhuLq4xrS9/mVKIHYVCWYPInc3cOEY52i9se9erxIH4Cc5CfUSw
/Wpfu+tGnuMiBtgVGty7f/4fWeb/qpfZKJQ5DtQBLdeH/+CPf1IsrTRlo+iOmY5dWmOiFlctSjBh
KSAI1OqZh8JAso6l2e2kaGGqce0O+RibgUwatsfWxRxeSFBnbKp+rlK9u4t7h58H9oI9q+6uDYsO
bBmG+maddWtqMqbsndH4IMBPvQ4Ea++ghQZtrNg/0KisrLxl2uiPSdmlAYXKIs/Phv1MDXqdoYFF
73XWGLfWOWcgysYcX5RSSiGDBgurPQql9Z7O0qnHz7NzamfhilqXPBpCbcpz++q1jLsaV1ltWFYc
6jEVdm5eDNNCkZ43Tyyu2m2T68NcDh57ibTh3WY1P5kiFrfDiM0Jq2/ZS6p6c1ZDnngH6hh/yMxi
TfPQtDogg6uwe3CLbW9k2rhMRwjGDqlV7DWtXMHmt9s0kGRgB4rRocACD3eCiZs2JV/GUQ8NLkpT
a4JpdJH5Lby8pmmrtHDXowvPsYEr+C1hr3AoZRtge007anVrw7Ub/0Xq8PJf0Qi0pZE08dIsbHPj
W6l59zcDG2baO3uQ2P2vzP7V79/BXw9sMSY3BKUUk3Is6kv+uneB/7vCK6kD4mqQTuL4tf7o+Osk
1On4bfhzktq0s13pZa8mFmoKrIqndgSgFg/T2NCaHo6neDfF+ynu/SV+zUcp+Fu+0Vv6UzWa2lpz
ubbgk2v138zv5FaMt53384t9amQVK1wT4OIc46q4JO7vxUN16omtftgQrzeTHdTIWhNb6dHeir3q
qVHxsFTcNDZFXMXnPDKbIFF2/v6V4btAllNGiI2cc8GgoEsZkLrYY1fxH+YozXQeKb5P4Rm9oUsk
4JUw1ZoWHLkqHgEodDc907p4MTX5lKb6Huzer5RvMbqofg27+FB6WIkvQjxHjQBu2DA7vxi9wLWs
mqfAQS4iMoLhmshvhXUmEjD5vpA9fTilxVMal8o+QBkiAiE79QdUl+VwM5S+1O5E4URr0LJ8rK7G
Stt6fz1YnntAYbpZXeOwS0dyakSgS4L6tHUEhwpTs42JMUgqYQQZCSeqoUOKZBSkNp155aEfOucA
H4LQZNkNecqneNaD2IIfWXPXqLM5BemAMjt6IAZvd3V2E6UQaqB4OEk20ABuduuuTeD8Pi3Mr2ty
Nph2HcQxZH+Cyzkt1XNby8HP793FP6/hhwraUnUHvl3M+AQKHup2Ppq6M0u7RNhQa0JbaB3cpoxQ
C4B+g64eVGvBV+tUMHqatzCyEj4R1KaubhjqA53hWtjuPF/NEuqlDghHfvZSE5Dlc+2EQH9kEK5L
ph/+dCjMbiIdhL0+A2Q1nFPQdMrkpqt8HNKgx2Mirv82D5IUj14z1LIhhYTdMxJzZ6NVgChTyhU1
9UaonYGfbBBDAP0cmocw5LKGngX4ftcDNufFvAjtbBZpX92SS3ACxeSOQpnUvpyNcAILcE+517qo
XvnQutkOButZiT12F/rjkbnXB2ngeSOpIfY9nWIzr5yXgo0zA0aFQD1f++vSNPYCsLigCjt98a0f
uIM/x5c8ObvxUKy/ddPAb21UIYMeQpI7bhOwenoJsACNy5uhV4QRSbuNfAtV16+pL++yg2rcyu2d
lx8jqFnRB0FBM1oYRR3Nhgay4abpGAFUPtktHUy9DQ9pbQVSVcYlRPHMNaKNyLHWuXbAts2YlLTK
xViC2eTpo+UAeYygW/gALg0dkAXTzAA0i3/R5HX/FwzN8eCOC5tIw3Esnf2ERCruZEZTVe0RnFuA
6+EvdWvaZbPuba/HQtKBL0Ax+vPMatLH3DcT3C0L/Y8IbjrAWf4euvYJS43o2WARn/ctroCRGWcz
nqE0ZA2SH9JJCEuZUPFs/EddefKmVS5+lFPY7q0UKOahXFKTBiV/fAp2NRsxec0PrtjJhLvHevKl
/2pRX9xBXHDqKz0YWOOhCiBEVCpu6QB/jxc8FnSbxCydbShztcN2M6RAwR5FzaaFQK8DsZ+MyfSj
LP8AHLf6xZTlQ8q5Gm6S0R8AXDeHReuG2hO+z/vO99IPLarfY11z7ltzuB+cuFAn4Mr7jc0GaG0l
XjsLvZwBbjjqe7/w9f2PJiRixvU/P4AaPxcJluN6WBt4puManmWQBs/72xl4+Oa//4v9v5ApfMXx
XHGvwL+CZiXbx30PQWGzV8vWH8FJUIl40aW5iAqdPTjtwPewVuhnWoc019HcgPMUJg++DjInhtvV
uHFVbohfelTjWVYBqu8qc95ZnfGQW3sIvjUvwDhsUUapHnyV9FteODCCGJn3L99PZvxcr2IFBCQa
lPtB4Ge+qetYz377dDBDdKIybKN7t6oXJsy1W89MwI0u5F2km2tskrpPLTQUtkZrJSAIKvcpggLc
XEJjeku9iZdsknoQd6oBJlkHJ4ey6lGO6yGE4MZ9CxGOY2OOOYyri3auJ3r8y3THAC7t1otbRmIJ
NG+zUREAS1oiHimh1LFFYsLu5Aix3HwuOYRlK5VhAZOXZ9NzinPD42jtlno5u8awsZDOHL2Dx+WU
Qh1Dl858i/GjweN6FbsNgxcS8E9QrX2nhJIXA8iuJQt8yHfvfU8kxhKAB7WEZGIc4ILUywAqB0/Q
5MtD1CycFwjmLPDYixKYDq1b14ALgl0P3qOjg507xYvOGheeL9uNym2+FbECW05ts+mHOYxliq8D
NlOo6bK6WPpDBd/ySeVORA20gBxQzOGK4TwCXmTjBv00AAC3M/BhQ5X9AmYzqhaxacVBOIl0JU74
3vtZgWVYc0wY5FdsiEMEVZXp982oefOuHOrbGuD8lRa7/rYdk3EXYZtg5eZJfmSZtosM+CRFtUj3
/TBvdbvbt07Tw3sbZ4A5f55RDAQbbJ1bBpQ0/VyCGAbx0X/+0cH28cc+igXhL8+c8OQ6Lpwu9X/7
XjaKy6Es8/geMI98V3DbOMBMb12RrwU1hxTSPnEIG4uwSM1D3sh1rvLmlAHUdxtF5SyKku5Y5p5a
lKXVHaMM/zM6o9i33saBM03deTNp5P4dL+XCmjDKUM8d9iNsXANjajagj6+apE6X1Ns2QzUTLhSE
qHfQ212eW/kZiHMACAbLXoU52zaJwW5qy4nveNZn66psu5ljtvFdXBfD3hHer1AUAe/0/CFsa+fE
WbRHAUV7zHQ4PWZwSQ2oye2mXRmQSFlQs0a5COi8ZNxQM076P0ShWZDhxNBpRghhe9sL9LmH8bQ6
wWc0lJsynKR7qnZBd4RcOdnMs0dv59A3rG9mvVPkD/2QuLeydt4oy1ENVtfTIJvJYHSFJjeN21vZ
AeCVu8KCOFgUQrENrkFii3UUPD6YUT4z/PzNoYY4gW4A5ITdTPgIuNVzOQKUpYd9s9S9Dkh3G2uT
HRDV9o51CTYYmrGswEGHjl7I/DyeX/vLgr0baZUGNfO7eicjewV7ArAlpv+6n7j1yc28N5a7kIn/
CoXKfgM/A4/XJEZQaMalSYMo7Ss0KAsoVeypZKDMeRCzq7phU8G8CDhbvAIlj1EBJtowWaJOL1ha
lr1soTcAx5cSIspe9+FrtgiGJosedKCd4NXA60Mbxe0WFTS1gmx1carDyRXYSryXrOU3Xl6x32AP
AYAVF+9ZHsK4PNdCaC1jG83COgfYIsV3BS7TyxHAibPtCsBj8P1948LeZKnlPsVOscV/2TrEktuH
tnJxNjWVXrgB1tH+gmJO1AgstXqGB2Zv4Ywme3ZUKrAvnpqT+F1/Vr+rELV0SKvbHxCQmY1m77zV
wjYgt2CpWzPOky3eHNwYUWO/p9wiTkUgXANSGb1V7/XpUNVeK4NOa7GdgYtRnerpilqXlBGohr6I
MnUKPRMg0Kg1lio32zn9Uuj3Ych8ptfCO4KKKU6Svm8Qkh8/l2pgiC3CkXeH61pNM/16CS5OP6NV
mxhu0t42Fy1QBU+xgJb49GW0MhQGDV8rocVcqY3WVN7cwNe1WHmRqJeX17HtRN/AVRuy+hE4hxIK
S/NI8PGco7ZnaeKe7tTceqm8/NoAqV7c04MT0qgHfmDN3snz6QeT+O6rr50hfACZyiaGBrgaxW/L
wgJ7BJPWd4tHO2/bN7s2INqUpfyFh4+tsb/aQjshOPUqr8MlE8jp23R8LFnSzkubGbf9OGB7Ep7H
W3hVJQfUArxF0oXyri2bMIDJQfLWYGt8+nZVHc9O1bS9GPMcykN/tgY925a5r0OofMTdYdq1NCA4
s/DCKJ4nU9OcluTXjtHj8Rz3E1QMu2nFfs2mRBrCwXVJUqEWPaqAW7i9QGdvOotEV8/HSZKMtiHy
SYfsKip22ZVo9Z2TweyK4h43ihk+oBVoPS7pXdtHmz5y9ZffvtePL0rvk40h8n6hxRV7ybg4jWaZ
3DVeoh8g9gYm+ZTMa7h420OpDtgY43e4MMBqBPnw2VMLj1dZ4GaRPectSiCxEVezcQQPqVGPml04
H3EDLXUmouiujzJj1XVDuXGw1ipKXe601OJQKY/cQ5QC4UZnFOunWDLF6IxiiQcfGy0qT/8fuf88
p9aL769I82mp9pjnsZpXk7idkwz9bQLfpktrkq6zYmGsswK2URSjA5Q24jmbGOTXGPaNj+bkrtaX
8ThnRVJBvQ7VF2Wp+xDLxLU0tWhtZOZ4n0v/pelhx/OvCRyAVdAzA6cw0g/s2G5igZoU5EyAMWJu
tjdAyzzokSjmQ5rKNw1udJ2Wpx9ujVrmiKesU1H24KT3zbhSeZnc+zkYcY0ZW7cy1O2A1dLGwgPV
yiQvyocijkxcLq0MHt1o6jAVncOMs1uhWFE95DxMcfHm0ZJ6rdwZVzbMiubU64TQr++wiTsrEpC2
y9wJUU3FrbDCMzV+c2pAQV6Vv6BYGXRh7nzAtg2iJWHm3JXA6q4UJLM2lOtnUDZ1gdX9kVsVyrkT
U2435fq+cP+FyuP8XINi+9y0YfZhM89zfFv/QThpJUt0P26Nu8u9DdXsVQVHoaVut/G9ANwggGJu
9seQvou0r98hgIw/eGGVJ5WFag2wSL/WhRKnVMh05raufPfq18uQiWfv2Zl2Z+cSnB5lN1sTt44b
C16980TW6avXNWvK1YbidsCP9pdK4Brg1V59xxSz12DjrDPGICYNVT8dEpBvkD+/7xgr7sMq9jc+
lokLihuwFuOseOvbIcadsOg2re/uIbAY7/pQWQuoGqVHzao/z1C1shZ9pCXHIrOsxTCdReFLaZiA
Y0gjXZBgCL67bVCDboPSoW3dG3kDSxFYoCY9dlcpbYz19l8eb/2/rilt5luuBRF4HUtLE57nP59u
DZSRIaZdqiMz4w1K9s4WtDpnS2fs6+wak3gLEB4q1n+Xe027jv8/xQCuRtkAUrvR5HJ5sRcjFzFq
kwlYm/L7oZDh8kecMih2GUbti4UYnV77aZqLrdg0WZfpIcRo4S9GKZw8zS5+Y230y/ZTKSFwV+jR
vEBxfFv99ZDhiWHbNx5ANFOHbEYba6avHOoBGdPZKPlwDf8YRR0UozOgmuEodm3/x3HXFA9swYvV
Jm2kZl7WLFKocs0uppuOsIPYBXWuqPN/kd0zDOKJTVqm8P/5+O//srEugjmh45rYmzCYo//kkVlq
NLzSqt1jwUxs56p50dn5R1qEEZ7pIwHBP26vYb6WrVVol2fDAU4bTC5co3Bxy0X+MYwddM6sAwFE
I5li1VC3+jFH300SxjFwBECOgsUHkBFPPzu4Bs1u6ohhngp8UNgfUSoYGxRs80zfQOaigQJH3ugo
t5Tu0Vaje7SawlvHNehY15iopXZIhnEB9HurBZQH85elZXDzQC06uHA0CIxBMNANQvdI4zk424sx
br05pZjTS5it5l5egmKU17ndKZr0H0fOlpnGvLsoirWjX8eASCvzqcuYu+7hmz2nZqrFI1zjVLil
5v8eNCSpDAruvV+V5+CUNLiZfeSp5PvS7Z6haQ14M1RJsD2L7R+BZ7O5sIChBUnBfc7ErIdX78sA
mQIw71SyoM0jMxTvwBz5xzLM8yOqYgmA5NhUotGTngI4X6Y1r30xHEpbA1C1qNIHEw+cQe4Act3D
hAO0duu3V/snR2bpy8g0iK5BwvkIVytr1Yk837Ze9Dkc+56fw0e3PqdZfogLVGggPHGC3Gx0UonL
H9KMwXwR4UR2wwH1pzq4LHzNxF6JEfQ76q3dyILIq1FvqVeG8mROc3R/zgEUUBAmvW9COMYBbdVs
9XnHOuAjJzounsVAcciFW970osKXxhLR3Aa6YnXxHNRYAdUhSPFOFniwF8nvFQCXgRpMuW/MNr83
fW2iTfBiSSkcW+W7HJcq+GchGTR5eWdgcTM1KF9EJXaHjVrfhGRq2Fhev2xTlV328dwOUnJ+A+y0
4O7e0IpiRv8K1474DIYt2r4f+/Een2RD/2Cw+aIVT0W2ol3Babild9ZNDAl84o9c+MbpVGkChGJ+
ZZzEYVLAc+KJ/gz1lGAKWGxTkw4XQrJXWJ9D+xrUQGdsuo1mZwq8OBwMKy62Ysw3rdN+hijeT80s
TvD3diTYsxb29kF3Glf0h2BF3qEICFYJ/UnqWotPFtRzqEUZVqhOuqfkDbVoeJ74w2V43rXdpsZy
IvC9bjF6/jZvS1h+wlDvFv70Kegg5vBcaUAaAA3O13ZVDc9wQdkVldfelaCl3MYihIuElY3PObxS
/mNaJOIMek8YXk+zYbnBhzDENyk2o3xZelG5s1shvFkaVqBc6n1UBXw6/dlurCSuAhpwOcWjxUPW
DjAnnia5xGhkVnWw4aHTb4Oo7RSQ93CgzDPYzmF0oGwOEq63dCVqcPZ0oDOjgl63I0tvq1i2usah
UQpjJjlEcpY3YbqgPNSsUYuhcWCJqIM5FSQwu3ITxCmF2hZI1/MWNR1gM7AknCdZXEJWXqlVGOYf
VzlqkWCLCDJ+0O2bHv2po2/1IhCNkW0pRodGrcycd6dLIwzT3X+ap40+5BjWT64x4neu6WyXeVX9
2ITxHOAD8TJBzNaZr/KlPTWxz3xrSS25Ax2zgGA8SPP94FYv1+EenhLv4CewitrijzxzByD94W9W
RT2g8UOewTPNQGn12qYzyplGwK1mXFIexTPmOAGkB4d5b6C6kGlheEdnsqq1y1n9dVbFWbwZQwea
TVFWgKDfiBUeP8wnfHFWZIHl+IYxA+tFP6hq9G7aES7StB1tC2tvtk0GHLeXX0ZCG9V8irN7paAl
Mr37H5/j2qReY3CStQKhlY+VsQVU3dj6CWSjZmVd4MGDZ6gcjvB8x94c+i9BO7TQRblsggxf2p8D
vqbxzBQCXkp+kNQJ6arUqNrDJ1w1y6v8CQmo/Gi2cXq0XFi2aWCoqBZiB3RoIPBwOaNmazSwiBy6
w4/4j1xr4hXFIDYuwbT6Pt6rG2tti04e+2YoZ5ndm9CzzsJ7swlXdBmVbZivvLoNl3S19QsYog9O
ew+99PSQw6rmchW+Dk/cPrwH2WkVh2+Fx9SZMG8ungu0ij80UzXrzwYh5dDIADN7+DMNKKxnVXkL
QEd0iHp7j9wd8hMDKuWMbYABVk3gQ1OTDpU21DNP8nCq9cozxTBIOdjeAKwadbneCmddlWDnP40f
S72P78BKyvZgsSPuGtgq57Agj/AUD+FToGX2NXwWG1wDFfZ5w6iaR0YEU+WpqQ/JhDfzbuHtiBSK
UZ7V8L+0c+MpxAJ4Rxk06WW6afofscurQSymgkqNnwVj6Whr1EmGHR3qbIS6yLVtkNrIta2x4TNz
AJRzmTjjH9R5jV9m8MNyhm3pN9Rm4ThVtPLcyUSeBzA7Aj+1yy01W90tj1ZSzqhFB3g4iNWPUabT
vGYxMPh60ONGDqhGlmQrB8WyxaCw4hZFktk3zOyXiab6rSZrOWxRgV9A0qU6pU7h3U2kFZRXzIev
ltE5xqUFQWR84u+ta9//bVzZCh1VJ82ftbqRPLuw04rN7kmmLD/w2EXlego3wNYvwB+AreLUtEf/
DIOl9oSVU3d2MnmgLDy0emvdlhqKMMiCbEoCpEBcoxJzmdrSq+7J0sLPqUFn5HeGNqjd4OTypp8O
MGUMAx24miWPhM7wZD7dyTuvuSnh/CBYVG4mLyVj5UuUt2o3PVDGJTmMeLsbfH9ZjECXzy9jxehi
s50lcOCKdQP4Zbh1G0wzZrwdGV5gmptev+jdz5e+vMLXC1JK3tfAMwpTW+GxbxVFkYMNujw5ibi/
s2GXAtKz5699FtrzgTXWU292+qyCEcUWJkfmUwXNPBoEA7fkVHQGFBSfHawL1ky6a9fj4J7q0K3Y
dVh4Xw74xfioNI8jWKlTMKJTRxh7IGTKzzHX9J9zXNpFGPszK1FqRpk0J52ZPAdM+jr82vP1ri4v
eE2hs8u0dHrprztX7nQQNn1+44eWtroKACWTKhBJBf2IUceP2Nd44RfORVuI0gD/PkdeChlG1zSP
noI/ttf60YqaBtAtxzJyShRHgU2lGB1YOhQH30/WqPJBZo1ikWdsDCP39srFl3AygP+cimYRMETY
gW1zsv3SXLYxpBS6KE5PnRAJ2OXY7UAVHyhSxpJTMx383LF2QApcMig+Kc3fWP9D2pd114kD3f4i
1mIeXg9nnjwmjvuFlaQTBGIWYvr1d6twjHM6/X19733RkqpKAic2IFXtvTP8Y6tJ1JA9Sb7XU+zc
LeYu0c52HwznxVTpkCdDISEwImp5coyyAG9Fyqrdcl29qp01dIvKTeAndRxa6n6dCTUzy1p0v/ir
E6vFxvvUOaWJ+7D8WF3pAarXAj6Zti9R1WevpgQ0z2QWEpRq6Moq1Fk/fTaq0j61qO8KfWWv2tZf
ISs0XKA4XTxXWILsfGr5rga7xpams6oHpSV0OwEk8rARc+0V2YHTdUM7tvtD1UUrzRr6Ow3HiXfA
Yjch8+t8G/U+bO+OFmRnK6OrtR05fOWlXtVbn5wCunlLLNkTF3kRaF2cb+wQ9gFLRnBdzPGUyIu0
lXgTbmO+rroXPFLiU1C3V3Mw5cW0gpXnGBloMcXHhmyeErglh2+tZdHbpz+Fln+Y6Y+oqJB+vV2W
XcKA1DbE7VV75EN2DZteby5xMxxpLq2aIyW2hu6Vi2pU3PswCf/IAL4Z7Lw5oKI3XUmmD/fUtLk2
3E/gLxBZOV4Xu94Awg+g7YQ/DMRCZne450j73s7PbWR6QI5RgJfXcM8MdWaAyow83vZGJlfxOFY4
EzEb92y/N0Oc1x1q5o3DAG6GAzlo9hw9j7saALC2/0bc0doUWI84p6AB8UeLxmk2JhBDG7KJobIf
s2wOIEshJ/DDm5q+oXgbz+THGlByRU9d6a2LjTqHpno7QMfIj/g+GaCXbetNhucZQCy1IfD1ixIK
6A6hyVVcPTVI4PdatSWbcCdoIpVqcqwmQyADY5ymJqASNbHLXwlUX9pRzk9LY/4+JEcQdfxUC/eL
lLHYLqZllhEFgKOosMVGvX9djmYswTSXtZBb8STqRoVe4Iungw5IZItuJz0QkmLXgPqETgPVBPg8
i7BwRPMgChvk/e82GpKDbG2zTbNy3yTeZYL65dFQTRlZ4G2nLjXWwMElmlh1dJy7i2sOLbzYxaZv
9N8W+BA1TrLZqeVpDp7i5l7qYps7NsBqeKfit9axzij0wsEbdaskcat1De1tfIdXe8NLUKPk2zFS
YdRV4fEIghMXidJjCj53p8vgTbEH2Zo9jh8Ii0dNy3xoREl/35guIHtkI9weIfp+DyE7mTwIW+yM
xH0MNIZN0DgZyKbXBigPMaReqYbU+9PwP0yzhtzIwcXSv8iofOoKy9i32Kxdfb/X1o2hV59Q5Yfn
CIQ9vptWg7dGiV/ELs1BETEO3zQfda3QSzaee8crN4YEZ2og8woaMsLfj1qhzysBjFl9griTAMF/
CQXFDi8XkPDb56od3hpQVZibRHjjimzk9VDsVq1pXKjAFiw3q2bMnK0OPVZga1PPRr1O7VdrcA6C
cFzczSNy0BKDqBIE/r74bNQgerpHNRCI1lFbYerrtor1M8vj7qSJn0UBhMCKTNTobZmCM5ZtDQ0P
7CSq9DPZ5ziuxlEArvoVQwY9GOLpSDYHck7JkSI5jlEieA/QzLUbeUxahr0vgO39EZtxcIg4Rdvu
BTQhj6hOiSyoB4wqQPn+YSWDnKRnnChgWWaJ76GOZ4QUCUpeHo4+MtrSLgS4W4JmbrrevLYTUJw3
dhpmOIYqoFh3WeLJ7jhpe/ZtGd7YaQhhPqSoEutxHoHAbVV2NujbQ3ziFxemTe0AKjBUch20cuxO
QObdofax30Vp1Z181VDPaoCDh2K6Jj+OyQ+C+zshASh09KSKQgqnQFowRr4zCpeFyAOZiwDk2L8m
Bhmoh1YUM3dpJkX6htduCy9r5zdABFn7BjD+K70KJsma/eT2IF6xSpQzgZTsybG1k7DGPOwj6D5G
seye4irnO22saxSJse4pY9X0OOL3EzKMT7MlwydiYgtwwKgA6GSmZ1TD/00jlM0grKqRbsdH0jxC
De+8IA1x9j+cAIT80kXQTUEZEwN/gN9fnCLHYZpqaEhNH4N9xFchA2CEPQTUEViX4F8hz8DxPTz2
UBPExvLXEsvEZe3Fu1xgWWEY1KNgXlstQzGjuvSyAteNL0ML4XFiDfKHJNoP+MpaGIFuCIKIPohi
2QDWOhW7mGgWDalHYTR8jyU7LcnxZ3d8O0J1JXiXy0Q849QHdYyTz1CIEwWnwY6qJ8+rngsiDnm3
l8ZYPal4z3TADDMw4ENdJOTdqQzbyt41AlsYLNVC3R09u+cSv9KaWa2WMfVmI/mXOTScRqsGEZ8O
bof3xcjhQnDlbZ1Kecg9G5cxGSmcW4Ox9zVzvqfFfns7dLfzMs6Avwo9sGzAAFOjNtAHkzwRSy7S
yGRDHV0Y6bV+oNHSfGCvJKNIrfo0k1cu4yV8IbRUCwrZu6Gmf9HwYP8cjMEm1wvn1esia1trubGj
YQKpmby0rReh5fHRacFEQPbRzD5P+A59FHoaQ/sTuwqyF0UJQhXopFx8zzAfWRk/m07qvno+CiSE
elf0hnH1wWJ0rabYuCat/nflFN0+xnPQQ711YRwtSM+5KmK2SddugRwuRuz+Xd2E/syvFdLQiNj0
FmYXpr6ZXA1nZmoujg6Rw6JuC5xAkxrQB+5xHrei66LaboROj/w+IS1zlXrrVwPyZN6505zklICr
9zRyswIH0fuYjEVa4uuTutSQe46kMXYUdZgmoyr/+K9rLAtZMU7WLB3F8wX0Z+WkjSuOU7ENCt/K
ENUhEbhve6A8XNd87Qt8skVCty6cB9YIagGmnxJoJlBEPZX2hXoUQr1uzN+WoiE1RfWQmJ8Jidl2
4lqxMbsQcrMSJrsD9mhDPmpqvL32xTjE4WITo3TDljG2W2y/LwSy4/5iFO4OFW9gGONIXaGA+dR3
AT+5HXI3IXWlFo3lirrk92XDT1OA0jlnzIP1mDs6DvL6j83/lQ0Jibe5NK09jmOEd//7iv9hsQrK
HjnKznATtJruY//dFN2l9Vq5LVkCyBiP3Ic2knKVKDhvLTj4rpz+JS8LuXUj3QRHl4HzLxNyg5CV
ZsdExN0zj6JiG0PVb5M0DoZlnAB7XA8r8uqgH3oIIH87gAPmmRoQyB6QdUjvKV43GpSamdhLk9PB
Z8K8GvSp20OcR2CeK1qQPnkgRjhNGuTEqLcMUUAgIeuVJBuymZ4pTrpqCshP8jq5iNGBwq9qXKgM
IYf+WPktcnNkatJshV2re55tHW8OgLpYx8Cq8HXnFwBieUZyIkbfDxS+AzRowXlzJHupmNkXJyt8
kIuKwAgTDX/g0mPfBB9ZyGJR3PnZUF8KgOhCPC+Tb2C62hQQm/0iiwLvaZeDC9bH8Svj45UCvAQb
IpoZoZI3CfT6UimWgLKDmJbos6/4FoWa+8jK66h6nlWOh7dUMKp/HG3VSgmmEeJ1Uv8bZ3z6g4AJ
9L3yHGRjsJts/kQjLYGpJRapD4H96FdhbE3d+oMraod6n5bpY6kS0dSkMQo1B+G4O0pOLw7qdUbz
w/cbvp9H8fBrlp5VV0t4X1uNy9mZKpNTcwMqZEjdC3cc8dJMg2PheOK5cyxPsa26m7HuxDNK7iOk
hdi4Im8G/uAHPGqgxp5NbYgazKtfmeldVJTtM5SNh9AaPH9PsbqTdbsaNcdrJCVx5lKzQ4yy3Ho1
CWaeSHbwdswaLzvg4H9L3iVuclq8iMk4N0EFlgiXs3NU6hzv1bYrn01eK8QIJF4VpO2yNDkIbOah
xGHryYVwMjkX+21sB1a7jtu73Mavw5/C/sO17BYZSbANQYJwcoaVPdXJZmHR/iMD98LIfeOu1Qqm
WoEcWkX/jKCUQn3hAJm2RG9eONIZYBZ1veAsRAeC5MJBxl/kG5A729AdnLLoPHdBlROdacwNKPNo
SXAMfHw5r2nyW7g//YC4It/NQ1pxdqvJ1DN8ZoV1XJdrWtCLjOqsg7snMPtyBeQOP7XYdpXgQcPD
2pROeiKjoTwjBZGR3Jkz/TBK7inEDx7/f1ziw2pzl2KTGA8D4JmzLZT4PhPUpWZmAIh0nZ9ZW2iP
lRCfuUIkd/nwR/sf4mmd8n2dzJqaQw2GTuh8DWuVcfgEqJGDXFK/noLYWkaGGuXjNPtAKfI2+n0e
KiduVlnmKV+205p4WlZdrqi8S6y6/jJ699G9eSgU6cyiiFesqtcW1+QqFbUXAZpX5yepGsMp0nTb
juBRH/QpP1HPl5kD6MB7EDQhRxApTBeXHJ4AdcZqCddBaQSY7FCu/bYXl9Lq5JajpgBV3bm4kI16
g3DFhXpijJuT1mAjqCa4qqGeV0M1dp6m19PJgkzCYbYtq1CvgfotTrYAoLxxLNeg2/DyAGl7dRuL
g2bQNd9vowlAGddVEtClSbePhnBqfU9di7qBDOwjkLPVm5VcbqclqDZzGvvoZQNK1ajrTHoDvk9Q
J4RD6Q8hTfUbzYFqhFplXlD3Db4CotYB7Qor7juf5/u8GTuo5lY+mNCVEahfUPdpYMABEdc9mfA4
foujITXkZQ1oGXyTnRY7rRn4Emsaopjnk1fF5siynaIJVyET9oe/rq9iow464WC6fotb5rtVkO0N
x+hWdNXF8R672Jc1OR7YG1OpFmkrk5vNpiekvOG0+AUovGrTzUD6SJ0MfBiPKm0yZNEaZSMb/Djj
yU7keKLePBwmqP8sHs0AK5dRQ9J6kL5z5HXmHhPV0PBPNgrp7fGTrumgU3iPvZlKQ5pPITx25Q4c
aoFMD7yKs5UGqjHsvdyLXzQMJTfsY/PB1gfxgVn+HGGnE7QyIOWEZzP+Oh3LeSrzUr8H8/GG0NvU
+GbJV01SmKfZ1nfQ9MAnChDMYMrRSA8PuMza13KFX28uSCyaUElCabip0CX8CcW+0bfFX1VQBXsj
lxkjzV73rCjvCkhr7dyhkWffTJtDwpvo4HeadTLS1t6NBkiXOzAcb8qg7B/MzkRtQJF7zyzxQe7p
992X0uYJWGJS+W3s+LUde/NnC6080xsG1B32n11N6afpcX40en34XmvDN933+ldodVurArwWoBT0
gpDhHh5ZNbab5bZQ9afogLx6vi3DRsZK2NnbbYmo8FF8aALDBK6mQ84b99E2FJa+N89QA3Ef28Ry
H2ulg2JUQDRmOR7bThqbD3n6TD6KSnE+suEgrdtQADnseliDNTa9p4gYSKm9ZpcipIuQjTn9J1MA
FEPx+Jb1j5OHWgZagyKkEhF3Byh40bCVEP1LcLq6XMUp/HgdlQlkYdTtjkZjPgTmE5LhI+AGI7gx
QBrMXswxwj481R+YYrnQGXiHuwiJdrzzQfGhQff7PcKWXRYCeRZsez/rUKNuTw2Oz4FnoV4JITCU
ddRaSEPk58XsWOIkYHn/C7WRgXry3xCUqA/2UPSPKmHLhtNF4RL8HxGUegC6YmwQ7hsnhe4rAOam
n/WrjmXZV4h63E8Q0f3p1iBUnlKfoU5wWptBnvyIPP1LV2f6K7KN/qoOpPXsNd20lpPd3OdgKkKB
PEBpnI3INUHU9GD6Ia9TtqcCSNSprtIqS168JM1PGXPjNdmbBnoVBnft69iwDqqC2RNV+uhl5G0M
YULIA4dJuQtpSnvKx9cAAM4Wx4XfJJjn1xoKqvH3PpZ3Q+okYaMcuTmdUC42fS7ACIi9kn40MpD9
oJDERSq1Le48zbpLtcJ99oe6fe7yMFMDsnQ2O+M4N7orhec8B4l4lP206mtWPLt6nF2zsnqikVQm
czTXyO02D3gW5M89T1CR4TLz0Fht8TxlWbvTgXNf0wSPN+M2HZvklE1Oec1sq0dNsZNvXHz8W+tA
4+U1BktbmCmjlU9fS7/4KbjNcrnKQeC16sZOW+lto+9Nqk1yDjWgsI+VqjuyI8vdp3Xlr3RVqUQN
xTvFpO9bnaGWqT5VRl4+5hMOVUakAJ3cC4E6TFFqzHEspwiIqaFhzBUBMaonsBdtTHSLbvwpSwnk
oQqclIO8N/P+dTgvRdNoPWChfwb6D2koNjmo5plO6R2NQHM/NIsNOXMXfI//UwjN/Q9x/yHEB3PL
DhvY83+IXS4rJry2V/P49zu9WabuzxC+tI6eAVYsUCW3J+pRw10Tqk6qoR7ZqtEOtpnIPy2mm6mL
42YqxeF1j8PWZWUnBt2LZ/zdJSlTZLiAdij+OKYa6v3/2JoqWFuGlx9qr/3Hck6euaDrTvuN4el9
2EgW/NV1+Ooph+iHdNm1DJry1Qf2fN0NcrizByM/4PFa7TM9ce+LUV7zXpy5020bzwT9VlKh8rnW
FD0T2weT5oLLjuH3XSoLfHOUFfXbqgYzvJW5J/CRFX+DyPQxi1n3rXbGryMeeH8FBctWqDPkj/hq
GbYRUvSXpfGgrnTxeZxchtcb6zKkntQyLezxGFv7rGXDimay0omH1dt8kKHBboPxNuStMFwkJnrm
bkBcCZgdWO6OhDPqikcXG4YX8DjWZx2foiGZKcq3/Z/4wnVnLJrhxX4YWUBScAVcA1g5Wnf4H985
oq0+aQNIBLidBxtkLctPhucZOwm2iXmuKN03HBvNBX12eoIcC+T41FwjwKlSZHs471BzQYSR4MHo
/lVMRfDdNpw7yN0lL9xh2XYCiPKI0y4fT1e7AjeL7X83xu0YF/y77Aaosredc62EDh0ykLeucdYV
4sU54LUKNtlAx3sHB6fBPfKD+ZX5bLOYogB2ZWoKnl8pipyRLrl6+Q6HxaZJlAMGGT4ioBka3FNc
XuOt7JpuEVIcLae48k9B6T4vU/3Ure5ZunO4/731ceJp4rgF25ZhunSBbeODb+rFBt9HkMlQRmqk
VvTDuq0dEPCWEb4U6hzPKL/r8cHvZXJ7Gwl+1WfmBsZ+DgQ8Yt0Ak3OiOBt8uRez0u195ziuOlpv
+3LtsDUDUvuLnXb45TVbCbGERqlNQ8UqSyQ/0dDN14Fbsi+6xbzTWFYS1ZYV9D8aFywjScePogdA
GO/zEvjMiIMyCbBVG7cdt6P1tQDvdeg6gbxbYiEr9RYL0j/jRTDjMJMsQDMlXYsMErWBgrqbqIY/
DihA5hd9rM6D339NIPEGIUE0XtG+NV2sfRySl+Io5E9DclCIq3HnkACDO0iQDoAELuLnzsVG2S8+
54o5PcOhLzLnqtsowXGKyIoBzOsoEx68AExPK80P0gcWeek66P34Qo3LwRW3Niy92tp+h/ozMbbx
rqp5dGCd8FFRVeYOyiY5KATNtjs1XlNHoINA119EmT+Mq9I3N7qHe6VJcxD5P4wBzpZIrU5Ikhlm
0wEWwb2zZMCHWTmQHh+Mgd16Z3JrndlCr4+Z7s73IvNgmMETVRtjC9I+1h6QT00kjY2kdz0q8S8S
6NsLhcRBP57VBIs+HJZg8o4avlCLxjgudeA9r3HQy0GylRpl9EGwk6rEKW6W4azScljVHepJG98N
kc8vT5XCTSwN2UwCYPzJDXzfW3TkSWuVlhPAyWqFJRjZjlOPz+vdjf120Vxd/cO0RM+3Wd/z+6IF
h35X2j8rdLTetn7aoB3A//zcYQMs7zHK1Xuu8ZKDV8urt35n+6u5orJrfqbcBmvSIspIjpuSypvK
y/e5MbRssbv9VbT5YRUk91F+hy2HcbUnrT7iYGA4UVNZfDhlqfU2HCFhj80u29zYaUgTKPZmuKzU
QBOkXpEbOoXh0Gn6gbzIQbxdgoZ/si0hbjWGsemWR6H+1lIJyrHUQ8k8DQv1Rzh2CRjmaDx3h9r4
adZttyWbPph7XyT9nnXAlXZuXKECQuAxSGPqgeSiPv2rzQSnzcn79KfIZWJjBXIzuE6LxwbwCwtE
gUNkYtMqucobBw0XG4h4NiKNLZxc/DZf4yle4IlapQb8aF5lmYuUUbMf/LyFoJnfZ0aIUjbounJD
nMcqMrdWFP0g09KAZkyclyH1HDVBVBrbAC6Amna1yOJYhjdzJ1RrgLAzBlhOLUCXXYLJRsPFEWMn
tQI9ndwURa2tUzl5xwa40oPR825rsrrDR0hzcjov+97k2I2AXdF/kAVE1iI/kFtsBLsXEyrqQqH8
KQKF9f3+7Q/IKKCr814wTKXCc9XwvxYMd1RAfFN3TFXEVIYsOGs2oDv1T1EXB9Bur4ITDT2IIoGN
8N0T4fzv0IOtaQmhGdSgoLnYlQGkBHFc64amAQ2NNg3w3T0axgaYHOcFP8rFss3kbxEM31rIZDwz
gFN2tlX0hxE76IfMzlCnqyJs7YdEEeI3HD1EodvioCbpRXQ0465blwXLP42Vp+3NwLBDGqagZTyJ
1DFB561nn0wOvcuxiv8mZzP22b3wkcFSM4O4TZ6k5YK6sc0/kakEm3NmgUVAA4c6d6NnB+eVl0RB
Ge1qwFdIn+W7VoEg/TzQDszgYKhX3j4HlZA7dSFeg1BuUpWJkN2Ltx3S1Ou5RrHv5NuYSg/BACOQ
fPb/emPJDHwUfxF6DMnEYT8iG4ijgF+IMk0A6qB5kbclGzXuYN+hdCQ60yhheX1X+toHGNrNQhTG
Sx59WKjH158zC4OAhaZAcXkxrRKTF/cQCQiw6XWju75Lm9M8xClShDrL+i2mMTsc56oYJ8hB418R
32fTdS9j1o9feuD+UWeaPZeN7lwnPqAKStlFqYuNNooJMggYjr/CIMjpXJkc/sJpdneqpI7PLF6X
18SOsK/PU+uYDc6B7DbjCYRjePAiRJqdpFtwkCyWEDBU+NnU8cxt3nXtTBwFmcc05KAPn4mjmpQf
KpC0PQYDr58KI98RjrYDRBDkUyKYQbe0BkvMdjsoNV0r4GmYBjY7GgCf4Su3zNcLhYpriH5XNPJz
FNk4kCL6lJnylbpGBT6bEfX1LIP0S4Rc1z010PQEBT+IpG0+3jMHDZltp4bIQYvThA+hQFPuAOBJ
cLL1K85EDvrOtudJZHYccN82QX/1qkmeBYTJtGRsj+C/k2cy4b8Ev/0+/gRSP8ADnMY4kZh2elt8
ptFN3GIjBy3FtS4Ji9bB6apaz44HSP6Qe+4ucwLJ51v4R8xyGbq8lmafae35vugWl2WY91ykQc0i
1DpXhb41kuI+0Wt+yeXQPrbpyC4jBOk7PQP8STVR3NebMmnEhoau64jHnFX3jh2/TTJR73ZhrjlP
alIwRLtBF6x6dRJPjaOO46lX4Zz3ZEBXzeo1c0f2WLNSyJNRyAAd1nkeA3vJb933ScuKkS/Yauwj
fP2pZT9MoZglsKd16RKcu6gyyq3dB9vcpXAAdHEzy0yJRDoy/hGS9rw9YDsPNJbFrdDA5nMeQs3H
gnIUvJbK9dFw8VLw/+NcUBJ5wLqVexOlOpuBciGpojICtAH0qMo4UwQTlXAmBPAfgK5tFgbixUHR
TE0m2786KoWkEBNI0RKk6hog0HoUYm4IRppfTIBdQNzlik2jcf3oyKJ7tHB0CBBrknyLfS1dodoZ
xxMC72enYe8Th8zwviZl3M4TS4DF7y3hP+vaLi2FvNglIBh96sX9msbdyHZjm0OSV4+RzgYUV6Ki
XHVNwf5OIDYLjKGyZYEGqVe1RDrkwEImXbGZA2fj++LGBJbcTnhNSNdarrrEFahmBXIfP0456biU
OuPZuX3wQ0LR7USNFUSo9k95V214ioxh43IdiSVIjJwcclHXZODe2bYgCE9aUHPPQ5oPwNGkhct6
bq9j16eXVbVxUY67Is9sXII61NCePiwSJAkm4UxqV+IwaE+BH65L4WTUIWq47Yfpr4EhO2iqmjDq
yQQJwMVmogRl8kx+INNiX4admr8M/xRCtv8QR3ehrlg68h9XzKu4RMJYXc2BeEIoHZZugCPVL27+
2gBNMZM+W4pHn4YG2FKgNBJAA1B5FwdNCuwvi8UtdM2EepAIodAGLCdrweSQ2gei76OG2Pq8d0q/
xXYTQkNAXNZm5VnzfImy8pkIcInllSOhNN4FeyC+oRBqTI8NEgYXXceLMbM08xVKciwEW+R48etJ
exQyeST7lDv1hvdNcxjzWAMZ/47Mft13e68F3VOOWoFXkLCdEuwYnnnsdWf8JuJcnlZtZL/CiVp8
5+OM6GFKLVQ24Wo4XAUyx/V6ILGb5AWgpzneH6J2ByF4wHTUsjp46pD9Sj/zKcqAlxfZeirx56w5
FegfeZNvxyrR1v7oFU+R3aBC3J4Hg1GUT3bL+nWj1faWAhg+Ee8AUdsLeyqfyMRNaEsUUvP3NDRS
3p89y32lETWFkvvwAdc50ZLTZPmH0gHjKHnLoa/vqxJfkFnwWviglJ6IhIUJkNFDjaXazmMvARAt
NxswrJoFshJtha8WHD09EMdKC/5lPnjsjshWYkVCDJLVhaZFLe7q43QkP9k5h+COKiTekm1meFEX
MVH1Ey42uhAej+sMh6VOBUQDj6boBLqg6ETD1pjARd5QS67Z7wZ8ozX6BM6IX3NuJtLQtNpxpzvx
c9eOyCaqBvpzDg5rUMYCOg2xcUFY/GaL7RQc2rPfUkXbUmtfaKLOAhtwLPJD/2RcBZoM1iLv7aOP
N8vcTED3H3PsRQpwl6FLHooJStBmzsYP/g/dBPo0Vrgs5UOsCzgA94Xptr92GcpSm/zOboYMNZ1e
dplUQ71lqOOaILxD7RLFVZ1rQcJcTWFgOvP1KD/ODi3adzVEQ5bllkWoh0I/6A1IfqenWT5fJvGf
zDgozjeRN9ek+GVZ6qVg2B2KBlsn322nlQhGD1Ujvb1H3vcTjRy79C69o9vIPObDz8jFt46XdfIt
mNw++Ddpxhzc8PGCr0DQNLSPKCWpVpS8zXTnIuvM/1wwx97qTMoDRVQxRGZoL/seYRejvfVK82ME
7YfxOXBJU9u7XUPXkD91hh2d2Wee6a69RhcHGkIHbW3Yk/hUx6lzcRVlN9mh/+QCg++D8FjtN/QM
iha/h3XKHtg4+P+3MFutRtNptd8v2g9xO18U3IBvF13ujRZXF6WwRkNSwfKhi8BFNqwioxwf0tFg
IHKt8Efq1N6L5wSHNuE5TstxCDhkAWSi3yPcDNxNdR77aypUbswCTBQuDveWCuTBxCk55LTBA6mk
aKiJwHSuF9Z0T7PGATIrvZ5+WQJy/FP9LwsNZgZseAvqP8f0p0Ou64qbDzpormokD1nniSeydENe
hJoGhkhSQVviSfiMQoxyju9a48TibNrzSbZK3sRaC/wEX7vyK/2uuKgkCRMI+l7/JUDLtTFkdvMW
4GLDXYIHJqh7FA4gJfBoOSDOaUHP+r30p6MrGu3Fjydtw53SOOpF2dxPOYRQKQLSA+EoefQI5eL7
zErTc2WB/YjumH4ULS13HT6Q78mEClwImqPCZ8siSCrFyP9vPA4kbeTl9olJ0KuD3/LXmIzUWE4f
gQFZGqvFRj2tVVOo+6d5kAVx8DUJYUkQCkC7ExUo5s9gEM2eJLdm3S0lyxXkWnrI3f4LmVDvqxL1
HlS5PMP5iZ1CsyehrlmzK64KTsFmBikYfOLEW3pqQ74Cz/zlyf5hXDaQuU6TK70g5ke8yL1/viB6
E3JZTh8cK8MKwTzOrktZlztyBhCqZ4HEQftVF6biwJEVA5WgbE0JJUOk3Gq8/UOJN6V+FRF0LVK3
T7ZGwypQaHuSX4pg2MZ9J46zLW2BvBdQZOw5uBZmG+qxs62GrTBKxqz7/5k+GzlQRer4GztcYPmG
rlte4Jm6HtzyutusBYHV0MZ3XYfCxMLTuhUvUROWm26+adW5f27FmrZ1wWaKF0dghp42goIKcn89
CsFM7Tx3ye/YNsogmdOFszEw8dk+aH5REix5R2UCVBKw1Ar8a+mA7J1kjVwuD5cZNwvMpQg3awUN
5HFtn11iYPfxpp7y15uebXXFKxM4+i4gHXDrFXXxNCRFtjU1pp00pT8KDEbTbWsldkLGSqtQfsDj
FXkXOw2psY3hTtS5eW+OUKjk0199HbCd3brWztEC/9WzNzj9cVYjE9iG2RWwzKp0jOrHWPEIUhfj
kSyWi09BkALjeE4F5D5UDznLrRXVpvVKeMSW8oczxgloM7MKtLeD7oUaEsAbMtZ5k9yB8zO5Q/rQ
2DGUzOJBDNscnTVZctGFDMk2BAEOozIOOiBU0VypAabaDifQ+G9QHlOZKxz3v3kAvMSRqSdPEzko
Wg/EeOBl8zTb8F83XmkGztCiEEAwb327jA9ahIxzVMKwGkqiWiX2oFOOr11QvTUNNnaRFEi8wpLE
2JIiA42u2peu1MHeuqrYgXHUyuPD+FPa1v0RiRV/jVz4+Jc9eEdd6OUn8Jr1x6QHHyApISl7F+AL
WSD9vyORO98G2BgnqPoRuVAoZeolWBF7EFqRt4qb6KE0+5XuRNqjCcCGXvTmIWq9ce3FehK6FVAI
2zQBYYiLDyDKjjGjSvqVVTQWCDNagHMVaKL1e1yoSiIooMea2GeTzEMty50DUxrng0x68EKIdkvD
0Yinvenhv7XshfNs6mN/BhYYFVlqCDrF4mHQ9DlWSzA/G+VKIK/7SAG9mX7pKj260GJ0qbxqoful
exdSj6NmDOIpXUskfF1nzYG/DQUYDO5QqdDe+SYyTuBYOZJJN/sR9w2WwBME+Gabw0zQPqumhB7f
CamGI5kKiSfc0Cb5Pgr0kOTyco4SK33MjLsqNkYgAadiAwZZF2KwkG5wPVtfGX0G7BTK6l6izprO
riLC9wqQmE8FWOQNVD6WoW8NH7yO8tJcfYDeJLjzhxf8c09nYgpf5vq92eOta5srzSgyvgPKFsRj
XeBtnMhEFqdVhFbU4Li3vJTlWKLyGKdn5I0rO9klrgPajJRNO69IQEulpfrnKHeOnsK16ADzhcys
+6seDcDYJc0QEhJmFMbeHcbiRbZ5jir4btrOe5NEbVjoVUSNnWmoYxOQfdlYrXp80tbFssarBxnr
vYNE2gFlhpcFmDO6JnLWBMPRIdZ0QCHi7F3gOVXPOQTW7CC+1CpDOzH88kgJIgYBWPidpR4e1Kvq
5P+Q9l1Lktvall/ECBL0r0xXacp1tZH0wpD6HNF7A4JfPwsb2YWsVOnO3JiHRgDbkZmVTcLsvRaO
0pN577tl7SgtKSZUIMcBMr20LcljqwcQjIe6YxrqJm1qB4BtuITcdT6mDXD84nUeWbMxGMDLBqKK
kA1vzD1wi7zjjKKWy0yMElLeWj2vAfCBbuVX886tjDXSNiGRS+gx8t5AmMuMcVNjA2y7gJLvzXYz
bDUzE1gXGFHjuONfwxCsF2QKYwoYu+u+zvr/pFP1zc9mvGW9ITOxwKOWamEhM2ycx5lDAYy3qY4v
gYFfQG7XyzcLZVzYVTCXbzhXuvZWKRuRtHoaCxbsdWGcrpMrk2UFHIYsqdPq2Z6ASb0Y+FtKxU1t
nRsDDe1qrj1R7I6fgsN2q5WBKScHxdiapfMur0F/U65Dx1DPJoVS3a3FH8DC9B5IVDg2HuSopi4v
aexstRn1YlQJWDkuKH8v1AxV/9bypn/IpWiihxcp9K/w3UT91vRvj+w46l36aQaKc+2zEyg72KmS
vWkyvAqsVegOukv6MS1snDuOn+jXjLiLZJSbrop1E1aHaar6Ock8Y39/pRt3sga292lGoIf4I30Q
cQiBBsq8TL74htR/76BF1KOG+IbIVWkFv7dNBWBA3LQCiaEBKGIkuOdPw1Lj8Kf4YwBA0DfG+fSC
7+wrSXGgGoLvs0oAr+U1P7rVKXdZ0JUPpDV9kIFzFKhjNxep5WH4hYGNLkoxXcD6FstiWiCrxTCQ
y18WPwfDgFxCk1bbMXfFygNFKWDRrYtdmvd4BFW0Nxs/14RV0n0cgo5O7tzGzyxHReRGGo++V0Zg
T3WLxzZHlrQXZ01wBEyxg5Mlr9xdGQRBc5GuEqFtwwWolgm3g0A9CMaDOLxTJx12LG/wWCP1FQME
iIqIBBUJqdHQH1pmujyIuFUPO0X3rYOrMUqOb+MoIQXCPBclbi5OvoVbJMi4EMap930DCRjokazP
sx9G64zIN4Qc53FXi4U5cQ1gj3+6OaIzaiQewvKmq2PrGPPYp/hfTnTaeC+hckpOOJFEt8stwY91
PZrIcJbzUd0oISu8L2ZS9Ac7nYbITkW705B8d/h7WqEx+T4z4QNSqwrsLWYTgAkHw/1qWHN9WQpR
gYMXwypPw5c28w8tWKDmTTn/Fxn07ZvpCmRKO8n3rAd+P1kOwslwzm2A+Vw6gnin2wGseMU7o/e+
2nkxPLhOnmzLfBXPhZces0UAGwEpe/wxMwskTWZZuxc1cE+5bJC9lQscVKDbF3idkZqsqfGGOUfZ
uPUtAc3t2TexjQpwPetb7Nt/+gMDZoTLD8bi5n+wfGi3SLRvn8IGGwFdMP7owJgti2A9VG+gp5sb
mS3CDS/cZOMmjntvfGP3HgDYsbehPruG8GL899OX+8xGhwYn3s9ruUjfoF4X3we4sOU6Ayf87Sbn
E3+sgrF6zU6KW6dNAAGwpn/EE2t3CxBeznMzus+OBfJm2+5REWkU7WacALBaSmxVlKqwBzFUYFKV
cKuyoR41a5CLIdJjcmOWizTGXx6fud3J2jx5KYA39ZxUvD53ICDcMK9zfgDnKNnFfm0+GCCZ+NGL
6rvNCwvbGkbzFQxruP0hfZ5AH3AoJIBlUPpAxpQ9agYgK20Xm80KI1NBYRLcpUa61H5KPRkHtvjI
4XsPdYOoaZZehj0R1MmkXLwE2XlCyuhry0X/+ktCA3doh9cR57DShiRcGoqrFw1IHFa+tvkQJ8yD
b+Hs9AmTqw682YspfCbKWD6v7Vn44smSIi0HAS/bxnXrbCesslE9kISPDUtG0OasHpDuHfsYYraM
FHIAKtKhKQ1DVDhgBYkqyFGYtdLSgStpvRLk0qTNUefVhoCtkazS+dKWR89Kg41aMCDD5dgNAiB1
uV+u3w0AeG8BCOE+s8VyVOOw9BWVxqAteJeHYB98dNp0Q1Zavox1eChEAcQy6a4V+ZS6G5EN9m4I
au+BNcZvY2yzdO/HfX4Oqsatvi0e6zeAUsS90Lgty3oj/LguigeQA3QodjWn0xI4fhlZGUANeRk3
uyXxkDbmxkkE+C2AFi9Geox7FwnHLiDF4mJJf/ARZLt2Ys/bQA4ZHjW7pmYoOfLz9EfeAr4oaNLq
kYbGgkc10r3ebHBHv3FQ4fagsMisr6mFmn/AwM1s2+RI6+wrlB/Ps59uQrn/3y9WuD6M8jxAbolj
BtLnwY66uDHPVlakV6akymnXn7pO4ldR4DjZTkj/CXthwY5CkzoFWg0yutp8F3scE7uuFsk5BauM
t7nvBmQQln5yVt0OiV1HH2f/n1syx/gRisxv7C9GstTAfUiRulQn2PxczdnYYCreFNvRZ/YGpZr2
uTW/iCEFItZqe88emLz+4JhSY++yW7HpYXZ78LGMFwamkhNqh9dDjPXoi1mBUrBKVv7DKOafJhK8
/os4XtUhxdXfjhmoqzLQCVoyY0COOJIn9UiwAuVvgCgxZSlMhlObB9wjgILlkKplwDTiRKhFy44k
c5A99RqAbHNorecV+08lZoQ4HU/xHm8G2zhRo8akuhlPDjLQI6VzmMc2c4FfG1mN2EE7a3stI3et
aECyfAyKFHAF+zoG6mVpWvtBcgWyIJ92dgp25dVw5++fyHk8x89+UnSHgpJSU5leKtbYPQMdzj3T
8EZD47XejxUgaMgsi+s34SSoVHq3J/mnnr/cJ2yM3FzAtfiXASTGng8W6NSMgPztXRK7of/AoJUK
TbcFLgWErrsewJoTHtmSO2AmK7zkZBn1nqqg23aeDqKznzwruBZGA+iuOlPTrK3XRGRHahLSkHok
SxdQqOJvAR+qi6YeNcHspht/6ep02y81kIOjsBf5Nl/y7ExNx4dr704WL156BnUcjs67pkV7Z076
kpnIPndjgKvLODeGyjPs898aVMRK8gERhOBwqDCjR3ncHXW4VSzlPg0WrhT60c/b/O8sX8DniPyi
Z9Rphs9VtVqPMkZlTKcx7zEDkmgL2G3vH4ch7hfs6GIMILytM+CFdiMjG9LaPGg2awZG3bEBGX00
8g6OpJ+NoHzw7fIHGQoGjmEcBPyp02sXSttdp3oBOMhLYk0NztVkPq82ofzcAHvvKpOXhlqmXPD/
ZT+OVXYENvFdfhIJVOJR38bBaQnvM54ol4jF/l8A1/mJktfgTE3pjdfevSwzXEA3oGJc29Ufjf/d
l8Kb8wlPcBTQydGdrSvCcpfEzaSeGvQ/XD0Z1FOC/t9X8oFi0bOFDPo9N+bwpB8HZECmt88W1b97
pPgJ+Kj6EuekQIDF3jcVYauu5zDUItbOkWRhUeWocKDCbfpWgxnpOLXHfoIbVByCCuyTmtwrN81u
Y2HT4+Ct4AQjRVp6Dzb48J5IlK5e+FjH/Qm7DnOxoSAgS920NrjYbEmKiQJosKcXQXzgMi8RiPPy
1NXyHkkL7DNQx4zzt8CYnJfKNr4kMiHScsBFIIoAdYlBl++a3E6S6dlwQQxCG5Fzyn92Hba8aOMx
BCWLC/Sd8UZGZrQRKeXjgM0zLaLeu5ysSESNjK3ttVPNsEGW9Sfbm909nWffHWrTsXUj/PUS+oe7
k3bS6WPuzhvTPdZ2AJD/eCyv7UgRosY5ogsmVpYdncH/jn/W17xonB2mEtnek8MEpduAiOXthrRD
6gxPlgBesD9ZX2fQFn4VoGaRliRZPO8FZK7hEzlXk8g2ArScxzQYzZfBAodUl+INNJl8RwWsOdKD
L0GegFIQa9ZhMw7AW4zNNypnHaYcp2hdB75GWQmLzbF871b9Kfdac6dyShV/nwdc+KhKXQFAQxS3
4/7cR52RmjpcKSgBNezc9liatjzPj0HSlnbGbiw5ynKCMd6SMDV94JdSd8qdGKAPsOxADKd6K44M
jZ3W3AQiIdDhlyPvA8XLoMkZNG/Enazxwn7bBoCkJ0UtF0bUo8akhZEeE7MDkjBuXUjrT6W3DQDo
sPXzvg6OTjwh1S1hwNuXtJi1TO5vM1a5jzilbfeYDBRRR1yZpPdcD1srMx6xSmUC4AxIA9KVNyK0
9uTVGKKI1NiTfMVOguMGUSCpF+uc5OzTVA8QbZjq6TELsW0TKR2JyWAB6d/Z/ANpd94poYmj9vOk
s3IjB1C6/RdJGNk+iTs8zOmBM9NTJstfrcp1TiElft4oHDNuN33rV/s8tOdzOiaAA16m/o2asMi+
le5cPdJoEEFwGPrY3tCQSbMZu1GWvfqvJAIBcrobOlQhGmOGgygwPD+DgGFPytXysJeJ3MJoSll7
JBld1MQ2MZvFPsGOI3Z8U2e5iDj0nL07e6g3dbArNxaBg61qaOq0NuptMuageTAB6yVlN4pumlAs
bKXiUrfxBOKOtN+SrC8TnJblQeQjbf03cNS+hE2YfRmXfn6tnPkNtS/Nb3ifeIfRAN5TUa01Zgo2
/mvFc/dkLKP5rUk5pi7wbrpQgLoXYBs0xAoPC4V0Tc9qmPZRlgXt96IU7mO8oHaLoiWOwFl/ktQP
NJS3gEx5cOX6Yt0njocqQ9nULUfx0YxSe3C+eUphYPMA5yYlCqEHD2d50iT3HJtFytrO223TxAuW
ojmEOs46WJFrLumjX5VMhSZlldTzHjRUfjSNfu5vUbRuPU1G9SZWbuH5IEcUyh2G+rg22Q+6ECko
FAPvpmDTc+NMuy7O8ke7xd/akk2MktPTUhqvJOKgFgeHZYAUxxHvkq22o54zNX/NvSWOGZBWnyfs
IT8Dxnt+YsihIAMtN8ZwPfB0QL6MtNWBchB3boI4tfbamLTvN5fGy9OCSuAHO2b9GfCL1wZ7+DLD
6H1MPW1jLdj8C0AsoEXalmQ4nLqNd2dH2jsZBUi6AH86lACCO/lXgM/sHNedj00PdkVZ/GEMrrsr
ZpmSSVu/eqw2igGA6IJxvABJr8SvJh/wZP1DRnYjZltbI5+HVzKmWNpXvF9Py/7neDlyIjc4wUSZ
F7ihPXZDo0WEWp5rt+dkifdEnEWAbYpYjBS5Y+yVmWQc0wxcMzh/tZd2pd5HJYW0guRh6cP2pE8T
m5qDOKw2sU3+8YQRM6ZuAh4Z+Nhaiz1orTpxpDEKwm+dWTuj7Ig00g/5R+wBx3r9tCWZl/h/g9F2
6ABWmIePPPM7EJTNMXB8JMBALsEEqJe1ZgAEKXEB6PetnJTUVEEOpIA7N62mUORMshgFTFEcj0gt
er+GNvbkxfXQJhACGv/r5VGmZHAchWmrGy8d6u42Prv4GCwhKqcZEs0/3oY29tfFAjfhxzu/G+o7
tcLiZS2a6aDjka3+NkhBsoa+xX9VF/LP4ODPQB4rEDCwdBsiZwb84ijXj3a2AL6UxgYbHUB3Sik1
N2OLrJSt0U/mphL2sGEODv1QoB5fHdTYk7Hj3ABUqnIjgb94bbqnrr44pnXdIilHpYuKrlyE02Fd
KhZ/F1f48fr1+tTl6/zVtgKxAdCgj98khqJAYRpjHdgN5bAo2XABR0sGsCpj/upkYf6GjXjSUSOD
9fMIMitANwFjlwsJ2zA19is1qxf/MJF0fNaiXLJuu0n+bAjDfuVe173k7G+t9zEPwry1fNGifjT6
4zqGI7CPzGtkBuzZPZZdKFiTccgYWGDztuJBiMNL3AEpnCDwIkAPzA8kA/lBB2pH2mkMwUgqUCLT
Yc8vA9dcgFe1Gk915pzt2MEGGBDWukiPSZix2T6H6WJAU27bph3ONyIyocaSEainjMloFYlzuO4X
WWFoR0nz3e3XEBO8BvMO5FOAg2VxFyRXNtyKPHCz7bB8Dy5O4TXtKQAuxh6QGgmqqphVvZWW8jZX
4F8aILrYAq4OoPICJD+XFG/VSzCyYFdNEtPAMK4yra15lc8RGSbJCiwH30ZKDNKm5oiMcuQ2tFsn
nJsLMtcpgtL2KIuPbGfxdhPNYecAn8VMZhCLy9krzW4BgNDJHFnPjlCoWO2sEeVyas5M+njM0iNm
Gk9t2cQv1ohTx76t1MiZ1vhFDHgEdyZDQZ60oMa2kFljhZhna1kRMtSJdo61IbfAD8IX31iKE+P5
f0lEts6Mn73LjI0ayStQLxmLnTdX7NevGLxLQaTfc9UCPN5pxESWXnv0nvMXK9lYBp4F+r3pvssy
AcKFuQhdHKu6LogrBw+EXFndRzS2MwvdxTUuYS0nGDQkzSyrJYye2VGIHMK9V4r6ZQZzK8qoRn+P
I1xkKzrtDBj/fZ0z63fX5t3Gy6zhi8etYb+KZriE7mSf2rY1D2Y/mEdk4IqNt5gHystRyTld5W7W
yjZRDYtcHTBODs9Ws95YZNgB3yzSghzeLZLBKzbjCiRrncrhMZ4gr0tmflA6SGjGGbJ+Cr4nm2vm
h0wUubHM7RjAsI540nGwillArU2V1wCOYBsL1FTngK/Xxl0KwJfqsfDZdEaiNpnZ77Y3XjZO242M
OEoXZOvuptEBq0GWWZfRBbmmWS0nElEDIgPkC8jGcHxkZJFdC0LBY2vNpxuZ6gLLszrwFgm/r1i0
/Ukr4KoB2VmViKOP37H7SLKPiqRMsvHLItHCpDFQPcBxOeFvNpgoTnN5ugOJAAha/X48kqdajFvI
3pxDMIbc1HsiOQeryGxEBqgPPhBVLTqF4Pusq3BBvfFqoEjUN+dLiBrHM7fSD7Kk4RfSxmM84yGB
hnorKCpRXeTwLQ1B94g/rjbs0m+i6ZtLu/jttA0xO4ryDDy8hkTcKbGYBMURBxGZlZiPce3KyVJr
7oGq5oGK2sqemG/7eNcF5c+2P+D/Rv8XyqBHcGAK99CwMUMgwG23mG4K0CF1QN622kOOXCpkAgKV
m7RJAyDrSKAk+AE8U18yGuIbvKrJBnXZFhC6EmdLihAEGA/XRAYsWZBuLGGwfKRYHKnLgwVbXNiY
WqKUAQtbjUlVIGmzwsJ9BAHcMO2Tuc5Bbo0mxk8e0NPO0EQ0nqYu9nA2UpnHyfQiUsdxiaOvXr7Q
VVd7iufYBTwIJRjWnc8vZby7JhrKnENvcGskVEiFKPDg9avhNhnxl4LcFaTHEpcD8As7+5AiQ8UL
yvhsAUBlz5Iqj9I0RJY1CXuZp3A/jlckKpCmSLAZRD401ArtfCdTsbjtiG3qsr5d31ByJVlk+uYt
TNne9YvqlGUivLjW2PUoIkDXUhC7kmqgZWx3owFJC5ujyfLWnWmODFyKdtYp/8TGdGsaUD0oQ1BT
YSM68v2p2dFmvtq9Vxv3tNmvuv/QGVYcH/DtnP5hJGdrVrkInLbJ7trbJ5lP/KCzOEL5XekhlqIO
ANaxZUsKTPLxTVPisdt26JIljVWGiPRuMs8B69zKNncKbVz5QEZwrwluxPUAMMi/nAKLC4NZSHq7
TYAjfWFmP5cCaMO3etLUoPXFXhKOHekJ7fs4MrKF9Zt6IKun9l2CHj3PO3f4gRU0P+intH7O38nC
wtpwf8ZhWIkT5IFxYDN0VrvlfdLXEQmp+d+OTYkqp93/bzEsiTVHRnQLBW8fsP+HpUlsTGfNgnLH
qULa/wfZVA1i0xa5pUhZiGBFu1HvfyXD+/saT3GzSHaYqqyw7zu6R9r+1JulIgZcZRu4404rgGz1
a0P1081T2lu91zhLB9qpfhL7oJ7LY1i0wdmXTecZ/k3zmSzLkBuIKjzgBv2b8f8cbw6y/dz7A4Cg
f11sATHJUrHuL14XXzpJhNTIhno+A84n9dqQgVzcYf5Gy1BSDvajO0OzRPbnHCdHklND8SziVKIx
aE66I1gMTzoU9Upg0e/7qZxQYA6o9oFtM3kkW7s95ms3yEAB3j+8L/JdSRoyUl1idCwqbKbf2ssg
2buTDnQTWPkgRR7VlylyubxsLfFaBA77ADiTD6xgmSQIa8twvXKH0ZhIwebmR71UgI+Q7GLK76b7
qR/pydlda+FuNLkYMKKmExiWUMAutlmILH4CHSe4cQUd3ocSmZwE1HBCHEfK4gyaCeqTmNwA2Wbs
+OL9JBGBjpNcWWs7FRnlg2m219J/xPTK/ClocOSs74liapdFvnRfDHkCjCUazn6pm3R2fe3SmBrk
F4CQhDQx0GvPNE4W09jVS/bzzq5uGBBntLAC1ujhikpi2c6LD4SQ52nMgqcB7Kdy0DkhgPWoF1Tx
ns9YOpDCCj3Tj/ISh39+CeIlElYxuICscXUH/D/xnBao7w1wfZJ23tLN5a2fpHv1kcIeWfgR3a6+
If2RqHfzidVHJPOiWhjSRxGUjCqkLV6n3n6FDWRjLs4zOBZABZ8NqFp2CrwTUYWtNOYyLOOFpGTp
GGl5FhlQVzckBGENEsnBLrf2KHgGPTI/V04swJqMKVyY9vjfQ5M0L4mnQ1OC+F0J9RSPpn5dtXiA
v8vD3b0jjbvgz3Fo1ovRlN1mRYnjNkOd13mRZ7tF4M7YUX8fU48ae+rBvRMCCFkqdUNuq/S9k+lh
7S31DgShKJd8twMXN064/BGpvZ45z7syN70Kab4dkk79MvgBwIh6fqEJIAqJRuQhtJKkB+tyKsvP
O8cBIRy4tTFnA64nCYMsLs5FzgAgM7nYZ88KwOvi4EIZ5mRIQmwbAolF2FfDCbTau1iAoDAAQOwD
GJRfbspXuKwO0yBxH020nDxMHHPwCDXAwyEvtms3Vr+v9XxqGtv7D3Izv7Pa4t9nq3B3s+OxM0DM
zcd0FuZWhAC4Ri1prdZaDc6QGxRMCeyR9dVRr78WZzIvFrZWzLLuL2nC2NZB1dz3Mi3/Zkgg+bvt
gE0PZDd8j38MBp9/VFPdb4tpnJ/HpbYw8Qe2aL9WKYiOmm2yzGDd+4QcDIDU/LHD+fVmTi1JzIfF
MKp7fhGIkUvHPK7U94p3oq+2MviGLkIBP72SvIi+D3Xh9wA0pCh0HzRUpGTqFqRhLS+i1SqC5DHT
sfR90K1qXzIhmTbR2rvPRRfK5FemFfdXe/9OdGQdTxm/f2Aaai0FBby/dVw9LBTfP5W+mPozdPTZ
3i9087fRsfSt3nxbOpD+sECGBo1RL8FO3xE5EuSWoBINGbRSVGgEDQWmQXgbqqt0qj8Dj/qKtEF+
d+AgQGrBiZ6HDDnApjyuMyhNkf2NokMJYtDNrJv3NHapMuijzT/UZJmEwaMl4ygXkqH+EyWMFPOj
DbLp4rMPQiNQmISqPETVg3DUHJXiy8Kw8NYVIqsUD3HLDpU3VdF9nUnZVwDAK3zsHJG/DZ5o0xTA
sLC7cAFoQFtiigMMbXU/Nx+MutSQUVchjYXuLclzVERRl9RTVXwxwV+zjy0U8LkSWpnJGT317mRG
7o5ISpQ2AJadDqM7IukMI21HQySKXUPR8P9H5oCSc9tj5wnLzOWakwxoWuOUir9IolKODanUFj1A
VIYbj6RE5kwxgFIgSfoKifjv+c04Y08vNzHsHAwVvMX3akvypz7ru0O4pK/BHEtaFckepbqkvpHy
GYW8eE/Gxi4EVHGUzTsHad/PaQuojiSpKifym/b3FvXmR5KRlpo4Zs3WQ7Hp9k6Rr+PyUGFPKtLG
1DNsWaN0vYIFeOM88Lo2fV2qbN0RHqqRgM4tKpvwp4ndrD3JlsGfzpNEW6XenQxAz/BQfkELKuRF
ODiSCAX233uOTCOBVPAdjX3Xjg/rME/pbi1BdXSvvx/Pw1Tv14El3+J1iHe+NXUPDm+734EgDAoR
AZCIxmzPNQrDNvVsd7+DIYSjjsk2n3oB6krApH7BwWLw5AfdwsXe4A0ypLEL6B/q0qnOuRtuTWyU
H2lUAzsImTZSISoUqHOX+U2kVFLIpZA0JMNhR4x5kWcuD1MyHdSQNEbd1WeDFb+8yfEmugGoWB/1
cYi5Oi14zTsfgE930UsDWzx0NRWZ9BldU5nS3a0NHo/rkFQ7dREZ8ya8ctX3TEbqztRHlBfVn1B+
Hzmm10cVIrUznK8PmKAY84j8YQUiSmC/pcQTDYswQ0p32uxJQw0pQGyHlU7lp8DVk2CkWj1UXha1
4MPaKxvS9Hn8W9fb/l7vAVOPdnyRZI7HVDzg2fW+Y6y3gm/2jptM4CelVWSuve8U+gKfhY3BVxa1
ZrJszRC8kpr8Edj+/+1s29iR/J5DUtuR+s5XD6lHZJXUk0FX+QC4k2smS21LMhxqA5tVq7UfyUIz
f+t5k1yCwnXewHDQIbWgbw+cyi8r1zrbVQ0o5L4oe5mrssN/0/A0x9arhWzxRzPtdqiQN5rdMAFh
KUxSrFgIT8FbO6VOJQkPNZUkxdF2xoxsqgi5yjMoxfqNJdLV6v8sgD8ZAqTrpJ4FebC+3QxBJPUG
jgocZhkZCNYBFzw7ACyMNGiwwhQGITGk9/jCagx+oWNQh/WDhjimnlM1f8yocENdHupRJ1QY/Fqy
ASYt3mZBzrd3aznXMV9KthonLQcaiH2OU8wDpHuXdf2ezcimSSocEVq022zLjWdW8eXU528kN4lQ
AaXrXg64U2RXVwk4LXgsa6ZYYWxLsPFsqFIqbfrlkXqqpCrtJeCrVFOx1U2dlSq++uhNBVjkTdrU
L6vNddlq9HO7N2zwi3br8gSAgvHFkw0zmnY7t2LaWQ6KHqKEgXoPQFfIlMjHF2rIOM6ABThY83DU
isKfHaSll448JIQvGSZZAIgHE8gzHjZEaFdENovjAA09B0ofyYxFDFgB23+FmdWdAiBIP6QdcqWR
lCSQoDaCn7St1gj7H4C49MbmJQM9iwS2DFyjjgHCkpvRDFgsUArAooxnQF5OCztkOXBYSbYkVrKz
TSSR20jcesz80X8MwEOw8yW2ggAu6greDxeoRD3+fEOet5c2LTE0R6/ZcOCEPBp5EQmggGcRCvGv
PSnj4Ap7wd86xyIRMMcjcW4mvCqxMMVYN+Hi9T5AnCEk9Yoil4glQbXVsk+tgwyPU0DK9idRMmOL
LFB+YMDs/UZDzN74wZo94C1KLcpWl5shaW2x9t/anzp4ISuY6SYqP64261AH6sZSfJWYC8t7JJu7
O6uovJkcP/2cfASxKqgvFrXk0tN6WjHwAG9UADy/fLZ+IFkdgx0K7Ocvn7Mv//JXKwcfOEArD49T
NfpPs237Tw5h5IFaYTPKIclIGwZ5/4h8i4jk2oGGIZDG5K67sSdF4g6zDbiaynpw3ew/d8YUkyc4
lCg4EGLlpUWDrZ8QWN+HWWQdnkMgfnMqpEhiuyp9wtluaUax7JohqrPb5nualemTa4cORwIysiPb
tTiSLETdw9UB82Jn43TC3ZLQD9fR2urQFaZnG8xu6g19x7RAUt8KT1qgW8zhj7svXy2nSBtAS1+3
XldpY2tIG8BhG8qCzFoJGpy27AKWIP8MjhxQtZmATE6RgpfIhnqzNZr7mmX4zyq11tjyJ21nAjFn
U45tiJwAKMhDa8O0OdmYcp5IrgNPxbDurbyaUR5lo7gYZIhEiU3k2OqIRJ7fKkwAGr/b3chuusr7
VywKk68NqjHIeeiuF2kKjhMqIZaBbcbaLx761gA+bx5UL6NsqAd4rt/jJC9PNEJld/3iIOP6gXUZ
SO7fzUjBl+53Q+BFN2VL9UKiNswAMS1tV6v9GgsvOaqnuC6hXXrkXg6Nb+/0m4Ae6NTQ851MrDF1
JIMGVy8LUtTqhcITVF+t9VV9FcorkLm+AA3pKnirP69t8FwYBiZYLAAIf8zDJlLjFHQYj0VrszVq
DHBCtY13zs0elihLBYSJVAesSwFTZ49bGpJCudgTL85uPe5vg9F1MhvH1SLt18NNNOHPqFsI/87a
P2gmczOtammmQ9Mfx7ZRy3Iz/yFbGid+jB/W/PPGxM2xCdUhDxT1SeVoYid3ab2oCLD329ATP5fv
hlQ2fAEHRj42B5DqATfuXU49kpl28mziuNxEcmhwCfORbTIJLJvIZpqBM1M4fQXoawxtnNbeKHof
y3OSUTODaum593nzoBUUhXy1ojaQL6z87uKTNSAZf+NxAQJZwMIn25H3DjLR0ICb3gEuq12fB/Mf
ygnwfOdBNmSL1SOyk2lMGhNnARHQboo9qbWhHvqNDxc9ph41ht9Pu9VJBhVQK7Sxck5C8R9w4bg7
7sfriRp89xxbq3IMwO+5AiQOCKe5z9C1M7bKP84vg6sKpo7ZDdHco5jzRq2cJhVa+lNU7UTh9PDm
8qRR7veXv7Of6MbIlRo/3gPtvD3FksPSV8yXSMQ5hZIv82bssnI5gL7vrGTBnTm5kw/1SE09rXAK
kKThNBpxMakBxgR1lVQ7Ic8dlYoO+6qT2vImTDZ1g2xgQYlx/57GpvSUGMdXtz/VHcfvGnlx5KIT
5j5NoOMUvHH9CeCi5RnAEz9EixcmclTmiynZn4npmRqie6YeKWLAypz6Tmzu5J/ZUrg5ZcEWFDhG
9K8x73zfbwekEPUFVaSjMQGhrwiyC3a2+bKnrrOU+WWo7AtYk8YHL6t5Jmtds405rGK7IhkSrKnS
R1h8wHGeNPdxlpBvuZWUAOwKcwBT2avxqsO5IX7P4BGJssrqrKPDbStCmmsMbBeO/TUk8dlbv0Xh
gBrfPYJS62vJbP9y89yipxK5oUzN3ugHF/VAsOc/ql767cZVm5HrYFY20hRgqy5LD0N17esV9Y0o
C5w8YqMCLw4DD9NNlwrjsfbr24bz3Dl5a/+g5e6UxmtE497lr1gltMfPXPvRsLZ9tnpI7/kQk4yB
aGLrwOW7hciQxxDZvvlqoETnqF3VZUcZNOum26CXHvUP2IhkwLQpPcZOqLhjp8VCoSBqB9FVqiqZ
gJHj2oO/E1hqPPhdtWOBO9iAT4MRqal34xMskxmetUrZo4I2SrohDTswUFs26iwSEJAnWDCdO3fe
AT6mQfYimm4M6icavivJVMupR0ogeu3u5BSDlHiRKOWduwE2s2gJph5Zpn5U2GH2ko5B8qUGI/3F
c8WzmTXpFyVam/EgjAG8A9KCGiNbViwggKiIQ8GrXeZZLyK1bLBJw2woivYltHiknQpLxEeeF1jQ
231RbIDT1u7YICoAw/wKwia8rVHm4x7JjxRW6kc+a/KXeZ5NPEuKms+g7ZZJj0ihvMySPMDAXtZD
bdavNBJD2dp70trEKtA5w7DhaT5g3/qXi2vMc/BoB8veRqHiURkqnzHI6q3o3W4/xAlYKirXf7FQ
w//SjCinAYXWsCOZUnS8ejBczIO1rHFYDlCF/KhFSzj6wNdwUci5rE8kJxEDRCuo5+z+mMjL+EC8
sjhw9uQvw+RLiYfCuBySCuQpkS51YFKDw7LlQIY3aleYH3xMY01Q7vMuHWXgu6oK0upodBkVkjRW
hSXmTfmFjEA2Ouov6wZ3SXftWuYCVrePdRvS8TZiO0aBkQzIVHoHPMMWDUi98Uwm6DKtAPK1/Vgz
7EJ8REijIYqq31B4FB9p1Kwce+WAsEMeIhD8dyQsjHp9GFQOOysnFzCwCea9TvMUjl5wciRUHjLo
Ocim107JahdEIRHy2ZSd0+Xhibyo+UROove4ZE8iHZdkakhXBFwiUJTO2B1rzuBdNJ+pCZFN/jzt
qW/F41VqgwPrHITLkzYkJZvT6QC8bWxjvEdYpZfHpxVvE4tt7xQDKtXwHMrFQUcnDwObfi2AR884
4e4e+zHYCrtJ31bj/1D2Zdtx48qWv3LWeW6u5jz06tsPOc9KSbYl1wuXPBQBzjMJfH1vBGUxK6+r
+vQLjBgA0spMEkBE7F0i363ohgOJjQ7Y36wffjBbZ8+kAhol0uA089YjzeQPMoLwJ3puTCTM0Bw0
itWFc/zwILe6YNcW1aIlQEB6YMDtnRTPImqq0HzvzTre1wyYHUjRIV3z4XLnXFRhvil5AQTaj/nm
SWVrK6JuDkRrD7mdNHaeavabxyJUfnN7chxf3nP9Ux51ewDN411BLwzVxKoBIwSgxUgJHmy8a8IS
SY7glZ8kMjhIY8Nb/2PgPE+h3lFkIN3NZM08L+KIlbW8c6VBN07ThTLvgdeglAM1r3XQUUZxYOWv
3qwzADGyqo0OvDzKZTbUbhdkk5Isd+b/L908Kw1L+ij8j6Y2wCQwaAxJxCVAODjyoRkPv9iZ2+6L
XtfXmdNc2rIqT+BNORE2jucP4/VDApjjJBGMDovwnE4z5MmZfCiK/VQHC9ygo9ubfB+AZI5UN+Wz
ZWO9JaCIrJIjx84YSWZ4zkU6wKdKrdiTNL+R6WVs2L2DVPQKKWu/3uzzi/7DSKq74X87rR7KPX6n
WrsPo6DZ2lKgKkg1Ro/6IKkaEuNo/Dmy1FiTpOOIYdKTSG40gMT/QBfZaQVEFTX9+4UsyDRwnme+
uulgeSKBDASCpxG5O6AMCdI0BK6PbbCVULpWt8CPhDiFd6RGuF2xDZrs86xCPqPJVtMM1J1NSY6C
JBl1YjXrbtyHWhjthq6DtPVVZfk4m9YB8Z5wJOZMsCWEQTJjl9zglNxBncw+8xDq9UG4yy2v2JEH
qe6Gko5gT6o7qJR5yG99PqYm690d1J2Lil3LfiP4Fs/qsbCkLjU5sKc8wU8kFKVf9qiedd3T1O2s
ul6NOarD5hHUu5+Gg6aywD5ndrv3MEbwFPxuKrpc5cjnQpHuNUGZnEXXI+gqo68linX41rJlAvhD
NCYTbGX2erQqcKBzDlJjBLKvX4gBNAMYmHnj19pEKh55z+PIOOteeY61Fylv5iE5lJ0AgxdWEsvC
s6vDUHPNfUlBp1skgTxxhmeHcNrus7QQnESgOPwJ1D/sRNKfKfebhcOC9FMp/WLTAMAZGfZ6u41G
LoGdqKUo4QE41Bo8PSmQrjMTsEctuMaBgfvmFjagwJAuD0aHqPbWk6y8QydGnq5dxKssacIL8uTD
C/W4FqPYCglsG9I1RemAfbPEOiwvACk4O06WDkBXWd1dajXBpKIZNMRjNpNM04oBK0aaYVLO83Cx
BrMe+JvVfdCFuABY+qqsg62rN/wEqrQGFOYoVjOAOHIa+cv9NpR2kAlKCxF1Gm0g4A7Y0s5b0M4U
OfaMTCy8OkIZhVpZ0FqgK5ptgkXMA6lwmCW3ie45y3l5wYBuk+YN6G/VUoI85jlolJojVh4k1X4O
NGB1FcNS/IISEbS7BLi448bBBIoJ6Sl1jhLjqJl9/+o2e2DHnAAMCQUcXdADWwuszhukbnSoduaO
RGXv6G90zaoAVuWMwy4Fbsg2L52dK6RxoKYZZTBOsm6VyC5sG98AACvnQFL48Jr9yXzjOXXJTqbZ
k3qBNZT+cVZaFd4rwEiKvG1kujsaYknbXbgVUH3n2I8vctGeZnkObAHQCOmfZJmiRo0ok3VqIL1j
ChP1GXiu+zpcAUQQJxpeFl7mpkQo4RyLV9KIPEf9rxiRB2+2lbYlZeOCxmjRxaCsBHpcuAij7NKF
+cFVoI7UIJDr3oh3ujbFK/afXWiEiFsgO86z3k1Dov1xzT5M671WetOAv50+jVBYVI8FWIbUiR/4
ZOxDrW6IRBMrs3wxW6hHZnIkkRquBs8iWZHUgsGz4904vcdJdu/of8wed1PVQscJ4Xw3TvPmWDiC
owzduarKNcxFKpDNMVVfTUVXzVi5W9OrflC+7qSb7E2NJOdadmBMolquFrAJoAhCPLkkYJRe62oc
9RUMMEMFjhgGFH6uSGnH+KZvEJ8Ci7iiTo211DM2nioqnbxoFHDqvMWN/zRfV4lNYmI5PZTAfQAi
dYYyMUSf0qLqL0zFpkg0TB3U2VgjrklH1tnP0tsn3pgSLKG/hlJPZAA16YxomnI20hzzBbvajZCJ
WGRbMIG6pz5J82BTx54PRlaxlUncVStU4rinqeuWiVxUgltrY3St8jIogDUd5NchEyPyM/CsWhgt
aKlpDE1Z8xYl6KJ/uvnoulga/nr+kG++UzcmJ+BfXSmRvVThvbakD32a5O5LcTNm+oIVDiCojUgE
q1qhpdhpDtgVV9Q/Hd/1NpNIFtdNxhP1QgWzQmIaZXiZFSmISD505FJn2H5NM0YcUDIV/4M8DODp
dqgjx5XmEVWLOqs21Ectw+tMz/e6QtBheOq0sdYepu8JfQ8Ah43SyBiWBkloh5uviVBDSE5wO2sG
ou0QvI0oZNTbaIlcGL4VImyWiAFD1hBO2APzCOzjJJu8NlQE/2kwgiZa9sbQXfLQWUWWFT9adRM/
DhGLH+sY/6XSuA687iKgQepbgKHrZ7KRq+4Pr+Goh4fJo+t1gXe2LnY0BzVIakfAN2jGzXStGnuI
dY1kieliGj6JS8iChVmaYIhCrQNOTr0a6XIRuAiVzmsbGJRIPdKVFQ4+hCWOd25k1NWoNrXH7ZDo
3/52DjIkgwwXXNcvTpx1+DtoyNyzRl6stGQEl+CdLNLkh887eRrdqrs2sjybCstUKmmsayztwA7Z
hMZkc2umnxL8RUFdaXTbJMXPuQvwhd16vqyDh7QxkMoWgSxAE1KV89onJIz7O6xzgf0eKtRvapDm
o59kGKebcABPMCgh6oVVldYuoCwRQEOnWwtwNkuNZMB2tw+Z9eLxEZjVrouzz57Zn7LCr9czHe5Y
jahBGvsHUjkmd08pDjZJIl7d3BztjdW12EsoXl1qXMfx8ERwkUFgGlh0iLTcdMiru7YqZYoPeos1
NkTSITEquma995yxAS98pSdVZ4PzMXKNT+Q6qZSxQL7C0tJ6vBabIPEX0nfCh2RJDv04squm8fQc
83rdWmZx8LryrJf43lpBetuEcVRveoDCLu4MhvIzAgD0cmB5rWcrGUgE/c2LZZnhjib2R6+9mb21
z7Wj6+d7tboZUL+cLRcUjimKz0XCPXAyt94jUJI2PWp/LyTpmZQPIXhtgUrTxkseRojCdtoP8ndr
x3vsjD7aYqOn4iIYToa2BSlsmQzdJsfRf4yfNpiTRKrHBxoCvgTsG1zPWYdxj/enbVXOgZrRZ8B+
ldIB/ix6pKtL/09keY1rc3ZDnRKw25XfPIx6d2PvRHKZp5nH/u1Uvp762MNnCcBxgwpQi1RiMzfD
0C9BmtDteVKgfpoMQe7YwY7KclycbBYL0trULRokY5td/iUakK+cNxzFTKp4e6rWpi41NY4Y4xDx
LariJhW2iMUZG/xq1aEKZVGh+CgQWytC4TLeXrz66nUjkKB04BA3Ui+/Bln5E4gwxlXiSXkdsvBP
Uhu6466ibnD3TmGlX/t14OvZHtksyJ0AqcyqqHNF02JbLwCmPzu9TJ6CShhPVlsc27CyXpKk5qBY
Bcys4xXV5wCkiNJNjZNIff2Eikp96pHOS8zhqAffZ5sZ1tU6CAwDFE1NfjXLF6RFg29H5SqGEo1p
Oc16lHickY4a7G9+WnJwtiXAuPZM9GC5sCPsOtGggAT0MLM85sPkAl4iGJIPx9+4zCrqxQZn55r1
7zPTTAPKzGUJEBMALLSq6RSWgkOoCyRPXXeo/6xrRS9Jlbydoucgz3kM6XLEKhXn83UaGwF4Gikl
xdoya+C+ShurlSZAeYOJXwww3oVbXpIAeAVAYCYXQ/m5iL+ssVM015rKWQRYRmY851Wr9+usONCC
HbAwIw5VZbbN2vF2rc9ANLiVgz4upoX+zfKeuuTel/lCD8ZHDQgV4KYE9q/mBeAnNoctgQCTiqNq
fFPGslmRSIYmTb53OPhai0awdW8VzaZLcuMFGHcHU9TZ93ToEV6TnvWYsTjc/789ADJTLG3dkFs7
sY0jNbJh5tT7Z10n+TOC/tXNUCPUvtuarwMOl79XTf21wArb+C9m349fRB/aa3BJW8fIN35OJbJB
6PDDUKkqZBNAhdhLuae5QdkXPkMhcJQzoqrgJBtQnUN15wHk7FudNXDk60RNvu2YPgJvRBuvAnAo
2yZy3EWrRDKAbiO/Ap2ChEirihAZGIiq5iyId0Ab/4So4LP5gSbeO4WLVA8NNe4fOuqxwUbgz9Qc
wLj/gh6nXpe3ywJUTmdwZwEY2qsC4Eim/NqTKEO2sGokrnPJitMICOJT7rQFIgJslSgV6ZGGlKer
my62Wd5CBynlKmgDmMg1LhMNoE2uUYOtoUciIAPQYacgvaeeevTfiMpQpSFbeY3tT85FLQFqSN5O
VcTIEvjrFLUSSefrJiBrOzVl79oBiOhU90Zb0VTzAD0DqsY7SJEbAruTzvamc8e/hU+ezwnvjhbn
M0GtwAI60cJq+TvnoTaXfpdWr02MyETQGC9BarvDquCcbbIoHIAsVIrjHQ1FnUhUr+agLEbNkBMs
Jpk8ZYVK8A1iPxLcuro4mG76I8hE+IwE/HanC9vYNj7LPvdh8SWO4uw76up/8DH8eweUGABtOHW2
edhve6dDDY5txOzU9CaKbFQvivwEqUUfMin1GnyuiWd16zvDyFsGeFg05DfSjCT3CfYXyBze9k3T
7XrmH/xBx9lcBabkKaQ/yRTYn6L3FM3XKr21ltRFsAB4C9SdsgOmrooAtbrKKZiG9S3yOwZDD7FE
+RgwdTujNXZdFmL5E3X9M/AQgcsBUnqQygN7spE9SM4Te01Gd6ysh8BytmSMGPzzxAZ3Lb7zB9Ll
geHti8a3cHQCq4sll1my9c2eOoyxE5cuMk5OeOAaIL7x2WfWb4hbgISu2BDvwC+LrjDcfwlkcSWw
FnIOzkUvb1GwhOw+tKVnWIAJRxQmCgCmQmVOVOCU4ug43vd9k6wLaYULAzVAIIIDiW+5kN5zLxEH
c1A2s3AUPjeJQiGEd4Ihzqas1LQfvdlAfkGXAlT8n4fQ/Nxm+zovemR4RuI19hMcyNbFhSP0eml8
JC4ApiS3j8oAkFCEzCvQXU7mAZvKYwpDAmaHbRlEycID0uzRSn9Smetc9TohB81oQ7/cbsCFyEjD
CH+IRBwO9Go2y1uWWDqd75M1OinOmtj/LjykKVvl3QSd5sER4mNnLz5QzAnkgN9lGwMwVeFkzJAW
edyuHd3K9rNqRrkIUlOVdBWiB+/NX4aRrg4cfakHlg1guGoYmUJUqB+lgom0uvJt6JDh6+Gcmy3d
qLkVY9m9GUK6YJ3C92H54VzlgKgE4Ug9jy/NhD+GKaq8uLnvA4Ari7Yr/jCtn6zz2DchwTZt8so7
dkh4uXY6cocLq2HfhjD6yoC58GzjrH4fPFZ13yEzC7xjWRvHVxMHximeNM+k0qTxp1M0IFtRqhZl
WZsBwQIkFELUAKY8+5MH7+wb/0bTw40TIivMB4/ScahEs/bG6GXovfrUJIb+JL0mP/EseS2cQGTL
ziqdZYiklK0RMeOJAX/hCTEJsg02B2yUqrSnkdQAEv3FcoNxWfjVzlPVTyCSNo7Um0VdRKgatA1n
fWeYxdl54GlxYGBwokxwnIMIREo/xaYHYoxfUp2XY4HUE/WziMolYWlSSsec1xFH9sK1AK49Z5TM
blFtLfom1RXZgADJAxC8pQweetWYAFIA9LF2cBVsAulHnP8eQ1M7kmrWV5EegoOtG1akC4SrbyWI
QsfHRA/MA+rFvDU3Uv3gA4/tOpqhvWilm30PXbat9aI5+x0e2RPNAniO21XoggWWyBKIS+F31Apk
nV1EbshlmyB7bEYFiggGiOTWxieNw3UFu2Rq3qprTPDrftCVzqhAs25CDpplP3bfx80AQdQDRq7K
I+z1vVM78TUK2o2M9f4ZR+P9swQck0JmDvej0rk+Ms6dxJWLyap0fGy3NohkH0iVmUh0x3poXJOY
trWDx3Bd7lqGA+om1J+o6YO63YAzbli1rNCzZW5UlxIVjue+qIynzraAMG3X/GZEFZjZ0gCi1Y4m
wEaKPao5hSONZePrXyN/MFces7QjD4fk6oyZuxhQJvFNCxnCdXbzRctiLBhkyXeApDc+x0V7JQfQ
AMoF0yv7mttBd2xSGa1z3WffGhTaqhloajHyYDU2ncTf6ZuWcn6dni1R8Pa3Eg/eqrTlV9ExPKMw
zrDabz7QGjZNCTZNQLgWOIlSiyKSqXFFOPongKpcZOZYW9JVXUspnPW6Ce38JR0+Ecd3ZDF5YK7F
Aa4SiFfP89Jll3vNaQSj/Ivt33hxx4dXx8WryVAdNnu15WdSI+tWHEqbxZOXzJN3rywAe5GnZ5vR
kD0okDnK1auRPYemZV7KThx0L0rZqlLI9th60iZ02rb2eia2epe+zVvU+40uuciouHGhvSvItLG+
06ITU4QXiM/gDCN9IKFU7BdGCaJWhFiBT6ccZoNeNqgyw1nHNvFSw1uEcbWIUfYoCqTOGP16zg2+
S/+VqONFifv49S6FmAYkqNLEpWIUr5HsZVkAQMoxAro0EI0Xd3PduGuSLXHI5h5o3Dw3AjH5CsVw
WI6m5bBwoo5fASbmI3zdVUvh2vEb6I5eGpmVz2EGlq3ccA2kM0CfiGIb977zxUeqxc4EJs8mBTP2
m+yWvuz1P4C852xa3St3oCGyXnBKsiI7GAH5WsMh8aHP6+TT4LdPNJ8dZQCP7bPsnNe2e9UGDesd
dSFTb1DjHDn8iuLZQ571AHmSCFw7ZSles7Zx10Ac5bvATuSrV+lHU4blc9Xa4wPqohHfZta7m6gH
viPxr2566jzadbbCGmCDQ0nnUzey8oIDg27isOch4qfRkEd7+oracAOtqIEk3L5Y2dzSnt28/sJy
6byVHsiVAzu1HoZmyM4iwKOUDA5Ld23dxi9+JYNtBkzzrQDQ7Es02mtyiEueoAaylCcAqzRXu0AA
WYjEeUOW7xtHgfWzacXNoXERTie9i1JEJOe8RZnmrkun9PatXWnPzth+CRFoZzne5iOY6J5aW47L
0kdaOv8guBdJctQHcCCQqs1ZdynxQIpjEzwaeY1geI/Pd5mA/jhB4B4TZCAwvpkAp2T/yQQ0fdi2
zYXb6aZRGNS8xbo688URWenFuVMq0pNITVyhHLT1xmI566g3+wmZ1qdRB3dvvfLDcDjMi0xQrXvF
itab1Hy4eMSt6hLb6rw6/fDBOd54KGz2Z5S4OLb9WIjTkpwTpw+tyWkNTuZZpN7kM6/gozTky94b
2Wp2pHG2G4J2a4r/mBogDbwc9cKR31RrpipqbFVRE6ueowyeBsYpMpCOrLNhUAU2pJsNSOJ4HxFx
T6V6xgl2ZY1dIPGPCoRMK/GWMegOD4lW+9e6SVDdqs6UzBEnPINmvCYFC9a/82BuvS1RCPtqaS4q
mLlWr8LQNrfggNkPTSJBMtyH2irxmbdmwNHMsCYuV5nns2tdJcZTX+R8L5oKeSPkjVTICrk8XXGI
Olt/irR4vKi5IpEjjlXmzcZXh7Xzce50phub1sYYcXIdflg91gLRaHYUTn5xO+S7kcq3h3iZjzgQ
dW2E6LkiK6WejS9Pi4jRrAZxAzI6miwTqw6r7eWICiKJaMmvYRiBCjrEmBSlKSiVUU5Lxn6s30fU
ykJmMriZfH3fPmDdbqzwedgXQkhCzo21Yo6WrLA9/gWbRJBIiL7UHBjC5DZhKiXK2XeSdEXKmxFw
Fk6YTs7GwOPLe0F0Vu3bxuy22IFj4RbLq5/ZwZ/t8Ob5kaOSjPs1qq3HH0B7enN8Q3utUfi8zNoh
+hRhmQd6cVc+OCnHJqIrHdR7J81BB5XDTpolyiCy2l/3SdFvnCpD8DQxQB+iOEQAZOXvSy1czyrS
UzPa3tgubuS2l3iJZudZRcjLNJbpKAtDxtuIknJk2Uepzi+48/RzpyVgi3KG11GLm71n1+6qG+vh
VQfaM2CgY3nWwTv02R8RalVumeeAhSj2QROhZeNr4QcoQdTsGud3qHTbh24RLgugLpzjAkmyOsfD
rmsMoFIh99dP82Qf6jXKOsiFGi2OcPhfJdaycRu739I44Guqh7urr9hgXgo7+FIxPO/9Dm9NU9Uy
pxLPVhINVek8i2QtlHOonHXlfDeWrCxJVsBsQSS39AD/MLUMWS+/+oNbfPQzsHe4uolcmKAzjtRY
6uh3Fmfd7TjSfgyervHf7OQU19jyCJYcWR5ZZ2PscX6oR2wbGABAwaoISmp8BYGbIjmyNSbFrKWU
i6QEqUmK4D2ofH8zsh08nH2i0hwvy19TUkpHhs23QHY9aNsdQJ7RZWYXVBPzdWSj7GdwwmLpAT0P
UQUwd6Ql6x9i1QwdovlBBAxjMlCDip/+IU+AIs5Kv9vdjeAifo3x2t/fDYgQGvdzbIznOainDfUm
5GI4kdTECGwuuJcsXBwJXGbf3DSQIYQMnJYr1HzV4IwMEL1Yz04i6cI0Uzi9SknmG28s4FoPdPQf
bFmRHuQgkETskMizyNCZwXPXs/pEKlRfx6uAR8CnqV1vbdkIJgGUpzgjLoKHKXXnxuj0rZFqxWFW
Uc9Tz+BJF+u3s5AhUNYk33Gc4TwFYY/fvlYjIqw2dti/9Pssw1oGdJog4wmCfmWgnPNKez8dh/dr
l3lgBwCJ67NtRPlDJoM96zuwzd5NpZdVv+8LM1i0I34eWWK626wJd8gBYs8gWWTPduviGAd8PdvK
dpHu32T8IdX8yUNEX1EJ56bAngpDAPmV4AwD+U0I3CbdRep8oYcnkvMUn18XRP2aRBMMqdqGzAKL
4BWOdqsliX7OMNBTA+fRXjF+t22t3s0piZTMGJgmPr2kKLZ4mSI5JWv1eDt4qMoRBdOmdMUmAmtW
MaSvvE3xruhTy75gz2dfnCD7EwllzY6kWZ/1I9/j1/BVNxr7YqomBC/sOaq87EvhdV8SBL2QBrQY
iRuz8K3PNVYGr2GryaVpcvEI4IwA/7lQHrvYGcAVkGubGiMfUWaM/a4orNd8bL6MjFVqnr4e3a9S
M5/pSAH5CC+VPYQbkuZmZnYkXRnk7kQReedStcH9eBfZqR0gVWkr5yLwNCym7V4da4u8RmoJWeYt
IA7pvGUIIhhFw9E8mDbSIR2ci83MaihONU6gJt5mJiArtDrztxMthEB9fASW1hUg1vtPrkiMc5yJ
V73gYbvEGyR180/EJoHsDiC+FOWZxgXS+v00va+4pOog3XtJM+y4weQWsaf6s9nV4A9NEDfQ4p9G
YrvPk4Pb4zXi4ohPt+KtEdTfiefdo/QQIoUntndqyPLhR6oGyWErmdUO3gZVUTFQbsT21VJNboif
NgB49oNnWVfSh13hr0outdWsEwVemYGFTxaHB1q40LNQv/qoY8agwbOhsVvjZiLfAc7miBUEmKFN
6a1byYPDYDr+gXr1b8TZhfwAQfk+Yh5WxM2iZpa+n329oX5B3LbaYDuuI9n2r5eY/eiKs0i9u7ug
sXd+IwjgFlZfF0tXASy2DaJYWe67G1uJ4E0bpoaspJtd8JkB76ZWiICzIxfAy6QZaEjTymaPDxZk
JKMvd0IrxV6vHeSXBG2/bgIdRHY2VjGWlbJvXmzuOi8Cda0dIN/ON5zvoE4Gb9PoWZ8r3OkqSAPt
QjMBOlTs0z4GVUWQ92sTyW+XgKXZjp78bhjESP6Wn+nJT01hi3LjFGG9mhgUPZXKDJpypKQ5bEiW
I7MWlsaLK3lbTZ7MExgx4NY04Aw7GgCu3Bb0d/hPs1wM5xXBa1BzA3gSld4fZpd6l0SLjCdQt3eV
xZ6pKbENXDuxba5jpDM9Yw3aPJT5W5GnLlajWPes2hCo8pMsHICyj4BrOoA3FHZgJy5E4oYPPufa
o/BwF34rUfdfhY9xZ4aPfgHu3dxCVIZEMgQyk6u0cYI1jbJrL35AjaSOlDzEXdkpDLz0iO3wySqc
5qEZu/em8J10HWTJJuoK4+RVvlj1Qey/jcNjM1TZ9wBA77jjvLsEdggaBhP3njHkBhpeWm1Gz8dj
3g2wQQ292l3O6WuAF0MsmXLSqMmRmBFIUe8rOVjvBnDbZlMmnDkIY4OP44temVhHmN4R9R4q0Stt
vaOLm+r3uQtUapJtcI+sRGc0y6JBJnLfo6zTC/8orQRnHlLlERJNH/Vq0KzugWN2jtL4B4iV689V
H9YbTQofx+UlsPSGKl25XjT8kaf9RotD94dydWy3mlx5X0jkiMXOAZGt/jLEwCRwAfz6Uo56sg0S
kW9SaVovMsAJipRFfCYrPs0sD9wv86BEd4qrlCVDIbIC3APuXFAuOrPtjzgHOmVA1ETG/oeuVXB9
k3zrP/VHIBgcWQZOPMuvndOA39iSxzL7XiWfPeGbb6bEkr3g+XgaYmO8pMDEWlaAqd/oCQNcsYoJ
BQrS3OkL3ATJoYoWUQ/0oiAAH41xORt8iijNMvXupyirSGwMWX3HX4WhKB0wOnNDukCB4EZN6q/w
Dn63kiHW+SPrW7Yz/Fgg7N85COoAkeTUiRKUUxWyDkiHddO7gXqSvKlbCLxVMicB43jPARRW5Yhf
KuZ4xEjqR5WJOulsxS8/67A0jvet4SKcNfuQufAz7eLkEbKawvEZmE1iUw4hAptJEp+1yq/A2KTx
L7Eb/6xVzYlmfuptrflRogZtgVws8QxCHrExxzw/Jgniysjt/2xqQ3MWCPzNt5ayfFLNd0aq0vX3
AZZtl3//63/+n//9ffxf0c/iWqQiKvJ/5V12xcfbNv/1b0P3//2vctLvf/zXv5HKCF4eO/B8/GuB
AtxW9u9vTzyPlPv/YGld53lbWJcMma9bgtohWB3DSje6gRrHWUXIO7M4oe9w8LTgWb7xkpZPgDzk
cQf20wcBAF4N20R2X5icHBc4BxyRxSVep8kJZ8z4mKkLEocEeWHwIZEaUF0kyy7RH7mw7WWBeOUb
OMqX+PO7PwT4gxZZqZWfNMSgNnrjpAczE+2DZSd4JpiAfyPqH83B6T72etFuYtQjGTvLaJdS9HKW
JwY+rGTCReRytiNyPBGuZbCa3n9xlMSbUtN1cEaUSEgkuVaycDNnWCFZWjsleLih6PIx933zkTNQ
odfCeyDJyvj40Lfd0osQMFj2gHQ7omz80+xvDYmzA88iSr7JJWtYtsncsFjRBNSAYyhemePYbJqP
6+ggNF+YzIv209Q8t58AcpaeaGrdsPllCDgQqgL2TPGFviouKVayZ5LiUjfA9oPQhRcOxfKfv2me
/t++aMgu9ZEv4Aa2Z5iW+9cvWp06kUiiQF50z4yOxKPk1mPJJvKliV2pQHUf5zhemcxgnjkCSTfv
Jpn1RsFWf/XRZRk2G9Rk4ulGEIY6Xq/7VrTRIhRmdiVEQzIk7fgd0GHWHuEC0DUJbqwFvlQbLVpk
sfC+5epFZrZ2eWagrj8HhoV7QeIl0hudzYTx7bCOX9xqX4woydpGFpDposa3Vy3QwzcWcI1Q7VXF
2pKiTUAFRUo6hZZqOwWjqMge3BRhlkkCnrDc1lFanUAcWl1aE8mCtJlTu7fCyqslSEbbafv24aEL
IyuWKWtgtfm7NXL++OePCj/9+88KBD94GFhI+AiAPOop+81Doe+1schsf7wgLTNcjtI/eYGpPZtV
45+kb5fLso+Mr9iEWguU7paXzkrKJ9fUPpM+ZFq8loUl9zglNF+ZdrCHzviKkr5hJ7gZrsnLxfbT
rVJvHXVNu7PTsnnIkXeyVoHWJYlxIJsHppousW4NJSrzzp1EBLk24mWs3rghmO/WeVRGOxGX1svA
gUsYINkmb9zys94Bq1F5iXrUwBWDQWEnX42oaVEanCB9SsdzZ6VZdbCkJW8R+DiBZUG2agz/FBr6
8LXrtHDZeIP1wP2a7cE4hz8/drNXw6hQO1ZJ+UfB+L5UD/8id062yNexxmAf/OYpcFmyKPzWOJBo
BMJ+GLMeB6PIR1/WfhZtUcwSgtKp1PZa7OHEnJuvogzjb6oDPN7kG0dnUBrVIc2HKdfl7APT1sjT
6ki7xbmhfSNOIrwVmHuKJRksPGo2//ztsT37/ttjuS4yFECjYJl4q9Ar5+bbI8zESyLmxBcNGXfL
yvXts2MK/KQCcC+3lvFjVAVJpCIj6UnMYz07Wkxf3+lJpIYNfbvyukKb5v2dX2sk+1FHRUmhrjwP
pSuIESRBXmK83OnpHrzc7w9xGW2dLvYPlmr0DLExVP643mHURnTJNHVJSzL1gDHhH2bdvQ9NN5up
h2LDXYTq3l06sGf8nMzN+/X+dqqbm5jnupv6/srkSHc3zU7u831nAJjN1LVn/Y3ffJV5mlk3avyz
27fNJsRHdwiSBIRw1KUmBnfSAds7/TDrqHenQ3R9BKKCmoKaG5mmmGSv4kBoanEM9bs5fqejyyAZ
EKv0OzMDSN2i0up8YwTIbzCK8Cdy7hCODOSXNq2BR2GXw9kdpXdAOiY4/TyNPyMMAJxEZAx8V9Qp
aWuHP43SeANuqvzi+sOvQWqRUpVjv2lL74w1fAosUiPNl17eSNS/4MBOyzV2SQbnbNDzXChr0SXv
1qwvOVkRKWbPNEB27HY8eXCM1xGQ2wx+wjcj0ipOnmmly6IHdHbN8RYfzQT0W0Znfuo6CylHZfUV
60O+TSzUbA/CK7+aubtzR8P4RMOFj9wGR7nNwwP8n2k4olgMJMvY102JdoamByuQiuP/+pFjN+Xc
kcU3zE3l5d2qt4v0VW/6i9eY7g8EWh+N/8vZdy23jmvbfhGrGACGV1E52JblsLxeWCt0gwQzwfz1
Z2DKbbm9e/e957ywiAmAkmWJBOYcwUiHVwZhntVQsBaa0oV/zB0nXuXKzr4FY3sbWktYVrSx/+zX
FbsLlAdBnha6n7qVeZEDoaUZyUJ3sswQoPh6ReOohw6gj4GTjhlf4jO8xkNzauaVPQCLb0yivVa5
bpWzW4FrcDlWpDkWJbpIdq2f0bjeARKvi+T7XJrxpTim5+IJAwMOI96QVWCaGyBO0mmP8lq7sLhY
qTaRe4qVVQDqG3VU3mzs8Nxw4c0yBxWAN5pRXPPa2tMZ1006u3V0mn/cE/+YTmk0I9owDQKVGgzi
28yuzqrFFCgArIO5X3t5+4vrVVdtDe+HuU/gqkRtEzm+ZtFp88tb/1hmQDbkwMcUmkFBB6WpEQ3x
Lag9ArK2sCPTXaUavnIbCAahsRNIvF//YvrjEx+LGxc3jqtXYq4/kOuHZsn3HvqkgEexQtlqVFjf
lYeizd4PdRRAWfrWpu7J1mBVClIb5i72CgvBZHHt+b9c43o1VzVraZhOevLzKkPaGEK0RhAED8iV
DnsL69PVZAHMAaTGhgDUNKLGb+XB9iHHQyNMCGguqqbIl0AG8CMkV3dD0Hc7atEh0PFbE2TCbl+L
BjhXMAUrJkrwQ8xxNTldXS9I68RNuulwbdNpXPOiWtMpHXLUuc26dNYQj+3KHcXoanSWRJWGjOur
c4j7Is3qtsdCYVMuFbAyZ+q5vQ7NQZq6AcBvMGTYDFa5I5jlBAmBXe3BQ5xQmhQb1opH5oXOuYnd
HQ33tcA5OFCfhwvVq9CNsiqEbHTg2ouu73/PloNXwnp9QxTFZIb8GDUtjXR2FMtXre6ddZN6bZmV
G2IwTnmUQ5vc/pe5t8E01+f2vhSZv2hA8z2k+nvGkJGHezSq+GD86KhZzQVKY+AhhtTOwK4En0t3
0UHaeb8aBEeRUI+k2FAkIl1Tmy56G32dEg398t+XZpZpfV2aMR8sQNt24dtoBY6rl26flmaeGRsu
0hL2CfAt2e78N1N+c7w6vKFLv4BSb2DT/zoEtWFjpy8S2/jVthG8g6P+Hrml8tSbWQv+sx8c02A4
593YPlKos6tyxTvVrahJHf8wqYimMw2gg9KTPD3pdqGPSQPr6wUW7Nl121cxqM+Vmf+T9n85nCQg
mz7H8QL34XpHQcvGTV+OfQ9yXO4bYvUfNh542gS4X+4HMvUgOHxBSHg6teGrtvaYrPBAK1CvS/3f
rPKwIiin11JARsGGJsjZgcj3OhWdOCpoEsIfs2UbOTv8vsfeHSBWy30W49SgBDf4PzsX4tJIIgsg
7P1FMGwC7DAOoAnCoPVWi8xkGiyZwg4xLrkYF7cC5bXd2qj56okJzLf//QsU/MfGkPkuc33TNS0P
3Bf7S7ZIRmVb46fbn0QA0R/hgOG7qOcanNcyCx1HoGnUOVyoPb+A7BcYJ1D6rmCkluVsSUE6GPhl
mkgvzdESxq0qjErLWXncmbFIgo7fggpYsoOGclfMc0hN2L4CM6QPNPrWgQ+hvachtw4aRzNul4q1
dZdZ8eJ7pEoUPcFEuQyJAXtlP4HRmOuCQAVSVhiZHPyz/BsUEaotR9kuVDr92n1YptAZxcAzSTeu
UV7ISuUW/6exn4Zkkb3uh35eyGlKwknl5rFymf+inD9cjfvL4E26LzxU7NrJG7/RqCYezCOIOMEL
L/5gelQ9ATInOApyNApbMS1rimvRKFyLwrdRNImuZUFr6/jv3wyXf7mzQFmCcR/bBA+MGGbaOv3z
6c6CFGNv8Qy4o2Ys4hmVS2Bh4V5QwW3LYs/y46yc4vfY7ey/jisZayHsFvXnInpqHCN7m3NgY4Ok
t9fpPEzf/fq5hGjrm6XDCdJOayN26lOfFlBWLEUEvwPfOLoVa19Yb6JEAnBu1MfJ3pqYWkqN6LUb
/6efcDs9ZWY93fMZC91QRLCe8QzRnEQOo7jA6pyHCFqQdz24Pcg44KWDsoIgHEQiHzoAJj910Axo
4r/PmBikhWgG0A05TIjRMYN9e50RwW/yeyYlLoVtxr//Tyz29Z9ioXzvWo7lMc93LKy5//5PsSHi
2cUB605sVn44a7VzOsTSgs2jC92iW4zO8mkMIYsj7+IxgvUHjbOw8vg0Drvi/MFrJiQJlbzr/ETs
ho6pRVll+QX3X4I+EKTBR3YjTGzpbigGvoR59Hr5/YqGmN3m1cD/9EhjWwuySBl+kksa2xR1fSmO
15FDLIKwaxrnep0Oy+6jku2bnwLUGk5J/s33oORN1zE7e97UdmtAechrliX+zTsFCXuAza1gN3lG
+oLc16as7en70MWf4xUoaxQPquJzXI+XZjp/j7LpzeDq0nJ2BzmA9hG5gejBt8rXBCm8b67yyo1W
hFxnVlt/cwQ7vQPVpMMA5RO/SwhpnAgLpVuzENGJgFIffXxu7eePFsGkPlof8yDr+OkqdM2PeVDA
iE7UKoS8vkKeAmwrBIDF+lL/bXKG4f/29ujNfrwFGvnx9mZfhWPRgaSXedyMF7VdeTDx9Y17ox9y
uGPz6iKw00U6ta0uhem+x269tzMaZ/TK+X/dnzzT+XKHCjw8slzP4ZbPTcunZ9unO5RS0VgHoq2h
ENwlMV/4OXQFXHM4KViOPPu9j5SxbpKgoNMgL+xAV+kEz3XnuQDXDRY2/gAXMgUHozaOT6VsQ69x
8oNfNDH0OxDC1wRUcmq7ufFopqN/jqsogBh9X6wa3hkvtjm1yxTc3h01Dc9MF6AAyjtqZgCeVIHf
PNUKjlcocGzd2DdeGmaax6GEYwo1fYhYA1u9ZXGThVIJADiQu78vK+hYe6p/kg3vnwaww5O4M840
QPSVAtqm7g/UKVsL6cmsHdfUO1sphKzxE1yowliMoG6gomlEazhiZmvmieoVwppF2MleHajXHrx9
UmXNo0gLdmGFt7L1qFRGQO9XmrwjpXOIMxvP9hTu679QrvgtB7hqIuGsVhNlRZpXmTXuI2U4HBAo
V32ErGvdOUu3zeK3rMtehOvY57Qv4oe4HGJIGzniDSZZ2WoyRb7z9TADa3C7z+Wr6hPrUDW2FdL0
NpAx1DSb5AQN1ewZzuxrANDjN3s0xLYfItBlISx7ZJrmPBt5tO2SIUNJB8WB63rRUumbP1X5PqXl
I3IwyUK6voRMQwDN5GyYvvkpO5vg0DyCtmU/GO34ncLAkPZrlmT1hh44fe6enUQkj5MeFXfj90FP
9nLWQwgC1+riaRMFAhYVIK1tXAVRGUOzP2NNELXbJWP4MlEDZYtsyYa+2VDTUFNxkmP3nJouQGNj
Z/wYBqc9Rpp72lnmirsoc8xYKCxbp8ufamio3rnSesTOE4zlyDeWMIAtzilki57MoJRhDO+4XQB7
nKdWVf1mGgBBSfzp7iq/AslohrTq8AJlArj66ANMZ6cH2CJtAXTzj9dheeKUy7GNp1WGDNqmdBKe
iEWT1C9eAOvmIgJyD3wn9w3ifX+UgUzPQLoA5qHYCCKU8t6Yia2+YHh0t07WXuBu+wBot/eWRBbu
zE3U7fIx6ZEff6bLJFDE3xiOO66pKRx8+oHlP7dDCUscjwGgMLlTGJtuthjKKbDW8JMI1kNQ/Lo2
RVvFIAFYNvwlWtFaO6uDbVaVxdM6TpEec7o+2CZRNMN1qLSefBWbJ7sM3qjFIAF9iatnQ2IkRfCz
OwKiYN/TZM4yvsiKet5fh+e8AcYZciBtYa9ukgiWi5wJyognCpmuGI+FWT7ZBTdRIUhhhUQTAhe6
Hq3HXsTE+4XZWngVUST3lT3bC0hFTd+pwyuFcz+BuX1vKudzh61nGAbQgV9m3DoafakU+6LvSkLc
O2jibgdk3iZOPX8NodXyrizN/ziTH72jm/X4sEsXQpHMTEIwnn45ZqRe6ggbdbe265NIG3FIocqw
xm6nwj84hc4HcKu/PeOPUWdj46T4BWHg9zlOiZWYA3HeA9QjGAgqCnM41BkixW5z0jb91U8Kgk0R
MhGt77drLK88+N817hnfn25BKJbWjw82xERfbyNYJdyzmURfRzQc9G0oLfzZjACKgaYAVAVnXrtG
yUosPGu6GNgp3aeitk6d2wCq03HzTQmFO0+HBPLkN/nFieYHoy9QAIuKaeUC3LONBzThVghu5hvE
FeXOtwCOosmQmzijcCUuAwQdBixk1plyunUKQs1FWPiX19gn/XazE31MmQJOyQw8/pwHMUCbA2ht
MyQtDyovoc03baHqky2A3uCXXh8UMKdg0vAHCgVdXcIEwVYbEQX84jQxEkaeky34YP2CmahcwdsD
WkPzAGu50tmOsAe81GPDL6YVN/BX7b0tNeMIrHWzH7Y8wPYMVTEsBz+wGdc2GM1wESTYBugF6SJy
hgwyAbPC+xnk/GJLBss1DsUpI3q0wHp5onRN4VzsbnpvJM0lGhoNVTXhQ1+pwakBIfPgApl0ZfVS
5Nj58s6JT6ku9jUl1o+CvfQFH+/cHrkXCns2hE0AMMjXwB6NeNcxwB4ObnFuNU13eQGp7ZRJCZF5
NJk+0BkdWjY9DGkA6bcs0eAk3RvDLXzfwFzqGmsAYNjxYey2VsSthZmY8c8ktp9aA39FZ0CqzPGg
jmi2sn+TLnZseoACN3MJqxqQC1xZPvSBHY6jxNPYqLvLkA/QRCiN5q7ponFr2V6it9vDEa57JsDD
bXmulYH6MoBqL8jnQk2vBHN2biHBKVUBtK+VLnyWyz9FZrwYqKK8sUxmYZ6VcC2exgjILSwakrQa
QlQmjG2ilw+mQqVgMFK+pF5s4AtQgJMUNp/oTY06eBQ97Af01F4fYs956IXB7sYZ3rvCB3QCnoTW
CdJgh6xv0sdJ87UYDJU2tcKmnprXDh+0U5pAMTrY87RBAni6o9aYARbug/uBLL2H9KZqrbu0FfVT
ZrFNbBrY1FWzvfWKEtSgLJ2+Mav9o+SvVsyji1+4wSpH6fzIIE+wn9IOxMXG4mfk5JqQlaX6Lovu
CEAO+9MCCaVr8vjX4NbAd0BCcm8l7i9utPzi/SybdrzQeSCGLPSDON95uqtPxmGXtCUSHbpZDWYX
mp0xboiYrX1owqqKva9OzqzpAJX1kVoUBVTZRJWAfV8X72cJYgNjSFoZslqiqoSz27i/9yasYQsW
92rj1Ypt28y4v4Gt6IyAVYSzwlbG2TUe34ocONakAY8a5J7cRF0o/1u7j+CWoRy8dgD+ywyPqDqP
T8Hgw6Ecov4nN51LtYQSG9ayrncCuOOXFcnmdeTzk9Oa5aXE531IsXAD8xtPE6CrnswBt3sA8yMI
x0M7Ghwd+Clyzwm9ZBIBvgZl/J1B0yV7Hmv7x+xFbXtB5QIwuwDWS3C2hKqAAC4CZlew/eISSK0O
yhdbQIOgO6q7K43w+hQjNBfNoTF0CT8BKlVoZmgtXSC7RYn9fA3KtQNAMaCSPN66gAUvmyhnh7xd
5hp8Vuk7WqexaF+a1HGLVWMkFoXV7xTItSjQDMZzoMqt0s9mrpB97hNH7Icx+BSPJuSsb3E/Lrb0
kd3GBzzREEfoFyMDRpktEY1vyq+HHYVuOTIdH5Ed2VHITrIWmbbGWNqWJxeyaQUQUXZ6trj9o5dT
/QYUdbZqMtHsUnBU3ky1HjLgCbAmzve+Yc7LUY9CQlCbJQ5IaqMQyhurCkEjTx+6TP5I3AqZtQab
C5IaycbWWVh53B9IbIR6qUkSJbcm9dLgSc91YggMUnOImhbSCu4c0sJUKoXsYArPemrOSG0faGFK
TVDbkyd3V0nbVSEyeRksg3N4v4jOCaHvma+SGuaVSDXyw6wP1KRDVdSwIJuCGe7ZDYpctx4aSFMy
gUeuzEuGlaFTmQ32XGAAvfJkCE5GYCy8oK+Xbo4lIwFM6omfWCLlo6iF8+i68YHgKH2i5D6PZLKk
UVxPqmT9APhTPp6vS6XU9DVeci5OVQMh5yqR9pOV++0C9evgVxdnoYun2Z+O496bFRvf2g48hlFx
eY7badyozujA3Ct/gLzGt6aHIjSRHoPpCFmf5GcNkg4kglGP9MakAgjrrwGqOiZykD9npv42wE4f
x9nFXSUI4Cosy+IpTvt7+laaDgq7/xC3+qRb4nsDHwwbGwo9nr71FtQ3lrGPJ00Z+XCADicfUuSD
MRwgmIB6oBYcIcEQHXKyEgx3AuV9NEmNJOUquGu7AGL5Xd4VpxGcbXxL5ugn6jAL0+rc322v3Uhg
RHDpDBhswpW4A2pSFNtJ5C4kxiDvCAw0FEq1yHDx+cluZ8O6UKZ9uD3s6dmfYgOEekH5QnFHOH89
9lHHt0M8yrMVXakAAho3YAaJUH3/AUkcyztQSFbX25G+MX2J0Y3I/RhHTRr8NYYl5tYWQKyW8Vju
5tr4QXzZeRiQKc91bHL8f4x9oc/KujQ3kXPpC3xzelhb/WyxUKW6PJ9GoFzGObgIiG1CBw0FyNa1
2T2KtnPI/WrHe+485E2llsVUtw8i9fEUdVMA9JDo2juma2BLOqX3RjaIVdnV6ilzOggVRVP7vS3t
c5PoJbTF39ckhRKHjvXyZzfhL4vjwXse5+xljBiytGPWgRKC2l3cAhagALW6FvqoSb20Nrw1qdCn
ZPA++H81l9actxe6zY3//jbodfER+nfXhafymA8qlerWcGLxTjbxahkAvqc52lJI6TjXoAGPeLQj
MjthMjbjkoKBDWPxibVbpQz+NFv9uq676jzziT8pt5aLwg/GY6c7JbQRwr6dzS01UVzBTXqsYMqg
Bwe9YDsWVUVITWvIg1PW4g6uO1tZ+I9ZNC5oJr2U5swN4P+9k8Fc74nsdsmcl878zP1R9Szbe30F
q15uNsYqrcHWjkiE1XXS6QS081r1Jt9DgYmHcOsYl0KvvHLPgR65W4DVDAvPF5Cc8VUbp29Iybm7
LHWX108PD/szeRH0tcDNEPIv7j6O8ArQk5GXotQ6vz6sfq82BzQyC04MFKmqEuMG+IP0AWgUaAry
uHjxJ6wPCyAlfiHVux7cAOLObZcsvVq0v0to7OG3Y6evsob7JezbgofR66Erw5R9GCwnOdA1/R5E
S2UE3rGI4JRduMg6wV3L3lk1MjlZZM6X1ErrhauBLBZ4C7FdoqgZzFHIWwj5eEV/R9Ba264qFCOQ
+yJYLR0scNAdxdOTEVf1c5C6u6YXxVnltv08mN7OT6z8rHSqcbDYtQ/Z83qdtGII2xG7/8zlcJgX
zD67rgPzDr1vaAL/tzH00aOjRLX3vMFcwfuz+mHAMpAnyU9TofaQe9nZKVvr+pMCxRDrUN2kLz41
p8lEUz9+b036SbWZhMxX3NbrEvKRBIQnqHqduOfIgXTIDbiOZ9O5G6f4eIXL65ugDllpFR9bffuj
oTpEE5EyrO4bKwHV2epD122GOLRVKTfYk/2tDZWmfmHAKPq3ITeFgpnzopjeTz4in08MOEZILJk3
RsnAk05HQINsrUNswpBLvxF6NxRCHhh8a72GjCyM0M3b34iiDhDjvoAseGwvAbRqjhyZTG8JRoG7
agUqhfNgAQdsZ/MSKRk+XCcTcF9JqDyLfri+Il1UhxoXAgC3D0iHaOLtA4qT+hqK9b+pNsztENVj
iO0WQK1RAAw6soNbasJ54xlZPPchAvT+qfKzNYVR/08Oy8yX3X0LrjXebfo45x32X7i3biG852tO
RPpIhwyP07BDZW99i/n1+JBAZ+JIs4pYlvegPq96/AygsAltpHD0q2aTa4GaAHyl+8AQOk0WLK4L
ma7MzhAMwhd+rtQ2H3N1TvWh88b3WJB4zRkoRSiMyQbJqWvFUGGp4xhAY81I0MKQoXlr5QOloZox
59dwPmbNG1RqKUyjkczzKQVgQuMksazfCnWrpKvAKTMbdTCEkf+Aln2AVNk0XiIfiiotduGnCgZd
+6BM8i1LIANQe2a/ZJXZv6jJktCs5+6dbaZ/GmD33E1ugORBH3kbavakZiAMw9zZg39hUweqqh5H
hzliUGRNzSe/DOZz0KQhylcpNppgSCwGUQf76w7SGqBDwjkM0/WWEfVHsbxmQrB3WRNnwUq9YOuC
IwVVWdac6eBm83sMb1OdiZwQF817jJrIeaPAlQKu18DNCIp4jON59JfMdWTKZWbP5lUbOzIgv61i
dr5pY7cDUrTjgPLtLeYUaQmtGXuZuemwTmQLrpQ+gL71ftanp0IkkFxhQEwsqNOurWnjg31+bdLY
LEjQ3VcoBBT6UpzJMcyGTK9kIzhHFEU2HuVkLSttgjIpZwBbWFU/JKvFjmxNFLmo5HFhrrykGUIK
punkrnsg47aBl8gtq7BosWazufg9XOVGEGmdqh7PGbZLFyfBFixCsg6AD3TWXiQfJtgvUCdNMkqV
hFw5yY5GwOTTOSAfgNXLxyVzP3qxxxgIdn0N2LfKLf49x7KGLq9nJ+bC8z0Tek0tzONrpMgPnhJd
C8HGODv4JPtMUTpQkCY5ZdWH75KicqjNHVRw8QfWqwyK0UnerhIGZgv87sI45dEfVc5fOTPLV8lH
d2lUUty1wmz3sHBChss3+kc/h/h82iKf4Q5V2Kkq+oNN3qvdFuUrzMbeJxVsCyX1xeRwtlSAqj7I
EbUIOpgdfneleU8N6mPYVa7yzC+XPpIGn4ZaI7hjZWPd3S4RZyJYxd7ggkCGsZHgzra2coC40kxe
yt4LgY6xn8ds/NT66LO1hsRks99YBmFV3+Hno9LefoLF97xyg0meRuDP97NRNhuwzoczL5MutPKm
+J5b9rE0hfWnCfcIxyn4TzOGTXgAOU18G7JsPdeyRC267w5QxnHWssunx7Hx4zBg9vBD8Wobee78
DIjQq9f7XQgdWXOL3DOUCEsp93NgklY9vzQ61qZnPzDsR2rcxovKYBd4Xsp9YiE7Qb2zE1yUbULv
30FhRqXRPdOIYF7G1cbKYrBhdJOQvzXqNwMYivcUijK33CiZx6hlaBLIP/TWuvcKONZXh/SosXBL
9SND2nbdpEq+5M30Lchn+zfAT/sK2ey3kmNx5I8tvJmxFIGPde+85mBGpnnkPEA9OH1qIBxe6bAC
HxUKkv0QQnrPefVjN1oi18fxOMhbF7WmGkuVgtWvBCHO4euBO23hbwlpzLNvZTV4r3CFtPb4MdVL
CsO3plrkra/ucbdkEJavX11efQMp9pUkr0o3uR8BNnjsIqAOwJz5TRJXAB/lIO5E86YvY7XIcgeC
ev1dbsfuI91OUext8V4ae0vN3BPxHvq8DE6pMb+UpcsvGF8M69yJ6lNqa8VE1Wf5MlVKLuwMinz0
R5pVl65hVllu6COokBBd1F0BSwU+mC/JfEdhVDGjI02CusTawwN0mGBYdMSO+qG2e2DPaqeH0Tyr
4ZuEbdA2MzmeUljLVAc9BoJZcFJVEo6Mlioe4PrkAkZlDhuiMBF7Cfpf/qGL5yvJCUY11e5amGnc
Bt8I4Fh7veCbpQFEqzDKRziUsn3OUMaiDDPYzFEhfmYGfr1latp7pDKbR5oobNQbvQLKRarxm8dH
ZPTbR0uLeXdm7Gwd8GAX+AmhCsXqAQIUWFdtXT7zM4/XXPMnK1YhmQZQ2DUfp5vgXg8n2s3ObseW
1QxdTU8b7N3kT7FZTsPEgaXKLUYipzSOeqEbj8SPnnbroMHU6+le6qDDTTL11nu7sunGO6dHEiUp
h2++3eEXFEmgkgVT/o542Sqqh2Nawc+jsbqFkbPmQHegfGZs0dUxqhP6huQ1Prv20r2LmrdeGvz/
MbeXRwNqrR9V1Bg39y5j7OTTjivODBdw2VquqbxK4zrfN3YDSGzUAowtBexXnSHxD1hbBaMXiOH7
UBclbppvxsidAXdJYkpQzM1XWWcAoqdyiFxm0RwdlAUEzmLsUOLzS1T+jZFH424svSZ8l9gdZfoC
UaH8QeVzCzYtTIapGXQlvr1VC89TYKyO1yF2DiZW1k5b22oAwGqrt8ouAAwB4Gzh+lb1SEXluUdq
sI6Y2lPuTiAhtQ4GLHWpFz+bXaJQSiHPEFDUumUBzEho+Ll19REhzxA6kHFIAgm9rfKcM7wzI6Ru
gugAtzqoZOYBNmz4I2/xurfrfk1BiJOV6zSy0vlltMv7rqijlSVkBI8E3B+ryDra2Apc/AYkLeBo
xQIwNJQUhMEXA5RrTvSDtCto5nvACC7oN0sx+rlWqt7r3+eRe3WxZX6fLL4kiCmHTLHS97+huiXh
V/BXbvk2dmy5gfwWzGTGIIeWT+y9J7wjLMfvoZj63vSwROJrF3BJ5AQERGw1OLCpzOcprbpz25gV
2PvtC4UrJLSXHvLlErJt7rPZOvlF+aJ/CMps7VKdT8Y8WZST5+paK553uCtuGheKqxDIsTYmCqrc
233LO9d8biDFR/fjJA9G0NZyZ1kC5v6tzXH/HMdoOlkoe2iHGFi3lXVyqswyrKwRdFizysV9YHvG
XRVNz3AnMne3UOsP4j7yvH6JH+qwpGHUSx3OMGPhbQ3PDJAdIE30YBoyqOr6MjQWyA2BTCkO2DRA
1MbN+Jpi12lKt0vd8yn48SbpouBFh50F17AULmyVlhyYtQTBmU5vQWr+U+zLEMZdGz9KaGrdOvyP
S99iX66HFfq4xa7+mPRetKj9ga2u6aRrxikzobUPDX4wlpBousau/TQ+Thx27boGKSdFc1CvX8Va
KO4655axur0OUt3TGi5j5kL1o4VVzCA2kcncR9wiOQB/TffLduE0oNeVbiy+m/UMEGsEnZW2LJxT
oqw87CXWhU1diVffireGNfPH1IMLQW7Df0kDouY8i04Mt6AFNZvJCbYyRy6ammPdpqu6D7CZ0YOL
Pp+Q6JEuCNaxtxcgmK0EXGgOdPBND2dengJliY4B4nwV0sEIXk+vg7IMaX869capPgT68OkafmeB
pl+KJX7NoG1/bJw87VUj22Rek4UQdXS2eoQf9XikUJwKdh9kcCD+mNQOWADRhWYWnxNAUY70VBQS
SYyhUXloMJ1/uLU7qldRu8pKFMQghXyHzcuSEsRx000bit/yxTQWBoV5SJf+cn2qifmNRA4c5foN
MrMWdg91s47JGgIFXms3G8GfY1NPD9eY8rKlFRvZXZcDg0AHKADfQWtFPyorA4IGdOR8TMM0D9rV
0HEIoFEQNzfnRG07b8MYKegDta4TrwNtsEh6y4eYOMaKBKAQJ+9F2BZIj5wUuE6LRvh8lbteEq+S
3h3h/cXM1VdgAYEJCjzB91D9D0kg4tOQAvJO25Jbf9ounwAJraJNg5v2ixUEUGOE6rgpHc1ZqIc7
MxrFnTP1YxikdfITdfGt4xvFa5mXEjmb4MG1tKtFkQZPDIzpB6jGoMIyBE8UmvptWwbpE0W8NL8D
QGC6p64BlmoLYCDNA3VysO9gEgpYOfUq7jbrGVXYFfVaqiqhiGIPIfXWuEEdwT2MF9cLOztAJqrI
O8Ou2liNLsxecnfqWixhHqq+Gg/ElCJq1OhrYhm1+xqXa/TDBY/DTWqkgK2ApmQCSou2b2JXy0un
cpZBityd47Qg1iC1v5v8jr9AnxjCe/iSA8iCpuy7bSHM8dHAP+YZ/yysYBFuEjndg5n0DclC/pIG
KthDrwvAXN0Zx3m2qeqWr6iZdF21FImZ7vw4fhKplNgumuk6zQDFJUxKC7mKO+hzAN8CvIrQuJQo
nl6attNY7Lo7sEQBwA8VtxvvgZrYJYIUPzWHW/yTzludxylk4JIM6+y/5uY9r3aOOR760YFGNNN8
qesp8ZqSemy3gJFdzaRbiYr77joG9s+HaxrbmbtxLSCMf478VG7aqscGXgkkM29toCOcuwiOIoau
nFP5nA65k8k9mK+bW1md4jBDiDTBPlrOSDjct54dMtICgje52AvmQuRbK//QwbcjZ1Wqii2Tj1ic
IQXfq8bc0hDqaOt4L/sZVXo9TMrShWdF+wdk5cC/19Kk+gC/ulkzp/J3cdPJiDYjynZ31BvVPNh5
VtovbjPaDOAyQ3nNrtL6p8MUmfdD2a2ksOUhkdYzrclo1fVp0Xlr47509HKptl/G8Y77K+A96oVZ
Bkjf2P5YLxsjs8ObtysAeOjpbO8bjIRQFCzBPtnVLPDvPS1H3yQx9vkzG0KYggXXGPX6fvxnJNpy
d4sjcWedDBnA/RfT8bBFecMc7/J8sLBPLaq7AjKr+6GBVzCA5+mjm9oiHOGZ+dOE33FRjtEf8Ex5
DqyC3w/95IS0EqSFoQ1o2VKyni9vS0TqgD0VciJTHRwtAE6QoAr4lrUDu5vnFr6qftE/Zyg4L0Y3
7n9ZQ7wCcLcRwDg4G1TZ1c/OsEGq7PLxyejgG1c0pbhjkkP8YoihwGth2SUFMGCaf8wrfJpe4l9T
Cb4x1Rs3g1EFEDwjKgQssIedHVVmAQ1wBxLXFpZeXdE4xZ48idIBFXRz/EYNsioaFDR46hypnKvx
N+B0HpSLegixZgWUiGDPAECSDn6y8b6e3hy+Td1vuuk2qhNjS/FPNuKfRo8Crmo2LKxd01cNdDY/
rstzcBO6MW6Wts7CgsnThwJPshWlYilGZ0kOzgAYV2FLudtryrbJftnSVsuBd8PKG9X05ndi1cVx
8QvPBxFWmZ89AP2XHv5hxOhlIrTTMXtIcjuF5cHs/g9f57UcN7Kk4SdCBLy5be9oRYmSbhDU6Ay8
93j6/ZDNYfNoZ/cGgcqqAkmpG1WV+Zu1XrX5/eigIFfXqcKihoSINOWiorPFicl41heZult8xhZS
17DNusVJuo+rFtzyQYZVRXIPl9s6ZYsf74jXtjok9/li2CURubgpHmFQ2rWdzWfR25SUDPaUbrBo
EafeNht/Xg898eBjqeqU7LBM7qQAogT/0rZ7dG+uG5KOI9wmaf2vE8vBdWmBJ4wb7HWVybwiA9L7
O1RhR/YhsAFNZX8J1OjIV9c4sT+qjY2c03mnHdUlpikzDi23rIDOYN5cxtXqROKzDFlmyFMiI6uM
ax7h48m3Y/9/P+n6IwzFXVc6PxqyDkRjVn0dZM5az8L03his+j5V4ZfKqm9k6Umtepasyrb3at/p
e69Po9feSY7d5J7VRq+eDN/W76MkgzW0JCd7dHBjI/7UylkHIXTpB2MR0VS0xV06NvGqVK0BBqlw
opPSqC5T/nDFPYy4ZPvRzLZSTFZS3hfXNjwkmEjdR/8VE2FZ+vt4QUwk/Vw8+vq9K8KJ9s1dU47Q
Zph7+9wzXuTI3HUQ3imPoMmh6wawbq09iFmL/CK3mDQFciGxNu3aw/V3XcoQVovqi8TkF7jNdZqu
o+q64DNmqE6ntppLjEGjYSdnRJDxP7PZBQDPH/YclN5TNiEl/47MKHSO2TXQA+EjVKQ9D2HcjmTD
AY1ps6bfgyp+GpaWhCbld+D6yrM0eMmDTZqL8kp/SMPE3IQ1/gRKk5+AKvUXd45J36MU+GmBcOrR
ws16vK4Pt4UjQKNwZw+8xWSBuHW0zXNcZMeBdee5MFP7aXTNR5Qkou+0EPLwJ1IprRd9twsc2foc
sZwaQfjX7Fhgz/W9wq3pErVouMocHKygMUSBepBeSvqsnDzZL1+udbTWGczkzmm+Y92o7KFdaS+W
0f8Aypb9xdfk5wBQ5GVGVecAo21eZ0b3li87MM1Pi9XYcvqWDVlHFSZxNPMZEJjz0k0k+peNmeXX
9UMSuT9kTsR75jQ4c3PdtelVGO6N1nOvu7Zg5NsdlXp55PUbsP3r8LTzleVDDcKgG9gXjAEpzHbB
KmRRntzj2PCtX1p+2idf9CRdBY6CKuLUVPsI+f8n6UwhgK+KokbxYBmbkA5fD+j/4GxO03CUYSc/
BlzntHZTUCHyOtTZbq+C0dGuTYlN+YiUk0s16fYWNSqUgCP+90FkmY+3uFO41Fgb605C8pZuesPZ
iJR6OFdvWZwbe1FmR+M9STjzuuFh1M1XGeGLILCQckcOiht2Vc467NM3n8PB/pMRp4zuE469Qey8
OuGHgvt1TBAWb6GDO9rVMxCLnpWuwyk/vuvYy6ENK5KnoVPjy/U1PZrpUw1yh+08lWzXoyjtVe45
A0wAWnixG7jeAhgotwrGsp9cBpChfHcjuI5BHgvNhoi1y+3Tc+2q88NQhd7eg/F4KJq0fsGV5E3c
GENj/l5Prf0CNJKCt9V+GiA2PeidfPfTNH8evAzvrUUJIv2Qg5iuBpuL9MOIHRMO3RfIVUGYxb+p
H5CJzsfvWq6g3uGDFzU1Pj+FUyYbRUv1Nw9mQFlq8W+osiA8vVJ7IjmQHO1C7fZ2jvBbpit/617n
PyJZQI3HCb4FLfh5IMfpxcK3ba3GevAz5dSKq819k6jUYtrBGk8UAu8llk0hK+nHxemGS9RVGFt9
hGRY6ynNBr3gETwoE4wBkoGm720TN5HGy5O/0uitRx/9t1Yt37LRj78oKFzsAxjyR0zVSfRHc0U2
E5x1Zfd3zeSXX1BcPmL/Fn3Pe2gWegXeUpqk3eu1O/jwv5feqn+L4376luuhd+dzCweNMCQDb2so
uEDKKMf3X22j1x5RDWED4cyv/2YIJrE+7l8HFZkraVlqxD+U3FKU6M+fPMNwOE7OXQQJNsjKQ+UD
mF8jd2GhCdL+VzsnrbCJeqDH3WBivNN7uIgsoJIQC52zZS1oeAF1fTQFACqDpbfKAoN9TvR1Morw
S+wpLzHbtUtoolKfDMh++gW5d+mUS/jPCGmZSjQcbUN9HxGmbXdIRgSo+mD+5SbVcHZsq3lWwt68
VyNr3y3aBBICClDvqtJuN7fYMqns7E3fvOpear72ZveDFE76iJq0/ZI1OTxVPG5TJVfP3oT1qNKa
xqsJc26rh2N5yEPNQTUfeT4x1Qr8NtxpKhqEFpLX2iqArsF1iS6ZCRDIY0HxlovcxfAM7CkN9nU8
W7zLNeWbhlz2vpjYqUqzWF7JVWa1R2naFXgHRwUvfx2MbHxINvwF1kP0PHXKSfP74LXGPPfC6wsX
F0w6tKr/yzcSZV8t/Mdu8tQNgtj+XgiPvRJp780FoiTNEd2N1ayrxQTqr0qfbxsuuevZi5DssOad
7PNM+UNvPShOqtTGKeakuJjsuiLXzvi/z3MwvNm+P255q6DZFXfWs5dGf8tmzTSGDApF4D6VKTCt
GQ/hbd6zUa9TNH3IOqCb8q2zMu1e6dyEmhkoGZuS/H5Aq/4KhxnKxADpNvgX6WWS3ZfuLvIXF5HF
TBiHL+M+NjPQK7RuhzS/RdOmsNgyXWNLYS3WcHpfKoh+oWhHO8BK8wruGPAtMKbqSg6wPQQhdDsI
j131Vhpeu0ejULlTxGNBbsmXt+u+7tNtlxjKncT0wsCltaTudwiV+fW9uUy8jVGQErKzbjgXoR/s
XCfooat11bn2SjKdcquymQWGzQU9wur8b7Gho+KQmtPzH2NLeYoE/exSVrULNL/216JJUE4q2fUs
Ti54Y86IIp7KJdXvWpW+xQjdusR6kj+WGHZX+TDdSyuVkFLoW9sqg43EUElaskg9BaeOvG3RBNV5
lETtrS3BJJj5m+T2OiiqjTVvF8xnlzmBBuVnBbLw/RkSrJJdBYX9oewcdJuLJvtUQdX1BK3FKj/J
6VsO6CTShh3JLG8li/2Qr/Ff8C6ybstFwrdmF3T5JkAccH3ruK7l4Yhm8Tu42TPzaNtVOCdHC/Jc
Ln8gzyV2BZ1fUeaCP0/qkg/EMhGsr5lTN+vDeJuqhu4UK6xuptXsJdH284ZVNqd9Ag6yTt1oK83b
xcHBVnEwtFOjVHVwDcitk1rGz3OY1Ii1h5x1/3ES9rT2tzY57vFmJNwqbQo9D5EAGQZGf3pMGtO5
s/+ZOQ92fzSBeXl7dFGSH4ENMRxkYrFNsN8GWRO+YoakIXPp23t/cMxvip+eBLmYsQFbA3po7ht7
TO6nsUMyWyCLSXJk4ztvlTBO9m7ct+fOmNW1iFmEDRtdSHnDeVD0/ru9aiyleFEtDL/1aHj0Rviv
C7U2Ucis5gO4YeHjzp72OBR58WyhWcBSnc68D3Xf/aZ47S/TpriJe0O9HxYayMW0u+GnvQSRu6z3
+aIU8EOC2agOmAzBr0Udq72DEa3AlCurH73LY9sGgE84tvVXG++5K+jBbbr9oEbGtVnlxdnp6vgL
/JtrDSHj1BPENrbFS8UgRhLzybm/lRfGxuxPbDFicNOLYjnMA7SLCrfeyvjGMMd/vHAiKkC9ltqn
mYTvrUB6q5fKeVAKqRKrlhRPWDtHwYjdfqTORw5NFl8F1cyvJB0LPkyAYhIiza89WAEuy4sVh4QE
YiYP6ocQJ08BuiYuZ6IqxAjpmx8EwTMMkOvaHc7TLgYv+CDLdl0Z3R6BU299XdOXxT7+P0bITqBC
cezCpuFyhRvn9ZtbehPSLXr6PCXZk4RtKkj7th7a3VCosDT4v9p0iAw+TosGBlQXo2uGB6lcS2SO
w3SrNCp6dUvBO2PxzpFMvkuC8RsCkNoP14+ibV5l+lEFv/m96+/mDqpnrYTdoTTrYCfNAsv3Ksmj
F32yEH7LLFjMy+wONDCMGLW+x1sje16eWoY/8rrNkt8Dr2jkhGvsGwOH/SVsvz378Pylc/CLLAdU
XaRpjkX5pLfuZigduNvAjJ7dgh1sbbT5S2u150HIJJlvGw9Bq2BN5bnjsYg5JFo6S2+qT+lWTBzU
wJvO6OfXK+nVKjV+LjmcXZ0hlgkonF9GTu4PV9MHa8HTmttInw3t0rXpdBZ1PRHVA2EC+6qI/5bQ
ux5fhT6faWU/UlsPj9MYtOcgVF6CICqqr/C4q7W/L/G1/Qn4utoPndntjcTofvr7gFX0J7Wsaj+r
ynuUhFbQ/2dWGgr8jtfsijZynmDzrofQr4NHlL2Q6YmwFACN3l+6PB4uzXKJxiTYNY0KX3Dp6O1m
uMgdgAM4B9K+3lbI7aSOHh9tfUDEVx5xmzOSzMlss/o1hLHzpHbGb0HUOBgJr1w30En91/mZ92yw
FQyO5e4MdyjeAE9r29gyilMDgPTUWwlZ3iYpV8K4QB8GM5yq/jW2+ghRKfUfJnM0j36LcBmsGeOL
jC27e78bmguiRO5FTzJcKzM7qDfZsI6rebxY6FZcjOViz2rh7xoX/S2gfUBzWits7lNvHHZayPam
t/qxR8MCYprq+QdcUFL9wp7dRnJBAQngNKhQl8352mGUU3O2lotfG6eI/OQ+8sl+rV2/js8FXrvu
QW4tP8T/waqT+tD04SFVovhMjloPd3JreWnH4jXX7ZFS6KfsPaI13XnS9NU1jZ8s+vChVpLRl9uP
bsn3y4WaPOIacpvCWcyCecLryUQlfuy/Z4ZV3d0uHHWbcSXtyaNsm/ZUbKz+8xDEZurrDNTHMXaL
2Vt+mnZ7Fhws1LepI3ROCgNzsTcrmh4guFGVr5qZFMdPjmWpl+VYWjBQguJ2doXoLKNV1c2PxpKp
ll65DEOXH2oF6qd06KF1rAF6nyZVxWFgubiBsdiWld42RcDj/tYhd35YnJKG06p0hqHS38tdqyr2
2VLQYFgmSVzGSxPLNJXSIwrj0pQOtwr5WobQ/GoQbw9w/L+5iToek6YOH+Qi8RyHGeC5BdJdf3So
anGwkjJe3QbLnRFj9YZfXT4PmXntlLgz5Qf4njtM34zDH3lcOUKknfo9pSJxkJZcbmeOLkC7yU7d
/ViSQXgxvQjd8jGDGJ740ZPbOMkmmK3oXknK4IKLQbklJYaJph6f3MaPfmsdRybAosULRdQeW5wm
Pnb1pD913qivZEgO8suttflNnkYitl63s1/si8DRNrZnKF+1Oc4xGOri31VoraFGU6FpgVHZUPjf
zAwQfGVjoYnmxLR1i3pC+1JFgXz0WBpLI3tIVQwlgC8eA7xFVnGuuTD3OW+1k0AFo8/Nzq2BoSxn
NRkMje9zE1XrEbtzqz+5eautAwue2NiXa2GrADzkfGN14YvtB9E+ABVz4vUQnfSA6uI0ZpSDuu5s
2VZ/bywXuXO1PjunM4f8PBnuq65/j0tn3SH6X6vULqR565X5gYZuQGPO9e7We3vKxw+sOW527Mu/
2HarbBqn7Y7JIvFS16hYoBKbsYyf/a6x1xK2eFewh/DqOxjB1gtwk721SMB442jtAYKD6lpmu2n0
orRq+NxUaF2YTofV+zLMKhBLwCX+QWzQxfz83wzR/8+YdOQ6kqVOaa8+5UmG7imcY2zD19BIrIYP
dDGeqOiw57Zj9ozsAdLdH8lkHanIJO20u1s8T9HMXKqTsoMPLGVH8a46zUncVTid1c6hCF20zVJA
5vBRy35VT4N9ybsRWnBajrvrSN3CmcsfkcDwF20WdDuf0Mlqz0Ltkkue58lWt0LMGi1GSIwacnYx
fbRjlklXolfBVAxh27PEblM1vKA3ccI7gPPZ+zTpvY1bfmqrlocSyZmzcOpKP4xXVpyUd9KsP5pC
PEo8vDqkV5qfehdJCFXxscT9mCuD1cwu7oSldBucaGW3ndWJv25Kywf8GzWlD7deMZQP1uZTI9xP
vdKFWzemREfigeN7gnXg7TI3of65yW8BQuBjTFaQMpoK769ZOlRUcjc5vp8QAlVqFE+hPvonEwbz
Bh2Q6WccDHdqhy9LE9f1Xo6qf5xc5fAbLkgm6ZWL3WTptm09bBw/Ono5Kt/aMlAm40yFRAxo25X9
4eTUzL5/4BABd8Qd7iT+h82TjOiN9mkaF6eSm62TjFNm3T/01vhki/PTbW419Tsoyc6RbNCLoNVt
A9w6yx1fjCZpScTRJGMb3oVO9SItuShFQGlkRnhfZrVFG94tz7iNkGegC/L+DBmxPOP2U27PuP2U
5RmQU5zzVJr/UXMtePFS96sNCOKunYCaRBUE+6lHLls6I7CyZ01HzkJ6JaaA1CyobTxLCAnGEAsj
1JD6ZX5dKQkZM2C50luFRfNYNeleOmU63JA97ksrYWmn+MFYOXa7A68cTQv6b2qsmRSpW/W+UKaS
Y5c3ATIq5we+jFRivUx7jef5h0fK8GQiBVL9agJIhourpOG8uoVJemvRCqwMqvjzlLzElV+e2zlG
TWyRI2yIO4pPPG1KquoFslEJmgGa4edY1Uz1UxrD+zQ0DS09wZiRB/uvtvS79uDhrOLVT2YePKOh
h8XFEEI09qtsPE1l8GT6BV+cPup5xaFhzN+gfh2clJNybRvrtKmjX7Zn8d7v7VcF2cd9OnTFIYut
8Bsn2TsZ0ALuR9EvVu5xFpruTD04Oi0MFZf/prsuHOYz4ljONnW9+psbz6/D1Dq/O8M+Yh3W/HCU
btr4y1AN89nz1PmfhoYJCfj/HsqSiTUNuY+CD+XFLVADVP1S+z5Agki0Nv7tOkYA67jLX3D5Gvau
P2PkYBnmEwgdlJCWIWXirtLQGd8wwk7Z/gzhPRvBkFzR98bMEWdHoSRb46D0U2lC79y0yvicqW55
F1bKg8XK/ywhBTHBTenY0e6fCfkWCJ76IL0gF5GWKYCfF72ac4IbsR+j+mocpNs07Jzzx9t1quJp
IcgqV1lLZ9AuQqnUqHHiwTC8m9H51jUtfmjqnndCkvbqpW2cjcRMx+rNa7fqZTuSB/mls5pI4V3I
Rzg0enPfz8k/Y6JMVdntoUP+aaL8GKVHmkPxikOIMN3FVVXowmSYjhgKOhd70DiXLxjCpDVLfNPs
Yav4FatGrrJfdYGX+xWul37pRA+xV7SPKD5h5ad53VGaE2ymR0Ry9L2ZtoCvpbmMk44E/zakjNX7
WzxQo2ITZTBPYteFkKjyAbrkDnZdy9TruL4B3djkLuD6vvPSXTW5/klTZ//UoQq1eD3Q9rz5bkjr
ht3JRywyqveBMlrGferGz7ZSttJ1uxS+oVprr1m8nCve5s1iEziViaO6q35x9rMDTMkvIUwynw/5
npf9aBxIYZCIYKFfT3oMQFcxnDu5izTbR4Vp/nKLp8hrz1SUW+eujexwlaUIadpJbsybeAlq2nSd
Iq1PHYPihivL84e99MgTh46TkF1QxyZ5htUf7LNi7O6GPBzvrpE0N4ZrG4hH7nR3mHuNd6mMlj65
9EAY6ZN5t6g7d+XZ8r1t66bTulYsiqz9pD63ShUgDLQzChhJAOdUf+cHSgRLeWkrav+lxHrzImNV
FIbOxei8IVquZmtOIBO40abdx8NGMjmSvylCjC4NO1FXkvQpZ+QHVyiCPExt155lSLvkeayudfdZ
HqpXYsMtH7SMbcv0fSwk9jN/i3c3tkmzMnQ7Ockvo1uDdk8l5xg3vvosocGCccaqY8Iu5E8b0Eh5
Nq1xk9glHn5LKHAAlLhAWle3WZRh/2rM33k7U8DRU/+pbsLvXjupP0hu+BtrsFExm7riexZ/LRbr
nb7ReKc2kJOqpUmSA7HFtHrJx3K+aJHRrmW2bxTUSeDK3edp94Afoz/h0CdoOXK1fDADxz1xhFZW
okMKjfK9KUqft6b03gaLwKgTZTZA4NkADTQb+yxtVUrTOO30cMfeFLPZshJihBZPz70559/LIEA0
ZEipviW9dRxRSVkXM0CJmbPKqR+t+i5K4BkHveW82GnRrBLdi38jGbByzML8O461R2dQqh+55mnr
qgsUCFWOunc8RYXS0MDHd4LuxMqHpUBqtn/eJeD1Tn0dKMf/fxzbpWI3IDO1t2utfvLLEXbfr1FA
nRg1Lo2wLMc79vsGO/6gsQzEq5RLDebrdC16Xa9N6146b04/4ZmspfwlR1gt8S/lMuN2oL3ioZYO
9GPjHc6Xy/+WX4Zf4S3uQj2w/k7D+BRT4X6zBpQ/e6urntsisndqaDVnyLL5Ja+UbKeR2/oy+661
wq+3/rVMd8A+b6k45TvVhvTx247zZ9vNd8XsWUcboXUIfTRTBC5XKYWAe3Z39SFi8VkFS13sdtGG
7kvQOoDvl3iZmv4u80wXNzNQHhZQvuum/NaU7b40qySM7kR24Nb81EsR+k52/9LbF+rf71zYxlGo
dzuZ529z1/ROTgqN5SC36dIecPWx1nLrZ7H7PipAN+eUlByWYmN+GhCwzlcSG6zQPwHasHfFMHy5
6dqbY8Im/98U72+xQTF+6GWr727TWjuCpW8G6fhUsys52WgFbC1vbs9j0toPlZJCAR/RFI8cDglq
hZGJo/8Chqs9uKaCBKQL6cyGnGgDZiU4DBzdgsR2d/VY6g8Sk4s1B/euzZncqkq+N3hZ6fe2/SSj
2o+hhRJBHDbnn7fZ0tlaDuXFyn4uupoEKUgugW4lLQ5XedJernAzaS4jsrp4aAvEb5AGhW2xXOS0
eT14+mlOIa2PdxK7DclLKmOrW9tWOvheMHm2MrCqUoUS8eQhCeYDk3TRzz7pKkxDNy+y7ZBg1hqZ
SbzVks57mJcL2BHvoZ/nU17myhldIQg5scexBMNsE5olr9//ZBDZBsFwh+JaMXCUOcvlU/vTrXQ5
hV6cxkX2aQS24w3DpjAx1xqTZNUrQFMsFzylpowVrNSkOZYOedlR07UXEwcKGeE4MIJ8J/meg0jB
iKPQyXxijupomrLWsJ1ZVFMBpjnY+8BxKy+Q2+tXO3kalxpVbQzaKc74l5Dm/x4VQSP4jlTq+6ho
0S6XUdTlqguYY3mWhP3B0k5ZUYebfnn0bVTVPabQ2I5JNMTPCgAr3AK08JebA8Cxqa6zR41mDA78
dtsnrfVWf1WDJPplGAnywLrhnsx5U0ec9qHfQotz4g6+Xo5mgFwipYWYnSre9hYTs2YZLTEkeudu
JQPjHpdbv0ic/Vj4X+vFI0Y8yOIFGHSzKct7Fai3j0rULSZ3CLkGd6NgiaIKzRgZI5O7IagxiRWD
29QYgAmRnw53zpKqBmtOftqULLUEQkljRyU4ditmQ6yiiHBuJWOdLMnr6wRH16DUxroOjLrK9Qsi
gnul79SDVusTkNolXY5AFDnyDtQZWkk1Go21ZR9gl7G/GafvLETxcUZdchuoCBR6VTKsojZP79GD
He/HxiNHYfT7cNDztWiGiC7ILXbTKmkxXLiOkyEy+DZOYjJYYhOHBLJ/C6noNub2/Nuz4sEe12XW
6hQT0Sm6iRXNiRZvWgTYN0Ipk44reazSVfUu+nUbalZ+thqtINt1E8ddaF94A7kRavC+YrVbcXGU
2M3PURXDRmlfPR9vwwM9L+qVdGk4O3eLpNp/2KZUO0wYrKuLeiKVcmkjQse3V/zWQXy+sGhUe+n4
NKZufMbcpsvdzaL9Y951CoeA9x/jZONfxcjSwSmQz698lBHFck4L/kA+4hK69l5NyyUKg8I5ZRCf
rp/7az9frIYsfItVh9E2Z9wV+QR9uh1t46mMPBxp0Aw6S4cRZoV+kVsttLNTMEYzm43JqT3+VcIM
t9ReDy9D1KKu83Hnsg9WoNId/4jHMuM27jY39vjcVsOSSvx4ym0c/gfOATmWw2exinxGCmSRtFDT
pouwPnK8nd4oz8USk45PWhfoRTGcg+C47mWFDPlGbP5k6HQanjjkvq/cHCHoJAK87LQmXg8AXrcS
dHUN/M9VvR3qerluFGgGbdDnBylUolZo7UNDLTbSHIopxf+v/SUe9wHWiS+cCW9VTqXSXr1hxiNw
qXnKsyJfeVFdzEi6PlZe7apYi/I/rOl4N06Yu6bgMdVu1PeQTa1VtBxGQwwovVXMaZSXlnovsX45
byogITbhchqN5DQ6L6fRjNNogmAv7mfLYbfstA7wLKNl3vTxaI8VHB8f66jjn/EgF/4Ae1X2PR+U
JeZolfkwt4H14PnmFgN1NAg+xqbIbJxbczzfQnJnpKTAnL6r19IEIlNu2tjqN7DwgEgCANPX6MBN
GzR5xju5tHFgXfJS6zkR69FK5OCpUvcH/F58MgLovvcZ6v6xPU5Hacam9zp2WfAYOXHzDffrMO/K
V1wuO5B32Pj9tN2IXGOGNvOUUMztjR5Mu9exUzNbh/WWy1THfw9RapykJfFy8tZJ7nKKWyahBujc
k3HYNpbVxutUh70SagWyZst0mUDNeNxFOrKLMsNte4qWSWhx9E97fIBwmcCwZoxhZcrl2jbgk1sK
DHIglXm6kZ7rbTKHBTtsHOOsKvydFGgkoClMLGLQzixznVULbQlAAEu+1VjysIFuVZsmRjztFpM7
uYg+rAzBN9Zbz2Ig7I7PIdmzU+zCQhVJb3CJX8GppF+CYg4vmQKxJ+lRVP2Ipw4yW/8SR2UrvIRt
cl+OAapqDmTdztW3IgZ7E4htpLIqbdPzcQ8qWfcUEPDB/jZSZvtswjeQB1xyQSpnaeFkeuAm9Rbn
VL43zARjKxo9sA2oWKTmL4mJTk8vIj+1D7bXnPSLXVf6Ji4n84SNwF8F7q9voVVeb+J/bj66lptx
qKs3iej4+FjOz9IfroYN+Fi3j0tL0Iz5f7U++jLomWuMuuPjFahg5OPfCur4B1uUvYoYNdopNr8L
liFy7eS+zQ+ithjrQ/MAtKarIZSbfgpYny3A9e6fsIyR0TKAdL+MHodFqPF/P0BGNiP4BKfI/66T
uaTCAAURf930oPbldFa0aTrLnWkE9F7H4DaRKmsJN3liHopBga7CcJ3JZErSQ10G0/n9gZ8myqDb
5fZ0iUGwQ4w0+z75bX2KUAPdSDGtjXRAhhUS2p2HepKulncSD8dMASOUhHxEqLmZhnNpfITwOf33
97U9Usdf4knQ1xtjrtoTQsnK998SNEJ+Y4rce5ThY4iLbGzZS2NlYXEOWUAtr4X+VcL5BCUkgf58
/XvlF73+YXJ7/We5/SHXfxoN4f61Y/AHyaAeZaatVjX5KhuiAXeywawvRoxT4s7wqq/KVKt7N4ya
S1pyOrFRzmefv0MFBUV0y0Dr3PCcFegZ66iwxn2ZagjquWOXa+ltIwgOXbkloW979RpBqg8Hc83y
zbXvN9bV5fzWIa7m0kzzYG5WUWbMByfQToESFPa6zKfg/P/duojmg2Ye4mIFzn8+zd1WQvYSlzt5
hNxVyOLu0OhEGmhGk/ud/9JEOxB0ykUqjVKBjIzePqIl/tM0B45Y0tFjdgl8ujS212CRxI9m2d6H
kAejaoNC7yqPN3lWKJcZKQxzFSLc/BDP4y/+9ODYjGn6UC0Xi6/Sg6bW6ClYgbuVptNaYLULfEy2
CWA+ChUONeApNtyDbfp//TGZsoINege9xwQA/0p65THV6K3lN5AQKZsjehbqxfD08GwU9mJjoT32
Y6H5K9c3N7g4h/etNNMc6+UyKdN9kfnqo4kI4iMSUhZYRk5+/TJPJqe5698jp/Mekrll2b6lzlCe
ZJhcXPIfW3gk2uYWo556/S1AySycKe/b2NRo9XpGjgscVZsa3YS0/ClRDFc+ooatFz8TFV1fiXZl
tIyd9V55wr++XjUFAi/NOOg/y76+azG6hT6FcL8W2Nl/+ggUAihU/1uO0d4mjnHiieze23dVV5/C
WnUujl6Du8B54Is8ycTScZX2adVEIGZBUodLySTBpmZnKm76wvEmXaxhrN9tMa/zbrbeBoWdgpfF
40OziO5Gcf+rHTko1raOIuriXMsjyqe06BA/ilC4WgqCuK4g7baMkObHCGnJpCEx1E2TR48NpijX
V0Op+N/Mds6e+PoNT1ESXl8Neos3Qh2p1k4OymNpfzOzKn+KgIf+MQrlKmvnIfi7zeKU3djyLg+z
4FlLchzUlpaEjOW1TvHkuev9+lM861HAagbMBgZVU/fTFNjDZrC78Q594fHOy9BwzSObhCeKk1tc
hsbw60LU7wKjuJ5PbgeQTweSOLOwU5XDyPU2SxazFsraKy9R8JKA+/5Yu+TtVAh0W5ERNZOeDDJr
beWFX8y6SxBJCOd9OCnjNjc06zAsWt3x+KaNo/EaubNxsnutAACFsndos4a4SVtSQNScp8gE4JPp
5Y82sUAJDMqLYYOvMMgTPSX6ouTjkgLUssB/UvmTr7qnKQpF/vwb0YX3kbGXvo9EWQj4qknWUTAn
OFS4rfq7mTc66Ya7K+/hSnHQvg12k9/ZSzY0ECbElf+gfQv9KMcFZaxPiO7dCaZANX/GhVM9uJwl
/FXpVqwT7Lf2V4iC0gUWeKslb3fVqo1jZY/cJygMz04vwl4Cj19DvXTi58hMtWNmD/MORln2SrIG
bziLM6ekxFE1IC9YFK8ZhOILhA71mQ9CcekL5xX/T2oRmLFYa+QRmr302pY6P/+WW7mQsK1AUCXO
um8Shidq9UqaBiZkrVxiE8DFKhnmHI/YfN56SgLbw+uc9aD2i7AGtd6cRM4jbMfwXjPMaC17v6Sd
3zt0qh33A3vntVmb0bcrzLaoUN/Pfe0LlRoMbp3U+d0OJP2LtP2lwKBb91FGBTIIzWOhzcU+Yq+3
gZU5b7R8GM6mOpYbeb2YSfWkB4bzReIt5xuSPhScP+JgLO9QFqv/cs00fy2LXsmPrUORylHb/A6w
NMJpi5wfmbj8bqzBgUnZoJ9WFsIx9wBF/LPCEUpwXH/CvZbOwIV1HsCBuSG9osErTyhKZChcbYeF
W6U2lGSN3CufKzWPD2OZ2ofGaOAFIz2Hhgy1ni+1XyLvNYzavePa9l1pUBpVWsi/heXg7V50r9hZ
9PsaDaTls9N8c3C5TYs5fwR3MKz6KS02cNtNoOq29qpVfzWzWv6ovMY6ZLh1UsWjaaCpRMLYfSoW
Eanax39UGyPA4MvsJkKYyIIK807ajSChQFHpDv9D2Zkst61sa/pVTpxxIQp9c6NuDdhTlCiqtz1B
2LKNvu8SePr6kPA2tV2ndkRNYOTKTJAWSSBzrb9Zsqyqlf9qL6Rfbt+/2h/G64baHfRsMNaiLccD
Gu1gMYCkb3od7TmnK4Jd4tT2bnQ89dWINcoQPImPspccQ4Jye27dyV4nNg9Gn5SP2eDYCG0f5CBI
V85Fq6p72TLsaARTjVmcbGZ9TY41RXs3hxfRWU6HbYOXPanvAFT7p34+mDnyljo6VXvZ7Gt3Apld
fJEtOcVtojfHVANc1BgPhKnfx8gsbqLCMw64f1EFnetwlVFAn0jCai3rddc63ODZQBbQiL/GFSXU
dnMKFGkhpsqD7M0TgLfzWBnKUx/MbTWy+edvvgY5/1LlYjwthRxAjEvTjvCEonIgQOTn/tkqm1dZ
gqBC6Z9dpXyV5Qo39DzZJ6sV1jzSYaREH/2HefNV5Ei/gLhqUR/bRWq2l8tHuWj0FRTrHTuMb+Uy
M/TDYO/lGMLKXlal6WUy3gYd150ZuSEPJbLWd7427K8JPxs9Phla8n14QXh3MVhGv/ZQsMH8/IA1
+5s/M9PS0BwOfStiUJDw1qwQCHkTajWZT5oQZLdmE/XPuRn1FwtLiSr6zOLH/+EOPxKgG99xLVdX
4WSVT2hUG7sIHPuJDRBKb4E1O1ekzatvl+9ePE4bN8CJAVnwAviqGbLz0ey9I0VnwI//rS3707m/
S3V+whV0kb/or1PdFytJyKvCrnnEQ4W7TzneyVCtFMgrxvqTJPDJQzBXXklDogs78/yWw//npDKk
2ChmDCnFrXuvmHg7Wexs46Zzj67UO9A7t938Yuj2gLh3Tuyxu8MXF+DKqLxYcKhl/tfGSfeIqs64
aUbWLJgxRNNrHYIOTEkMbaQGipSnW4T3+nFDjXZkWW9Ye5j0T9JtPpoFuuSZdJdvK27+YdmO2z86
5JCBOgv+Tc5GtvIMZ7lUIBKSjqa9DZFn20oCRWq4wZNn7hAcaUD4wLfQSu3QUC680TBMG1dXmJfI
/aMXlNGNxIVNsvcKJSMNALhf/K13ucLcI+fJSw1OrG5NJZ1Y7Ts8pFQFLL9T9Zl+a/Tvgoc7IvJk
PhcDZkOezonSViuQAmST0QDa1FZNAD0860d9s3yZZFt4hr4pAHCr+2v/8mUakv68CF5kwoN7oiHk
EfStcoonTd11iRk8qmrSwcU1ms+D4T7GUjWav19SWOpP3+k/q0gTf0rDHH53HQUPKfZ5ezE4w0FY
+vskuqdWIqkau8FchObyO7Ri3Tp1+vAUlcoaR89FR2DBgwr+Xis+S+6tcp/lKnF09lvSkrPyzBJL
EyxbWO3UCIwbgC+D5nkQQn3rNtw/jTeKdTqeGXkHpMQz3gq2O7vIaIyd7K1dbLbM0AI2YnVgtM0S
TYXOi1COM7EbmJm1pjaGJ7uN0pX89GWsr+N4ZdjA5GXTUJ1fQ2RTHuRV9kCJh4M2qYm6r0P7y4Qv
/S/UK/8TjfxXsq6STGyqFCErNKrbYC/p4PJw7bnG5NkgyzryVOswSEDsGBpTpN3og3OMQ7hYGNz+
0BX1Nqns4HueAIGBwQnSLPnWp4r+xa5w/CURnHyuA6jwUwtqTGuAGsEYi18DHyk/QWL7eSh1b213
KVRNneVGmrKjmkJui1kpzppnZWcKYJRf68D8mvbuPs3wXElRT4u6Wv3ae6zL9ayxHwEuiV3FGz4V
I/d4u6YkLC3PWqVLjoouDlKPTIbkAa/Y5PZqiraMnc2E5LjBNLJjnyYHqWkmQ5UyvoaD20Od6fqn
EapslyjOxZutHSE8JVs/9EEJzE0Y5fF9GvY3PmUEhLdATVNKVsidZnb/hJ5fffS1uag8X6kkC8I+
0ZhdPoC8ar+BrlfIa1A5erWKweDtTDf/fIW9yrMP4xK+Vy3iG9MrGRNj3uF5qFTWuRI+yC1d0iOX
B1+Nr8O8I5QxHeFK3Z3CBxnii4rEYMajT3aOCKrfQrB9RVI1f46cfCLtBG++j3heuXqyG0fWLJIP
lePMsgYjUR0NT82eI/CvezHhhq2og7LTK7tYF0rgFfC+ItRD/W7nY2J7s8T8tH7K+8G4d1alYRYI
/2QWFho25cB5DWcb2s+8KgbQjcZ0GSzrhwxTLfO4Szv60ciL8Lmvqj1uYt59ONeo5cGKNJg2wQSH
93cMOZz+LMJkVUbWx7H4ouu7rjbQ1TWyHojabFHjkDO6lTJgi7uWq9Y4zJBmW0uVsMCKuIvbeb7q
EHegfg6zvizqu25yggt3wfBSzweziLy1aQEukB0yJnsjsPXqjO6Yx8tL2IHKDcIAx//HNZJC/SYK
TzvKibLT0IcXJPmMg9bDxClcHPxkXWY5ZFZxd20mduMALHGO15A8u9Z+ZHOw9J+1/whlOD8sOzwt
TKZ9Hgh3tSDMNTFGl9zc2BiNNVs0YhCAnEf3TrP/ZdlpsIEBd51bT0MT2E9R+Klt/OFRRtJ8EKAr
muEg+4JyzG+U0iURHoCwXPZQYJ+nnWq6mHgMk3bKo5Gv/7Utgx/AIW2Tv1J0CvbXIbqoUMrjaXGU
hnjoQFpA0Z8Qs0WvJigCLPlC9Vb25b4jNmM5NXvZG7mo1kfhiOMfwPFnxVKr8xhpy9R61OpV1sxY
aBGYa3Qkcoo3syeLTU7jmLnJjxBdjGZLKgdAfqzcLX9DjDO36YS2aV1oNvVngDopmMdLGZT1OYa1
LkPXuMr/BA4aYz1UQT6MJRPyYaw/m+Nex46l+AnEG/gxElNGcYaLLfbKqBQsD0npan723gSiutRm
3D2Co7yX4aiOf42SuAd9Kj+OMvR7GQ6pUvgIjm/CCi/o0RHeje7jQcry1gA/UTZrMt7ll6Axb7ME
4762HzaGrsTvYeFO/Dii8DlLOneLF2GxrkfUJVGzbR9tVBuPYec1s9VE8ygPgocrTk69uoczgsp1
7EKMRPn6Es9o9s62zaXeZsdsxGNzmg6y6CbrZ7IG1wFcFeh3XcOT6Qf4I/dvctA1XkROutUwr9pc
O/p8NP4qalaNDyGuLNyND6pijQISBogDHgvLmRaNZxxiH1MLudxrXHbq7ENOPl/z0JwdGGRMHmIX
zmjn6D/Z23b3uQNSsbRhdZFnehNqP51IzyRrPDjKt0qgC2orEWYbdlO8wZBzV05qZreyN5jMnaeN
8UOXoslpbdLCT7YyRTMN4XcrrPyj5H9ITskE+3JnOZ61Xr6RbqDYd/A2lglySCpwXlaQLcbsGDOp
3PadO3kW4R1+NwQa+k3x5N6N8xmJB/djb2y+km8K1k4szE8okWyk343PWnUT1MK9FVql37s+mXtJ
NxcKxoC1lrwMLm4YftNauwCI9truW+cIjs5cB0rj7/2ABySPhfZ2wEpZPlvlMzOKphf06fI72TJm
/2VNwCuUz1djdmfmHcg+eXAxvAKelYf8MoaE9Htthfs+74yHdj7YrpdjkK3ax2DiCbpuMvzsgfve
LU1POVIG9C9yrFXw8PCtYSenF0A7H6YyDE6WJr79Gh7NftakLdda17I9ICc1brUa2Wh/nK+eKr66
lu9Azrar/m00dA9SFyXKjATZ2mnLYCubsmIpa5LX5nWI6yQkPmUPUBsqAbLe6WqNthmnSp+TbL1R
vYXp8MAagYx0Pd5gol3+nLT2a1sKNJAq00eWPzERAStnrAJ+nJFdZZRfIZTkuVE+QvGt1mXngJLy
ilttGmanQdK8Nosqaz+Nzp8V7XEook0ScBOUv6nrAe7KM9vE6kaG5C/VCfhrGv53GaHAg4hhUGPq
p09esZLB2lE2g+cjhmUIWFf55HuHPq3vDL22b5FzrfrVcrp0G5hS9nwfUAWZh8Mgp0oXo5gdlE54
b0xhvVKUUt8bCDjeD+j0matpRDgrNhTc4+bgMnA+M6j+3ih6/vBhsDxtLIQep6S9u451XMU6NK7z
IiFNEsIUZ4G7HvgE17mEPCHwFZ9ktzwssCaJcLrO+QCLug5fgvKacnjWIN/Nf+wrDsLfbbmPj8j6
ouArvqvzLj9G4xKRJnINZ4F9iOxYxiV/jXOrKToYqvg+/JYHbvmy3GkUzu+UyPhuAmncy85YygjL
0zHS09u2VVfXsX/Md0Isr6wyxy3s94XHODxq9swCd3rlHgcTeY+68tO6sBKr0vLLw7WjYXWxL8Et
rGSsczwsgZI7+V0vYJNg5zU++lRorRujVmhq3WONe3Oxt8Ncu/33v/7n//5f7+K/gh/FpUh54Of/
yrvsUiBe3/z3v23r3/8ql/Dx+3//29I9l+2MY+k6alquaeoq/e9fH1HIYbT2PwBFiyIK8vQGbHe2
taIECp3Lj3zOjcoMusycGzB0SVfrTwKnl0ZPxbPO0/uIa5i7xWZ9+ioPlCvdLSkK7Rjn9fjsWTXy
OjOlVdPStaD4ftZ88OH1IJDGNWP1K+qnj0J0+kFPJhs+2wCt4Qb9PPMGQbtT6ZDXw77cMs45PuEr
rOn9nZ2rio7VXx7cog65o6RNGQl33CVDFwgfu4AKBriWRz1YibkZpcgtqThFOIUVr0lFxDhWcEhG
9NGBlaV74A7JEovG6M5W+P7LEUU12WeB8/F1EgjS7CAvlKY4z//zp+Hqf/80DFX1kGYnW2O5lqHx
efz900gTg7QLuIubNAHnM1pBfUnduqZgqDUb3HbLrYzJA/4R2l3ZxEsIHTlYWx3wa91s4g0VV/Rd
0mq4h0/TLwcMOXKwogXPXYDViLuk4QBKudP2YzQ00bZtqu/o9m78Eu0w2O9u456VVgTrUCW7jCgW
9MZrm0IDFawpaO7r+Ux26BX5ARlzcwcgQtfirSeDy+zSanUUA/apZfhQkdkwLlvMHMWMqfi14VRa
nvWpZvzacCIXGIM6qm/kUDlpNBs2nWFn3MhHIJyK5ni95BLjkmnt2RfZkpfsChHvZBM9v/gexaJl
zyqvKy8JVtpYXkZe0tMVH403Nr06P6DDP3/Uhmr88VlrnuPwkyNNbFggx9U/fnmK4hqYjeXhISpV
7UakLnn7BncIPUUDGAcDd9OGI3gevyBdJ9tjl9pwY570MbbOnVlimNfgn7tG0qreLm0vUppbD2E3
J+r+GlM3fAoiRi/XyEvnHIL+PtRaNpBJT7zn0Uu+YJM3vRtT9oyJkvcyIlK2M5SuP05VYD9wr+ce
5nbqe9C2cAPC5rMfUimcyEiesNLxEX5oMO6chukdubl2GKN327e9dVZ3+Vn3BU7jfN+h2Fg1lEJI
fiavlgSNvfKsQblMSZ4iSo+0h+mlT0ijBjcGZLh7eVBr0g1hnjSIk04uHFroWzIme4UedbuuM4J1
3fftbHvIvLAgG4HV3d0Sy8XMvOx1/RgMot8kQxLx9E/teO3rLXkovvrw01HDkQc9dFaNzbZWtiZn
EHe2JU5XwWsL6Tz8lbl7LxcRLmXmhkXE9noRq0ADAwhCvFw4rarqSA4sw00w1kgO4nTA7V2jjBRr
5TlL8SUaEr3E9qQqz+Uca2Gj85hz7R9hG8WHZbTsMdv4zXc6YCFy7jxDTpNNGLn3ygCQT4aWi8hT
rXCOWt8aEFUMLixj8iqebrwWdrS3+jg+9ROABfH7oNsFkgYoyoMlpoz+R4dshkELi6YCViybcsZ1
nGkrxjFDt/aP+LXZoXTmeLiZ/afpgz3CGssAQMoJTqdPmzBEsvZK81JrZ+MqYXYKkKOlUC4JYjNt
bO7w545raCGVWXeZyxZS/aIUmfjaRZW1appS3Gtmat7VlduvZceUTWfE6fMXx5qqY9ymCXpyZfYV
4UzZj0F8t9JK46AiOnImCdmeHeFwAPy+NUHlr6256QKIMBGhp6StApzYWQHI8o2co1b5vYFX9tF0
XV1byeFWxI4clNN8ORlY+vyqto+m3V6WQfIaeBHkO9ic7kqO7uFvH9gYk/0noxs/lf3B0THeKzv9
tiHHjJK/az4kBgJCWrQ0YrL2d0aXHmVXNw+ye358FPoy3M9oypjJ/ovSImxk2ZQd5qzojJdGSmqb
cTKmk/3AxX7Il+vJi5ZawDJthuzMry7HDjFItaB9qI3JAolsTHdlgPCUDQRkJGsZKjpqDh1UO/xm
Jyxs48q4733VuJdnVWZOK1t3x32ELJ0NFIRuTy12zeiYt0vMUeL2NmUBLzuX2NBQoIB0C2xIvoDs
aiyhQyLG/UE2P7xKSnJEJPWNmF9YxrNpgDfaz75sHoCdOV4WI/nAPvy+xIB33v3zI0J3vT8eETpc
QQ+/NsfyODWtebnwYXHG/V53SGIZe4w/ZsRXamvpTjRmV37yj7GohhtkuPyLqSBG2g5V9m6q6r7C
2uhTbfIoqYrp4whSPeJTmWFilteax/2AAnrVCzTY3QYu8KwyPYVtt5a9UnRa9k4dTGErV40Pgz0H
RV9+Whd3UtpdEw0RTyIXCngylvM91kU/phL6QzwfhAEgKsar+yBjYVS/RkOtn4Rrf0ugc94gaaw/
LAdV2ePAHp9lSw6XZ/I6WtLSwQgEd+wLq9zypM3y7IYXdvVqitGKrhRtfiYWzqkZVYLL6dwOUhg0
/7EHlUZv0j8OmMfLK0/z5eUk2ZRnMiabHWvPre8HWNb8fgWUMnjOfnix/9e1LH14oISg7q/XW97d
POHjm7/+P4owbw6toZ2ub2uZch0i31eaxUc9A+IXe7Z/xzbJWAnNyT67eNGtYdsMJxCJzuvogSRn
YY+6zCh22kxNkSpLH7SXFtUl7nAFgDa2eNcDsn7GerTcij0/RBbZcb2E8FCn2P3RY/UN/ptd4Kw7
+P0XuzfeUbXwj6Ne4voGCabGKEtX144yu8BNZko+KmtXyP71Ret+IidSHsZYFTsUqxDu6n8kneIs
YXdI8o1d2f4+0wajX01ZgpNvKBTvNhqqYtdrMzNjbsbzQZ4tI+2y9G9bjXphZ9fmST5ZGqdCXD7U
9stzRvKNrU4HRh7p+g9/VMWvnvlBI8dEltGs685Cso91195oHfxWjTh9s11n342F+dX2HHeN7WFw
h5VucKlissIlLqRffVimA+o3T60lsETAKm8r4/xKg26ov1qYYG3DKreOqWEmz4mS4Zc4BduppjzE
NngmpidY5alB14DR8I3zEnT5ZZ16NG9kDGd189waPlunMVK9FbfCBnYmQdldxR4YEw9Y/spc/hFR
l+zLWvFPrtHEN0lVkJvo1ZpKX17vDJCRD9zwyw24j+al6DIDewg9+WJn1SuYJcw+RLrB5k+cRIg/
aqco2tnOderlomAp56n6eYllbElX0dAfY+7+p7arfnXU85mZYyIPuZFvnxwng3IelaT3IMJ1pOrC
4BzHt9KhNkBJXPWt8KzPXDcws8pONoExQlGqi2g/cb8+S+fakCf10Y+DXnlaEvOaZ7ZAepqLBEuK
RKk3SZw3J4Mpz3NcIpdkPG6Kyz/f6jXXm7d2HzbipME0W3UA9WkWmwHL/mPrpw5Fyia913eio1Ds
A/c7am0TUBECUWRTtP6KkNWm6eP0h23FPxKz7V5iM4SVXWUI8hWpdueClt8o7jh8mtL8zBPx+zSx
HEFPsN2MlHPe8OWItqirZgfZNB32USHFDfKe9Bqhuclx/nsqtUF7NEHUy3DYmNWtOdgmMnZ8qqXI
pmMzfgm0zn7RXNFfushArFst3zBe9Y/G4CrreM74hkqJ21KqJgfZW/bRm648dQjGPUkXRE25b8UQ
PspIW5WoFgu+2QjI5QVllKVTFVV2CAMw3p6eJoBJ/zqIUrxV/LD3boKqQVC68dJpoN3Gb+d3W3bL
abiOIFxrBM62sgprZWredM69xlw3bli8DGOWrbPJcl/JKehoJ6cTJiTgQkosd74o7fCuAiT8VmTq
U4eZ6nduHKdQ9aOfoNd2uipi9BAcwHCsy+JVDCBPqNlrq6b1Cr+O4c1Fgg5Kagcnv1AeEbQ6yjCW
CiHgZeVVtZrbvu+HYm/ZEyoHfqYd51g+9SRC9RjalJUUCbudvVJq/jv65eRf0yl+gFjmHWIUnA+q
S6rIrQwVXYsOaXANOfDs/xrqiixe2ZoJzn0eDzvhj/FOCF1eXlqHTHTQw/bXpf82FDUj6zno3Pdo
qtXbMOvGrQrA7UXJjZ+FV9k/rOEVx4v8e9GRsYtTNX2CMtWvyil6EaFB9svRvSNLweS5sFBljCYD
uJmZps89XjRnEOP3qqmPqE+yRW6UoLyUwOnWOsi7fSM6SBHKcDunrk6y5WjhaK3Ksr+1s9bYU9v8
nKaK+go49auFM/cPG6svtw7N97wu2GjXXfRkxpW769TMuQkL3MAsG2hSPk/C9uqrM08CWrgqxfBr
0hD09iZt0ROWIIUEWUxk4PO7pQWr7uiFE16rM/Dh7yP0BGOrSKkuo6FoLE77uwV897u5YPPCtoSp
As5XRdgb/HmpK/25iLTywaQYpe07pc/gA1UOvw3VvveRjj31TnYrQ6nR15Qg0mbcghHx1lGn2GQ5
OMjBucM3NM1SRDKHtHFWg1IHN3oHgxrC94Pc4A5ucaNaAcWTOaQoEMRDbj7Xza8ZoOPWuJSEr5O0
0TO3ddAZGxlT23STCAMJ96a7U03futfngzyr9Nbmt9cYa/JU2kFoMCTknSBqAzbRwsEBuqzDJ1cP
qwcjQh1zvlfIQ2qn2sbzyLDKCYFblQ8+4jXXEfIaWVFY2z6DzeZpzy7adTeVsLG8kc22ze570dw3
fEW7tRduu8pKnmWfaScvHdoyZ9lyaqTzcQI7tr5WXbq49LdqUGmbfGhRxkVniAcFmfbj0m7zz9aU
uJfRVGJwPeZ0invr89J3nSt7U4wCHq/zZQyA1niPvs9KhcQzjqyJh4K3HMMzfmyTqNq3mLjdTJMx
u/BQm86xKn2bKutVfkFRUl+rvydlhlo9+inoezTB7is9y852qaDO7ZuP8pC5cbGZlJzludXVZ61L
k9fQZUuGBcFTI6rwFex1NyavWaioT4PWrtkgJq95MLYPE+Z3coIKTuDe5jkBgQ+BYUS08LovkRSc
EDmSzZJc86kuk++yJeYRg1VkqJBUwSm2qJvhpbxrXVCmAtX4B7KO8RrvROfdio/y3iVyVNeN2uof
80lX9nKo3dnhMrQoSvfdmw5dC4Pe9J2nZpYqhLUfQo13u3076xrmQI8A4WvdIjove6/NDO2kj4Pn
uehL3aXs1U91z4Y9o27y2TD8ZM0tuLhzo7J+Ys98kXFFE8O2dnPo2GB1P2Pcil5qvFWLAklO1KbW
1RjWX0WhHDDm1n9W2ALiBmF9bZJKWeWich6FV487S8T6yZmBYp3A/y8K0kPkW+lBbrdM1+83VGuy
g9yMQTAaNqIef/Wm1KI3OSUBWOV6shlzfBth1xovIs+SgyL6j01vbtaqq78UVvur99qUc0t8ZZ6K
kofjELqsejIqJnY4bMDD+Z+jvtoH1TB+B5/+Y/RT59n3QnsXFQWFg7oG29JR4cwQS/gWDz/kSD1F
VnIqqBfkKBPtvYbVf22W1Q1JOyzFu6hdl3NTxgLwuMvZP8dKyuJTwJaVVYaN/zoIXBW92GA/zaeu
ZVfrIRdYyzcipICaRnfyTB4yYDtbZ2z1jTrMMhA6ihZqXnwaKkwS8Qrtt22pFZ8csCaruKIEnGV1
9GoYxkoOC9BFu0mb3l33Y/KZnUurPA1Vqe0stOXZvljiSxtRbVDABJ31Ui1Q/KFDCn2r4CDRqlN+
dUABqFZS7Ft2XGfIDs8ipzOZ2UNIAv4RAumRxZl7li0frtHBD/p4LZvyoDTtK0vH15Hb/KoOs5/2
LInMDdI8S26hPAxuCKi8i47XeBMll8IBQaEqprJVVEd/RqmqWKWqTdpxM2qF/8Oy/GwV9ab7rCq9
2BrRzswK++L1nokUUqh8wo/nUesG56cnvldYq323bTdd1fytXhTh4HDmkgMuDEscdWzsoBt2N1aW
Z3dRELqsSbPpE9y42wVtP5Sgy4rkDYeqaq1F9o0RlohIFGX+PvXFoR1B5fAEuyvNAZSLmQyXsUz9
L72mqSsfO92XAgfkzch65JIJGA56q7816Plc5KHuKzwh0qpeX2PybMJQYcqAM1/jwuq0bQ5cdVP9
ni97zeiEw8xwj8l17K1gT3gzj3zFal9fa0qJIpHnpd8ydTBOaIFOj34ELVwxybgZ9vQoQ6pA+dvS
g34nm7KjivRVh5ffRZuH1XFjHyyTpEljhD1ywdyHsg7IYRmrF5X92cnzgVvGQNa+hc+hlfffIhFZ
G8VwnVMoqvIymKjJDlC4vqmDfSd8W72p06bambGP9YrUFl1O4bfFh3pEKusPUxZpz3JVJ126pYzp
YtdipEFyCJT81CEDuc2B4t0pYeWsxxQthikp51LR7zboU2BDDpj/CojHKvOoUXSFHb+hrYw9aeo9
5t6oPjXYO/Dsi99QywzunD4UK9l0Eo16bZM223zMkzd8xSnCQ+fFHYvBumF8wTCzv5edjkWNXCis
buLwIYfhtVIxQn3JG1XAA1aKS8LibD8KPbn1cy29QYxDPaR9ifNFbFtbTR3bx2wKVdwZM/GGEmW8
UsemfFfM/BALh4R0mlIiKodZajG710et/GpnqViJMDJfokYpNkPRO5fJ8mAODIN6O02o8A6BGx75
5Lq7uGARDxXefohD21kLwztWXdUgjx42t0GmUiyZz64Hx3eqHZqN1arxetzlMHhrqe7E+aZnv6Xu
e9a7S7vs1AII4zxIBqu0yDf1HGTH0N42dfocqCV/G191HtXQsx97xM2ibGAjQ7n/cXKM/pRYyU/Z
koe2qS1YWgAf5fg4j9qzb6TLeEUpnMcBY1VodiLaQ9pGi8ItxU0TV+NGrdTiJlfN/pPVHJKZE9ZY
enH0RJtve8kcK6KvSFDmD06cFetWWOPOx49pxd6h+KwJ1nudDTNQwLr8FOFcNYcnhPDxi0WnbGmq
7c+g9/tLPykGd6X6Ozmu8rPdZVQ3m7g/Bm1TfO6tLaBs9VNu1MhXw0LayHDtt9nK7B2Nur06PhTJ
8CnpVNzDhTvcughkb6ew1w4ZW/FPvo8XDkX4F35eGHYm5IDtarI+DY6bbXQHCV4EFuxPI6INblDg
oKQWJxciGwJlhBsf5lJnwliJEuhFIlfSrY/JxqvgYf9aoi/2YE8VLuSESK3Htzp7q5VsupMfH/Kw
CJYJUROh/M6j/yB75Tib6tCenFULRnv6FIWhOMVC5/s1H5IqX+VBV1woezkPdodpZIi++nVAWYNK
ckrYg9eYTw5zN7p9tkkTqlhrDe4RQp6gEOVV5EDY7T8LlB9vZEvGQ7Pe5Dp+ba1pphsjtId84wfF
AO/NRuoeLrO2HdN0WJm2LnKsp/z+VsvJOuxQUT5o1iRwpyI2af6oLKdyjh9DlJI98mrybAB0Gmfs
YCJXdJcgg548KuHwxbAyktBVHp6DQfMvuWbiHDx3OBFfMkdTIHU0Yf9AVumngSTXFzcru7XuK8ld
7ZbKQx3p35YLzRK6avaES2cautO5zyE2ODFeB9kkqA2BuNNX8jQu29cZIHz8EAuUzLrR3eAk56JX
I+wNHtDhxnJ0cyOnBUbv7rwabqOUQNUwdtOaLLyX+qm/Q6rlBPdWUzYPMq6SPZWjZGiyGo3yOkQn
37IKluONttKbCT6Em5ZPtWqlJ0NHsNl1tBhgk1W8aoqF+qMc7JBMhsXfrp2wS0qkZnWkKrP+Inuz
0gnQSKySbWi0xVMWxumjaT4uQ8HLf4vG4Q1twnJ55cyou7MZYUMxv7C8Ql2Uv97MckEtypY3I5vy
UMT1hzdUp0FzgJCBkff8kvJKf39TndPdBm1wN4VeckGKPr3EqsnigXQW2G9oTL/jXaNRiM78cnft
cCmmn6OC4t88TMbTVI3hy7sznoRbYqXrWDUoLrYxcxN0TnZH1vuxgK0EcKJm2Uk+KDrIXphm/j3W
s9DV21ORD/UNdVwsq/Ai3Vpoi5nHrKrFNoxDMsBgWTd+EUY7qYUmD4Lq2abCDuNDLPU0/APwC90V
oQ2kEBON2hT1rjXq5tVu9afKCaLvZqSB841ysiu4eWQsd248N44ugKVZV88jBv5DZaG+aw0ZaUtv
u3tPJ8lBOTfaRbauvBaxcanjAWF6y32zyEq+9Fj/7Oysrnd6ZFwqpJIhwZb4Z+PH8ymPrAsqtP6P
2qh3Cl6wXwcb/pzOkuJBSyt/P6bZeJSTYh/T7VSfpk8pk6Rbcd+WO9hb44dJmRH5+2GelCPIdT9E
KtTxedLvV3JGVAM27Wimn5GA0ra6kqDFp/Nbr6DP4GaRZO9DgLznP44YGYEk2X++Bvzw9B0J3+Ua
8M83kx2kd371WaRKdpEHHZb3pYIovCmgKW8zLUHc0+y78J5h8dSx3pfjsjDz1k4N4zmmctsJd2MW
bfqqpFm0yhVN+xGnN1luGj8tzX1rrcJ/syYVvRcTpLIGSO+gKVV/lLOd37O9ebaqpvrv2Z4LnW4k
7cHtD9/lznZWkjeblxHY7clIL1pgTWfZIdPYpVD5zuJqIqF0Shdb29ChBNtKCpz+2EQoaib6LrSa
5KBqbfLZdV/klqUWLGCKfKaJjE7y2f4Y/ttouY+Ro+NBs1dDU33ugtYyj9xP89t2PpjFLFTqOaxJ
m2KmeXtsmAJuH6zvkvRRixtjT/XD2lfzDnXSindH5Q7em73+gqjkh5ZOCxZEAIaMne48UrbC/0PZ
e+02jnTh2ldEgDmcksqyZMup7T4hejowFnO++v2w7G88M/+PDewTghVI2zLFqrXWG5p++lkoTx6h
CLgRrXrxUB1aiCG+RVGmY+Y2lx/NfsyzLcWC6SBH0ZGiXj6CPEKz+Unvi/2ge/a3xNDmE2Js1Lzz
lLzlZGvBuP6+ksAvufvyoHZJd+g0Axk/bRV/rwybCt3a/mL661XRotHD7tWK+pT0YW6R4PJSiO4l
SvuW+SS77Hku/aYU1RmwgfWkigHDgX9fAPtxM0qneitukMxrs01dIvtuxupyF4XxAJMbuVL5XHfi
aTRy6wfg2WXTYY+LllA7XHkAWDFi8Y7D1wrfhpBH2gLaoOFNO5my1NFZuOHC5KdzxYr5NeqqerK1
IX/tNco/RFL9tO87o3qr+/EZWFtzm4Sq3FwnfJjMqnoDc0wRTFGsrZylEx75wxBO19bM4AmiJXEe
Z2MjB+3CUo6q44J2Wu+Y5QoFAAo9Zznq3Dxudqq1dTpZwlNFjfTjULN5KvyvtlbanyMNzHEfnqfY
Evw7p6/rijZ2yQhNV71AcBRlZfuIQnjzOBAB3TzxGKL78yh7cthEh8Ip00A25cASRwgDFIl+kH3y
UJQ7yPgY02Twz4Xbz8Eo6jIKFlROjxiiVD6o8uQmD6MbZndjUd+nblRFZIna8V7X2XzJJmrU5Q7o
XxmoZmttjMRCq0RPzMlPK6+7yENdFv1lWYuQYLV+ya6wWrrLP+Y5YZqcyxqg9TpXTsnJ5RxTyNFp
qbknIsUFlegsdE/y4P599t8ROT225zxAZRThrHWi7JNnH7PnpDf2Eeq+RlQmZyhxyVme/f81/5/6
vHRAmsKx0s3X/WCIQzWFWKCIebzIAymJ8VKuEPMKTCXvWXf7Nej9PU32zeo8nHPALHK+vBJ2DfLT
8lQd6/ROIAwo58pLRyv6G19PTd3YTkajARQ21bvIWMINUBWMsxNoX3abqL3vJAMifoqucS4nkB+M
PiaYNaXpT0GrIuwuBDbiMVGV7Ga2jxEq4hlSfqo4hqqt+rqJqnnKul9hArhP5tbYuniKvyFWTa26
8VDGJpH6DRPbli/mWxNp6V2pr8nKuErehhJsoApA4yibYT/d5QoaEz2Q0NuYaU+W6MRra4L8m4CI
FtRl7AaglWxaWODaftgrb6hxakfZ54zueA9XjMlGdVQoc5xlS/ZDOBNXAx9QaXuZJHV8XibEsmWz
b1x3U6mudWCjalCCVJ89IMkPJR4HpaNutDl3r/1QIqWJ8VGIwET72OBYQnoIas0mQfxVX+lS/yBF
CdtQz7esGb71g2LBIh2jx0UNoQJ0wOLd6LFI8ugRe88YCXDxS46P66S6z/Ld4MKqljPkQJxePe1W
pc4LGcvqwdXH6LWcniRnRcdq99qqZU52l4LmrHblYcYWZyub3pqIAAdhfRBc1ls4tgq3AOLPNqmR
QjF7U3tTsulj94TeA7DKefgxtUYdWMlS3sIpUiizd9Mx0Y3kPvv7IrysPy4qwWbIiwzSOgU7r3UB
kCuGQN1Q92Jxky0jB4PTQVKjHsqaYrnQa1UzB1m4XiD7iib5xwUz2OIO98Ps0pvipYvSnwKj++9N
Fg6BDTLyEpm9dSOV9auqsSVE+hobUQX1jaE11VsfG7/lfL3TmiAyKG8tOG3eahfzczkQq5h4VlM7
XbSkqlYTtRh+TGhe4sL1dpq0F1sPxRQhUtxTZ1ydxb76ZbO1ynFAJKPoNniRYbj97zkJCF20oUZY
3bZwUfLlfgKHyuMnVWxytb/mpXtVJ1O89aO95o3YKdcaiubuMKpHkSjiGjkxQZ6Whi+ihzrpLm77
u1PZIJvmn39f7TRm/HF1bJv/vHroosYn6pg3MgmDzVB5TXCvuMKq0wMFs8jN0A8Qy2U6pu5iewuQ
52eHDmEw16Fzj3wONG0B3ZsNEyV1I2ad1tvq2Zus64y5Hqgu0rFLc5fHnvberBcu3UIh0HE+L4z7
eXjwUsLWyfXKc4mPdNBINns8x/wmSO2MpKCPH3s/yaZY+/q172N/yCf80ZSD+A17x8hMx61dbIEj
Ow+23QCrSPH+/Gr17gZYufuQTaK9oenW3uiZjf5bOybVPVDc9J7YQvhG1MxvpOZQNLFHAr212YeY
DpJ5f5LTwpKqYWmaCBHjJhJECGJKiJol+GxjYx7vZBnE+HdTjuKPNN5NWRFtdaNnBRDm66xW2Qv1
XnaWoMUPWZHGz1Vh/JQW4mJaXo1a/5ygKzbkvcTYKlbU3mpqWQ9z92Q3KLJ/9Qzx04echxynJYda
rQ/3xjgrvps4TLdJDCVDXBzy9ZOw1OGzr0qq4iCb4d/zZJ+eqGSv6itC3O5j0uensaL4LVuY5CiH
ZkpYAjvk1gNrdN+XUIg7Oao7bYVMlk461x5mODPsnAd11o6yKTfSshk7jH415Whh7z4wL4ahP1ix
Do6fH3N2GpDNK5Zfdsmz2GuUs4i6A5nabpVnqXlVp/GhYpE5JHY4PXta+b2PYyQVc/e96LzlWU5Q
xzhBQQYWCGHex4RcC99rd/ycIO8Qj3rmry6Ed//fWZNSxweizs/bOPwcA3XWn3/f5muC/EVa0XzX
DVE9EVnZu6ZVrIZc7RKe8WYgMtMt8Bo226+z7MwmfVcVVn38T78clH0fl8l26Or7pUAhdd8LTbtp
AnA5RGvFN6bWea88qF1Cx1nWGzACY2v5NpKS/78DhHTVc/9D1TEdz9McGDqGBUlEtXX332hQcFuF
bWuVdWStWw4x5gxL4GmiOLVEH/PHac6/gZrJ2kvidDhWsGo0vY92JuYOW22qvec2DtfayAJCQLVN
knv0xV1R3rVTVfhUpLxngTsiGUPr1DtYYgTCB9vlPsuZyZKcHQ1jU32d2HZugdIGtE05iLieRWXK
NQ+ySe1E2ZKUUrZycjJh7eJG7ruDdG8ArcF+tuyZ0KUjyy6bhkXZC87Trh4aSozrDI1ftivjHBts
WkmRveIRVV5lC3v0OEh0Mz31/QwnkVT5yYy86TiR2NrEyOke+hGUkpeW9YaPCC2NDk0i0bBul0vq
fYzqkWfD+uuro5y8VEaguZiuleiVHftu6V4GRNc3dlIJCs40PRVrbH6vHBKv6F7AZ0S7eOwRpl5H
9bwPd6UYa+IemoqhhPspyqZNqqkJjDw0M8n6pRdnPbBXTi+LrXqn2es3soVM2me/nPbVR3AIzC8j
nHCd8ndfquVFHuykrD7Ovvo0TX+YEsc5fHWRcMLDbD3IPqQi4fTwDiKB8a8BOarMYYKyRdKcSGNY
x4++EPFRLwLeuljZUwLH+1LkUQjoGybxzkiBxsvOf4x8tUeI8p5jR7DZuO7r8HEHQ6ziz2b/oE36
5+hSusgZRbiO6ItQH+c4KGqzfJSNjJfdfo7NOZBNdZ2Q2/VPDfOPs+ySdbfSym7WaoMiuwqUKjaQ
JCm6r31dF8cP5VBtKh4wsp33NnSJuygex0fSUYDiBXwS2ZSHzNRBFzVOckQ9dHy0bQI6IXBUXi+Q
B2S1kF1iLUf/iT7IP+NjklS/rWnBQXzt0rGFvta4JsqWvM+E8MPWcdJyK/sQlyFFXFneTpTLxUHg
6CKSqn+MG6u5QzziRbYqVwXmhT02/FiEuWSfPCAWdRyQAbjKVgc59+xlzV9yvuzCzgTcfuO8GtlI
0Uh12++D+UsZe+NtUqLlgJdN5wvY1TztOjzn2lVfcmcyNpOmx5veFd+tplROeMkWe6fMpqAQfYUA
XdwH2qI9JCM7BcVYyJZ1jfo+aMlFc4X3lOB5hbvP8gMMeLtvYMDxQ8Zli5LJcJimNka4ocD+cepO
5BBwvpnSg1pE9iWywnQ/sanGY2lwro1nvJQNWgxuR4jh8Ut4WpsfW7yrtt4IY3BsxL62zfZOKS64
log13PIGTA80fqPRPmh5usuMKjuktZUCI89R44hmv5oXaChFbN/UENdrQ1WmUxEnVCRd7bV2pu4H
Es28XypTvVZKbQGqidgHuVW0N51G23ZTbt6Dyg2qWY8e5QGRBPW4AHLg5v/rA2mZbZvKaoBg/q9v
9HCWj5U8POLkHn9cG7UGKYY8f5DTVKBsd1S3778uUmtl5N0T9ugg/++iDPJloGlOupd9M6pjd2Hs
nQcTjIZvtHN9oiSK+Y1slyvyQrblwVaAykazelejKJf7H0cds7iThgTEKVMGTd3Ktj6Y1UmeQTln
6rKOt/Iq2ft5qVpNfiio/8iVSC5SURqiLb8eZN9X86vvP/NSuZbJ4Y/Tr/GvW/BldT4XvI9TIQaE
6SDU4J56mtru85BEWHBk6yF1rDj3ZVsOy0559tX3NZAlDeJFX8P/vcXX1Z8z0Tvf1zD7grBO/DGy
3JuCfOhTkg9HVCJ+AR9c7tUBfxhziPRNC8gHeLoIn5ZcVL5CFue3Zf6uognQw4jNLG/x+MZ70DxU
XlvBBIvN2zAK3DCTLvtVuIfU0NLftZgGtK5C8aR0Vbsvtdw8GkquQ9BEq88F6PsjnZ3NomKfZnlA
1CMEDTYW2pBnY6nyF9yFjhbuEu9xPiQ7N2pA/Y1YqHEB9eIojV60nm9m36Z/ddQBX/RBbB1TGJQ7
8+49W7Lt1JvKy9gu9SFRLL+bnPFs48NyRoQ/PzfmVhfdfPTyYi25kvEgUVlsDLvxDpZeHJMlNY59
hNADGLL6XNnG2wp6kC/2dM07ugSCm/CF1XPeC7tDOU3Rkve0oWDHB/qYJtUhRnnsStoUExQzx5Fp
mfdFNaZ7VyybWenabS3WwnjVIW4EuGxvRJFKAQzENM9NdpwVBHkcaLGIGrg5Xujpo9Jo/cGc2eGE
KYl+MNj2X4jtH9KSYnw8xeNdnwHFZF0JhIIlmDY7v5covZmeYlJDSANzzF5yBCt+EGJt08htfdLS
+bWsovEaIisZoJ2n/Chd5RwmffFqoy18KNDx2y8OIfwAkM1rqKu7Sf+zApPgT24z3KBqusd8Tqdd
GmrKK4iDK/j/+g5SdrERYWEGOJY0ZwDw+Zs6b3kLasEieGDQjfM2VgzBt9bLfVtPxTl3KWY7dXlP
rIgVcxflQasb5kajlHQ/aKa3mdAg9exqM7a2se8T07vauvoG7g8Nig5JxRqzkmNKuSyII/2XY0/Z
CYExKGjmk8trzMnK4jSk4KmVSl0xdVF1LA3DRQs0qUkxVerBVsTJHGstaO3K95K823h6UW9KJJOv
jp3kJ5sNHbQPX+lq31NtcGOTG37ra0Q/O+E5T+kxYV+JTBh5/sZjc2IJ0r0J0E/VNfZzOr8YfV08
FUdrTG5DZ2OwjawN3gLgc2LyTjs7a9jKL4q7bQS7sFm/x6BYOYVGS3VHTED7VuKfQDwp9VLSn2pz
16fTTbdTmNQ3BVcsfxZzwus+6+8gsERhegx/9+ms7VrcRE/yUHtNvpmxz5tLN/URx+lOdYXGey08
5LuK7GAp5q4xc93e2lndB9Vgv6tMcHSsgMb4iZ1Qt6v1qTzJg+4l1ceZbCqVXZ689SCbEQ63vMb/
nv2f4ZwMHTX/0TeIKU/N6hNIaDcXH+22KP+Krb+c2uI5iJ0Afzr9VIpcPy1mbBGis7/NoRl2VegD
WP6Om5SfoVdAkozs4gkykbcE8hTU84utx9UuribjNKa2cXJmaJqQRibwb8cwSzy/jAcyJCMGYKlQ
9olFid33XO5QNlWQpj2rfgOGuHYRosaBY3aQzfGQhQ54xwM04vVupJSpJ3GzR5XnW/VVfc6OTWMX
WjDl4tURDpZm628AK8321Oo4dy91VUwnLxqnk7IePHWT1zG6i+VQnML1INcaeYYKTgyJhxSmb0eK
thlH1M/UdOxPJIEwgVvPBmv4WTXlMw4ctl+rGZ9AvS6xZOWs/cyKgHFcw2M+hrslya5IlyunZjV/
lIcwQVZEyU3S/hnqfu18tBL+MPn/08z61QLNu+1Is5zGeSlObIB6JR9OrV6YR9MC4GFrghjNoZo3
GH2xNdUeNRRkRU+lJ74bZWttCzWdKWaUHS4qdfEaaV5z4lsKz44P1pyUs51i5NnP0IU8Zy//sBhl
sqCoBPiPRF9OSd0tJ6tDMYr0OdphbnUiX1Gf2Mu7eydN2JAU6ilbfeREU/UfH9PnjfiY5Fle1MPH
WYbe87EziPtCZDyA4+siiEoXDKnaLLvWtm5GKdDMizxE9JW4PcmDq9btqc+gZmHZAbYSkoZflaUP
Mb09iST8jtvTranBA1ZR3QWprm1AoZ3dpvfV0D1r1nSKEvGY1qDQDHAgxyFqTnVBWl5zrPfGVsJL
Og1L0KXFrUzFhKuJ9heq8Yidt+NZUK5FDT5CFtMuXNgeiMvaQBIytXusszba2DY7oqbK212CrHQA
T5fKa20ipgVuEvDi66yHYofES7pBHKDZRhaeFEoyRkR+sISVii+cme+K0P2RKSTALbt7mstq2kxV
5HKJFwaNrse+vXT5Liayh8A1PsUO1dVpHkChrwmwtbiaWTaG6Q7iUuDq8EF1Vt5+6vjzqg/RWfpW
wzphh1wOaCvCqg1fKriAbmMdwCKru9br2BxYbrONvZhFQtwAfeKRqY6wo6PJOkBAuveijdJUEewW
vhNaWEx79IYMfvSkoxrH35PGC/nOSfMj3vgYB+v8lT17GbJMInzIswh51txT9lGSP0yp1R1cu7uz
Q8U+Z3F1TFmzTkmY7HuRdnyUg4PMARaqOVZiPnZcYtss5bKFJoLXmRJds0RUQdY06pZ3q73FDgWY
l5O/4gupbu0UclGq1LgaTSgaJHG+HT0dw3okF7eZG70KE/bcSOEncrrpymJ3z3eoORcx1tPOcLcu
qz6k+3cVJbxNQkknKFwD7Ai77o2rOlQrNe374EKV77omPgHcDqzGnrFFbtGoGZJs6/Rdv/Gi+trE
ybGIDRACnnmPQSxkodIzYdnkeuC2QMn7vN3z/USfuC1velnBUGjaLf+s5WC7wtrn9rCdRr2FBWM2
PkUkHmphn6044f+qpOnjYvDI6cZxIXm4I5i4rrv/u3bV9MjnqTxqxkBoMKjUKtmNZ8sMdL9noaey
EYwV0oYWalnnXE3+pHMvwOqvykkDCtXkZTEVNHFWU5EPAqqL52nG4ueN91E2O76lLChFgH6/y/uH
dsHaS634+7s5+2VVdbHVXMW4KBauv2Rg/nhminZW3rwQTJ2XVke724K0PLrqfZoillB5y15XvIuZ
x2WQaZ13sjQg75WGjkyWursMVfNr512mSIvQkY6TJ6eYQsKf3Dq4yuBsyCFZUH66h9R00fQjPtNt
zztpCWrn8ZrI9sLwAqUaIw5SZNe6bpT7xcIvC2ivXtbzScn7ZQ+5+ntZarrvsi1+GMeXMs/xchhx
m2bDp23ZR41B01h3dh5bBwTtUXnVmp/TzHYFMY7wzGp0TXOrPszTPbJ5lm9B1d43lpOe7VylPB5f
HG9oNwWV4Wao3Pt4wnXCaLp0340gkgxy8H4aZs6lXlTe+ktvw7A2NWy+2FGNg3A3kSf0oOuNytcA
wO2myvPRSHMeYRxpoOTLzeAJZ124LUj8Th3UA/5LUY2RJaktJG7B7EG8Qm60t9ZfKr3GQ/FAwQWd
wShskSRB8TXzeE6ETWlSyZKIUp9jb/vlhFYafz7E4qV240BZ4OcjFFn4uktaTjOHzVJ5r3Oms0Qj
ALePlmqHPeZ3HbrXJlwo1yYaqNCySvL7cgJrCB46iNSp4+cVwPwLqwrGGDgC0p9ZMJK6CebRmU6j
0B70qG92guX5XngFrAoLxhCLQPwQReULppZ3yN1de9LLV5RjZ8zFKPRV4y50B+9mWsM+n1l/alEb
W1tVkRKtE3E/K7Phe1O//j1sRYvanneNWj4B/G+3rlH3m1Lpf2SF6Ha2W+H4JEBcGBHeflmMRJxh
TqACiZz4RxDsh4s6glUq0byrkhGaOFzDzH1ZSlN59lLlAZz0WUdV/kLqY9jpakoAZLfjVYu7nZtV
2jleW32XjFdbGONVVSLrZOPCAt+ZGUkM2pk3RJDD+FyEAkHJ069JvOhXAXtt0yI3FMgmL+3TNKct
piPtBG59qd8iE3x1V9XtW1WNo98bff82weT3PdsY3sjpDgAno+ktYs324THChiQi8ROEYN60Yu6B
O1Dc9DDOBNA6GG9tb0PW5oF+MzGlQzKkcd6AS7U+AoLuG9sPoh+YzZup0xBAN8nNVKD934h3eKKa
TvuWtgugV8OMv602Ar4RiuG1imM0/9ETeGkSBWAn5qdNX7/YMIuDTu2s57gvDKQ2ouo5EbyVZ5u6
meOFxWFqWxSA0EJ5hAJHBGiaEQiMC8zgBMU6ENqWBqxsaRz93rPHehfpsEFhI2LIkzTzxUsTc5/m
3XxXOs14MLGHPpNlr4+d02qnHlg+yp5YC7uAB+BXueFBmXP88ew0P8xjbZw6wJRbIeygTi3nCI/Q
2eCzwK8E+xidkjbfdolKGJv0t3xW92XUigcQ2s2hQxJu5X9YaC8Vz02GqWO6VN9K6M4bQEJqUJr4
jhXm2U7MO5zFNKIg7efQGq+gdv8UtkLihc2/qtfHjP0DIGCxmWrYFBOBeB/zBV/i8fMwZMqp4Hfx
jdn1NlRO7ywvnvaNM7+iWDhurNBe33uTuUtGhF6qXNRnohM/LaBXaI42HQoExoIJHUDfNfQpmLH9
DZw1lEgtYzyao3g0vXfXUaFjKfPveCAyN3leY+XQK1F63+QFwYTnvIXQE/3KsvoXN4L5BSse8FBT
79KIlK7S6MDOFYNgvO2uQzK6u8grdN+xZ2xTyd8O+h3UejSIVjGG1M3eNPDjm9oTR8sjt24MvFAT
Ecc7gXQokpzJ40y53dfy+LVyWogHvjEu4G36U5Uo2iFWkhsL12Y00ynQZlSCdLX5g/SyZjcl2JDu
DwnZkdW8A+WmJolvRaZ1Eos2bJeiL/Bgb86x7mT7MtTe6H2ANd4indU9WYpylzv5zqrATypsAj+q
NuMaNeblCwkAQkokIUkIuqRAi10z5MleN9/1Uhg73o/P9VAUgS7S8dLzwFN2NKINQuV7p2+yszAA
qo7VCEvSHl+mvLb3URh2WNcM39W2JKVgiu1ix7z7pnC4JKQG7LBFcQ/W65Yq/buwOvhARv8ShXMC
wsPPF3h+fYNKg5KwMilVtS07zdnmDgt/3aPBEOMLA2FnC6Ejfm7dXZ1jHlmqg4e9DcJOnnldqp66
LgovaewtDyU7aTsdfio6EmSam6FMGSKlYztPQv9rckiaUQtnxzn17zcnzt1fHpy0FBMDkKwQJ4ro
FLZaBtFpwtN7XLwbmo72qdPn381cGPtsXD+QxG3uZwe1v6BNSHqi63sfeYm+G4ulPbV4FQKaQ+52
XHMFom5HUkWkKEQTdJk9NfeqrvKAJx5xRzUTchQVruAAqvsjG+FhP8thOdJAesK3tU2ZLzs+bvCP
MXkXXagnMxHz3nb+ZHXYHIdeoW7SuIEKDeVk4GyPOw/UNK1S7QMGOUEFOz2okHbV4tTeG/M2o4j1
iObNNUdDNEi6HhhXgTbtRPnxBeoqHjkDnKUi244d1HAlK3hZghYif7NXCtv5GaXU/rEoZSEol429
lOTwQ5w2EmSeVZJQftYaxPnVeK7ibtMP/QPltcrH1BIOqgbA1Db6W78IA3hIZUIk67ZxdIwjdHKM
HNfYOTNrZChWf0iRie0MJggZtfixzFmv0DRT8AaePbtDgsgy0ONrwk0Yxs+9QH1Wd07dMGgvff6s
gspBeSFqrn05/jap+e6HpU4PtRpTPtNY3xagTRifbaFqGkE5AXNQlPkaekj8VE37koQNlbnwTzgW
xbMaDj+I73oEyNvdHIWrojXfxarKrjZWLkdMcqPAs+0tkj7vxOFoX4t+2fZOSLDbut9xC80Pi4K3
jZEOlI6McPFF7UQ+1js8V81rZtoR8VP7uxmxn3LS5dmqsl1WvNVlbP4I6+5iNzV2FujeivlbJETp
ozmOteVcPuKY1e+cxHk0pvxbWeACn7Tv2aS9hH33u8jZp/bRDzWZ/7hJU7Cj8HoqB1FEXS5Rz66G
8pGVHNu636t2v/yoE3TZQgx+9XzAAbX2y45UilJo9U6rjW6bWgU8/ORXh8sahauyu4wD6pRCzVPA
gjVant641ZK23Sj6iTqCyHBqFlb4p12xWZYDkQDZZ/Vh6Mm88eQmzmVF0+J/6nZwkNl9DEA2vMVx
iK3D72o3GpvKml2/F8v3nA8Gu3nikf6hrA1vN4kqfggn0wIxdy09e5MQOL857XS07DH0TYhze/SP
XxRXJPcrjXSfhgpLVOcdSEd7exbeHwqiNqVqRMciDMvHqMl+ovc4+a6G171uKOe/HF4QbB+c8hRR
6vOR5sdO2RvywJ14wR/YdWfHLDOvo8vOqySlFpRYVpJSKADHqgZfCRzfaqMqNgk6aLz+CagS8De7
hZTLRtVNJNxKc7rKM6Mj3erASFPHEl5J2AxQeJrkhn/5MWor52DbthKUaaVcjZI/1cFvxsKWhkc4
N651MlsXylKFzwZJefVmAHNWni3rfkl5NRYVunpk5wfdauMHJS1TiKaxjUyxl2v3wKJb8ioeae0o
XZqtPXf8JKzKuyeQBGh55/1dF4XUeLKlQ9qiBIn0aYMlMqDtQ3xRB97C5pLnd25qQ+GByhqUzhJe
4OxvOjtG87Ye098qRDF26zG5Pw3pUZzOEhNCYY37QTxTkCJ/oeA5kVq+BOs0kWjOcwabSTKaS8+t
zz3OVr5E9qgpieqvyXJUNtlQBlaK/VtOInctDA9YD0WN2CRqPO7EFHr3tlZ+HsYQvQNQK1/duqFh
+riAHOuWRTq6f05tFIzv0xnaCorp6HL3OqVCMoW8IOGjw3eY31rk+CmtufdzAy+xmZGFWLvlLNtl
C4E/2scslzDrfmkt91G3hovsRkjq6nhU/jI4clhBNjepNdOP6LvmWXZm90nc6TRqdilBycpBqVwj
u9YZpItwEJLN9R5Gph+h7Mcs1ZbzIA+6+F1jSnaP4jhriMr/BMRAcvqaIBw0FhfCri1bLkAqZu5O
+3jSIoQc1ksorOIzhsiEvKSolmpjpxmFJDt9Y1c1P1Xd3JxU0i4f0q5aeGlQNf/uxHO7q9EZPmpW
NOMRO1x49pYf8ayOpIVU81JobXfvdKPjywFIJG9u1V76CUDH7OEqkbcZ9UkAznvFS78Ngxfvl1Sl
SDSBmAyLuHg1kuZNmv+lCSi+xRzeS52tFgzi/i4Pv/Hig4+DqkBg2z2MzFQfMsoB3S7PTecqR6Oy
by5W3l4yPewzyERhttc8FWerVZ/BRPL/CorneVDtjQI887FekVMlEtayJXkFa2tuMv1RMhD+nvmJ
sbI3ppvNm7Qz7lGXRo1rdbX4sLFYrA53OIFE16xrxeGzcx3/j/VFOtnJcfUTlA7koHXt84dDOX5m
7Z4U+pMcgH9YkmOELXX+MCwvlwQ6+IdBdz26zt2HTrbmFEHcNsb5Uzb4f030qvHYsZ1d2xwcx/Ue
QhwKdoa+aIG3NuUBmlp2mkvx+6srSpDphTceoMRhKii1MBdn363TVAKw5v+unFo19t2it45U0sMH
lcz/w+KSqcNfutrJeXIAZT+XWJg0zI/UgARSxWK6ZSLRL+MydBtBBnWjx016r2laei/PpsRACt+d
a/8/A7O9FHeZle9k/7hkg/kxpSUGrwvgRPImXTP0ph8OC6KbapSQXuP2XwfFVrtNBX/E7/vpt1Sg
L6bF2lbu0CK/uMrVz/rk1zBwLnK0jsPAdpThuVxa9eb26TVZZ2Xk+0/R0ACMAbFLFOfN2xJ+/q4e
kbeX5mZdQeo0sRT2fKuXGkYRONabVnKRTT6fO71X+5tszSyP9viq5YN2q4GNyM62a8pL2qIlIP3V
CIjGo9HG0aafUvU1nouBJB8VNtO1f+oe9iSiHWr+oeBXEJoSz1k8C/AzqIHrFWZZY2y8lSV4XTlX
dReySX3i7uRcyxCflw6rKYq8lNDy89JhsD4uTadSPDudZVNCdpzdx1yyJhDhG4qQa9G4dnrtGWuC
7N5zp/tybXlVoj0vYovifPLREIX6wisqv8ohDm2AgF5zlBfrPZCqeezUrRxNijg7wWlU/LiHiReR
Irx3jPY61mP+JoQWA//tXL4QUXcHnLHZzss0fKt40lwkPX79e6rt6p9TB9Wt/zN1nPsrGqx1dkji
CvhcH9UP4Ohs4ELlL3X1bLGWOdoSA8/HsYcI1v9BTO7/cHZeW24j2Zp+IqwFb27pbZLplJm6wZJU
Erz3ePr5Ipgtqqr7nOmZi0IhdkQwSYoAIvb+TfBR9shf5axpVnKQnOxjIn2F42pfLTP9YzI802kv
h9XsQy28Uu6z5WvqMMAXcrZVk7Hrq0RZ+iMgtQZV050W+d7VDZVuOfjUl6tZ39pkun+OuvHgzUX0
UaPuILg1zUXFbG+Bdzx1FOFaovYDyZF50JeyOWVK9GRhAypb3Ees5z4ZRgywZnjcgUIJN3bS+UuS
XqCcNUglGtXODNQU1qqOwrMMQjOB1YVlxsLALeM2cKpNrNuGlmc4JMdF0OXRqR687EUZUnXdxq2y
ls280eArB6Bg9HjMXhCjcZ9d6A+iIQeYJVk66n2nKW+ag6XixAPrZn5vAxbeTW3qB/mAtqE4N237
xpOkAojX6leV3X2uzcoDgH3jNe7jLzytFJi7tEQfprXKQ9RYyb7CMHwVJNaC//yf1Tx/6KPms7Q3
fLL7vckTLFUPUzOHW7zpzCdrwqwjVbrmh8FNRsuba9lIy9Z4vJrOKuCumyxyfRUOlCYpNJOuzW4n
CqqAmPNQCvm3MSrWZZuy9XB0cgZ11zek3hvBcsMcUt2pVZmtJi8vj7c/ZdpCFxE/G4MkkfQoms3g
O6y54CxDOaq4a9IlYPzEhazbUmLanmFhM0EQmJ5Q68GMNBSi4e3XSBO0+KzJT17SBlfUZHFOKsLm
+9i5CKmE6ZfC6twtBXZra7de+SXP8jM5zeZ74wADyE3FvTRpXZ1aNsiryvS6Y95DBZBEGSy0+l2j
pU99l5Ehd8pfg5XvCr2ufqnky/5+IsbIyMjJ4EAXVwJk8BwcalcZAuJ7JA8ndEemVVUigdeq1BQS
IGIL+TOY+thexUPY7WXz78Ogn30OG5t3PfLehtYawrU6JhhUKTOqYONArkRhByxUEySKX545beCs
TE1FcgZJhxXVg3qPcLyHuWmuP/7jjLf3GTPyoTy6XpheAyXYzOy7nhqhTCRajaEWT1BLdOjlugUJ
A4BNyDpHwazZdF5Y9FjIk4OwKQT7IqynUxaCuzH4vZ5b11d20mRH0/G5jhCA3PCoA6PSQbY9kxLa
SL+dSEVRN1FUIznnaohVDgKP06KFX7ZtJu47KD/AfMrLNgJkAaYPuEar7pRhZKsTupTYUWXOTghH
xQvK0nY5TWhIuhPwN87kgX3NuLFL1EbM37F779jAaVTZkm1lrMQV+fYCxtjbZyM6YWGto0wyoAoR
BdFTNpfTsbV3ZtWSLa4HitXgnfsFlyeu2Lru40iQWwfgNbA8CMlD3yCjCbwkfqjNeTrcx8ozdZ7H
1SSe9rIJlMnbdU6B1UDh+o+50Wy0gQ1gJ1oRFe8HLBcpBNKSBwgr5d6wSYTdY2CrcmQNOchZssMl
ZbNQ86xCk4S5SD+kF6fP1+5QkOPqjQtvV32akdnat+j5kr0q1GzZdB17rnpQUDittKfUROYHQZ5d
K3tDGOLrTFfwM2Qbmy3F6yV62F8S4Nup4iCF1TknMLUXZZwdeAu585hqCrzgJAKEIJqyY8Silol+
vLbSro2XSuh7uPbBtg+wCaeIafrIlZjjSY72xGvZjykb3NtLRnlkLGFNJBsookrROg+D2XPVWMn/
3GLtA3iBXIp8dkTKFJ2KAve+baI44aopEM1oWBOunBGlhpWDSA11RazFMt2vbocxa5c8ZfvjPT5Q
AehXZSlsKT2j4KthcFtMFDTu83yzdrZlpn+9h+TZ7WXitW1uwroOrq3+874/kxHMzG/bs64JgmuW
/UqlauicY2dh2QEmz6A3lHata2j9WOGgrKQzBuqJe3KO/g5Tv5m8vY7DadJWm8acEPIWzSTyseCJ
tOqh1PTgbXI3WGEYbwasmROC3vV2ahH1kNJdPLBfbjeCm610YI0t+vDua1bo9unma2dZ075PR7SO
hdU5iAOufbJVK80MoueZ1PUqDoZsGwlub1Sb0RUnj3Ukyby20GqBlfTZa1RxfPX5hcqxaYrqTe8Z
3R8MR+BW/UYLIGlIhmMjaI7yTB7kvb3OPrJgctYKue7DqBn6uU1dBZ4VQppZFn6VvKUWrA7rtP5H
MvRkBiLfforJm22RiDu2TeyvAu7uzyZCkfsxAKqWCAr0KIhrrbHMgQk+ywh5/Hxps/vdo4B7iIrA
+EJCbwim8XtsjIij8vnOTY6YT02xnrKcoIuwLnSC6Y8BfTsrZzOgWqTWU/vUoDuxzC2TvGkQ9Mk+
e+igI19m12TzCArhR0JCGe5H+BVVxXJNzqk/QqYIV8qIUa+PWBCrE61+DlnU77zZprQ7afbr1FlP
5TwmJ7dlDx7rQ3PRna4XymLq1hTu7/LwnzpkLLNQWaRCbm/c3ENf01DbRahOYptMU8bkmTwo06ye
0sBUAZrn3O0pZn2JBR7dsf9lT5uo2lIpo+gqPW3HvmsPkQOaS46QMQezh6UlYOWK438EpjF99fv0
oW7C4UUJsugIa21cQTicv6JHfIu7AiCSNMpn3GV8K8bbIp6JeIx66j5zWqQsvCBeAAJzHkrEdb+Y
6RukGeMtHCILhQAEWZ1UgR+q93hNo863tURTHb1HtQzy+Qs5D3uFPTd0NGn+qFfBM1aJXop2UE3m
vO1gKO5B03gAY5SxDajquvYJUtxMVq9EsNbSvxV4iD/VTeb8EW8z9RaPVOYPPbh0O7cxNPG8Jd5Q
6oerYN0uVtf60IJ1DIavmVEhDqMXw9Xs1H432bWyw9Ae0zHH4q8bqMQkdtxcQHjZh8y1HlA5HnDI
G5EtNRA+kDEKbyygjaZE6UJNsGAwS+Uvg19W++IYrfWkDyzSuq69sUsBZqjHSVXipdyepplfb+q5
M/mu2IdS+kN5Lk+zk2w6mbvRrNo7K635rHEtnprSi1fSlxxJB1ZOlGTzhJISAooUmooheFUL59FN
qui7qo/CrWC0LlpaRJ9MMRhe0y7QW2PNJghTHgcPsaWamuUCTRhlr6lu/CQPtXeyVAP4VF0kT53n
l0db67/LLhmynFaUOqCcSOvsUEc4B6fTkDvM+OmwPSXQiyDVfNe0yoV7guSKlyDEG40T2QxUVoaz
SymiVHG2vcXmAq5AGEWHQoX3HCSa9Xg/m7PSXYVjaT0GLGFX2ArMh3jKHiLNyhBN8RDc1p14BTk7
v8Z68nnwoASUSmA/yLiQpF3qXu0j2MWKNIoT7XHqES0IU6Pa+KZnvHkCGC/uOPcRaTB+jjCK2nxL
iuI2QqfIsiga9dhnOWhryRi3/ziykx42mpclQJk79YTpT+OoZK18nNtnYwr2Qdd/1LNlPKCsaT7E
eUkHTs8/kY7pdlXUYvPg9j/Rh+nPDfaMrW0oxTpVlH7psotCrUBHxlKYNLYahiRahvZhXMMYcwzj
ij+3edXFYfIxT4xLHstthBMOekUAZzq9hpHBOHmI2srf5K6JGIyYIWO+Mpow1/NDavrAIJGjYHvp
k+rdukKTkOwT71ZxlEU2qf5JxqREoZQtLJuxXZOanpYypuOzYma2WX1P+vabG+Gqp0R8HykWBwHa
YQh8Zf5KNhUq1iSjTO7tVohA7awUh0bH7LxGGG4JwQEnywa7nEvk44cuDT4pWFAUqHp3d+uuRyTe
keLL4GfDpda9tVwjKHHfPN5j96xtIcY1vYCVyrQtLhef7fvaQs7ryxo3H1Vzr/LepXnKgzXNztkU
d7LCG0y4lCXXk7ybTVZ4kb1ybBiW5q71W3RngSmAT6EAW3r1KTThAstDJpoJCLwlQpjD6t4x2llz
G6L147zuO9QBBn3okMaa1p3v1Y9holBCuN0ywyqidtywljYwdToAT89f5sKwN3AonZUh9uOUFarz
VDcfndjIN+KQVfPCapoSBT/GhxpeA6CStrHeKbB3wP2HCBNc5zn9PJOxWMRGEYsHq9iMQBB/VA2Y
4MYbw4NVeeEzNqLVCQD6R1aN4bNjtQ+DpeJwPQzcM3Ekns4qhYZ+UAJ+aj4IUFjFm0ps7TXHtZFa
CfEJ+HtTisJC8XfW00hd02vhW/RKsqA60T92QmmY3RRiS4jsrGQzhiv+jGQAlY4UgTVBlf90VjdB
XXhtOnc4+nJRWWDeVhSqsP4VD2L5SMaPhm7q/j9ZejoL8mzfIm12L5USJq8AnG7iCJZdYjI4YY/m
CX/tjsLf2lI0qp1CKwH/i9ukVuv+nyZNQa4d+1p8wArBF7m2DIAS7WVTCr/ib/LZlL3h9LdmghHO
bXCiKyCjgvhLVpvVqnTRTESLf3q3i2aRRvX8RVUsB34SuBNljLKNqc3BPlPYXXqlUT8VIwkazUN5
1cQR+XvBFpNHDP6bJZxQxUQ2zyqevImVgSc6PMirCp448i3O6D0/4MPwLt9h0c/qgzNDIoei8Ioe
+D/7JkaG9YgfYuRQzLQaqi8lpESzzKHqy8X8EAaA3Ode3UsNLjmmx3H7P8ZcUciRQ8Lebrf9AM4x
XM2RhhpzVl3IcbgXS1Sh5FkSkcTOY7B5/+jAYf3cIU5yvMcLkGZHc4p3GZoZMpcqM6iW0RxQ3KWs
INK2cQKyDJXvYScTtbHudjtwPMZSTpiUTrtkk3GY86Q8oOg9LLU0QR7dDsK9pbTWc+7r2p59C/py
FJyfi8K2nlE6LdWsQhqICM/t7zHAvQBdgu+RjXEXBjLhgECoGuXemQJ3ek7joVo5OXWUVv7+W53v
WKxl7bKKzlQ2ke2iJZeyMt4m6i0uQ6O8XP8ek8PkrN+vIccOIKtuL4SMzhoczhV0LcjdKP8xsA1f
jFZbU/gcgiO/zXmdmRhniBG9a1xuObFaa9ew0sazPERFPZ4DcZBNct/b2AJ+PoIBXZiAyBFBPJRN
BiJlmOrHXtwPfVBy4TBdTSG4J8NE3MyZrq3o/lfEqNwt4gykiaE5sULC0Gh5y7+oZWnsHGiZC5me
kVkYeRgtH6pO3B38yXvThik8liYJvTzybnYUsgqoO+nKpzj+IB8f8hBBk0qt5jMkHz2/J962q6LZ
6M2h1WuAaZkyXse6mq56U0APBFOxkTF70KYrtAPoN0nLdk6Mu5VtHZA1BhJwD3r9fZzwjohCFuyV
quEzEhUH9lXRWuagRFzr8s944qTRGob1/PXv42U8Y5V/BSMXL5JQPbVpaD6PQa+dlQncvMx624qJ
Qp/npCcE4PRXlYXlLWleU8NG7GbcyCz4XJH3UrC4a3PglG2F4tmqbw6AtcKHW8tqRV7QRlNcEWsh
t0qfbrfqRm1fUT1WH5HMxGf1fkYmHGHzaj3iSklGchqW86ip71Gaf2ixHv+y+w+1SwXEA5hcnsbG
t0EHwZGOlv3SdIWyKrBVeVAUsHrj7MUCaWBQTw0qsOk9QBIXpusvPkzCfq2wk3Mzz0DVes36Enqx
v8HGAlK8bOKisvI6t9nLXnNw0FrOXP1clYX1RWDfy6z2nno31F96jBPlJJCq2SULrK9yDvyn+aCW
fbe04G08eCFajU7mP7CVrVb9gFtuo/sA5mVQbVFwj5P6IlvygJYfaTQxwzXGYxX3yuEeN8dMpyAN
TqIGK28BG99Ewmm+iizvIs8C3GeiiU3fPW61hrPDGzReyBjwUO+iiYN8kcqtqWUE0ZX09FSxDBTY
EyVNd3ep4Uw9JpOrHkdXq7bo+b/XtYtQ1zSY9SlWUigVvdLVpy7wbt3JQFFyJWNmDGF3E4DmWE1T
XyIfshp01Tx0ik8iMu7V5Hg7TcXp0HvJUZ7JgzUAaV7e2sE4cwWLQbco7gSaU5sHf7Z5u7N3rERt
Xz5DgMFhphQ9/nvk9sgpf/XRFD9O2FWGSwbLlnyq/F+mKxTrd1HSYtDQ1OHFSxGkjWcqt7JZK1pI
UpEOSDTlITbB5ZizFewoiyzmDCH7fB5wAL7NLZIG0JA+b+/TZEeqoktph9kSO9URILo6XuXBCMk+
DyhEteI+cY9bXbCn+OGcAkUgPoIAhcj7VDlYTnXi5IucNYlbkTz7PdWhgoOEWoJOpJzqttq0L7ji
WNZ5BilxxaFqEMf7W1PRiouPc49sWa1mPvHOEZTy1IAia2k+FeKAa0JXskqXo1ygczgghPpS9slR
IPieoQi4J9lS0aA/qnoHhFHMlrMSa/qVwZAk9WDuBymzVztw81pkjKR8EinJ9Bn9KNknI5hVQAP6
/xmf9oMPwzYadw6AnbU9DNZGF35stu9OkFrKP5v3XjlY9qpisCsG33vvczXh5aa4OnikyrA21tzq
r/+Ye2/e/24YgJSudGcbi2x1larsAVtt0ch0tDM5+aZtoVoWgzllQPP9U+M17tkVcgpmbFkHrMWS
hSGT1aVXxUvkd6bdgPruo+l8N4w832kuFSmpGKlNX9E4Ut67JPgzHIXfOswG3++jpRplEH77x2gZ
HvtvMC/822gzdI01Gob8ooXOc+wWb3B0nqrSE+pEUfUawA+QYbtL9DOyr9Wi7cryDWy4s518r8F6
qCvelCy0l7fXyL46NQ7PJqJWMVIa/NpbE6aF1ZrxA3YdOEYMmvVqzqxaEbsvflrps1T5zDX9tQ/C
+r2KEvLd5ZBcFTKwu5qE8N75PVv7Pdsux/ynOz7naWH+ErNjxMje44A041w6yTWDtrYbeudzdqBB
c/Tb8lmzBvxy/BAMo+OPH46GCZOpqz8bWHvcatHLHzGNmrXa+4s72VcF3dD3dsToaFAB+gwWRYyG
RNeDZubKFhV079CaYLKc2Ji3oWm0F5Vt1qppk/Qlmd48YGaLWGvjv1ARWAB6Vb45kRKsRNbzIe91
84iJYbdOyrB4N9326DY+cEPMqtCoGl+QtCm3FV7YsJexE4lBEwCFTOK9Dcyaml0ZHuMEOxKBdEq1
yLmCCdav4yHCfw4NJK8lrJcvoTMXx1sMWd5+OTdcLLL3NtNE16QYEA9J5LxqhF1kB+hZKmdXicyv
gaf9kif4qd1OwKT80lTV+CpO/usxYvosZv3tdf59+u8x6pSteyMMnizf6VFXC9+1eGDPjEblS8Mu
Cwnv+Em27ASWUOzY+cHU4/yFDDLLBuhiK9cf+zOA82RlJFg0CU/Gwu27Z9+BpCnuCDFlu+fffRSb
b30Siyf7NObJ1u95yG+ATxmj4mhlVbLNfVJIoCnMV3tuHuSmbC79cFniLHFJKK+cC2TKlgFahN9V
1EfIzTRfkCxbzIJ9mBYjeIuC5GsszkDPfp7JmOyV45A9+F96769CUgfyUji1+wnSOJoc2kfvOSRM
9ajemdGgfTTGYxWr7XsYKuben/jLclQ1dW94tUfkJfT+IUihIco4hZsGFctaP+k4Zr+08LMGz4tQ
iqq1J2/AdNsuuuZq6bWC7GCuYm2glh9BqaEKgr9TU/TKGpneee11Zb2TNWbqHfuhJtHa4ypwqfoq
u5WiQ6B1t2GyYi2Gscw2nmcb+5wawZPbsNlDHDpxs6WqhIaAYRbbAq3n//nsfx/nppp6NH1/6TRG
sSWX8d+/UqNi3x4iUoRsYHNp8BVZNqitbYq2wVorhaG4aCb8LCTEIgizfis/vx62V6VXqqd0SLsr
4orfXc1tT0ZFndNQG+0EV/e7LPDIIk6g2vtQM6AMippPKZitBgiTjSz3IN7YLULAVluoCkA1TTXf
yDKbRKvKM9DXxQM0Hxs/jO7PXulWL8dpjbmeetSFhZWWp1lkjRUrGc+y7SjkAFR4YpvUKUiI4l+1
w845OMtD4c/BmVTJUg08FGl+xwcS3DvNqKlsRM1pFovRSq5Li3jXK5p9lCF50Nq+b7E+V4OVU2Dn
6DhATTFpq59Nje+MNAZ6e5VeXrUubKGX1M53BfJLr/j2X/30rOf6k/xeYQ+TG/Pi6fY1R5Z2YTvX
PRU9kCLIAj8qXZ8Xud0JGhh4aW9zr8E3sS58iLRfsvAui/YqrH994at1sqzsAsxs+a8i/n0MpsJ4
VBfeSZbqMfJrVr6a2FvL71/1zjG+zHWtr8E44qdacisaosagsK4r78DQjjhbZt80F+nQEuYOMo/Z
0iqs5uIOkTO9tC9WNaCKEvoshE1bDbYNkqNLKRkoxQNlLK3ycdlP4Qaaf3dSp7mwzklfQSKV5R1U
EaC8sSPYGXNWs6T3jKs8DH7dXWbzRzbC0b/F0UX9kuujC4++MG+jVLHqNAogZfdY08burqDYXVS/
pOadqg/83I3ECndh2JQwKRHIM8RBdsuOSMDJVThWyxKpzK309Wo6XdvpBvD3SSBNZaz0eh6PkUaZ
RkJVwR9fM8ezTnJIhGXbZXCQDhETcBQCei6BRKjTtZfb9n6aayAb5hDPX6poX7eJ12zwjZ32c5Ov
cRnqkWyc2ai02imDFHGqEWc+TSlcUq3zXnDMGrawGcdmIWNyiC3hFVntR7uxc54nmaTRFUc/uMaE
7IdQsvasxDhY9nDpRVqm0rHCibUEmZjl6HjhUn4T4hvzEZq9iQbKkPyuRNyrEB+7h36P/2c8Ar1o
kw5e4onBt+73zfyQ+IJqx5v43RLvYRyVeIEP0IAaFFAc7SozNnFEfXbErl2zsfj8V4sqQLOOCpGd
Z8lysW30CJQuwxdKNLMsbY8AS463T676E4SL0N9LzW7M0a432EKm92eZg+k0OAEhqbDdzUjU8/Es
zVqn330CBkR/q4FxkvkZ/qmQ0u/rUFgDFWc7bCFaytMxnpOVa/Qg+USPU/bFWZ7dDzIG8Fj1SKOJ
QSqc583nRd6E3ocM3l4TRRXUrV08DGTwHy8nm574E2pnLkMSpsf7sKmr6n0E/SHaasITNtbUw2Dr
o74XBhXrvNCpdF9ztK/Ix/7+/8CDQLSnz///7nfRf0Mch/ej70hVuzekep+Bkoyy3FvdgOgkBZxd
H2gNWQ7WeHIgsvve2WvN9Q3OHoiOAAjORNnjHMsVnDebQkpZw/gKdd0lLpj2CkiNPnyz9fRrpDvD
ptPb/tiOSX+ErVn5SMVlJfSgEteYYdbQwUU/WJ7dD4pPYdV2pt099J+GyRgAoB5c2BTfkEgSSaQX
Prd2ALJL2bwf8nxqeTZE63tIQpdQbvAf0qaAClPHSEGBX+oC094jaQHKwedfITY9a2lWEOrsybec
ld5Sv2u9XzdD33Cuw7WbKeoq60ZMipCuU43RvvRq2j7NRqEe1HxOFrJTxrzEhLziuuFWNqtJfcfD
yqU+PXvdcMOo6oG/tnxoNpah5pgOoVsg03BdCJgsQyX8nBs4AwZueQqHoSIxpoBRNnCz84PJX1i2
Y23lAzlAEXpXzcnb/UF9fx7/vfMer4Z641P4OvSQM28MEQPRtrOOV8Ynf4SU2ln2Snty0tx/9nai
eZ8re9Ewep6Dsv2mY5EBfRLOuVx+sfombRZMT6NCdTmI4r/iCaPauh/GYzCydTj1Q5w8WLgJLlkp
7r0C+0+18SGWRuNHJ+C3ru4Y+B5CgAgav92pcTtfMd+aSZ+G6lcxyR/6o6aRgZb51cF35vMYKrCM
RRbkd2o2dNPvo49SkgzJQxCLpXQ2Y2pjlMND4g2rqMRflQrlJy1loKxiWfiNyLXBqCuYQDRu8WA4
zW2Y/JTBEAdIBc//NkwpR+2hEoBLH11KZ3yUj5x4TIShmf+XbMlDQsp13ZVCEVmYVcpYjcvqwlH1
7PDpeGmuSxP7GB+K+i2VLD9EHOZvWZzph1BmhzIEltazSwL7/jnjyFBOhYnqn/hKzHryVr7iuCv5
DIcBdwEigfkgl/ztgZ170Itc8q8bOUI+tQszCnegcIzbY17GBo1FYY3A431FoLduiTaiplN9rrVk
3vbIlTyAz6CeJQzE/RhYVjL13jat3J/ywdD1066mzH6Urds6oI3HP2JyGQD7s14OJpuKxxpiIQSI
hWHWLp5Cg72fbJ5oPGv7N7fAPFoAAv7TCDzs+jeIK3+MaBqhI2q1KHWJZU0UK+6p0NS9ESUsaeTH
zOd416RocN8/ZpmBU/I6IJ33GNyYcGs5PnYwYumT8Kzbz24Mb1hpvw9DXr/qExl2mOaUQ7qmvlC7
BeOH9QNZtGkBP2v8a2pcfmF2C7sJA1fSb6694ysdH1v+wW5DhGOmmns/5EsPui6KDi7cBMMOFkUS
vWc6go542bWHmgvyYFdBs3FwEEWaL+tf+rAfjxmeXIsqnvuXGu3tpznAArWI/Hbpp+2p0drp0liJ
BzlfnVa2ya8tiM30sYbjdug0wCl5rFYwLdudrBMhQ/85ohUjmv9uRNJlFToG3R+v4c1lu1ZxiluC
uUi2rhany9yG4wJY1q8vSvzRTQ6MuGSCFuuHsbm79XawqVdmlWwyvSCN15rGm4JS6DIO7Oike6n5
ZlJ8yqaie52Apl/Ipv2Qo4qg9LaW0TGJj8BHm444JLKkKwJ8BOSp3Sv87LF5guMivAXQztj0keCm
C7FxtVC8VReUCL+I5h2/LFXIU83yELhKzOW9o+6AOFskzVa+42Urb4AhnKbG3rEGD0A3KBLIznnA
uhEzHEjKQhAEMxwsF5EczM1XQ+v6PRoZqNw7Qfk25CBviimddmHelW9qDC5Oiwz1QfaGFvTNefgC
b9G99Kb93rkRPjWYHyzUCp9QWwm9b5avH0wrw0s1Gz4mL01/Ndr8jsmc9T63UcfK02yfQjYwG4C0
4dnNNXvv5qq6i/phgEJipCsVlkGMz+VGumVJkyw9zbmrihjaB6wR86D5bA+ipicHypiN3cRtnoz5
9oCehK53GwmVaFMwKXprsZB2XP80R7N/mio9WEGnVZYIRdg9u91MOcnuTEdNHOnR5aS6X1GCcy73
Q23VycoesHCRMbdjZwV+ITxhDK8d7+NQMZ+PedwiNsf8NLXDReG7c6Mv/RhVkkDt43Nnl+uKrMwF
0SPrIs+GoU627GJdITL3GfNKvT/UsfXXFFlLHQnpV7IZuIjMkYlelTe+dxMSqWZvqXtTCLN7qAgi
/PX8Cd4RlWJZP5aFZSPWt1wKwVW2LC1SV3jFeBtZVK5HEOOZEv+SJWksHL9RHXPOmjjIM7VV3/3M
a3ch+b92yw493KmN9z1y2s8RrVpNG6S62Ht6zbBL2EKyYBwgWdjFRDV70LYRmMzzrYm2PHnboqhX
ckxeOs3VrlucdTKss3Pf4QmMQN0Y2tlHPmUWggfzeKyTwf5SjqhoJk32AYl22s0DYj6mjqEG5adx
AV2n2c0GU6cmgLSJDGl9a5Op5Gfk68az6Wsfk2npX8Z8fnUaHcv1Pj5yAQYfSeLrqwRwyNkaU+c4
+7lO9QaVLdUzTA8PUrtSwJKNXbUaQyyZi9Y4dHltAMKC1nviNpGsg86g7C3HmHptn2DODFtuhTM0
ARU5JN2MIHoXL6wbP7MX93wFKecEfT/A0idffZkslMOceI3CVr+3U66j7eyoEUiJBNsas3DOtyB0
CEzFGbNJoAgtSqx9ztLEY+ASNY36DdhB9JB0ZM5luFQhjmm9029kU04KtaZeWv3oLuXmKXcqxfUW
I/8mG7Jt3X5OteeUW/xzWvPFFCZyKAKg+9WujOcJd8g/4o14Tv99/MxOeJX23i0+oVYU51s98SH3
y11uKvbA+e8D6t9i6yuPMDcgvGC2sYGfhtyu3b92UFYOPppjK/mntNbfD848vKJQWf0RF+NDaiIC
O92c85pNu+Gbj5bjhs+lOe3lnb01PahznQNolBr+G/rRPXtOdhl2mSaPnyArtOJBEWlWCjcLB5k2
AlCtmA5qOmlDQWsALHvD/MluebDT3AIon+nVd790/H2F9sHKybJh6wmBgznEp3yqLXChiQN/qnTT
xwR/ydbooP6JUKpVFMlY+8jxKlrNel0eUhIFp38+Y2QbYTaNBFCN2qavxBtVb5TlENX6A/qhSC5q
MWlpywBgonTDDjotts5jbT2nVjs++S5XFY0Z4vwhUfUfuWMG56grmuVU4zAom/dDQvH/LJv426Lp
AbZxi7LTAFHA5Zuw2JpvKipJe2oyb84YpVwoVby1BWwuV8L8qnoOGxmBAS4U/Xtndyq6+EA+JEj0
fqjTFsRG7Xy7h+QZBjnjGe2N8WwbKSqGpnkbgRLIc2ja+LmV2b7VmuljhBW3AlrsnpuuZ5upoaYf
5Wr2xTfVd0zk7L+oWFHYCE+60rxphtI8VWPdUloMfhVBnB5lqMDS7dKO+WYWA2TItnx1EydKtsrD
zkCybmjWwVgmuEpYwVJiZMtZxXUunuw9HlXNKULkwF0Y+V8KYuFarTmPbD2cfRU53WYeG3wZ0/Io
kevAybqFLYoDSLhxhw3ChyRvIIkGxmut6ojm0TKo2N9ayDv9MEKkekZ/QnBLAn4adrOLUY2PYajr
T1MEzNfNdYErBq2GGua+RkALYDHNaOyilZa60UFeAGKSNVmoVZguesNDCHBv9uziyIbqdHMIJuvF
Ow3DE7I82aWTGb5B2yAVKXTt+PbkN6Q7/rQ0PGXc3r9WqxyBKLvzVYYQ+wkOQYLc4dTEFalbUDs5
ziMgp61qPUxO+aE084enGO1jWGv6xeFJsJBxtBPRB/fD9tDGdv7e9GdnKKsPx33pdTyuwzSZ3lOD
t65AEjlD9/Vfkce6xa2kMvfUGNBoiJ3VWKj1Qz6Cj/0ibysB4hQS/aBEhcM2DfkLUBAyIpERsaZ5
m3mKw+U/OvIShaW+Vuud7NA9P9j5lm8edPTVxqB6lfUbK12GEw25L6YHvcvqFUnK+UHTgLuIzLdt
PmqBi08Vl16xHQxcShqt0q5NVaVCTTf7WWP1kAXmL1UZXm1+ee8jeivITurp1UOradcaprHHIyB+
GFJsXzDpUC5jjiaVhTLGmcJqcyqH6pXtIaKsihn6q7mprXWPLd6TPGhkFewkts9Z3iGS6frhzo0s
PTmD5NC2ZuY+QtdQL/IXGaf2Iz8/lVwrv0HRJ1tA3rynWZvXwZBtaos7/+QoWA6PrC21JLcPOepQ
G90M81dIS/+HtfNYbhxm2vUVsYo5bJVlSU5ynA1rPIE5Z179eQh6LI+/+VPV2bAIoEHKtkwC3W/4
2bmJ+XMK7fQqWWZ+ZBZvGPxE+5ZU2HWmhE9GkXtzC9fX7Fr099OgUfpPLvXCveiPgBErCzP6WWr6
c+kMFqkYDhrvUFiU02kHaHHwZH7PvEDFoB23zQjASS5WKp6pqwytms0MR5ppeFZUPuGmXqwChyWQ
+ENa9fC5eRkVBT0NO75l23tHNY34cf/6BqHSra0A76Ia9PdAqubXreOVh0t/ldrlYbqGM5TZphgx
tWsbQzv10yEpcwll05CCRQyH5FPfHFNZyc4bpFcxIA6RmCFOkYVIl2lo5eumbN8vGGwxJwcV5GvG
+GY1hr5zJ4Ujv61QmJz+HQPfwhzKkWGtVLb/KPvDVvSTvqdohYfXRjRR6roK06h8wIMgPonppeU9
zQICTu6d5E71rdfBd84OEKUc7+VD5ObZgS26h3SRLQP0bRugCKzUA9CrjNekD/KFOP3Unid8GnNs
WV1oWp7tkNS0byypvhXfy8hv7Bsgb7cKJozHPuwSxPsQs0uSPD9VfcpOqCyXdmEYDzhrVne5NaIQ
DkVjKDz5yiSlttRsOX92UQRe11g8bMWk5rfaAC4YDwLDHKqOcVtEkCHdlhJvMxi3H2Oem5lziyuw
I1H86y6HOlqXUnSFfLpG4kG5AgVuoHPbe/dhklzHgodWWONec4EqO81Y3doFyg76iKfdi4TmaYWi
4LU7Gv1taCYtj3D/VdKj4VZ0zf1Rs63YEp58CmpzPz9quOJpTz4IAZDTXKPxu/RKad0dxl7SizFG
8TpMw+zoIIh6QqE+X+kUm78bOgK5fgKUoIY352h8UnYj9o7XobLVDAnXiMRGWU1Xg5+2Le1YXbn7
eRlUW5qzZjHnXtWpf64H1P/Waov6kqbX+e7TVjUgN9vrh7FmY3SV9ypMUCM1jlqIGLUih9fiEUWN
LjzK2fAsHlGiK5MVSFDkWucnmWKGxalrqmMZqjsSbNprPQYNiavKu7YzpzwwG4MdCI9PmB++io3A
R2gBehYV9eA9tHJdb9Nrkf+E1vwl1GkL6zhq0S+xIsKg2puXRZYuXcPCt3aXlZJYLg2mAj1liGDX
fzBWcumh8NzoRnBYBGultLRybQ1OBkoXXkueKteSVNu70lWBzFlegVQzhkxrv7LAzeWd1F4hffRt
6Pir+n7TngdXDc828MHEbAEZ+O15ercu4zGwt6LpRDLOgoP3XbTEnCqrnoZwCE9ikpO4NWJzSbii
nCljHzPKa/LS3qke4biQtcC9cyq5ioMYEGek7fyjmSQwugZnWLhGqP5s1960ztLDAtG/VrPvch0O
q+0AohplLOnimGWR3qXxOipBqeMq9ABDyPvx1wlmHr7oYacxn9h5YT0bcbLNG7zZedoYd5FdAw/E
a33dubX/VsLjbWocFAzq/gZLiivVQFy10ftfYlxMNNHHWuaVGt8g1Lu3WBveW17XnJVJOlX8/4+8
C3NsYRaSWWXPzThBvhrECsRoFiNvatYJD4A+CB4zWV/XKXgkSHgwz/xt2eKRq3W186r6c7eMDOtW
juL3bqJHycWozVU6ZNAeq+nJwV6heaAhFBBEI9BR0oQl0YaqGBF89D8Nzy2RpsSr6G7mmRtNBpDO
hJCDTeo3O0ZwIWKHc22pPMoAAALSRWvzwa7q3wgkD98NxSUD0z9XmCntRqqHp6wDrb4d6Gt4HUUk
zx8GsEkwJv3sJFBqooluc3YSKLWxRFxMjLI3VTdNGCUr3cC+qVPl5mDhKXtOQum24J7SQ1A2c1OJ
rP6bCMucN3kEAzPmaMxOyVf+VK9UeJWHIGixWlSbcOeXMuKNbt3vTF3p7zr4QGJHIQ6xExkrtTDy
TTnxaxGOHsjyvkeUusnGY4pIzSFHqZF9iG8VD+g9p3eajjZJpQXVifVW+GDaSA1PYiE4rOibqonr
bTWCJfFNY2Oz6oGo0jbHMCmRr2vNCq2hKaGcqco1GDb/HOnsAVwXea7ZiHeopJVXYgojRoNp1JMY
FR6+sWZ757Hy1mNhRreDWaX7yCXn/USlPtr5MWIxmoxbwQxJzRD7o2ZB2xK0JdFGPvVPe2z1VTOi
0gwX3AYACRfXyyW0ThOUnURTQCAN7I7wGTiLnsTJEbSc4sMp3lCwhbjEixC7/me8lqTRIvCxAy0n
C9fW0tSVlFYjCQtnaDczhjqLuoC06FTjVQLpOMbpcMQtUOxvU9mJdzmVrWUwbXe12krhZVhHsQMW
e14rHXElKeJbEW9gFsiCRTd3JtK2BwrKrwgsTRhiuXgIC7xsnQwELRKNFR6MQ1SuU1kZl2bFWm7+
CGpijtAwWKWIDCM6TjDmEADgibfy2MLfYQpU3tmIkFy3sTVB2/jckhvMTTEowkSElBirEqb0ttRK
uPvTwrIvMaRwEl1bB4FDbuZjfSnO+C9KD66jw2Vn3TkvOedpQ7VXo9GkwlcFyI/x26wHD9rwWPUb
HUV0ytn0fTpkHSpgqVPNIZeBoUfhasH3Xzvqsf7mJtS6RU0kM7x6hkE0gYJ4/zQgav5WCmEUDied
lht0c7SolohhZyqeigFHwWTrV2bHBU7HWN7coACibzsD6oP4g9XY616HWXAL38VC3dLKNygJGvOf
TgLZuUz8Id93Ue/dDj4mIt0w/PRlCZn1aQ0foOivrdQ0Qaz5OQjBSr2BSRxgWrDJ9/mCrEKZIvKX
PMDMIhXDFTXFefiSHBDRRTLKSxuZsXl7MPhSeWh5bYrbftox4MrCiiBA/EZ8FFtfYJ0SYiuPKLCd
FtJGNxGWQ1d12mJb/Q9wT2x2MfdUDDjKXmE+oTjjrfu4CvcdIoTrcNLdEZCsOLa9E5jbVVfkKDCI
piSVKxERA/a37WTSjg30a3HoivZ3Svpid+mSwUZde4Mf7qFWvoj+NFHgEJjlZOjrnewi8U/iDHGv
ca0nCEdd+sSArhrBMs/zYROnXnJQg/bl8p2uEmTrEIJ7CaZ/hACdckiqgpMNYYb/Xqm1DyhbRtTT
M4pALtq7Pbv5Xybi4lnv/goMKHlyZ0ePnZYaazXTqqOsABWtdGfEZh1NAEUbELSwzXDGjDnIRp3G
sHwSgDIBI3NxT0tS1DwgyvaLuMnNTXpGAN8H65s1N0kXvOl6MC3V/XiPUka7Es0apM4q9XJ7J5qW
K/207CG4Ea30PDoGXoQiLTK2CEPVJsI8iaZifjbpJo1ZpqEvd6tpXVQui0k7KVHa4EooK1FGTJeN
r27kCTom2AqC0SDO5kNh4KItBQ+i/xImqW651tKihOCVVdd42q/nQsaXZuyVu053kmWbVN6ZB0q4
pGQwfEM67zRUfgXptfMXFrCpX6PW/47513jGOD2D6CoFFHhqa4u4aX2lRY6OfxpOaWouJRuzK3/F
TerEezMhdRoZ5fdWHfru+wgwHoUo2JETuoJl5Pvh0syCgUSxaKfugKsIO4x/xYk+tVmjoOCdxHPK
nB5WUM5VHoC5vRAPpssDTIyKpud46hoziPeQy0BloB6i6DdeMWRrF6rsCiXadOY8i7MwuJECK7+5
dPMY+hwqjcT/CW2MuPgUWsfBLRjQa0xRh7uoleRNZxvpURq74cqXa5f3NpYITZ2pK0q87WPbds1i
ZEX2VvOIn8lFrqEsNDPNUbjtf9j4yz2XXaEvm9LGLYCkIJ4Ohbn0wRe8SQhzxB1JyBLw4cYNWnev
Zqp+z6aYPfUUAZ/pByr53Tly8mbvuCMC0GqjvTQ6tZEpYAhhnOLRkV+jg6eeLJNnGXBy6Wjz0DxJ
E9Docmjq16YakuOlR5x9CoXVtcJ3rF9e+shSrSxqgrdBWeWbxgGsYpjpeG7xdrx10OgEzjyeO9ka
znlltOw8lf5KNM1c8vcqaxtQgX5dLLX2SVG78l4M6tNepI/JdosmqzYecKPxNoe6NTqdEvwjMVha
rMnqxDsA6MW8koTXNRJeCDsHYY0+MP7VcFNJek+tUQk4TCHh2DW7MYp+iv75IGZhmJMtxzHSWVXJ
6VUGZmphZmwBbdVpbhr+I1cwbNpnxKxBIXnG7zhaGpKc/kaFHPEYd3xyHF0lEVTq18D08HUP5XY9
p79G0pGpu4omJyunK2yE2UHbho4zvFCQRzQeZ85D2ATDix2ukylqsLBcn6Ombp1Myd9RUlBIn6/1
ETW2SHmLa/25Yxn4KzeB5ygNKztBOnfsQ/2+ycJwi14ylIOpOQIWum9hquMIO56CtqVlDRirKWa+
wLMGtriEhzkeuKq696Zh3+vaa6Wtr8T8eUZWYeIDx24To2TJjGHVtXjgzDzqPgP1kreY5kR9Tw4/
JN8zSb9nWLqLJTDQffRpUOIWw/E07Lv++zAZH1iU02x7wOgmVIu7FitXBaG7GlplR0nySy0AvO/B
NGtj/+XVfqkFYDNyyFPV2Iv1gggrQqm76lHU+VfZIlK027E15V2JG1i3ECHAXnBREBv2j2ExoIZZ
hs3HVBERowhVzpMHEsJ/ZuC7ihI7O3O0aqPD6KHTPZ+Kdj51irPmFddJ6Uqc65Ifz72mlBJ/iRLD
X2JE05NayG1x9JokTjn/aF2b/tJCVMGpD76nH/71I09ZCjlu03mS+EEu+QoxoUtSdKCtASXI3Jvc
mWQbVIKX7ZtA9Q8Aot4P2HMwiuyD528uvaVdKPjWTqFzgBiaFGMSC8NPLTe21QSEWjZj+iTrmQlK
u7buhijg4KI2zmJxbgR8b0PbuJrD3d5L98hUo2k/xYfTQa40Uld1oK7EDDHgeVK6tKbbtIXU7txc
moxzwC1MjgdqdbDSGosYu3WRhra1GozP1JuYkYdTi+Ssv44YIh6SBTWgbuVGVX5TR1oBJiRMfpSU
/tMwV791QK7WY5jY0BEonTpAi/eZpi4K2QnvsDTVABlhL7V5X99L3XfkC6JnN2rzfTtZmAiJGxmf
ecvrk0VBmWOTdpYLpqZMrJ06xFdj3lILVWxjPQQR7nM9tmZ5ib1dZpp8YS2x8KsbvomdjewDL3Rt
MZmITIkEFq4RJpHQsskdhK7K6qxYi9yBGKFxGfkT9mcOHEBSIFGqUb5qJ25o3S8EdlfQqYsBvmgX
IETu6hM8o/+IEcOCiW2q6X/MQ4IE63CtOruk9B5Mz3pRhzL54QwZeu9F9ZC01C/AUDnbrMq8hZGB
2KPuFVyB0cMOrh7s5yE1eO+QI0jRx1jYptHd/c8RjZE8VmVYY3HZVDezhk8Pf6ltQYXYig+IWUj/
TH2I6krHL3Hy1Jdi1L715YrNPej9Tark3tGX+uzIotpat1EpPWgaPBLsz91fBk7eivZL621UOpVC
foinOYM/eke0eLKj2+kWUGnXfYAt8T6nOX6ZI+7jdHhOhnbwpPCAP4FRVdbod2DwORUBmt6hCIBu
rkauk/bYpb/8PmJvNrVcBEaGhZjHZj49DhnmMR+xon8O0d3uGhXQvWO3O0VpzJ+RarxmCAGhuan4
m6qQi0OjdT7eAKA0qNXqr1NokY7jwo2T31TmnArnZauttyi7Dmve1thNKCjp8FQsz2FpfE8V23/L
cZdfdL2S32G12x081BlXIh0XKLeUBoxvYaW9BmGrg1tShp3sIiwTTC9FXM9y0hg4KSDRFD6kDvlD
Kaz2nmzpUFIpv/HGQgq+UqxiZfoFS1Fz0J/qBiw0yG+UCTMPXcV4SBBXBHcYrSKVrPkYSOj/MlA3
RnScHNuWo50bB1/Rz5XmBvcddL8b0vi4t6Di/9r5GPYU7tDsRdPMX12VPJlXpGiix0hN8kTxX/2O
pKZtaNUpCG3tAZ+crehHo47nYOSwiZ4uNt3EBgW1QDTd3JVZ6x7EwbRjF1Fo/b1ZDCEMn0bFXOsj
pAS1Eazsvl90fPL1kLvNueLRcVX3OMmJpjqqLQs5vGK8SLoGs9KelSxPsKDDTEcMYhdEUs4wl2JQ
TIpa1cNSTMr2rt6wg9GLnq/SiEGe1Vr3UtFFe+gV/tYvourJLNmCFGn12Npqd1VN7nWTfmE+HWzT
Da54YMS8KmzzTgyksgRG3EHPQnHVKlz6k0ghoi/+dm4ntvIzyhrryhVyhtM8xJuXeh3KN+IqKJ6p
112YbTqpyTYtNNkr3KR+1kGU/MBx4Ml3s/RRbwtlW5s8OcJwdM+llv0roOiTZpe2ZCYVK9rEOraw
0Px+Ba4LftIBC6m3Lkz+WHsLOrDvjReoj12FDauX8IUIeW9t8zpVkf7owyPy6nBFtK66GyGbA1ZT
1Wd0Un4iVtBd51PFRzyP/bZZa6HTzHqixtChntA1d2H/iKZ+gNWPmoGsju3n1jT34oeCicJOOEYO
uU1xFmF1lh7lCYVgw07KZF+7Fa20MJy9HZiI40+DgDnqewQa+mWf+/L20odZ4NdZhqZWCzFBhBm9
iR8Q65f/clabUtKBEFxNcFIKyJcZc3u6Rzk0B54W7hFwpH/uMmfcGA6MGbmLWTDiecU/k8VXj/0A
iJBQ3vjkUljATpCQnlEyed5dpaw7EpLPRsu+w5c7nJIa5+jbiFq1k5LUGMsUxbQ4wtGSB4RGmBb7
/acw0S/CmgTJB6q3w0sBQFaEeUr0frX+42rWdDXRnMJy8OaLEXjxydXZw8eiAskL49mkYLTpLUS0
wOOxFZD8yYbX9m4U7AseXTVein4jaqvDgKDQMvJZ5df1oKzUIc/2YrTnhylQq7w3h16/M90eWAwX
U0PqrpC+vLVo5iP1cMku3YNoeu1vPGsL8Ct8INczVoigmYsyRI159JLwBTU1pB308mlAWO0aUe4a
qcAieCl7xGvTNhu2yEkEL6odvSqS3t5aqU29KI/2ortWimGf9Di5iEmF18MlzN3+IEb/vrYcZizZ
p3tWifH52sjsvzZW3d5Gddb969rq9AnaceIpfly7SV/kjhybph1HS/NRaOEgy/X7mZbzHLE0SYiY
+ddJn+LZKAIRwXBXsRYh7DdFI7DKiJjd23G1D5rmDuZtcK0rdaOsxBQ4QQup8/VjpxfGDiHXpwDV
T2Q+pZjyIXJJrVwaeAvVebqTspzdv1srKxFjOIZ9Uo8NRuzJQVPsVzyzkHuYpotD9HGmj2a8IvOS
Jnq/SSfpJd9m7dJa/p2ld8qdHktnds/oIvkVMgk5LkkC0klt7UuUmCyiZNTt0UG19GXMM+vKLsqf
aWeE36eT/M+JTqpA9IiT0W9+ihPlz8kU/H+K+Z9uIS4IuvTE75QlooQWltTlw44FQP+Spf0uTuvg
oUmmCpQS5AvRL8JcDaEBk8XTCy+Xne/G4QM4tf8Ic6ariTC5bT6FFa3EpslHVvpytY+bDgNq9f3f
V7MduV6LmxqUuVa5hH2xH2BEFg3wG0QhSzQNvZaOoswV83iZR4XcwmVUCDkMkvn/da74GOJG4srU
xaXj5b6XD3m5rxjtPj7GENTtFl6htYwMG8yE45yMsNNvZMnUb8RZWOGF4kZ6j1HLNNA2gbUoHFVe
pGPdb0WgKjqrsljFZlmdLpP/txed7uZlsX5zuXCdRhjZint+XHju+79cVMyPAdbNn/bTRRWQxLLl
f/60vobigKdJ869gjv3643/8XsRFbVPut+KDX37m/+7Cn+6fumay1pqVEMBv/ei5yUMZ20Lk9yQb
D12ynf5WNCHDAfhISpwru0mOL6/duzygPjIp8YmITPU/Tcfu8z+m20X6eXplZktxsY/pOJCMizys
5JPXkMQ0J5BzpH1PxiH4QZWUbSyK1GhG2tAJMXDc5m4bnT3Kzv8IjczqPbQ34eOI0EEpfkVdt9St
IH7UMl1fxyPUD7xY7QPAP+CnuNU9jFPurSyHjh3JouZh/ytDD4qeJNnWLI8WylTWGKeDlrfuUu10
zMWmOohRtmgUoQao4/R6FmGi3/IMbHYklZJpi11LgyrrQZxdDhoeCNQc7feQy8CXYNF0bS1fJhZY
QKrA3SlySxgPnvOGwnCFMMqfZgicOwO/auH310rjOqOigIZIDGIoSIfJDrK7YvFonF2UxIDK4cCt
T2JuCEjG9yTlISP/RiMxfIACXD+U0pPYdotGLj2JDXmGSu3fI9HwKezrHIEG4Pv3n3PEQlPXtepB
rp7Fpc3UszeOZKF7Pzz9Xyb+8zPhD6Yu/R4nT1lusqV4O2FYIC2R9devxDsMMU8WZO0zMLTk6NgD
386JreDn+ucoRTnBqW2f2b68R8lj+RbXYwoKTg4QsOyVvSO7xjns3BcKSv5bIwPZGrXORukUMvsw
It4nxG/D7Fcv29m3fpoIH1PZV4gfnG3ffhHjIFk+Twy9Aj2c6Ypt+ltM7EDBbgLtqRqN9qqKXMzM
0VYCN6NArDJ4Zfbuk/gGS4Hzs8696IkSQbFW7S46sVvCovMfc4r+SVhTfMxppzm1n0anvsiSg1Vr
40bNdpUuqRsWHQVuQrZxaJNWn+QTkHMv+R/zqaq9xjJSLlBQvIVTLvI8c6fv00uOnsALNvP6spWb
5E4bw2g7Rvgga8kkvgqW1z9j8umsR33yhez76KayeoUieBf+yPW9QHJJQRwug7Afbln2O/sGXdlN
gr3To5k7LyJCMdSbTAOpmTffpXTQbqOJ6TbmGLJhBUDxlpboz/wMY4KR12ou1yzTJXwmN3qsuEsx
LA6mrFG9T6S7UoSE4XNvYuwNKCI8aVVm7ovWk3eUOoZrw9HjtW2F1UM1YIvjg9r7jvDQKSun/VnE
Pl7X5d95NjxZbRS+DoNSLmOQ/feexl+zTmzMSpq23Ij/bXFIzbxHaJZ/dSt7M4K0PuYosO1lFhAL
j6REfR4GVP+dG6kllfeGPGmGSj0czYXQtQ3DZhso9niwBNMXNbx8YzWhhA/mqF9TVlZQag28Q1gC
jhya+rH0gEhGltrvQhTNzpqt/EIgI7v1omhYZmq7hNpKee/vs0wfUADyogbP2Ons71GWi/SxiXwf
/TsukyseTzZ+qdOsr7E+s0Ix/+9rfr3jfxXn5cfE8uTiDYB1DNFFl+95myOyV3U96sY0TSNpbvoM
n/sYO9ClW4ztOmBNve6qiDZeaduKTeCNCO4KD80umcRiWUTKPUJdyVZDaHWdU2NBGPE7yT1nnUVa
u/cTP39UR+MEw6b6btgRAvPIVp1M+Ii3+D01CzEQJzxsh95s7lJ8UY+5ifW5uJJk5XtQ4BV65Lmx
qwu93VSxpX3T9VVdAOJDM6bY9ibvHEh8j2RgkVCIi58CEp/6irXNEmNcC8aIWXn+tL+LjwI/P02q
QExlPlU9ZKNGVmPzmZeX8KND+nrR54Fl/TQaWRV1G1sBZ6f2a7m0KyA/4NZxJNiPo2ueDYMiNmxk
FGcqtzjjTYYxTvErNSPzh+JJp6KoeMIXOv9irQZKYQDiGsYOSwlPxlMqPPRaDgrENZ0lfpDltTF6
YPZJYK0bUytec93fpklo/RhVCcqElY/31ohqMfsoZRsqZfGAl/cvYwzdW8tPkDkOYXWoqvFWeSV5
Z6e0H1xPjdddUeXXquzFe9WWvH1n9g07UzNYG6kaPBq5ho0sv5If0uhi19lR0Z6uVMXp+C7+HmDA
gapaFS1VrTVJVPX+deYP6GDqvfndYOtr88h8okre7Iyxxw7Rq6wXn3KUvnOSk4Dedn2uPTjmSagF
iwYwNjEyIqg2jXwKS04CoNu/j/w1R4WMCUOMJ2LUo42SG82aUov6Slp9JdgZXVn4ywILz9v/OWIM
svQAsr70a4SjFvjDYhaSYhjtYZXZ8TtBEGNjc+mXAS7EJurgNSmpXgNlTPo5Ii66g1z4+XOBmf2G
FFvDiq1X7iVNit8jMvOuTnP7EfvxZhvVZE2VUnfPtpf+mG/SjK+1P3YPCsXcXQVIcYswurU0JvYg
IL/bRLP8e8+Kq7ta6x6o3eYvsoKUGMkJ3qZTU4Gvt+jSyLlObN94KEnwiv5MLax9Jyk1DBIjf0G1
gBISa7SjGHVeMvT8XhoFMEgh4xLv20720hhCrq7u92IOdLKN2knFA9vE/Eay0RTG1jp5zJRehzSZ
IZt9x1t0neFhif8pZ6Pacean5qe+MKqwY8+RirsU6vC9zldJNvCo+CiNicKXaJp95h+b5kGBmnQs
1JEkXpo8NH0OYWXqAsxcU3eZTi8hl6Y4syWcrBt4basvA7GcdWirY7KN0S28kLTI+wMi1v2hirz+
YNiwDefOoEyWhaLaezFwCREz5jgxYokpl/FLOMhRG0kHr1t9urY4deLIWaC4OKyCQjEOPFSMgzi7
HC59kR8+kriljmiUabn4V8ilr6rcPzG14c3zhr7/WcPffCmx5CrwNfyWxYl8k+t3odSDr8k1fZ8i
hTnDtMYmwYA+SvAHA+J1KeWKM9E3RZigro6iniv6xeHdO+DP6GXga9nYuX1nbRquFu/JCWmz0j0u
l1jy1La8uvQ18IcgvUvf1Q9BfDFYKRunl6JZWV/0wBeKeCBX9X5sJwFhMrebykbFGppUG28paRWL
uR0MfnatWGV23X+MiD7Y6J6CS6GaXYs5oY795Nzpw/Jdhw0a67jL3LhV47/YVheu5Rqpi75pOtzY
IsjDYJieDde4Fah1+L43CCi9h9ZRhzOHT0LbgiP6j9BSkcwle114s5OhSah21Y3hG8bSCnGLvwg9
z/rOpLzIFTBwCf4yIC4QZ+G4rNohQnwftKLA+XRAw5ZjB+4WbiDIRNF5gSsaatUvTa8ASPkPgKPo
u1zhclUBF+qsoT+wR1zpedxs0x7gqWKb6T08n/Q+gnaLf5tk8i5Lsns7atP7cnyrTM+5FY2ic4yr
IsHSwjJU5PVViutA53173eWNFC2p5J/NROuO4nIB4M5r6HAb0RIXuNw1Bu6+LlpI5xcFfyHtf2k6
2YTxc/RweZH2F6MVKpRJ4jZXvlM6sG0FY71sjR94b8T72tPMhZPGykZo+zbYu8yav4ZX6VtklfLF
RfRXnM1xzcmQu2gOvXTrYFsXlKfEy64HpLqMBgUj7cnYTDSdsq724iWpd+P76KUZTMFVKht7S52W
fm6JBYrf/wL39BZrdfQSJJayHMZEv3OUesKtkg5wS7u+Ul28gH2sBtGkMnV80Zr8EZfDbjEOffY2
lBhsKjCJF3lJ2SAO8PMRUPYWWIBVtQ/xmDdrtUmQEqm8FtA6xQdo+tSoplEFHtxtI5X86zI4TyAp
3rjVME9XCq+jQAmTM/H95FaV4NIUaYGSs9lD48twtixTdwcuZ1yKJvA45aQayqtoNVh9n2ubTAaR
XqQoD5nWomcsqzdzdAR8NnXb4SqYBtXGL9Zl1evrgIqAkFAwcElY5lZdXokmlhB3mux4dxgFJY+h
NfIeQ3ehaMPx1GRUTvpuzJ5THKW3zui365b3x1Hryt+pD4RKHLTMrvd9wraxRWXg0h9/RIg+MYpw
Kbaasuuuy7HgufQxQwx8aV6mAaIjOQ+jf/UlToRcbmSZIG8WSa+8ulABtpfPcrn55aLiUnOzAl2S
Vsh0Tx/5v7+FMf20DUw2JE0b/OxAg1RSaT4kQ2ouG21Qdm0lGSRW5HKjYn+zlmGvPniBpO5TngVL
0YSrb58k1XwRLdwZzfuolRdiZj1Nlz1Q9J5d3IkAyXVBLOnmcAxGA/3AnN9GIQ3lCcj6GsM+jBaH
xL9tpkME4Go16r6yEk0xIELUsd3oNli9ywRfgXpNqRVy23SR+dAjg1bWaY0JSpjuRJ+4Uvbnhqrl
r9vZxaCP6iMiU8FyLpc6NmZsVJX69dzOHd5CrKud3aV+WsnKEUQ4gmZTNZXMQnKHjMAcn0rozRWh
ehbFWRHgVejnkaZHptRQpWsoRkv2xuVRAFvRTZ4kvcl+XNWFPYt3i1G1btFOFKdzjDj9CBTQ2FJM
ngcmMK0X4a9hjZ6+ans9zDegDlBuqL0rTfMwza1ybzg0+hjkG3EKdHc4+JICiR7xMRJqCJJuoHpu
M9uG3jVIPBNQXDFMLOYzhEyKcJFBqw0QKgHC3tboY176eoQbL6OXs/9NXPuPudP1Og8EhrBI9iIV
tVW2bV6eKa9fzrIqUl97WU8WY6H+x2g/9Y3T6H8fJ0ZJWLzHfbnH5b5f4wI02DKE+KdcpdAB6Y16
ha1BQJ2dfCXe69EKVjfalVOzSivYP42Fub3fJOVyCrZS1b8TqiKXYHE5KMrvwWJUrb+x4Gpuc0Xf
q/h6P4Vl11/D3PiR20P1FOB9d5DNAU2iaTDABW8vK3YM2ZPR2IwsSvKKtRajqWNg25eYiAFMwU0/
TpgAP79iSVk+paEEwlPuPR7b02hY3+to8t6KVlelULyN/uw7Vv0IXkf0Zmlt3rmo5jSD7cCjRcpG
0spgI6VBc6RAmxwwNsMhiULlvRxk7Gm0WvuGzs7B0jr9t9a06xRt2jdI9Fg7kXc660YTrCvvfhLL
w8LcS4+pggbJ1FIlRFTAF8A/Fu1wUGsqukO4npuTgoo463rJuqoCbTtnlzypG1b10CEY1ykw99CO
xlOvudaDEZnOEV3HYGn72tmxIhOEmlL4G9IHLEPFWsuVxt+JrDhXrHXqBfvM6CAcSAw5yzZlN5Zr
0fRqqcUqtPs94rQBpck4KImbn4V3yTjcmBC0v5sOS4egyM3HMNH6VeVoxo2f1zp8T8W4krLGOxo+
WP1a1TNoWYW9rDOrfy5i91eHfO7PysuWtjNZMyhWt3Xz2nzoOpbUtj3AuxmyvcijOLF6i4Btf4dy
aX4eU3XnN8gTjLbdQXMANityMWJSijNxVAK7LZd+EePcnlcwvGvVOjWDZ58uzcwuFm5k1sexkPQR
XCNxReh568jQumXpp906ymR7gWFZeXQ9+acWeDj39SOm9y774aMpTgdTzTFOjot1bPE5yt46AfDh
btNZVnrtOP2Cedc4XgWdmk5Tjnnh+BW0cocvLuIJ1tK1zW9mXfRXfjW6dxmVk+uu0kFbFdKd6PJb
x9qNUCcWuie5d2LAihtn9f8oO48luZFlTT8RzKDFNrWoLMmqIrmBsZtsaK3x9PPBk4dZzcO5c2cD
Q0R4ILNIJBDh/gs9aNhvL31yKCu7WiU+MLiRuk68GCZusiquHwKkt9eZyl1eTyQyg/JHg0ftqrN7
+1VLsNquqja5N9CKPMaNxQYuJD+7Cd25+uyWzqvluvk/fQ34/ajEUDZRGZzRr1BH8qloiZUWdnma
FYdPjR9jSUU2AekpgMWgxW6hThoo/Exj5ZAlfYgX6X9CuaqhuOmnyJynVVL4wy4q8GPqxzpTodhF
a5RIXmws2jAwUeutXmnTpaXGgtRZZ+0BzRq8dRNr7fukeiG9PsGjMv9REB72I6X9ni6UlCQvq31T
ad0Gf7KKfTyutE7t1pBgsbyX9E2m2c+qw197iwiQWfkQYZnuc8t/1ms+6Czd8AXZf+AJURWA78Eu
Ed1HfBtIC7/nmmMgQVQpmzZM8YQaM+tT10f8rhaNR2RSjQu3x1226D9KV2Mo2gYJ9XWoecEWSuT4
bBT19BwqCmkHx7pIF+jK7uwa7XduxCJD0wp1J9v1mr3ESggq7FrLa10aQTxVB0NH41+aclDAraLQ
iLG8TPL6On5wsGW4ReQ1nFWzisPr99A79z1eABLASnvQwHZ6b2lKdd/ATlz3VhT9FfjKUUUb4g0a
hL0vekvf8+oL3lMXSOsSIDMHH3Bwq44rj1/8/6iaim6RtZ5tv9pInBw+iK+SVjXu9HLvt7ayA7eJ
M3EefXAaLfGyQSiw6E4iU90g0HWAAKmuhVHU4KfzHMO3yAIKQD0wPpSckFFB2gWAPs7ke31plriT
bn2eJzzSkFW5jYp2gIyiYkO69lewNJOsKfYkQ7HkdYuLq8769+UkB20rJ0GQBS95YpN7W0VsOGxr
U3Sz+2aYNrV1zB4usxvVd6B04m0fNfGXBjzEoMCuH2Pc0x2N2mer+8YeFIp9KOs8ebZ7zO4khF0p
Hu2z8ynXWdsYhu5uImoP74bnGJspsKaDNKcWMk8HEfMiTc9stzx31ZdC16sXz2z4X9KUtxnvx0uM
7/tKmr7ZNwe5ZG3wz/tTxzYy3OHOhrAAFlDtnuw0a8/Z4OLc2KEqr+hgYXXlq4XMyDYelIhMZpW/
mIb3V4kgw+cUvwa0rbvPMa72lJrU9nFYDp1VI8Holudbv5nXOWvnWIdaQawc+jFyH5Jid+uRszGN
kUus4HjeBlJKIid9Lj/nnT5t+Mdu13qgOXO+SmsN+5M6AM6PRztWHqEZ7QukvIdpBy7VWokSMEIp
0zlwildpTVrcPP27q15sZJRhvkZJ698T9Zg0+/rXJGVxIpzKUb3P4p+O1sjqPeeT7h9FZPamOet6
s7+pMiSCZKApSpz9Uhs4XeqEvweXma3fZ/O3OCThbqjnqyCAvMwAyNXZhiVpglTNLnGHf/BUs8+6
61nnejlrahCrqw+nMhQNg332qQ4eCrO5SFegABm1BlYzYaJi7xt12RF1AIRjYpqBzatGfSOrb79I
x9x2AZqU2NINY8bCA++2MdyYdVmsTGxWzwmbd1Qh/nWGtfXPPgA2/zV6mxH4KZKN6gQ69w9xQ/nY
12ZE6ZGA/zlUPvAW99vXkQ8MDOszwgbjqfAb5SKHykO+SFPaCftVYCW3gWszHFkxJgUAy18zfovj
dYrHpX65dWM07qxrnM54QlR1rAAvKCsKtVN1lrM4mEs8D5f29fQ2jhlCuzZiy7jOkQE3JUG8klM5
THrkHqJCO7Tz7D2UvVnfw2RYhXA0s22K6+Fuiga8mRc7PAmRs3BE7BMJVuNwG2iS7jq3X65065eL
lE6dr38byPoabNRyERmQq1d9StYCRWtnVr9UDlaJcdaUh6QOy60YKc6JUqybOFLPIkznWdkmVFL7
k2HCoP/DJInyHeAv/Hr/r5MCqzafStv9QR0FmwLXQ72Eas6IBfnXGHbFxrOd6qKro3FXo2vDLy/U
vhijt1PnLv4e1jw4+ggfAA1x8EOiOgiKw+d4Lo0EJKnmNOiEZPOxG7BsGZZHZN1k5kOOjvtq1OdF
xqi/dIGdvql66QMD9/S91fbTm+XZZwlogyxcp1nUPVThZN+pepGxyE6qv5ArWuV86FfK7Mp2guJy
1IYxeOFx+UNmWguV0Kpm9bntC5xbx9ZCvzrpv5rI9kgEya4arUsGYXqjE1SEn+LRujpg5Fo0HjQd
65dqAdHNOm5bugsHyx7U8FOXmAfpl7DJwMfKWqB6qquBuutwn/FtJ5Cr/RYmksbacrV/h+lp9pnF
KabQ7F4ekglhObUa+w1OYtAvJKl865SksuSibwMGgHbE/MhZ35LUXoyJdFZBhjdVVG/5qUz7wqqN
fZWG9nvUGVvS/fM3xUe9qYOwdacqSvlkhVmxCptJ/UYVCEGCAoXcTjfRMAYRt5EZU4e7O7/JzxQn
K9RtTpFj+SiY2PorpArv2hQZr1vzqgxlsOvyLM+/amGPTdyc+uGlwd1r1cVu9minU/44L27JYLpf
k7SeTrd+A5fEg8Ty34p+3PivuGtfpxs/Y4asmqCQGdHWHy1w9ypUnIJ3z92tGWO6J00vcnjTLodk
zJonbu61mdbZA0Rq54kFu3UsJyhSVtrB0krJHO8sL682QZt28XougAzi/FDur22l0r8pA36YiEc4
Tyy4nKcMC96xCsNHuSBs8+oe2aS9jGk8ibZFUPn7Qmv3alHO/ywnY2pdT/r/nPz3kPSovbGdxyH6
4L6ehWNxZF/3TW6IWdwQfvXJ3YOhKO7dfMaHOAkeWodbyCv+F/1AU4B8eE59LV5I7SHS/eVVrD1K
TeK6/ZbSRgqx4ujr86PdU+Je1YtOw6yMwy7oC23dD9m0Uh0MjVIrTF/DuESZDRi7GCLXyMVcDZFt
Xd2OoX+yT7JfqbCq3PS2o178TmsvGJKwNY268O/6iPxdu/r58ihgIRxiADzFyouy7Az0Z6lMRi06
JEtnkPTZWQ5YOv88k+aH4Q/Tb+G2Fs47swESF07KBYVqXmLYQSqX2SPtEuSlspMR18bSYOMsIrBB
BmdBYq7hMl74hnahci6Na4/hrgIEUR59FKqQ1HHuhYAQAkQ921b3942TUKPevOHfqttJxByM5cnt
snu9RCMJvXx0K5YyBipo/2ku5Lcsmn82BW13awpC7kPwr7n5Yjil5maO2mmUkumEOpRWMBrLYp7S
jRb5BRYB/AZ3eOHpq6Si9NOCSbOP5pSXdxSCEyDxc+DtkLD469rUlxH0nVL7iO4bmgN+vnfcytlF
QWS9OrNPBQgMRqZ3r33tOq+xF9o70ETGEe53+hTxv7eKFzxHDr/RA0XwLWgbdHBaLbto0BdRZBrH
TYCu8dd2bNb02H+XU4trva/lT9WQ6UfXGJ3dXFrjcWihhFRd/tUmcfDdbovDYPv2l1pBnMKB7ITW
qFqem45UGMKZ3uuvUIBO19DONP8cavjl9aqh9TO0WUK7Qf151dIeP1w1JVXFHgSkQzGPdw5iPgdW
AM+Iqnr5Jlr6ZEAOo1qOd6i2jneZbWy1ZoQps3TpQQK98vfTKVlcL6Ns3MjkP13rOtFl13rADmeN
uh228/1qcoN0MRo0XlP8Tdgydsldv7gW30bF4FhGy85I7thE/Awe/TLe9A5qd8sPTQH5CHAsNbOz
v/wapTM3h3HllGwCb32J/DhlWA4y8tu8DzHg5fsVfvZhd3RL3diXC2wqgUCzd7OaxWNnqs/XgwlY
z27nO2nhBaGcGyP5egVlTT0QwE7Xpr2MopxfPCMyKReTnjTPEDKtMmWNeIeagUBMX+t/X63ialdI
1+1qcoGymyCmx+tY8F8FG+td6z65yVDv66JqH9Ma7Yoocse3yYCb64WV8XdctdtWioB2aG9sqwq+
az5GrHWpW29qWKSIs6vqY5472d5K1P5cGl55pkxQ71vHhvkxFhgYstV4kEOVTg7Os32+vfUFpRM+
FJ7i7u0Y8eTfBribdJ6vbKN/XUQmSFPz0pfQtv2jtKS/ncJDAaTmlCX2UwgtpVl3VXDQI8A9Y4UY
yNymJrsgrzrARo4+eboSH2fHLtcy2vlO9aTPLRv2Ov4UKVP0yZ+Uz1lkFwBDiY8nvjxGZ/VOBjvL
Hc96yfdOOrPBCC0EoNn1L9dB0MtwfHwVvilTO1MP9rpNxVmaTo+CMAp9T9Kqw+hLsgi3R1Ssdn6a
zk8TeYcN4rhoi5MyXtmIJHxlrfwJDZ75h6N5a2BKcIqyMFpp6eD/k3b1Q1lm+re5MqtVgSDOG45p
Ovhzf3pm7TluPbU27rHgsJEzR2Wvduf5NLDOPgye71yC5ZNjA45Tn4TsDxWKnEZfOvdIppv7yjA7
DO1I+Zo9oEmztcxLVpjxDtv3/qkP43TjNp322iYJevtuV311ivk1aObuh1/myPAGfNd2/J54ShSs
FNW8n7TS/oY+KgsbPQnfY3AP6zLW9Gf55CID8apomb7pyI0Zm5KVORIevCDVpjvXrRc+Wj3FY2VI
fArmRvDFjAqbzAwc9bxse+D788HCKflLphQqOjAFWitLWI40mKpa1XNf590D9GAWmUs/GC1nk+mx
enSWWaPFXa3Z7+1CajO0ELxS2hlr4a1NBYJXkzbo5yK08882LsMLzc3x+uKs9aWxFhKcRPUQEaEj
5cVnCwPfX1HUzIy1sNluUXItN7sy6MAWFuDniUKPUt2H3ZhyTwIHySvVWhexxf/NstyWQ7+smuyJ
bN1tQIKDZcZtYJKlmHSWf7hMDDv4DJ//UXYTtpU4q8HBGwMoYfJWICci/X5nO8fG9gdUw7EMQdSx
xbA36D+ZHvtVz8ieYRT3n4YshOyqqtpZBh0d8GjgWtpOoAAotfVHtC6RqFim1mbWPph2fpHBoFCU
Awo52prlnXPNe+Wm3+392pm3kgYbUx7qqa9NR2nWiv6j6hPrXlpGWqyUJsxYyKnO0wxhVxJsQ9WF
d2VoIrlW2FT3K8di+ZW3YfWqxa8+1bdgNYTTQ4ti3VcN7+h129TaswZxYNeY5XCnIQV4QplX3fMH
to9GO8ebmuXBu9EH350syz87pLdwyCGThIb7mmTO3PQrV1fbTR/DiLKDKVophdehghdlO8pLxZ2D
ANCZhK2zq/GieJ5x36GCViqI8pYnTzfNfxw9RtLQbf/iotbK60pl68y2Cje6dHdZSVpbdiwUJbCZ
GIvsUDWxeSe7ExmQOAfFnWtcIZuXac4PoW7B6Vt2MbLvqUeMv/PQPbY9hiSiMuaICFnNS2H3x86u
jt3VNUjib5FDzQ3iKXl7yiEEPnRoFv7b9kIvEG9APJXs7mKFYSApd4rj4UuEferB7dnadZWBXGAd
Ry/zPN31kVfeS1etGT8jQnMRxogq9a4xp5+jRugFh163zbMTRhbuTYn2lnVFf6gtg9R+aahv+VSp
2wi3mr2MdiH5dMcw+5OMZlH5D+oQ7b0MlnjeBLERvBgJsrqR8uN6haLJ2GMUL9eWxkscLQk+TaUe
59RYtCMH0p8UL0vXksa+NSWN7Wh8moxKGvtDU5Lcf5ibxfz+JMn9IThUWVovl0qWUfmgHBvvfchX
cbLQPucK5QmpzmW4CGzB7yYHKelpcfYtaRzvQVWr6NWpWXUsGvuuV7L1C+NgB6jIfO9j5wwgdqDo
MpbP6rh4N43Gux+VuGwFbr6xqP28O66TIMxv+se2jk7YmkI1VI2jY1vNM6zw9jnNw3jnz4kGd5U+
Odhm8EWNVO8sLdWyEVhmUprzI8yL7lFx/enrp1ZPx6+hMiB0aBj1fsrS82wX+KfjGIK6VWt9svEC
WlXW6P3gbYTa2ZQO+coqA+dTBMdum+Rzeoe6dXK3qBm60/wwpU63zUogKoNY4km7DJEIum5Ky9hP
90kalmvbzp9wIu/uReRwKDBCnlqexdK0Yq895p6SrkVkL8fW88m39W0Z84ZHabF8SryFemxiuun+
cri8eV3OC9BCE3BGMBva1rUcFK1unXJKHotUsZzmrAyvQbdrOCo+AiYG2oh3FtsxLo13nQfj2i/U
+SzNKC02SApZn4YSBXK1L79YUWK+u6pRHrzAO0yT+0JV8hQvPBGxNpKzaJ72YdzVl1t/pgI88Yy6
/uCKVJqqv/NrBc7aMl8OMCrMuz4uTm6GFVsYLymcRb+Sio65cULb2ImonNkh1dlM3t+Z68LVQnsO
KxBoiVIausXKVHWmYLfEyqB0hSjKBa5tPHhGNT1esR3J1Hp3kkQwM8/ez3PTrK7/xaGt/WzLcGcA
4UOV6buoxkMzS7dUZ6qr5nfqQOBd1Xb8UvP6PzW6QzPM0uhOw1ZNZlSR5T3URQ3hrjHrQ/+59nIF
hs/gP1Fg0c68eT4Phes/gRrzn3rkNXdwX6219Eks4CDUOAs730ufHNDbew28NkSwgAtNoWo8+V/D
APHdq+Q6mjLJOuwq/lNqbWBBwFkxucM+Xs5Qp/l5Jn23UbA8MWKUiXP2WzZezVy3WzL+zmONjcGj
g0sEde1eZ0FPHzV1Bio1ugRVcZQuREBahRcXHt2drt5fI5ZYo4Rp51pzc7z1lWY9YhbO0xhjP5xV
IUPH9SUzrAqTB7VGLmFpUzzTTz0b2Q99ElNJTBXEn1wdxUvpq6uiGVfXyKBwzc3tupaB63aFFJLa
sTU2lVR58EZ2jO1QZX/7GPIlnWp9KfMM56k/RCgDdiJDZF8jGpU7IGTR+dR18Rcv0pW3ysazzYtz
ZLhhNZ0mPQAOr3fFS2VAc/UKDCM85EWyyflRVTr7tOG40krTvVoSiFK8UbP0VGoXHo7cV9LpqbG2
sixrhhCG/LzcUzJwnX295W4zZVwib7Mb3e0RHvLrNz3INhWySu+p5kbHxsdwuPPiRR5KZEvZxpTQ
9UJEbVoAq5spNvM78NVkjNGIXDV5hZypdH4Yl3jspkipVMHetPXhKCHX6MYCEp9YIWhKpz3LwRzh
s6xmOzbLlXRkKqLKtrGYWEunLQHXsOt5UEzt2RyS7vxxTCZHbEPKQg+OH+OjokPlDJRIex5qNr6L
ytFGINsJsBwU0pH2csBzC6hb+gXE3fTqPgPScv6tXyI0E82gZaYM3qa3I9YYiuV9D7xOOxsJJlJy
9qem9CmlQylXTsvE8zZxyA0i85R0wGFo8h958/bnkbfJuQWSdz2TvmYZuI3+qU/THaw2inH3W6yK
zolODmusbDLEantIZlDVrC3zh84cjIPOqvHOcnv3DnXCwt+VLYilDJevtdVaIcqX9jAdcdy0yATk
U/Qjc9UY8T39s9ApedetsbLL/rbmBQvGj+kZQDcsRnMeTnU9uxe4aO4GW4uc35GZb0rPip/nFvsh
f67U3dywIl+XRfCsNMbMV0gxP8Tg5KEq4ZousXLQgsE+gFe2VtLEgdndhD3gfhQueQaP9QNIDOO1
soYXNuf1g74sepYxackYDMsPrV9jErnMMyvn0vdjCgDTGC43zsKN34AozI9gVkd4NUTI4aZXJ80l
oq3h4ZNU9HeJ7gbH1Gnuefzor7WqYpwT1Pf1knSK5jJ//DVWJk58hz0AtAuStJaOI3GnOgXVvRb1
VenMnVy56HVS7kfylrBkaN4GLMnrqriwWU2Ohj2D1y45baKAHfVR9JsGfVNGVvutm8dpG9pOffKw
7nhWBvWHjHvZIvAc5PZTAHPzjCdhtC0HyD64WJhrBxXC8+i6aIrHzYMcsI5sHqSf7cn5qswlA7/6
JOI2oVLgZCFxgkEKgq05xqefKw1dHq+yW25Qmo5jH5NIBcYWZNpjie7GEGJs2KqBvnfi0UMZmijU
vpdtU8ctpscQo9WvZNIQJslb/SyXtpHnPnRjN2+spUBa9MYZEIh5rkwPZ4mly0O/6+TqPkI2dMmh
W+qjdaD2eB4plPJ/xZJBVtcm2+wVKNZiGwcKEMwoWizJWuvLnBmfstSa/qmrNzZ0lO+q2TqwTrX+
GsKMmm47tW/jECypMNd9NExeE0PRZ3dFE9an0gH6QxFWu5drl30UrSc7zMen0QnbB2Q2/UOAwcx2
4In4lYz5mqqq9s494h9KxWGrp1vjV4X+uKiTC9Jsn7sWo6tmOciZHJxeWXWpq5zEAEu6RrNTURyl
MjbVarqTvz5EiNxjFXeRP17+7Uq/Go5RNPwtXfgJqahOWKm2LpNI2UqnHExrGld2lL0aQAEf6ibY
uE6aXqJFS1m6sEoAiDb5BxQqTWfTW8MjxE82BGw9HaDB0bBXNFB/pGxr3BV30ThYmBSrZGmydvji
UavCX/IzuiDRqTF9NKczpf/SGOF3bRyUR1WtUa2oO1b3SzhKmenGmYLojCK7+Wbb0xrt7OEL+Rtz
P6PftJPpRdic9FrtPpmVYtxBoqrWMh0ZW55p2H9dik6JXnQf49nlsvKllNyd0U63dW4xrMEWreU1
rmh4cy0KTnKAWTpjH/kspkpjnCuHJEpwUfgV8KdJs3OdJFF+rODo4eY/J8mFHGem3Nyzote9+F3B
0fHcxH31zCLuR1pkzbeuc3A07zT1AccO9+Jx068bdkbf4qR/TtWm+gRHPDmVVdRvZYI1/634AJeB
gAX7qNeyA+D55j3v0p3Ms8Jo3KjoTJzDFq75jIbjQVwp0bC2KRHEFqWvf9lVVisHXZbHKW6qu2vJ
GD9OfB2Xl6+6HGLHP3sAYU/SClTXuWtQxArzmLWOlzvbaQjwgVqatayus9T+1nmqdpQ+HmHeg6vr
6cVM2610Tcsyie0sm+zZwNFLQQBKvqQcJH1gd9OzkyjKSb7t9S8IguKQIBpoIBSQhuarUGaKwA8e
frXquQgfosp+FbKNtPAWuLaGbA4lcgb9gV9claPxqjcKld9Cn9ATKczPkq7q6goEOwWmO8ll+bGn
bTwT2U8ZtajhHloszK+ZrhJbh3u7BI68kGTkQO6xzZzkJevm4GwXYb9qQQWRelPYRfUFCn0laSUZ
kCZAiOolcbqLaUy8xGe1frHHOqQWCitEBiUs2ZcIZSNixxXsoGg3s4c/loQ7RTzde814d7uefGQR
U75T0JsdojB7NBKy3ENuzohlJ94nLbHyYxzjTifNRY77Dh1rMvPLqDlW7mOjlwdpycEz946FZ540
qJXeI0s9P0jLsp0Ww6ya1dUy2dKnaOO3HSDJpSkfPI17y/zcuzky3bOaqPu+wDdjwb0Doqxjde9A
Ld+aY1yvsf41WW4VNoI4jXLip031AmJSgQBahuNN1yDf0MISU6oGZmpfZRiDeMV5WPB1vMAffdVx
Hx2tzd9qON9pobwVkwU/crQ+S6vP5uJkWL2+lmbXhYtjKtm3a+xywWis75DV6+/7cC7vcwVbTMS9
mm1rx0Ac4xxLwdAYEdjn4JVht7OwskJuLZoerTaaLjpFPupHrHQgAJDbALzCQ4Am9L+fTUkVdbXy
X00z0n4G/zZXgmW0z2MLQzez3rK1zS7o6aaXxrfSi1vX5t2kbqRbem5j3RIgfdz3yU7DtH0lo79d
4xYHwC1Db7jXd7/FDWoDGl8Z9lmoOD1rZTueofBNzb7VKJJI2f+af7l1fgCf6KHd7Knwz8sDtAvZ
EiNbIIyOsnN8vEO2g+WHl2HOWozqfrbyUa2lValegrDGuC2Rbr1A6HI3jmPNn4d8vrOWcmuaay9d
1UTvuesNW7fW4rtCyaZN45o/+sV6zdXNYYu9ORyjpSnGRnFcPze5Y91JlwHV7RKExr2MeW6IHZC4
7TRF994oYF07fNBmx1PfCqj8FwrO6arTB/WtrDIyZ4pmrmW0awxrua/CnR3U2lulGhiaNo5ykNEy
nHkLz+58Ny6XmrXkIfAy71EGs+Tgpb37+uvjeliFPNJPmesF6CIO5Xv3w9MH5S2d/P6BjNI3cxHt
ny1MGWO17TbSVCZTgzVdgnhvteLd6YYfjqU4R8rZyrYcU3vjFAOlx9nMEYTuNJvl3lT2qxB5Wzad
+BHirEg2Ngjsjd4dDfJ6QP0ziEQDJhhnK+qgCwXxyN5kOXW8FtOVlkya52kUyEr9XcxZr+atYFrr
LWx3myTG8nkyNCLlzgJRKfFftRd17M6620tuwZ1we7SLNFh/yB7IqRwmsgdnVt4raRkqehd7OU2U
6q8JdOH1KtL1ITtBcQsYz1W32Obhs2nx0H1SR9d86jLMkDNd1Xdl2oAbt5ucPL+XOMdrO3PSU9fO
2kWi+65sYBSsgxqU89opJ8TMCudyDc1b4DBlSx1ZYuWA5FWx86y8wJSTT7Mz9y/US76NXkuiJsQX
HeWeS+ylHcu/kNeiGmT6QesS91FCAtcIthFfES9fy3kMlsNCaDkMtYkv6nIVGejc2V8sKLe3LunX
QhamW5/K1Hs7xdUOzkDIn1PNTzh0DistQOs3zNOTRGRxVe34PQYnAA7zU6Ji4EJuPf//iQgz2AlR
xobbcjXuXdXZpI4GsOV6nMwoOlqK9vIB7XI95ZewL3IjOF/RLgJjSe0eCSkTPplS7Hjsp59sAzSa
hfTTjzYixV34P9rCQiG9ybtX1qbAe3xy94iVaee6topdUMTZJ57ZPyfZiMO2pv/Dq2GvlZmK6Ti7
q21QmfPdUGo/J+mKlZ0tmCRXpj5yWuUuI0F94+j/zuPXFvq/8P3x18zqVYI8P79A5Y6nWr3xw9J6
63oo0aahBD90pJL5RyZPDoDiripr96vrKcpq8oLyJe95WwDCQZ0u9ZHYd4fggA2q8yBXgg+E90jQ
qqcYgPKpDLVv5TDVT8JuTpcuBFWuXWLlLVFLl7QkVLr0DmuqhltZuqYs/ysfcZ+EIbKTRFUuya7e
UvRtzv1N3YkF3LVzTqKvcdo6x1vuayj5S9s83QVefSpsXx8AANoRkM+rNgfeaskBM+O9lvbzN967
Ec7r/XwXZab+6AzQXGUgSqIQor+fPLtNRG6pVg2kL5iR+jidQyz9nA2om+UQmQ/1ZEfvLTsFDQ2q
VdsUMebnRv9Yz/1RWKf9Qj0tcOYhjf0iPXZVvaSU8u6Fhzol6IRAp65PMlgNCAFUmensZGLUOdEB
v3XAogshlqevezYzFNdkLnIc+dbxYmzVYvfvJlKi4zVt/Yvyn7bWh/7re7Ax9GvfFU8nMEueGH+3
0/wpVyAyOW0YXuQQRcrnqiqs/a2LZVR4mRINwZO8ADmDHgCYCrXw0Cm/2cUVhrKzujY7JYuhnPT3
TvHD9nmcDbOrbudC8zYorMTPcshaHnZJEscnZ8nuSF9qHKwmaJ+kMQVaeg4H6+/bnMkcXh3oHeE/
CSoJq0FMupRSe9cgGr5EekqFAHoNgmglCzjTKgE8djymTDV8gYdqYGabdGT+ltF0qiCTGDZqEpQ9
W7G7ZS2XAbksXFRWRtRpnd76nhp31WIINFZ9sGqtznxVnWjYghJw7lQXLo9eBN0uC1vAlpF/j2ac
vknjetrpYwf/qKuTB3sGSra05FCkibHqOioc0nSM2DvBcCxX0pRZmq0/Kk3iXKSrt8Ju71YuePvl
Ikob1diuHSe/m59nza5fXLUifVPq2y7Qp724Tuau9ehnyvCUzklFpXE+iOuk3ybjSWspWEmzSuHq
1Yt07f9zkpvC1ZuWMtFtUk7VmVeVrq0rdPZxyQX/IO7TKKBFx0FPc0DwNd7UXtO8QNq2Z5Rwfo8d
mj46zqgkrgOcEl660JLYODZJA3k2T0LEW5WNCmqvyh+BKLrbGP3FHWyKnocvXimJi2HI3lm8U1ID
L/G0to+/842kTf0x2ynQPFd22FJp/D2Ib30qGvKhfmb957K3z1JrzDoNd1SVbFsrwAQc9umHK97d
yF77ObQfywF5Ut9IdtJtuUV8zvxwXAsMPp1if2M3kB1+TVJrHTPRHIM6bY5/nyRRbopqlkyKzEpb
p2o/nkMHAL02IviK7Qmp/DJ5qRd+XpZnxsGg1PrUwzhmTUUIsgsrjcLmX546GOsGM+GHQo94futF
vjNgWL31vfc6KEHznXczubtuevdGDH6TutHPZWRgUgv+aRPjV/Rt+WCqct3BKXmhO1kCh8krs62l
qePb1CcYD1QAtfUxRyLPxuIla9T+JKNzjwKQGQX+RUYrNTg1nu4+yaC9L6exRea7Tp5Zix8lxKya
5D6M0dpylsvPWaOdcp8tm0yRDw87VV9XZn4w3dT4WvrIqS+mlK7V/UgoLL8Wbo6Ki+8Yp07BfyqG
cLv5FTpMrfPdJ9Qha/LHUCdXP1z1V2g8dD+vqvTDopNnf7hqjvavriflM0YWxU5vc2VPVhIPa1Cr
ehiVb2CpjDO26gZGg0P1JUs6srphmN6jiZO9cBM/SPxtejgQhhr9H6fX9vhzumFaqUyXy/qeA9cq
gRLeFJu8HX9qjIhwiGd0Lkae6Yu0Gt03DZAshESVAWujG84y0NozJKWxaPGgnvgF9tL+GYgjH6oJ
Lx8my5xfV/jtI3VcSTcBaLjrdzEzqH8zFf9VPM5U0yOzRV3v99NkLIYVVrTmRsYzTQnOcjbr+s+z
W9+H2TLsuWgK/HxfgZvdVG4+3Sd+4GHDrG2ldTtYQOTvYeOW29Q2Jp5QxIIV5jckp04Fe9KawiP3
03T/YVrsI+zhDmSagUrJe9gf0ajxUJrYSVMGBLWOIf3Hget7OW/Ym3gpDKMP+1XpdCPT390uK5dw
l2v/LwYkOOIpN3qZcs50v7ooKSukMtRP0pJDrhaUV5dBOTRT0GOTppqb3wZyU60u0pdw4QOSyi/I
RFGPbQuYNiuZ3BdYrUxujNriUvX6P4yd13Lcuraun4hVzOG2c6u7lS2HG5anvcycM59+fwBlU9Nn
7V2nXMUigAG2ZLFJYIw/rIe1/jXYBWWutb3GwDxFWjqM62WyUlfNAaY20jHCilauJpBPEiY+YmGR
5fyVaiMk4SEXILIzV5wMvk7dYHutpf4ys/eL5M4c+gNk24YyHb4w0hxmsYDxoWaFahbeOVWf6Vc5
vJjJLON1Gd13UKxxD0v1EKh/HrPxjDDNMMhsXgBqefbW7+iVQxUSJWWM20PXVT5wEBEuA3Vyledi
rDfWOLT2QWbXTaVB7ROpg4PMuIOOnrqN00QqsGeReF+D0t4mKMydAsfe+ntaKQkyNQZmZbHHbnhu
9U9rU0pby2bmQWLUBadlHZXS1mtz8XeNQlDrOXkUJDWL3H2G2pq+uc+2PTRvWuZ0z3FbHUszbt7I
w8dYZ3tfljHVFj+IqfJrMDijn3BOqYmQuGJmExigE8aRVZIYLUcyLoo+9Ec5WiYuzz5nYukgRnMD
E6Aw9LurHIVN8oZ8Yo/AGINCgl7+YLFReOe5VoZ3US5Zg426BrnNyE/2S1MIc71rdIkRpzTfR8pI
AwXKb/re+beQ1zoiC7/yav/1QnJkJsu5XTyzlBjmPa7Wpv7dU92nybaBwtRuuTMmdCVlE06S+Zg1
lnuKUaLZGKIpB9RU7eD2/5CNNRQr1Dfgq86d7BpnC/NEG48ZiwzfCWivf7EH17/oVomAohEPwCNI
gkFMHzFCFn2ofp5Vq/yJ+stWAnlUJVcubO4QfxEAnnRGvNPp2dwh0WN8zu3xn9LSjIdWbctPYtJQ
tc3WHtvyxSrVne+OxfcKrPJWQ9hNLB6A5VEhPujsSV/V2A032Pa4QoGDkMnuyJni5oL/b/MMU4dd
JaKUEczyfVEN/amfMJxvEEjqwjL9XPdKfIljO9zJfjk9gUGTO7GOeHMjFJfDMUCG2kJuDdtbxMyc
dH7zPdu+7yv9LlYLjRPAfv6gJSctSqC3y/Ttn1EfVNkLWr3JaRajMjiwxoalx0iLF3IYx1Cc3pR6
gP/PydLDUNiIno8xA0DpfZ8qOJFkyvhIsialBOJrwKMhj7Cvh/WVzPGXLlTHR7fyM39Tg06PDT2+
yT6ronQB/OXSk5fbO76hsoD5XWVcimUmKp8sbs9rf8wT4wZREiNgypBrv+N3uwks0Ywle9Ah15Ul
ZnJoA3bvaT5WqL+o86YRkJb/EiFsFJ98fCzWCM1ECVxPQw1h36y69TXaB3+IoZLwmfiFv0fbSF/Y
pSs71IqDH2rUTmdJIpX9VO4nYDF5eB+bxc+o1+fvbFwhUJVV8WgEvXINYsXZUseav/vDcB6TckR/
GYMXw0i9Q2059VdXHzcyQAmxsy6jOryQalGftSB+6OSeDaQNCO2q6l40v/oupQogszcs8ZXsqYwp
g/kmWnSt0DAYlOfECfVvuhl4+7IfvTNS5sfFxz41qJ9Tdhq2SE6kX7MOCL9UZiZbaJam98uqsy99
ZjZfmhYBiYzszhMSGwmYNguWu97Zl1jFLqbzPHtReC7HBI3XYkZ7kZLzSz7q9U6xEvsQiv2oibTY
Y6VK1ebqlsZDu+8s6wSHuQu33ujPNwcZESiKcP+g2/zXptvqh4HXzKcEsCiCxP58BACTfMuRkkow
4SY9mrK0RvNTdnMzhtR9vv0VLe5RKqwvCgTU7ZDVD6oV4n8++p0HtIOH+tI2TfZimGH1pxWAEQfF
XscJ7kF2NaMV3MQFMjVWNomiq0dv0rPHQLh9All7dTu+sqnW5EtXovf9yR1QiPPHnIok384E6ASq
OuJFH5MCxIlG2cvmOiCbEQpwaGR52mEom/AhZnGzwbYI6rFOocDIgDLJplvhkq0k+nTFi8L4nJk/
Z7INb16u7W07sBrEgCINuXfok+OUADnBXucom5bav/flos8XIVGj7nVyfbtBON+2g+LDvUJfwE0s
80X2IStaK437LHvqweVBWrBLtIrwUev78AoXrL6zgZshGVFO3yw7vmvjITw2JlW+t2ZAQUJX8X0F
xDAdEbKN0IDV1e1sxP3XsE4e0ywwf41xtNVDz//hjx36XE1ovlZKOe59G6aJ4ZjRNm9aPDrN8j5W
bVzGKE0km8A3movnhP1L0JrWaajUYuuXIKO3A/DRAbT9U5rZ/QvUT2PnWQ6MvxA2yhCiEyIu5eMl
vhl8uJAreSCyA3ePG82wlcQAObAwDSbb2QfOyLeJd/gt88YtSuq8tpoM0iXEd//yoV2rPmUFOznK
PnmwSg+vrIQbRC/9B2+2eJx2VnkXWvO3wEqmR6cveeC6g3YISTvdZMQSVrNjidPcxWqWuMGO9GNs
qngW60F/cXpUqsX9KG9DeXvGJuuYRE8cEvi/b00wZ90la/IHGbH2u7GmbmKQvcudLQcG00ouk37y
Iu2OvHpwq3RhP5kJddoRBB7lWL0bzuT572SfPCRi9L+FDNQKryDSWSrGlOvV4n7hsGjIR13B6W36
LvwHgo52KCO9FIo4wSdk5z38jUjQxog1v/aTYAfl9lsoWlQj02cXWpIck/H6+MNEC/ulCQfl1ZnS
hxxd/wc55DRIHeQ66swyXDWpt9tD7gH451qqBo3VFqJ8cnSys/DkZk65U0Yyke+CIvNUhygn5Rg2
KHix7GK1D3YVVOMbiv/GckAwBX87xc3u8aGYznLAb1Tjtsa5IaBZo1Lvlth1btAWxza3LrKAqpYq
aSDH58EjKrLOGB/rrAWVoToOj1wT2DXdY9Tqt7nvi41szmgzn6IOmwHZTEfAmsqY54A0Mu3essHW
+FVbbOT6nmUu8jQpecDJhvi8NNcF/of2h/3Bcgo3CNdg3bpgGZVc5cFMo6nZuGNFIahtETyTbTk0
80ai0tm75r6KHfPoaSlkOVz/LtJuK4xgLIH2iTeyOTjwABEtd879nTuPM8beiXkf52VgbAocVQAq
8b6RnUHMSM1u/h5oRXFbTLNHUjvsgUrfwcTNeQqFlPAkagnyLJa1BNleTmVvLfWBwe2PRzFHp1S3
e2cqx2EIwoLnXY7J51uNcsjR8Utvn4omLszpzp+y6jzxJX7DID4Xdar5Jpt9gxcdaKnn0kUUwmvw
BBWTJruuHoIo/CaDoNmjhS4+IEQU7lyAdD54wIGwHanym96gHLuNmtqCCdB9lsg6ZbDKXR/53amH
dYbqi//eXEeLWu9OgEODbZ5UvAwmr7ZPcmEX6Vc0VfSHZVk3DFqw5QtYH+Ua7n0h5/Qnq+66jZzQ
i+WgHGBqbCUGXyex+gMHEGzLOalhkVUFMjWsvk8+idyNI1eMLk+lh2m65HbNg6xvqMbiXo5TYLez
sik5SjNzUx9c8iPgEQxpZ079A/+FItg7ahowtY9Ogr+MQaj4CPlT5L9qKLSPy4cYBdlyx8LSXP6Y
8gdeZy0/KMagPCx/8L0sl99DRgW9bVGADc3lN5fTKY1FJ89qnlKzO8cQkXhhCxk8qYgnJe/wY9gk
UN6uBTz73/p4IpDNvbKLFHfYGmBZTpHTGWRTSwVRsCgNoKAZSnluBC5ybco/V9455jIqcZJrU46u
wTav0M+u737rvMpBo6M5+JaJvYZhJYdymP1/wDGyngNGBJEc/lBtm809yrTRWa/c+Fx0Q3Wvhy5e
BbHpvQatA1Qa97qz7qdgoW2Y42bixjcJHfVtNeEJlyY3iRaVo7I5C+xF4DC6BluB+gRxEtvvxnpA
sL1+Ypv4Te56WjIVgDaC7GwPZfV1sO+o4/FuQwF02MmuEu/NjWHH9llXUnevdU5fHOF3YYKbUfZm
0z4xx4c7ONX41sgbS94F6bBDsjZ+vw1wtnEpPOXzh9tYAQXMpoxpWh3sQ7WAew76Pgt3VuUkp2QC
C89rXEdWi/UL0mHzwEOz0kHToJaEIF53rU39BtqhPUQg9JfdjBqlQAHJpUMx9Sv/tLTjvIvuwYqT
0AVlufTJiXCTLtH0PRMCFlLKYjK6z1MHqFS2gFQ3T1lQfc7HuLoschhODRJNNH1FS8+Iw6kAdhCa
AdzdurtMKdWNRAz8DR4AeYQej9sZ894dUCGN6urUhgWocL/GliTTFXXfo2D3nDS++uxA2NXcHu8Q
0RpKnmCKoaPkVwAX2bZh3W14UivngCLIc5Sbzr24Xo4V/c4ZBhw9dngnAHBLHPWRzQGcMa1/lQco
sIc+Vr1H2XJMS98osaveyWYwqdbebCt/L5t5XXV3szHzHfbC4VVvmuYQD415p2MK98D6N9iOIZlu
oGEJGGf65AHAor4vInXYapoWPzSxjdsKy8zh3EfdZ9m3BgeK0t1nNW9zy+adPiQPwKrHu2US+QHt
mmB7J1FF/Tiad4WlBAtrTMKDZHMBGTX2x9Hm381ONEs0k7e54ZTXxNeS+Y16prZH4Y53veKTW0F3
R6gZ+c6hFJpL66ETAk0JGJsDgLKedxejilpT4pen5qDaN+v+Q4/slrPkNdUJvo42UNyAzAweKEv8
WxTa3g2LKh0Hk4q6uByRnamiEFQnSGFACrsY5dyqfJ0Ib6Nw2AEhUoDd9N5tvY4cNVWWrryR0SEj
9sOl5Gnlt9UmdMgQy6acO5XNyVaM5mhOHow6p0EWkjqCbbbZubFsf1cLoyV/AL8zoLBwp5ste7Zp
jJZn/fIAT9tuyx+qu5fffHlQE2/ga1GOh+U9FnlBx+OV6m0U5p/fZfTZBlm30tSyLZjc/NQJkJI8
QKok+TM/pXnXPieVUyC2r8PPFgEJFbtr1fUuJdE5PFeTpTxbbZuIXFD2I1D0xxl835tV5PGxQDg7
zT33qERtc4vZB++n1DbBYVi2UE7pv9tNd7c8p/UYT+QsbH42OLHA3uUaYasKn3qjeehSvlxDolJ7
sBVs7x1UsaokxqpYxTo49TrwoZYLhaxO3buMgsSxG3z1CS5ei3erl30bjOgmd1AtGhaFSV7E0sGF
gRn8qg5ts1eSgN/Nyaabq3vDKTDn+joDz5m7+jC1mcGaGLS4KJgsZ7IpB/7qK31bQfuKP9A6UCm1
z19eXEHOo6hMe73seu2h5GN9Mz2tg/Iymjqod07zqwwwNs6E43En3I3n3muP2TSgg/uv/j4YWU/K
kMLPhNxg9urEQXQz+7Q/z2SoWRJSYpF98lCwH7zJszT2DCwHh6+y9SFuDVEGqqmJWqGN8tdl1mtZ
gefsbL0vyNvxwevAX01tao1t5yjlbh1QgyHamklm7qhK+CABInTU8RFC80JHtUD3zDs5IA8qLAWE
8OVRdlgiUJ7xhCkuFXLZ7mRv4Wn3W0tlA11gPw5QQKjorBod8ux/F+qQw8j+vUt/rPPWKaS+o20Z
gkm1q3JrFtzrQYNmqKDzBSR/n0znHCsJmq8zVL3IMvOLFvvfZUv2h7qqHnTk/XayTx7mLG23wEQm
gKxcR/Zl8AblpbHkCzaOC0hhOliW797BIqgvfkkpWJ/ZDLCtM++lz5UHmAdLkWQ4WHKEtH10nXUV
wOqls7A7qeJ7syQFsOCLc/XXOHasZgXLPtX1AQa03y7IZM135lOmY8IiRynlFve6pywzY8Hhj/qb
FlnGri8Ld4dfV39v21Z/j9rlcG/G5n8c18pPsssU/cugCEvLfWlrwRK5TuxZ4JzUsfwir6D5/NvI
ST6lv52dzcluvYbSvWGdwope7KG2k1IiEGJgWZxb6IXkjX/SJg0MSKE2pF8Nd2sYT3Ih2Rfmlg1w
8iK3DD43pWz5veJuTC0w+S8e9bbaBmgOQ3YZRm85pY6PxpbsXU6bWNf3qlejaLxGUWZsLiw9p5PR
G8V2haF3ud4fcmwVtkYGyGEd0HPMlcKyurVh99Jr8O1kWXFoHWg2E5xVNdQX6bS1X6sM76pE2tIv
i4GykPinX3a19YjCawmkbS3V9qx7Hag6uIFl/v3aP/VUU4DqjPu1T4boaNQA7lG+rv2eS4II5xKN
75XAx6IzryOblidfbQ+f5Kx2x1upOebFnBVj76fjjEpp+maSRfwpQgXY50Po4CfWBYjmeygaZG9l
YdgyNABZfeCbUfZvGO7FlVZcJdZMItLg0xxHp7Jv/+4yFZYIEnkm+y3VW6LWrj8TV5Ca6JIT5xQ7
lbDuy/00AkfdTMpYnUdVvV8tUAAajzepICb7vMSuzp01cTdTJ15myVN5qKqoPo/+cF8LTbG1P8Ee
4wIPcKfUeqpu/KIP72d2XbvWKLuPna4YcRUzPEV9+nOJRmhHuCgLYS6/hc9NhAeE6D6MUgRF5QRx
aL30i8Yy+LT2x37WH0qRFRi7oLjNbQm6SSm2U0N6fSf7vCQWpp9AFbaNVUWoAhC4dGY1L5xNMSFq
qjIp0PM0OcpxeRgCkO4Qb9BTh5d7WwfeZ5uVd8oHH+pNsE2iILmRb05uZR+OVH7/tGMXkzEIEsWm
9crkJgdGK4ShIE/7LhdyWjC0lom1CJryJG93uvgWIV1w9lM4QcslXXmqNOL3/NfHovtQZ0V911OI
vkzqnF26KcwusinPZB9LFPSg/lsM3hnkz40W3DMXiEaDOHm6XkF3NRd5dzOn2GUjWD4P2kXtm+6+
SOE4Dlma/NMAL3UbP/pp5Z6Nho9aPlEnac4kcvOjrRf6a+SkP2WEnfuXUs+SL0iRo0TDGkjmPEah
V4UsDj5d7Kn1fzdV0QSF8T7qGe57sGHX/RmlUJ3vcOTq8V4DdX7nIoZ1LPNyAJ6XUmWLjOCbOjg3
yyIlHbXK1kZv7EebaCP+4Xn5WmFYvp+61LvqUwVQYLleY9TltlcBqrqp2E3FaOhKqV3Zx4aqQsdB
7DRHEaNUtBddXhHY1KAEZF8uY+Qc0kdYpS9iqxblyW3qNaGyoyapb0AEKgdd7H4iv2JvJM4m9A/3
iR+574EGcqMnVZ9+sMh/D5FxatHot6jPgAFavbmRffIQs1vN2j6/yFY069BPm9Tety20uhFM1bWL
ItYbRXvGDgZTlz9dMkIOYkySURZ/zljzHDLPMnfzSJ5ha3Yof5ra+FQK1s3YdMIwAUwl1PFv0I/0
beQE1WPV4qU5qAgf+F2DbUkUOdsgjdyvpFAR2Qv8/4DW2wXJdM1npcapG2JqWNTjresrFAwlizVG
qysq80Z86X73yUB5UAb9Tc5dGa/L3OUyGUIo4srqXHK3wS7bShyGRGwMSfWO/5R97BgcVu/w50Bz
rJCOtSnP1I9RH5Adaxjad+t15GdECTKp0aDPe08WzUbw/Gd2LDa7DX7hTg23CUnAi2ytvwco2/kO
TvOPyLxGul68NVUfPZp58zmL3eJzQr78HACY2YGwLT7bzaiAxM0hSItmZzXxRmdfci+bTnhjcRRT
XnOUDZqsSOFZkXWUWk3aZGEZUdvPPMOVB7/MfsnuHjbjYfwThSzRhyhtiD9E2S1Z4Mjzpi+8AG9g
kt+v1RnBL6n/tFxLH9VDafiYFVVG9lpgzLozszA+tl6VoUDmh3dRVrgAyhntu8p58jBhlIOB6Erd
9s11yOGU1X9aYBbHIsmHYwcT/LUx52DTC+XyaQzRnIm1L5DVy/08V+G10IIIyFjLf5Q9Tt+hLSyh
SAWgGJrk5tPUm8BAu8ZnoSYWY27cp5tK1L1gawKmDhHPnVJ8Wt0cpeDiV4DOIs6q/VORhOF+HLz3
s/nP2Tq6niFRNDyNoNr3/x9xxQQKgtfw0c/MUv/sjvGWqtAElhHst4oExDZGz+hrr2XPC07eq46z
M/a/8qH5ViuYsemh74KrCNzHEr13fLOhkWINEKFbyHUKRa02ZiZselvMOTZ1D4z3obNfliJzzw7Z
MrsW1dCkuXZe13xCXujAyh7jzsHsjr1Z6wcXeNxXAVpqKy94jdCmvtm1T7FL9KvpzFt9qirgtMVw
NrBNeZqn/KoXlfVmuJF6RZFdCAwb5N2nYjihawo6WDSx+YT1ohTGUQZP1UCV1saxRY4G5fic92H3
KAdN/dDxh39r+gK7Kjd8RVZavZr95BasBPrz2Du8iHJPvdqGOXeUyEH7znWtVO2ugLw0/QySsd4H
qnoq6lw/tAZsvtTDUgsCmLaJEid7tTVrfK7ybCMHpTQONJjvVkCGVXZpHrjDeg7YgZvBoS+b6kvG
1s2t++kbOFyWEr5uXciNNA/NOLHdcv3gYEA02S8EnDElyUwy9WXVEpH0nNLqKbn/0RchMXbIEUK8
+ygYIgOtPhu2SZ8a2OdYIOXEQc7zU581DIVVi106Nqa7YmisV8PWlMtgpSWmFJb1mtfN/Ihc4Em2
lIguzKeLqJtfZI+axa8qTqCAxhnSNcRSHDss7uS1tJ50ZI1v4EE25Se1YQTdCSs7Kopxbqv7iXLx
atKU4OmZseECO1dk6XyA7lZfgVG5CKcJdSC8c0W9WIyPbo1KuOiUQbECR+agirbs1Lv4PWaZs0bm
qU2iZ06OeOsll7TX+5aKN6dzwP0IKFA7630Zn0wlpylH5MHLLdM7aabunFSK82HVzRc4HhiMy1Mo
yTD7tB4f7Tirz38Pf4hcTofIUXg9TtNmafuDMV/QapiUrTz1K+wvMPE659Yf20tjyItwV6Q1YLdG
R1FPlLyospbhYqQp2/KwRMrTuoe4ZjZzvJFEG9mH5qnbHJAu+E2ICGBxLxi0Tonnkzsl3yRS7C/h
EL1RJzm4YMvW0T8DK/xsHQwzdzqlcf5tsZKUF5ZxnqJj6pK13AeoWYEPYtmvduh/kj9Tkr3bpHx3
mu5mjJr5oLaB9QBTLSf5VN4vEbqTBAcs36ftGuJqlfmwXgq1gy0wi501Z2zpRz26M8kxbLxJ6V+d
wUkf42I+y0HZ1Y3F3vXs5qmK5/7VC2xkYjyIVXJwGrJxX6BfcOhGdbjvdYhnpi3kw7wk3MtSN/6p
xT3QV5IJ4sxKr8EYQfvZBmPuPEiXld4DFjOUk4dQGPpg0n4l8Ep0FnVPPy0hcmDjZd1w924DMTmh
du4xM5aqY3FCQr0IEncrm4adjLu4COplVO3TR98etKciUvQnsxTcG+e3vrMfIvIgpBjNPkTmSOg7
y2Y/txNGfBBDB8j+6GwjBR3meykFvYRO0F8A4k9f3BCpTkOzfHKRhP11RRGGB9L0ZRWWLjVEgIzY
5vuGyno2KNXNtAzrBVuvBJI11SNJs+g7hDFRiVkGA8GmsN3hrezK+iYDZDwYQAC0gpaBhIF5783D
DUlm60V2aROJE08LN03BpUOBs+C7PT1CJTTR1ENFxxdIDHkwVc05d0n0n7VLnqF3tGvMzr/JlrxG
ySdtLUewL8TV5ADue87ZapSfskuG/ZluTCTmlw9GFLnQynqBMSP8ZKNfCCdUApIXHPKKZlbLpLpO
+ucPyOQV4JwIqDOCNijo+3V2XOauWOckowBbcmMAkSLrm+TXSJu1S1F6KJKkIi2seZdEdMlx6QXq
FTM4eNlmUHWrg1X/wytDuyzFMt+tX/9qdgYk0mW0GvLXznCSczoa+lPTwcIpBRhe1hbLirurcaJ/
NWt4O7LUKIPlqCw11iJYzkWN0H9WNSyQAbcBsKCghmpDFH0TKRSYF7F5U5tRm3aT3easjoOKHTwj
CmL302aZkzX+FhVcTaZdljkZK6ttmNWIAJ/LqHiRGaSk7yDopEl8WHjVa1vmomSMPMvtqd6y64re
A2VbTpTDa+YKGjWAN5k6slOys6VLMWiRH5JyRL5quVdfc/M7xKIOiRQsGjz1WVB6T4aUJTIt3NWW
eWixnQHu3cnUjkzmpE1rwI8su9Oa7qni8b0vtGK2nZot7q4u7E6KKdrNn/FOs2mv1/i7vfAcM0TE
7NAzDqXFAqls3Te/w2dWHkKy4feK4jr3kx4+NKZW32FNhw5qBvztfsJoZe9q5KdlsOyTZ01BcjUa
j+t0ebZct0G8ha1ifUgqkoogVvgw+dGok731XveQDao5hLumLA2M6qygJOGXFhf+WsVFnq2HyvfC
9+G/Ymq7ZiToteSuFyKL4gpriBFhkqY36VW+m9YXVNc6L6oaFOcPzshyVAwYJHHO7yBrAdz+M4Az
3O8Z66UUQBFyhnwvojtQnGod4OBQaD6u5EmE73KXfporNKLIo907HVr8c6rqz1jRbbU+1DCGy88i
Q/sqI6uG/GAyZ0+yBRLnczaW9TIPQxF0wpGRuchBDKAGlHXQbJRX7azQ2bk9ogJyVKkQsPcELko2
dRN16MREcbeQP1BUIXil1+wORVP+uPWM6nLozmg+RfkVvhNII+TY4kvnG1ANMn/+3eE24z8+tMLD
hyDNV+PL0l4iPZ837hYrtJgcl1ptHT03r1U7mlczxZgvoohTiJamaPxa4Kd/n8oYHfw9utFttJfN
dfLUlFG/WTu9uNoCNggusmsZXaMVFaif4mnc/kdnIknpYb92DR21RzzO75eztc9savhMTopRdJzj
9fa/BsrJZn+hwIeDkbjSgNDIeVKaCbX+DmEpyzqHJPknZCESfBkse1gOf0Z9jdcYNSoGYhkIEvQC
I/3KA8JoDoiFNrBaivDFtf/Ri1h7kvDcUuvygwpzcyfH5MErf6giQDbQhn0PkPGB1n+yQ7K97U5w
xDfrb93ixbIzuwxfOPHfAcoW0eP1v0IGuuI3k2ez7m509A3u1v5lxtrWhmBXB1nyPNiuNp28qa/O
bT4/9YrgvhnNfTrV2Zc0wxkw0gLv6jhBe3Xbot4XM16WJUJkPdo4WwPf8VvpWtZzP9kvCDg7Xym1
BmBiZvc8wPf/jEHVppln52tWdOMxo1IC7oAwG1ydl2N202WadgdHGpN6ERYV2rfCQn0SvVsSmTpK
RzIeKmeM0mIy3LDP2U0WGPDejy4LtebDaTd64bZUEMuRnQu0Dnxz/DF06WUBNO6TQVVOhomR4AAP
4WCIormitr9cVfcftLB2nskR3Vyvq58aB7XTW+BGPkyazL7OGegG4F4w5Kcxfmmi3N0YnlrsMUac
8zsVb+HDgk7o/Ynq12h8VvXNBLHyc+wkMUpFuNmScDU+G23lHjqQqqSuaQaDMWxsDXegIbYoqfFy
30+xIXj3pHTDzsV6KkYIDHs5FyP3YJOU/H9NHukFBL02TVXXfJwZ7PvOiB88Jw1OMaWbOy10rQv4
veTogxUXLJN6h/im8wmBjhbFZVuBG5ZbO4jRFmuRnuxppZH9QsIFRzB5Kg9xo1fskfxot/bJOZHj
GZuqcrutj1H045Bo+n3Pk2hFy8qzQfXD3YCHJHv73zDaXqv0+wGRatm1QmaVKY4+xKINbJ4r8Acn
qT8XFDgme+F0XQXrpkgo25kdLjsTUvO41ve2upPjUeUDiQydX39p3MlmOsfZPptqHFhXOIgEf3go
6m3BeHd72ZSHJWbqwkJAA7+3dmP2JHIAk4S2vvUFfCOtAEvH7KGlQKk85J/T3Fcf1w4L6MpU9QoZ
DeRQpeIpAg/zNvTVaZlnCk1UgI72QQ/7Dk4NTdmXmWl1SRzlRXbJqfANv2VmjCxRFoAaD13lbUCG
/jBPXXOQzU4HZ131KDDIptton4zMjx5ly3tGcNl8S/yqe8y07qW2OuUtbkbvTl4PsRTUykJE9ZPh
aW569Yc4KYpgORn/n57/IyYYmvZLRA5tdgM0+OPqzQYAuDegy19Ta8ivbhKBDwOM9alxwx+Dh4y/
AXcZJfDqny6nLD4bfoCtUQ+dMJj1k990KAAXSrM10Wb+XnJnh1XS/Seq/W+1m3f3RgfqenLZhMeu
nn33YXxj7mRYD4rNLkqNHEAjGAF+VwP7kw9+HoWrHj0KV5jv1Gn+fYrM3QiU7LNNdfFkgZE9Vqg9
fDWtR3nBWlGdvTnnwxm17vFTHEJuEx9UqkaA+knd4YFYjU+2ByTbQyLqNQnGc2sb9ikM7WYzpSNb
2aYD7dMp5l7+OeU9If+6bLoPedyZt+VvLe4VKxo6hPJG/bT21WES7M2JKrwqL1f/ubw1zxR6/Oi8
+A+ttcZ4gOXlztpRVg7X/qXMKEaHiUSrHA068wHYVbFrArW8TWk47uO0MF+dAjs/VY+DnxkZRh5I
5q+5SR+D0uu+GrqpbnMWT0/UKkA+8xW562wz2SaGpj+Ylp9twt50XwPQPfvYm7NrVmXRFbEbZe+q
jv5auBVV4Kpy/hPskDHKPqF2cu+JpKEvsolzi25VRHJx77YpOUTfzbRlBEV12o6M7IQYighaJ5In
6uFSVuZRyPqspbnJs5NzO6qwlii7rbW2ci4pZa1xcmSNkU0MYH8X89YKnxzJKchtADx8HcY22Erw
hYRhZHyFdpObh3xHLdh1eVHiF47y3J2MkWiOKlHBaNrJo+wao6a5TSTlcMxzMFPhfXPi9RPgB1Em
R8XUqvu8UPP+pxIr+jcj0/s9loohbKzJeJSHEt7mTc/yY42E3NIl+1NnuqtY4V0joaYtu2wTI2W8
J5AuE9PlQOUl7VFekkcZ5iHw0ILRd9xN6Q57MuLtDYGr7HESuv7D5DeHnlzrtovG7HEd+HesHFQN
wIE+5ixbGab1OXRFJZmviCwKzoj9sxDqOYNilojKKf0xD/v+bDRj9Zi4JN1TlAefVUd76Yfau6u9
Rs83TuVBamhGx9+rrfr7VAYsvTJgiW1JhlIgjfud7JRBle/X1hYr8OKcIvvShgnwPa2y/GvpvsCr
8m64o3m3McArd2cIcdVJ46WfOyVuEfVYDafZqL7IQI/iNBAMcYGxdi9B3UYY74m4dBqivWXwnyRj
ZoiUvL/y8U6xcvVQQ2kVi5Tha95HaIPG2Y8ROSw0wfPs0UEPAj/SQC5jlggJnrMd7WNECSZ4YwCD
D50++hI5ZicUtb0b1r3Dm+uhyUA3L3q0wzX07dzWi774vTXtKm/sznLU0o0z91b10qWd+tiZ8Zei
iKIvuHRpx9JxoW5bGDG+CzJq0WVwmuChrvTk6tajuzPZCX/vwdpJQSYFqhu74hCeJ8+PvfTGq7sI
uG7s3PNL46sUB5+7ASysJhjIqpX8NdYqrXP/f83Dm2M4aKzFcQB0ivvQDB7aIHLJ343Fva3/D2nf
tSQprnb7REQAEghuk/Q+y071DVHtQDgBAmGe/l8oe5qe2t075px9QyCDyCQTkL5vmVycdb3e+2dj
lPsxYEFTl6kBsjnerpmOmg/tZG5t+z57YwWUaDqrhJw70BH+hImISQJbq2kPoqlg5snYX35o0J15
J9oNrJDSxXzEPMr0/Y5p/m2uwR9CWQgyZw9j3ZQ7KKiJZVmHYgfnRohkpul4iWVhb0ZZJodyUM0h
Nct208MXHJqHEME18U2ezQQW296guvcyKU6wIZnkZF8qmGtEi9pJL2VhRu8wprMXLhDwT4qC3wJs
MtbE9ULZoXW5b6RpX+ArNywNu6XLDw0pEOCgVCCewg2fuCCXTb29ZEU64PfudZEKydGDCisUTu0L
M0fYFKRGzbf6TLpyIPkX4HHKAOBpQNAMnrbnEJ+rKej5XpWFHgQ5ZFYuEx6NsGNBEYLwA8SioQOH
6XE2AB42gWksO/wCKLiNZ/1U6gRWc/MLD1YSX0gKLJOu0gfML8KEZq9elFYbHbaPif2dWzAb1iUE
ADEv1rvz5qO4VlLIH5k71jzUkwyQA+tJkXH3PXdNRD0Mp7tRz3M2A9RVd+7YsjMAsBJrQK/+q2uM
G9yhQlhlh3QXAQxVyE59MaCdPS2AqifbhwGiggnV0fSVvYe9FBgmWdjcEGSHGgNEE9+ivIAsICXf
E7gAQHz7Iat7+9Rp+wnFrcWHoqziYuObdo6IAgTVE4Tnt830SNfP5WQypZQWfdYP+PmxPvfVDXNf
qD0969Jcr/umHD6SHof30skKIZ8EdQD40uTxGLAKNCpdZNbIj5JF33RpAAvsEez1hyYxh5MKC/VI
nDzZMNDDoSyPRuUW/UMS3ds8cKGCEZDPjZER9wJjsOWsjxtKB4zJwfUD5PjNDLyQydGvTs191dfN
w6heBiduzukYQWyYhnyLsC18imMboLmpbm5wMeFZ1FX9o66Z9qqC8G0Mx+/F3BkvCy9M+6OGLrXC
ceHiE326I54+wJk0sEmOEX65OLzjnwaNn0IAYoX5ZLHQWXfDTQ2wMcd0MYiCQYn3qQQw4dFBXu8p
6mBj6o+JedBde5r6ICsY1kT3sVewinVW+kdxTfXC3FHtdUlvAICxtqGLbzX/xIOx9uUQQUHAwdtj
9wsgEThUsGgtgLnuqMU4hXLWgkwwRY1ltFjPkh0ilAxGHN24r2huBh7EIDfQhYB3EIOicG7V/RWM
7ubBLCnfNyzCXZWaKPoDvZQh1DB4A8DVDIzTd+qo72OnkdUa2Y0O9iU/7+v79FU36SMdC5LVqQOq
4JQ0Nsf2e+803VFniCFbW68Sj4p7grlORXoAvRakrCnfXAuIX1nhQWRuekMKaNnCDQ2oIJaFy7yI
AVn6iY2dUbLZ8NAL2zlpyCwCS/FGaZ0xTGWJBTJXNlmSaLJvfrTDZnzUFUZmpkHrScjcTu0h55jf
TN1tqDuB8j4loqfXEps2VeMV0LhcZWnvnOgg8M7SVXqTwcN5qteFCD7Od+hA7eNuKqPhMG9GVYI4
lpD+IOpWVKAOoux2NUS7S7HX/XTVfITe83sTmaTy3EnCDy2LK+BAIT7eAjEFS5gi/isu8k8Ah3W4
zj/oU5TVDz3Nu7fYmxh4YZQ+9PUwrJUVQ1y+afmh8dW2qShdwOQcYkPTJgNp5mwoFq5rXlr3Bl2n
W4XjDecWzkMcnsxLXdX4DiJjyMRvBPWLLahBsNhyZH0TIYXTcYe89T11ostpXf5dTuqu2Osyq4Cg
CvKpvy7LiaVUUQWnERlV68FECoU6KnyTXgkxT+gxJpna+8ggfOrlpEsCuexrL0YLPnYwVDboyK//
PKiflB+ng3LE9D6N00H+bw7qoc4Nq4SkgTIpIuC1bdhnROqCqoT/iWkXCNsnWERChCE6gbiENeG0
af0MgG03SrdzXQR4IgSL6m6p6/QADihaO+WA1V1N60ldZxWTxShDEkHCQgFEWmz0nt5EOYFlo1vh
jWGZPxqsPjIBZ/i7iJjipDzcTU4vOFY36C7zKKWTZ4uGAtg5130YpZQdhEXKBjz/vweeB2FR54FG
e5xr9DjzZ61qI91xMl4/1KcdFv9jmSS7avpFqTuBUsB1uf/eXtj/WiRYzHRd3Z5139b+NpAuuwGU
qPYlCLCLu19m6EKzjlPFwJ2E36Zr9/WVGH1w97/swClcd1Sy5WygCSrXHkKJ5RmLafMBa5kdEZmz
u0MkNHjijsColgJSRHdkRd3VCBX41na0ODSmct9aJFZjw0q2Gc7zZuzIcBZsVfmCn3VX3aarR2CF
NkkFssjcn8P60AbgHMNxPwc+Zjp+btYj9PFaDzdX6z1h1b8O9+Fk85BA5V9xTyT7e2Yp8Xy2Mzh5
+JCd0rkogEEfMt1hym7N6ak2pcYqiv08mNNZc+s9WzWXdWqMT71JGxorfSLdyuoAot/h1XDDz27W
Wft7rm2SH0UK/Iuu0ik9vZmqGgkDpnuGDgIa9+IM6AZt2GDWNY+K6DIaLH6mHVanyPSzA7cEf05r
GDsTMGR2upUlY7WKkpqudRHO7Mj99Jaz1J2tEYlsg9Ui0K0dCGSAYOHvGk1DqbozgLtwkE5GqYoz
67F0Pumm+2BwVPFHvHN0qaLyQX+qzAKaHQHK1x7/LpB4qvgrJZ0JtMZUhIctP953Yc+EXSgXHvUe
tCj5EWIgDeLYAEwK57MVE3cPOvGPDZmKzthWBQC4qDR9w4XUq1f+KHd1VP/nru56P0oP8NvyfCbd
xwI0JYDss0IQ4u+PwPSJdZmxwYQVZL1ojDA6phI5a5/28XEu8qmuHIcUZEC7vyqr8zYfuiDpmMnF
vY8eQh/DepLAjQXWINPQ+hDd+GFoXTc36H6IFH1OiUfWc32JYK28f8oyV+Pas3JoiAJJs09ghLjX
e78r/i91H0b+70PFf/oYmYzDdDF/wP8+TJp3eJ/8rs8fP41vl2CdDsNVH3U/3X0Y0AD+cepf2343
3MeP+mv/X9r0ofcz/FKrz34/I1zEwOzVFf/xmf79eX89ux5GHyrTFn4G89hzy1z38VP9OtL/cP48
A+jh4w/0S/mX0/6yqz/W78u1PeJ5xcIKS1Je7Mtpo/c6x8k/Fn/XRfeb8GR7vffHY+cuc78PZ/vj
UP/i2A9DzZ90Ptsfh/9w7L842//7UH+8Lq1h3CDQDdHz6dL/8dPODf/zpzXgppKCqfCPX/pffOk/
XlO4+yEC9m+vyTzMfE1+d+z/5/X441B/PNtvr8f8Kecr/8eh/9hlbvhwueehXGiS8TSCqEsL2ztv
MWACcR6weg6cTsJ7FLhyC7BDVMYTOka1oNunIvdXuqOum1s7lYDrMLXODfcRgGRFC3GAuJ2GgVjz
jwF1MYJSTwCpPbhJjCUcK2S9rEhvnoyo6I+piAzIT7DhzUOCuym4/ezDYBjwOZNc1LTxuesdk4xB
+R4lveGgsWPRnw+bIkomVSVpuPcjogFgtpS21r237qgPQQwCWUlR7ucBXKOLLpBy/jCuT0YoqGXw
AQ17P3qR0nIXRTe2h6oj8QtSwBXyyYV7TPoqfnG94QvUmuEpNJWKBGIOoB1edAk4eCgHglCkSyUZ
EYGCZpAeNcoezc7nCwF9gnVZV5PRFMSw9r/s0jCq7aAHfOhHrZp3dV+EPyTE5BIIxnDgCgEOd6DT
DJWJpeeGxib8K/Ja8pLDzBl5ofJRmWn02jeet4/jBD7wNYGQUYjlNenzZq1bZdmrgKeGtdetds+f
eyTUrm7oAn+BpKY1pUMFJF4XOdDt7yC2fYH4kvUQmwlU1GM+eSEU3Tsr+gCpCb7Ja3hghaTvLgwK
theYMOy5KujBN0ubr4gBaQFIzZznHiWEYc7Setc1Ljq4kHNW/qFpYIg6jVOqSUcYoe4tLD38EwKT
LyFgEHCVMrunEMJAhuBPDJEHmNwdEWxgawrT84vrU2D3GujojQjIsFi4zzA6syHW2OUwCETRdRGO
hkwUQEVTsYq9cAPYub2EtLzz7DqwyYRBS/ijFbqSmzFKC5CC0Jn00NHNgcJd6c7FAK4MJJScH63D
WK0T1fO17lyMoA9YUGhZ686UUrKCioF9bwUMtV1ZvoogCWtiZNPKVhkkQDa6sxCVv6SDaW30VyAI
asFPyYi2euTM9uUSy2a51cdSAmy2UA7ZugZcu5wqRsQfHxe+Tao4lognvPouXFs8LDPHIjUefcOB
ReJUHdPylNAeOdtxTF5JJ/nWSatspVtjE1bzBtTnd7oVEnpfwbYJz1SU3clvwrOp+mTJPCuEAbhR
P7Uga2490kF4ZyoK0ljnIveuRj/UT6St5ZMa8iBKRPqQ1MYLBdTsAJrauKEiFYFqaA8nug625Kro
9qnvFrAcy79ACzB9aAAT3+QTeD6zS7D2+NAla2D8obPiO9arSqGNNNp5fdTFllDYNuCVSCcPnXAQ
TwJc0pIB4F1KQzw5ZgrFUIgg7LMUzCzcL+G6Er0L6B85D1lNoUVk0xsBxnenXIgr6boYFOMbMyO1
riJodOs6vRE59Kia1EdAaDpW97MrROWRHM8gZIuhdINd+xeplHnkfhJPDmcPI+kgbWGBdZGyvd1y
/J1Dt0dw2RfYMqj9H/RGN3HcuvdiY+bvg4QtWQxgEh9hnugkVfwIiDZWf0y2L1kvkPqA6eUn0Yo3
yCxBqGdw4MAjRbNqIjqskVmowJrZzxs7lRL+1VNlE8ofLSHi1Iu0hX5cT0R9jtTXNlbpCa7ub33t
5xu3hnLayEMKBKi9jCHDY3n2EYaP4zVx+iVv3WybDbLeMNFENyz9ncA2SnoVmXkuwDtdxsBlb1Tm
7msqQbMFTiIgqRy3rSf2GW3Yza0ddjNSwJntEXFfXWcJCilMPHIWMh6Sm2WxTQKdwVOOC9x3WbiD
hqQBOTxsahpVG4NF+QIqCsaJOa5a90krF0BdNQ30tsFRue8KgSxzqVS6aqAMcmwntove0308xIhX
jVmkgYoRT7IAeig6eskLbl51DUIMk6FJzICGQwfdUPtmDxFCqEvrOsqsFOm5AuYVU0a8p18K2EKe
Z9t7t4GvGAfmZanr9KYo/OJK2DN81dOLhzTWtSBBAZPwJy+lTwnkEM5V1tTP3QQDdUBIOxkyqp+h
pQemNzhAkAzC4jwUkbj5Vi1uWHZshsRwTx4kDYAFgJwibrqHSQDyoWSjvWSlaSzjKRs4ln2xSyNg
MGjM20nudwEoYb0Ka88NvCjqDl6T7LOq926t5/dgS8T2KpQ8e1NG+ldTGd0tHmpcSgiXIgta5wvL
MJAxKsgARcrhnXZhu3EAlnlADjim5lJFo/vNM9wr7Hsgv5FPGcOaQMbepv0u8xCCoE1SPOo6YLtO
yq6ghljiHZilotgSXo1HczDoBmmRxI+B5cgdcm1rIZbQRuQvTHZyAac6CeSOPCnWkUXt2R0SIQM7
6o0p4RE4F/UeFSzfIir9WFQtZNB1nXKmxJ9L+mVGHLYe4EoWgFA9HAcPXt+Rb8MRklnZX/BkCvzU
KAII2rJtWrnWM7zHkmVHIKgRUcO5hZkRwCRq3Ct3ukI13OBWlZHlC6NNnod4ilIjvWvXff/dGZp3
4rb2q4h84O2ajG8h21KsXQCG3f4CK9T+EmP+taNN08NQPbaWokxJ4EK9/kTyOtwPEoL1o32EkC/E
ULzykZt0pQwJ3MLgfqKKZEdnRKQyjGA7xERZnHqQFFed6sZXo4Gdg7XBm8Q2FkVB/Ctbpk7vXvU+
WLH+tXKsqzB6FzhalKKwRp+E+gsgiulmrhtqVq4iS1pLfZRusJLR3PYW1C3nOijklUvQHt9KEyvl
EsCs5zDLvmW8tb45fr0YRSuR/uz8BagoxUPLIXLa+ya83m1E4oQyQOFLfTipFsVbAfPO0k/oVSEb
cvUy9m3wrOKtaa1oZVPV7WitkD0oGzzOQgFCryoeGubQp7r1gK0C+o0przk3mFZAdBtoOqfj4Jun
jVjq1iKEm3k8VvbG6JrsZFe9s1CAbkoKiU1X7S2rkdcMAkJPowBr0+VOD2wS87ZxV0UrD4iQZW82
7qWHjuTGHBMBl2LfhUsbSEZNL7dWJ8WGVSK/xaAWQsytiL7kkbuvCtW+plmNWF5Ou51Z5MOD1+Hx
qHuYfLg5Uec/m3ED0xeQirbcKqMnSAN/znzI6rFcDWdYzierTLbJwXKke2s8htkmROw+57L75tOO
PSh4wmA2CRHy2nSr96JcMzikLSw4GT6RbjhFfmf9ZTmFtRxG4pzwrxcHSCcVa6/gAM7HkMyLBKyu
StEHuWTp5wKUnklZQV69BGocrK8PZdYIBPOTdl0qSz64MSkhNtWwtyF2r6OMQRTI3ZPl5sn30ZGf
wfyyX0fmRcsOqZ9rYsN/nknD3ECxDQIaHDqNMZIvRpuCzE4swM9IfYZqefldkUme3oSE2uBAparM
Hy2zdr85qbNijFjvwu+qAI5R+c10k2RrOqzalcLOVm3ZpkET4o9qtw7dTgykK69bEjRWIWEl1QMc
AXAapnxQqM3qN/yWfMkjv4EHdl3vWoXRgDUESaB2Ktz0txQSY09gPzLIH3AIwlWNWFnQgrjYYgih
5i+8Y1SA55jjl9sXIMbjgVsBZdpFV2hXA65uYbWUwN36UqXOsPY55OOj0K03VVhHJ2aX+RYG7/7B
F2myc+PY21cl/+66kI0xe+M4YV2hpmBD+L2sdrqk6/Wmm3rM3drYfU9TojZz1dwtjlS78tMeL1nJ
nKfcLoJqzLuHYirBe/KdxPZw6pwWRlaxXQcEMLCdLnqDeUA67/No0/wMb7fyCg+UKGiFzDe6mBlt
ec1s4FtdihD71ENX6UZk9IEZNNoQoISsAsYYgkQFj9SyGrpmkUriHTuuumdFH/s2kd9BwAvwQgKY
hL9ZwtMqXJCPQAbvOibN56KzgI3yydcW6tksb6B1nTiXXA5X0cX+PurODoj5gZm4D8KLYC6IvKAX
KJjLT7A34JXzqfa+i1fFEOTRWK7hddruHAJ4gei96sVmPnQvCJC5uuj3hVr1Emvm2Gb9gmFWcbNB
srh5INYtlOUMu7lOjOnntmdsPw5hd9P1KY1vjlsLsDPwkg66nm0zKAyedCO8d79CrjcHtLaA8Hwn
1UsGYZB9D6XDAA7HEiv45LlTGVzaw+E5ZKJYerH8pKGRUDizINZkwEZCl/UGADVUlnG0KWMCU3p0
0fUaawnbRm9n+e2pMtv4QAygtY0Qz17MavqFY6vuzMrCeAgH94J7On8TLZR/YXcDuMtU9Ft/FWJW
KujRcHOO2VTSD7uRRw+wsiiOsf9N5ElyUAktjr1TX62klKcishg8Ti1w1S3z2az97NKK+ql0IRnS
eeV17Mq/FBusk3CEdQL51VklhlEHbRQntzAlD2VlWoduKulNMmT4fp7aa7iVBzszWHFPOK4ya/eO
ZcOQ1hHgLWQMvycsiZmDO75Ju2sN2/rPVunxRQTjj0sRtn+1nLjroWh7/Acy+jpkEn6Kg38IHV6s
qircU5r22xQrh4NwHLaRDQzk+hSxAIb8UZl7bBmpfOs3/i0Rwv8OiI8yHVAOow6cC5Arv/Qewcoa
MKBXF0zAQCHHtHFxHiBDoIlrhbT9TAv31agh0QWp/UVRCkjlRvALsa12fGeheZF4QD54fghpKQdv
2AXUfQHxHKooUGIEd1cgqDgpTawMz5WAaAxwoiNmfYhEiLQor/y/RgJHXHtdCK6+G6pbFVh/RgtD
vNPsAp62c9CbrufuAT7VeBAl1a3vIGE+Nl0c2GCXfElzskzDwX6L3PLkQmceay8I3YPzH27GzHNf
AYMBAVvV727JsFK3YJlbtQN5GKr6M4ij4RZzOWsbC7nIQsW/wuGiWyheRmtuc1zPtlKPfV9/yngN
ECmQlo/haBvQn4L1L541O3Biwi28psQZRqzlCrgYSIjJ5ErMCvoAdjy8khwQRZ9I/62t6q8NcD+f
80Td+MjAY6py+2xy2Nf4FTfOym1ySLFlX0XaOG+E8xqL7dDfp/ARuLI4fvKgSQyHPuuljl3rAnjf
iy5VXSUx+ciaRWmLKaNYX2YsETchhsplkayHHLNmc4A7VR6bTyXtvYXJ/ebQwrxj2RShA5caEa4L
CQqHgJHdEopf/XpK0+7ElOL0v/awTr5B9TJ0CDuLyPUXKWJZa79gmLTgUS0vc6UzFcO4dZdIi5YL
F5J+sB+Dih6IU3CfbiHdqwBfM6vuE5Cj7jswF/edqeZnk2Cj888+Ztq77wydoUfTB/BsKM693ccL
3G8C2BGXXfOKfunasHozzSReRbbsd9rKCiR9t4aS2YKqmC7xFRDhIUBHwehahbsY1gSXugdBCOJ9
8ecYq0IxVP6z67sVaO8031Tc819zH4x7WfPPCKDRAL5a6lSDuVHXS604rGWI9Z5WITZI5x4L8fKh
eu6KyVMAjTRI3Cu+8OPJz8OOEKJRg1z1k2m5lzOOv2aW7YbUzK92XhXXlDtw202rd90DK9yJ+h57
QCuCnlisIxKBnwHjoGtY2RaCl2O1iQt/eAyrGtb1k2xZD1dBOx/EZ0w0QRJF9LwbxevgI8DlM464
G4vK19TOk2UYlXSnW6nZvhiywfKTZ8lL1t10bWhX1Tn1oDEctgK4D0huNDu/AWoNLNpiqXICcsqk
oQkaBv0CVCcmgvhJBwMvLiM0sg0+qHjQm5rQzaAS66xLhc3lGhbS2yyGHZjvuPgrwnzvkx1tDSNu
3kfHBvyMWNbOiUP/qUzVBWLnzTvQa30Ackt38oaIHcch58vIa9I3JqK1BjbbFjhWFoBCcPEjDHcX
5Gn/2WN08BftuHD2IB8+2wa3D+BOkqUgMv6cGa8gBHSfCOXGCgRUdwd5x2JV89ZZ1KBPYrFWOIGC
jfWjgAzibYAsLDUa57FlDab0RL4T4QAQaNfVKjcKkJzxLRcDAdGnzMwScwEPel2a5CtTua5kvLeg
kHAefV++lG58ACSlv2Gp3rzk9FJERfXMEOR8xB0GUgVqXTsNL2M4PJYFrkLkZmppR30F03kzLxeN
ZYiN8irnAG/mAvxPWECBjfKgN5YPqQqZQCYLc0OVBh6omsuo6rO1O8IcU/epOg+4RhM6X9Nh3WC1
12mQWMG+HR6WsGD4ycdyTAAiR6+NcInA0dIboOqSfZj6b3dLjta9GCIRoCPHuOSGw195GsIqA4Kt
r7qusOFp/WFPtxbC/bWfIcDzEV6xsAfjL65dG0lND4bfJRfAMR3ELtNkFYNJsSaTaMHYJfFp6guE
RhKUdpeuHc32mOcsmhzCMkzAuKReoBsM00aoAFM5o18Cnace9B5DZPe+5//c+10rFJNPTN8iKjIx
dWQLF9qEX/MCQTszTN1H6Hbnm6HEAq50KRxvR4hisJGLz1NfMM4p1oWTQ4cBCgxpKTDmhABx3brj
BfLDHZ6rUDXqHMhY0amh/meDPsLm5iVRyUvMGoCKeEKeObTDNrooc9t+xnrH3lQC2XTwBZcj3Kv3
BjC0V6OJy0CUVvI1++aUhH5xwJ6AmzyWHc3I7T0HMm/tMWK+hOn4YESQayJh91yMeFzIhirourRy
FebeM69MVoIhGcPS3DBJeiqKJD6TrJQX/DbtzqijT8oMUdJV0ybCUmHHPf5JV+VxVW5jCncB/C9x
Y0blF9gV8FNqcXqwC9EiVnnt3LY/cU21BSWtP8HzBmWgR/YQ8nVz3GybGMZZEHJDLL0GozawGiwQ
13h4jPsBaEk1EUa4DRFoWvrVI7O42tgRHIJykPevyQSq8wbQizpjKCBagIc3aIL2c2krtuwKam20
E9oAyeKlyeDLrb3OdGs/dTanzvXUWUpA5O205xdfhPIqI3vbMwmhk0nxNO9DeMFm2Y3XkDPFP3by
rKrYXjcC9Qw4rkTmQLc2nV/sR1lCZWs61FfI4kChNpChIs+5MrJ1k8kMjh341SG8mK/HqC5XwskW
cMnE88pvnQO4lnDInIr6GWYa0Rpa3N1VV+WRkss09vAnZZP2jAA1yLQSeTMVXeJlZ59nJb2pKooy
ci6Z313TKA1MF8xShGqKpx5ztVtCYH2rUcckC1+MxjNPdMIdU/wBl6Uk8UYXe5ene32o0UN5rgC7
dhGDQYRo8ZgeTUKhLjyXc9KMS+BxIH8wNc8NnOQlCCOQ0TYZvDpkkgwHBwG0Z8fCQxiayIhdkBwG
qEh4lqyMv47Rd4sJ41sG8iApDFjENQ0wsSSqT2Tg0SFjQGI5Mi4fc5EiSTq60VfZfW9kCd27v4+h
+Ziv4Oldn8xakB1Pbyr06xuWdWUAXxi5uT/pddnygYhrpmafsh7TkrFfEjnkS5O6fK0RqHqDpB3k
laT5o05jS3W/Dqir9Tj9HLpfKLC0tIl0cIMhdxoYBrCgRdiIp4gCf6r3+M+9udXokJWgiYnQKrh0
Tdd6l9IRPmZPkfqcUYZggrRfkgb8qbHlAlNot35u6xAhd3ToGYz0oBEY3fq0E4gMwRdvcDjBa2+t
O9DQHqAMVxh7yp6GyVYbLHAkOMgOXob5vaCrkZtItkRQJJmmXnPXhlJvkfAy2+gG6OTDtS+DL2ZJ
GMxDjAc9X9UXGj+ndyAKtNTpuup6XcUle7hfel100EM30skS3A8bdgjBakgJO+q5EPdpvA99yw90
0WZSrCSEDLZ6EkR6eEjTARxQ3eq133MaWc9W5Y/XoXUe88xQu8LnYH5nHVTHwCoQiLbDMzj8uZc3
JhIvNTnoer2Zu+linqQQQJJFFcwNkITMNoSP2UIL4UZtqE5IcC7uhqi6Tmvi4l3Jkf+G1LGumxu8
GME2F4j5YK5D0NbcdUnyLqDrafkLs/EutEF0RUPRNUJdA9Y5iHp7+EWedZVu1PV6rwO1AvI9oIH8
Iv/88wjdJbdFTBZz72rqrcciqljXE31N6y72YVbtCeSiZ0lHXZ9qfy5orwH/DTYbcJ8AyiK4+xX6
AuOmh0frpqVR/0rbcXMPSwJyHkQ8dU5FW9MzIy1Q7aUFHyMWHUegyF7MeEy2/ghiIFX+GhMk88Bb
4W2LoTMPhor+Yw9LaG/7u36REx0b/a4eIDXV3zD5hmaPOBoCekh6QsKmvEToDOFOT0hcXtJtFFoy
0K2dwaA+5/cXmG950DLDuwLTSZDip6J+dYBC2GKNiaJ+sfRFogIpYbNAsphPFBTA/w3YLkPLLTnq
UzjcNNaZj2eLbiV+lV25mW9oGdGLg2TYXQF1oKe4kdbxhwAqigYwDkfdaGeQAB+gsbZBpEA+tH4D
clXmx1BTQxEKTs2DSG9I7NU3XZM2zfQ+h7q9bjPyHEK1vgupuQyuwBl9k8jhi5Wyp0WIl0c7Tfov
3NFYW7xowUhFgoSlIZTEG0peBY+hgsbVU2USEMwd9dqEFXll3SQwmJFkFbXoVddNi4hiR6rP91c6
QusmJA54G97u1QUhl7yyh08VlqnLMPerw9jC/jqukqspnEP1Q8c1m/QLnNEvzlbYGpuKDe46QRL4
kwcfyA4e025fknU+HO/uhomCO0wLYbOkzp2jD4bqUiSJ/ywoVI9afAA4hD9pYSU4RSEXQpN7aWrT
JdtpyPPPnlpkaS793WZbDoVFDESEtAMTGdw+6HMYaVbUhQFlK9i5rSFqNSmN602H2eqPHmBwwqIS
+j+tpPce+qB5DH0AMyDf83OMIaXk2tvIHlqgC4AwlO6NxLKeai7HVWj0xRoBEAtqEUO1AzREBrrV
Lfv0rFT4HKfoa8If8cliK92kuzd1eTEVyy733ha0aQi0mvdmGETxpEsEv8VFw/psy3R8oXJAjbVa
U66diYBHpk01qVl3sdcfMKEKdKmaJKzve1Oj7oY4Xn8Aif5Hj6k+rXi74AWscAdeekEVV1CjN2G1
pxgAA4NXv0NWbjw5UWFuh85/aofMPOkqBrZCv3TixIfUXuLgeTOAulKpKWBQ3uAOM4CqWJpmftI3
wDgI44gZ1k3//3UVFN+gXWoj7zPfNL85CGmR+z2ke/mwvFyFZt+s7AKh2eC/HRCHo3yYzzKf+edB
LBVqKys8gFRelHsKJuheuqrc6yIxbVhOF1wGSCdQmDX3mCDKoVi5+OctHbinrcoYSiII1AYC9Mp8
1eEOXDBJ1Nbue5shGMnHs+F/u5cIHfKj16mdiSDcOrJzfPzpja7f3vrl73ArX1R5jYv9s6Hvuvas
8MDQPWgGASXu+sm6RW7r2vd9tMafzQpGE1mNesjjq24YiHOFSys/WIPPzyJH3l0N/OrJxNj5JgQR
OcH0uJ/qJLL5lp/7gYICT1DZUnh7aCsg95aLZh2Z0JNdJiQ0T/lEIeEiOTBMIiDlQIqFE2GtvszM
ihylCdlfsNVCBTO+7k3g0XSkIB8v3ShD/riEgA9yCAwR3LQ6640BA8r7XtPYGxaBY2gPXh+AiV2f
h8JBRCUOQZHhJYQiGZZzS5C36nMTwTMHZCSIWCtjXMZ9XT3asoLNc2iWz4ZNkiCitH4VDlaCmOg2
pzTjcRA3MGZIAHsD9OP/GDuvJkuRLUv/lbJ8Hm6jxVhXPwBHhlaZVfmCpURrza+fDycrT1RU3jtt
FuaGOw6HAJd777VWT0PWZyTfbeg9MRzhTAo+zggG+aOuVO+lCjWFuv0SGMFyr3W6fLAhytgT0ma7
9qL3N6ljPaUmAOJ2qqpDgYnIL9rUi8JyBjNJkubKtJdjRM9FGcJT02MeTM9Zmcj4pJBZrQHixlJC
rKHcNe0da/sqTKxih/xDv4ttKfVrSWO3GcTJlkSNs5+sIbieA7TPDQd9LhkW9bNIMgKI4evMy5sQ
3J8v9/kEE4/hvK8xhbhK2uQ3algE7xMlP0C0GoJsZAgOnMgXtUIdy8oA2tHVSsQfQ2UqT0M5l9tZ
HcAOKkzJxPKBezSpYrvWONVurmaqZyl5cQ4hqz/DN/Xj6FImTiTlCs4Wpy2VUDpimKguElHzcuGl
7FJFHEGtXxCSaM27Xh0+ztpkYmqLuUtZm38/xAvFo9gx0bXLGj0t8qKqOBJl0twB9H0BctwdVCeu
zk49DSezq561wFH3l8eP02jymhleqq4kCHGSrnR1lfgifOE8roH+2hoKbi7G11IxK4I3IsN1jFDy
GCy6dcToznVrY+S75JPWhJKiKPLTSKgDZl4UBBsZH7aAB4ibjouatH8o663xxOE17ohBOVfKfNvi
0Se8tN41etRDutYnRythXZeUxH54xlKAGTDDCuQv0gLF9kXEqxOvWCRbpaBT+STbsSgW9S9V2Rea
x0lCNSwdivzYrnHKs2Lk+VG8wJKhtQNWyQcYe5y+iJqurx2OiAJVq0Kr72ftZox7fARr+eX1i48p
yrZPdDl9OXMpE0eXRHyXS/ZNvT6W+eZdZAZHHVoGNCxw5/OBL9Uk0SpEvieqaN4eOiPyc/bw7NSw
0mQDMaw88SW5PLsoC/ve/nGhyIs3c6ktjt5c8ib76h+/XKcMDQ+PHCE713R6TnTNXnaiBXSWmi3e
AK7fh1YDK1RnTNlOfC6M3cX58qEvWVF2+aKXrCRVBKRdPrg48/Y6x3b8ogIyFYdqSVyNXMm4WLsS
+g+SBh8d7TmX2sUTBYxE3Y9DPSe0GWWW53nALDiVZ4Ox+9zgvqdxrociQXm2fp3PYyih+w46UvF9
Lq/rVTffDre3WzTmbnCCnaV+mW0W+0PIrL0myfo+tPV3fpX9VZm4QpwQl12yogyL2I9bySPOYVka
vw+pc731VNEnRdKvA4E4sgRoR+RFR/5VnV+VQSXBZ7mcefsL4oy47fYLc05sYFMnHpF2WIHWf/vy
TUUnFh/2TdklK47eXParsn97q8vt31wWOVaNySYc3HgdI2MZzckfh2t+WFuQGDNfnanYVGdwW3Bq
znMOxaUiv91E3Onn5TPhFqi5/SwUR+pQL4e2z47i5jWMof6i7SToLrf+LLqpGLouk8KbsktPvtT7
VVmprMgN0RRFxcttRNkle7mNaNKXrDjaevyl8M1PXW7zq18aFBXGwPAl0zrYmNfZdBv93h6Ka18V
bjPx21JR4VUtcXipFMX1sGwD+SjG2Fe/JWq9vSsrr+I0BF8ug4axBoVdsuk6sIjRRZSJrDj639YT
14rLUj3zl0Rtj9uwenn0bVgXz/ePQ/E9YjGSi8OQUCcCeD5dXoSYakTb7hWUf7QB8LschjRmMYRl
ONS6KzFIiHxO2OIaQPlziKtRGum7l8vQKu71y+F2nagvHU1UeVPv0sfEiSR0JPzbs7xN8m/68Ztr
g1zCiiWft4c3iy9zJZendfG+eJCHwGg34rhQl2yvY2jhGBX7vxZrr5YHkVhgiAe5JOKprTBBVVzb
mTg39uJlXEZ+kX1Tpoq3SPSaWJy1USTvRJ8txKFNePRRx/p1kCb940xg++KJ1RYqQhJwv7XXi+qB
0z+PEayqcWu/WoNuTy++Yzso0o+lZiYWoNs3FQtQcbg15suXbpHllYLePIpGA1lf5ktLMUMe+vON
iP94+5Si8FX+52cknk9rlul0aUxbG/u55hW3Fz97aa3iSJSJs7/KirJf3SpTWx3aFF9f9/bi4UTV
Li3/CImGZc9Q+9twq9Xs8CAWcIjiZQuXDrMLfcq3fl3diZFIHKEa8TpbRnm+M3Ple6ip9TntsUIS
mVefAxg1j0GMpeFmqG3YdyJ8MIq0wJkw1MdXUxqrYma3yywppsapTNLFG8sSkCt+BJfogy+XFyOO
RNIaRP9rRbdv1bs+Ab1/maMlApn3RCreiorSZCg+ur3sg4BTc+t1Vs6IKjy2QJ1g5CLWGKGEODYf
69YBSj7VBzHmLE3GUqYEQb4beGWi9Yqe7Rg9k9Fimuzz+/BPCdY6JDir3O3b1vBFFaWF2x8aRCbg
LdEbfr+bFF+8SZGwFoI7wzqJpxRfZhuqZgRyYc2zn0RZncSOi4nl3jTmrxGomhPXvfkw2Sjl+MS/
ii6eldFOSYaOB3E8eVLPops0Tn9Me0xEyzJdsVDKscqpqG+Wn5kx0h3mRtjk1899eT6JuOcdJBef
0EN6IbhD2rVIRixehwzFKZEx16EJlrlQ2f45OY62M9q5PrPQ03c0gD/Ew7/a1W0L61elW1cTy+1L
+x5bu15DJbAs/FyzXd6iYqV4RrruKLrX9srWvaVo2+Imb8agrX+LwjeXVBJu26iCHpG9+IzYE5I3
YmEaFPtShx0adSx8h4hLMciD/nLz0e7381Q96IOOHYgoUWD7R2PMH3CcuQpcNnkYXJtJ6uVL92Dm
92XsWDvxqymUnqvH0YUufR9W7LtpQTSWtXNBK+UaRoVwn3qUypbtSaaf9KjRtk3qtovdVhaiI4p+
flkcvCnTxG5B1NkO35wX2X+/wNiuEc0A9+1eTsvg0MbjHhSZtW2X/u3qw9QaeLeL9rANtBqvMfuj
6SLjcGmrhal7xAyNR1GER535RIwp26EoFXlxJBIzlKgUomDB+nHc6+oC+QZ6Pnpr7C4Dx7YMFq33
55JbLc3mlDZTiT4t1o+fdgjRTKbEDN0eaW9QM9mrDngZRUWn3NYzziInR8YUzIuG5+TRdBQtkgCY
GaiB6kE0ERwUJduL7ie+OJ42Vx1i+yiaXrcMWwXx2xlGN78om2VbKoone/O7vyqLemd1zcbX3cDM
7FWTKe+J4rrbhrNmHPZwV96LxxZ3M9uwPOTdD3OKuKM1tTImpOijGhXKsrOkBW9+dljgSRbnX83w
4rm3iXLrPWJW27qT+A8NpY3Py5PZ6H7XSOXxYvnIB031+0Up3FcLYllFAbPS9WJr1q+a4KtD8fB6
WpR+2Gm96bawwB3L3GKSIOZgnyW0QjHHi/1vq2JTk/Bmh1W8B3fZnZLhqV5i85C1+l4rLNamojVZ
bRYBvOmgTu8+B82qQVLXKmzz685a9Ajxw8hULjh+CMa7ND/RsN420XbsH/My8JGnPS5NtCLv/rJa
vXqD2xtdJ39xJN6iTKC3204d+rk/hy29L2e/rGOGvZ8rBaKRzoOef2CkxxYEw9q6JDIKMz5OBBSg
H8koLPag26FY6E16ZOJuWO/x6nAJKowEdRAj5BcfdRgtfVFbtOAorHm1It9BIr+i3rYljvi9V4PO
pdc3LPf8fArV7SWJV9NGcedXhQq9tdjVGxgS5jo9DaDlFk9P1Gmv4sAW3VXLuydDTwiE2eb+ERMC
2hQfXy25ZsLXdmkP+xc259n0HBzBmHrVlpdhogi2/oc/XlX/qVsaGHLFGlQ0S/GaeapzBPf+qijg
9IfL+3cUHEnJOt9dyra1bLf+X5AjqpsNpFDqrwZ83rsMO9upyO9EkxCtQXLmhW49euMCSOiIfgvR
QIxI4pfNyYp3kQXT46teIw63pDTcTK2tY762GCxyzq5G/eZUQV+8LmClRj5oCmCgacbsjuy8vu39
DSsHTRnJrMrWQU58DnGkNrAyQlj/cyTdHkqc2xqNksrLThyKQpGIryaONHzZXvDN7nLroepLHw/4
n6gkqdumzo71gnA1qRoJCtUD1LfGv2x2Vt9Jh9aqetUboaIUb2Zb2YnxSK8JXD+Kw81QKT7+djjZ
bXg29M9dkI2ny14PxQMWYrpZu282gXMXQMq6ZLBoKssT+M98F2azm5k5YXeYlCL5ux49Tzg8j/PB
WL8j1D4EEYh2Ioat7RNbxOG66VWvr+YHsQZc7ajZmhRrskCCt4vD7L0oEoleXw2oAZxE9SK6dxwe
OVtXwdPaI82uQWwif5GXT0N0PTV3KhBQPyn2Q6XfDZ1GZIuEW9WyiI1olclTTGAuLBbCrD7qxIND
uxm5ekPjMXH07dhs9a7UKGhnEk14p9lmetcvmnaCZ/U+XJW44qRYDoEUfyWYzfQLaZB8p4YNOCQw
CWO+1eJqD8tnuFMNr9ObH9mqwpkFF5HmxaHhg8vPzklvR0dN06SDGcQ58FocFeViaw991VTMlzEO
1DWL0s6HWDWavbrELiKhwf0yPy8aWnkFcX/3eUa4k+zkFmo8uN8GaeaGBOY5+xjI4lM6f2+Jm76v
hsq8NzraipQ1PdDtGKZmO3bet0BYfaJuZUY4yd30QOswoEnN4FClEChmN1+jU31VsHloZchVVFgA
YknWiVMwbu1kcXhQP3amaLf02lEKm+RjpX9YtEg+IPtr+ukoPSppCEecBG5Ga/2iqLQPZvTnAHKo
XdfDKCghFbA6NZG1xfH/vR3zA/SXYL2H5ruGrJzkJQpLWyItfQI+Fx9Ks9Crs6T2l3mvpOpylu3k
fdxPgJpyJJHgc5fdJinHvanryfWgoFy9avoUkklfLc3bIgzdamZw7E0bMn8j6Q4K0oh+llQawsVh
cSoW5Znn0c4TYQVnJ8D1SP8rgwEEZi5SQuEkcEGGg8Baw+8JMKJIxozA5HpRB89c7yBuY4nadvd1
KUAqINmevTjlp6kCmDM7o/USt/V7Q+3Aj3ZJfteNExGS0WLfmuNceHpstLvLBL9toyDBT/0F9IPX
Q65q9VVxC5ebN4a8BJR/r9T1k2orYUVoRZkv5u1eDxwvN7XZM3tnus0iJfAC6CJ9e83KmnwPOqEi
xEc9STla8Kge4u6K1XmHyI/qtSmwLKALPdHElbJXCzgkF2Qb6kPhZG5m9wp6mWl/zKsBCvp4Sv2w
T03fWhpgpnLsouAb3l6SHuzV2SlygtT4urWOz4z96Yo5u5kDQ0GGBy63QWoeEIIAx9dMGjJlHuzd
sac6RuR2tvng9EVyhXclcAnLJZJaGsAjWG2Kbfsh6JQEdMeUQId4241E227JrJuoxZb3SaYaKG3F
77shQzi7qwy3tvNTaqWIAIQWuqgolBBWL0W3dhV2D4vedA9t0uyGAVI6kdOKSbnOR+2UV016na5J
ZkGL38z3SwmcR3cmYnHDb8SGFA/Lkh6b0prOU6rsvhlwihJQZp8SddCuIMSvj5Dtu9NUlx6Q4AgB
ZoM5CM/NfrZpUDbkGL4eVJMr1YtxazTDwbTy9tSMJUFlTHxX4uiSVEEMUkhLd2aPduo4Ta4NWeV9
QK4LZN1vLKOEj9d+LhELIpIhu3WMsvEaG3ZdY0mdo1LLrQ8FIdBGIw/PkTZ4YWVLX9LSOdsoj85Q
dnRyF3yB4D4lBKEBM1POnX5IkuSglSUoXaO3/0jS+Ekp0dCUlnBAta7FqWfBNTAiYQHBciW7XR1B
Jb6S4EtFZRzR4MNVBZOf15VFiLNuhoAwrlCrNKXwnPWhVxTLx6ZTAjfLABdEI9Sltf6kG031DB4W
ULoDCLXiM+a9Ge6sINDcqu8/DkGJmlGWfpSaZCebUw0FR4xZIO1j/m3nukr6T3pcxjBmBCjLBLQl
08TnHhfmaaohFqaJlqc0V1tkipzHKO/u5n7ujj0gP29E4uAalNtjPeCEliTHTfDz35qKLLl5T1Qs
qN6VFoBxGquJ7BkIwXapZHmpSXGs4fhsQOR23zol9xQ2fKDTCBdLAvvQreuAFiphXAsrRIIgiKNd
A4FziHeBFQ8xT71DEjKVNb8KI9dJoPxUegvQ0NoYiQPtXRXSXo/Qe8dd6vCxVvv54ORd45olsSwq
WrhpYRk4xXl9SpG/EFOfQy2P8p3hd3naoQo1PWBqnXTLvGn1AKbCFkAPnNqxq6rG5Bk6wWdtfmNp
SfU+krovCnC2q4C8/sLyl2dFg6/m360DBrOmk+CebaWRKHGwUqEaBru0cHELuIWkGzuhBb1of2lE
DyAVe3WCQaFpvSHV2QWmld+PAwbTvGTITkvL6yVg3xKAgCGrVVeXFeNeCc0PjqMbZ6mtjXvUxr8P
ctLuLVNH1zD1tDrWj02ONSGJv44wMiOPkX8w67E5GvN9rtvKXkeBxMP9RTcl4tkFcaSdK3VRvU6+
z6qq8xgO7eusVz7HwwwbRJ8QvBa02a5syuTFXAL2G7j/sWMoOMQUrbpWTPSrM8U+EcaKzUKbw7MF
GutaVqQaCXmYjpUBuNICrCXHLKQqj/NKZ9P3ze1U1spjMYXNmdDc7ykEEaXhTcCvDr0p3Sr5p7ox
5ReIdedTlJe1byrSeEgVjI9GN5g31poUev/Q9PVVGUTqqW0iUB2pOhPTJ3+uqtACxqNou77A2Q5p
pys3KY5yguSujBYaCENKCN1sYq9G897LNIhatbJwPPoyiFzD/BQZ5ucyCLN96hTKzlHsca8l3XEx
q9IzBj0CizdOBHt0tW/nk3PKm+rQNqzKGkB87MSOErTu1yxWAy9R5/vMnDoUsdMevXDF2ckJDCnA
rLtri554rCXzpRvq+sGMJMxCk+pnwGx20oi619KpH1LEW5nZZmIndSLdtCZtd7SD5jx2ZnoMC22n
YhmVQkPdOZn6VE7DcqUiCuVmxiQ/ZCF+1qBUr4sGgQdjkUZaGKJ3WTVGZ0v9Ch2xdNsZWcC+UYZ7
I5UnZoHhA7BZML2xfSa0HA2En0liV0vD0pPC2YEzifsAKl+ei/h9MM6Dq7WJvM+DULs2ZlRZ23nM
PTu9kaPWuV+Gh0onJrcF5kBwLVYbRCf8oeYLLZPW71lSZMXcQWivoZGGtvAe6BU+OwPVqSGyn2zW
rqWEQTRuoZdRtZdsQLC9H0b7tMpe+sQTSDTi7FRq8q3UWI2f1VLlGijl8HXCYyx7U0O3WxBA85VK
uzLkyNgR1uOB70f2s7HiQ4nXq2/LCWiC8n10Rn2f9b10Rhxq9pXYhkq0XYfZRM3d3PlIgITX6gWe
EvTu/XxAP1iuGRGnsjmhFQK6CY0uVkfHFCUxLzPKJ6VNZj/HMms59edE0aERAqTiOtVwI6EX1mgB
WGGz/pDpMk7oIrtuqta+QfLORtkq7fZRCzcOul2EU8pjRdzTrg4Jc5vD/MaeGgDWjT5W53nUXowm
GngSfQLqb1a3CzHGp2i2CKE38vZJUczmKWXdK+dqcieKBtZr0HMjfyxODlU6PgYGJD/RAFODk0he
2NoTJiquNPJ5uZGU5lGf+uaJ2Cdt58whKyoHkEaoFOm+rCQ0TZChqKc+ODGi8cNEyq/x+NJVP07y
bZsEBPXbNfRUfD5fVBZlmuKbk+YQDAoKDaLkB62TmpNtVHh9u4xXbrQdBBx1Evld2HyezAJ+7cnJ
b816sGR3kkOkMMrk8VWZOLSybDlrUXkWOXEZnRyNJnO+RlYL18UwDgeADvKjKXfTo+WLY5EYYQuP
7ojp7lJWK+YffRgk1w4xXI91LE/Qj44vlwrj0IV+1kDAdSkz+/1XpNIJHh+IgbdlOTirTvoNIobw
kUCo8LFHFXufgsf2L2VaUwNeawncK9QsJhKssQ9jYLe34oql1JZb1loHkRNJ145YlWdVp73a4aNp
275qFfH90EDHoZpaelLBuDyWQabd9OZ8J3IiaQ24bWtQB0eRlYtkvp0WHnKtr6p1+NT1gBZQYLYO
ogw0QX8HhOHAKn6tQbW5RkkJDG651aiVvLlvdRTMtntQgwDs3tdHtL5FWVZItV/kUrCr+++V1FuP
AEKtR6cfpp2dxy1i7+jNEJE/oa8jRQ+iSpzDzFswYXtypxJjTvztdVuwzDWJdHtU2xFnDvpnrqi8
JeO4kogXwbEKwVyXvfY0qugtswgYPGvNTlYeP1XJQR5N7SllPfMkL03oIYXRn0SFkU3UKVkkxLvX
+qIK7Clp4LDhDSf9lJtq/ChVTnFWZugPsrSJH5M1qdbQ0kbPSyxVZEViR+xQa8Iqz1jEqhRZGag0
ANwPsl56BBTqzxXiLV6uqawYm0J7ZjE37gwFBVBxlhfkHFdovVc6i/YcpmZ5U07VF1EXiaPpMaij
7Vw6fpV5LfMS1Uh6m+l10SXfUxgbAEg30bkJrPYOF5f6NCVRvosAsmYIn3jJXPVPrTGmd5LFhn/N
icQpV9XMoBq3siDUNQCs7D0CFT0ye006tdyD/U7ut6sQR9oxQM87cVJGlve+Ruf9csveKUyXeFLl
JMpQ9ZrP0cruLy4QZcEAwD8CwbXVsHEPFMhU7kR20uPqYQpAu61PWSCdeZdL8VHtncQzoc879You
P1UdIfGyxsassVPlCZOX8jQ5tK1B6x5EkRmbCK0vZn4QFwSTOVwP2vSZRZHyJIqyxLnRKzqGyNmq
ZRLAJA07kY1NXpZcD7u6TI612ig3jt6Oj/o4wfRRqX8yOY6PIlnsBGUYo1PWCfNHWeXY3lIq8f1W
Yy5t/ArE2Wv4Ag6JBQFd1CNRrShB9E0bbgRjSjnLnwFma+95AbYv6UV6q9cGFH+RohyAYXcPUofK
XNmpzse5jk76slTfUa4+T4UU34xO8iVYuZgdltnX1pqYtRW4NajiO03Db1LXZfvUV8mfcyXx2kJt
oZUXUHHUpi85ceQXQJNvU1eYCKIGFo9Jyeu9LOmNqxu5dLQbr5jU23pQIJNrYudoPfV9vnOkj8Qp
6nfILTY4aAGaT6ZSvm9150TfDPdWINWuBbHDUCiPlg1BRfelzZB0GmHpghzawvwR2Q/FAPmL7mgV
1NChc5Q/FC2Bw6Hsz4gmP/Gv7xvFjO9LxsclVR8J8Jx9wLcOW0dnujGWWtmlswFTyJJ4dqSlH4d0
NPdjk2BuKAvcr4a1Q1VZQcQRm2s3RfqVBlZUa+JvY6/K57CyvthterWUTrxTlwUEjVpnH0LzINsq
azvEskqswJ6T1PJ7ObOkfZTEFj7fPL3rYukriEfYZOoYpj+LGMvoC31DfV8G073e1y+6ks/PZZtJ
aCnWn6spl0/pKgLBfhKVTVQkT4rVQVkGNRqL0V51kzRN7gsgY8Rsy8EnZzwHpgnVw5DlW6IgHFxL
E7xicbW4YjmdaU2BPAbuwnhankcdXkML8dd0KpJbNHcSVohmsVM6pd0fIRmNv1qQe3hyFZt3BSQZ
qwPYZNlWfdXmaHrfztZjahjhVyVP3heGjbxUDv8X0BI8D3odXSn1FJytocmOjT5Vt1C1l3hQoOFk
HRo+KblReDEBwH86lvRiDdXyXYF4xlqVj4ogw+0MNwHq7rM7JlX2Ytez7i9x1B5hElBcg60Bgqx1
25yhHmRpFsqIkqQVmoJRMNz3Q989d4HZPc8rRMzMh0eRy9SCLWkkL1ciO6lKtavUqt+L7Ih42CkD
IeD2XdE/p+Y6oYEfvdytLqR9qlrGvaivxJaJRK1RwdXHTxl6mu+jMZl2IuuAH71CX4O943o2apj6
DWOGu4icSNAZu7X1ERPaWkT9DowABPUia3YjkDxi2n2RRQpnuQ6x4P+4m5Xr6wwmzonnMyrrw2IW
6o149mA0E3/A+b7VmPOGXbgzY6VYf6pkvrjNjOJF5LphDv1ITzM3nIPobkBZ7Y6ghdTNk67A6kCZ
SJIhUHxlDgn5aEzJn0HTo2soh3eIA8O5D4PqnSRLxdmq9fs35SIbgUQ1hmW+HjqMBK4oC4eOlQqB
7Xtx/Yjvhxh7J9n1Q+3czlMtH5oJu2OrWTRoUSgStOXcQaZjX4owEDq3JQH1Xjcl1nYDcVac0ADG
n7Js+ANV+lu5qQY2Vmqp4UGPzNsump9nW15Or8pmMEp7drQQDqxVCrUxb5U24hKL4AaLdff1lmV3
glJRPkbHdfrBCdQaHmEdNbuv9RqtLYdb7PkiIxLIfzgJJQkCc3OHw0XkxSl1nvOrGESSmqvmrb4m
260ILs7dUVWsgyjs4ecDn94O+6TOlluYbtUzaDUkTsmJIrVRj+FgLPdTNJ+AWNbw7Iz6C5B91kG9
vOWQ8zuw6gseusjRX1Ij2deLWT6Kmo2S75ZsWrZcPNd+Gy/OlquIxEWtqnwSNVECd5ulmZ/ioDJe
epWNo94727ms+aoGbE4Xx7CvoAOqXqpc2VvRpDxko12+SGCx+zRp78Q5KEjhKEM7+6bJqnyvp7gb
dLt5LNH6HQw3VolT1Eyb2E4pbXED4KDOQsuPh+opWVC1a6NFeySmnR1DIq+mz7k5QlVRePD90/5p
ehmbu6M6YFeZByV0NRuhI60q65PTz0yBmmzeg0BSro2pvdFW/HQ62+F5nODuFFmlLFVoZUwWawZh
HgnighNENR7MirYfETp6SKExO0jzxyZp4i8h6z8PnrL23oFZ0AXPn0JCaFUHOtB7u4VTsJSSYlcp
S+8V+QpuKYqrCrw4bEtwgyRPtdIbX2gfJzZVxsugY1MIwcdGWSp9IMAfnB9apcvUFzE25dlNbm3V
1kN3QCGysVX5WypJN06gNV9yJ/mjFjRkM7pZbY5cH4ZV7Ygw1hfESx6NUI1hHa5TYgSU9C7UAu3G
qWjYa1GyJuLIlhPtABAkcQOQXrAqBU8guFxpap0DatbL81R294NTl58SfIkgYnLF1SBX8qxM6mDT
U7prVW0sf9EsSIuteiZqUIqxzjcfLNO5y4ODmacNETEkMaJSYJP8spAkRLe0wouG/CmbAbuUFfLj
md7ve8WudjljnxcO43iUi9DyKjNRIQ4pm30zIVo7FkH0UgypcjRV4PvmPKSIZdSHLO/jnamdqmps
niGWYo7pIa2EYvVB5DoneN9LU3drWmb2MsfQQoFGArC9ZlMp6j1dmebTNGOB7EJGzzGTPwTpoB2K
Je9fVMg8dq1mGsRGjuZTCqUuxo51x9wQoz485LGaPatTGB9Ca8h2Ztbu3/32X//z31+m/xt+K+Fm
ncOy+K3o19igomt/f6fp736rtuLT19/fGazidZColoa4pKXIlrqe//LpMS5Caiv/Bz8zWIskio+9
NX/IZPMsqEzrRbZ5g+oUuEwuJaK5a34Ko+J6raPG5Z+hsTCvVbXyEDLw+2W+yNuRKCv1PCCMgrMR
ent8SVRHRT3ICuEEBuu8se3MK8dOBf8tWzMjPwp+HZGweGDRkbePokZrm674x//rb/95K97El7Ka
mfNA0P49+z+Hb+Xtp/xb+9/rVT9rvan0XOb8/ccqN/GXpmzL793bWn+7L7/+4+n8T92nv2Wgr4q7
+aH/1syP3+j/3V9fcK35vz352zdxl+e5+vb7u09f87jw47Zj/Oje/Ti1fnEWv3zin01k/YEfZ9dX
8fs7t4m7uI1+o9f1+ef40z+v/fap7X5/B9BP/5dsqLJiqYrisF0y3/02fttOaQ6nNFVVTcNUjXe/
EXvURb+/M+V/ybIMnsR0ZAV5ed1691sLbJZTuv0vmIMMxaF7IdKODf3dX+/gRyvePt6vW7Wq/q1V
67ZuaqpjaRoskJZt8XB/b9UjRNly6MzOcw0AmHZcA2mGnvS2KOT3Gpza+yqt5BuzqZ+XUZcAWMJ4
PkQTTs9yYKQyNMjB0hx5+RwiCNSXrHbv6GZ6SyxzAc45L/eMB5DAx/Pk99rivXrjv+iUiv2Px7dM
01DwPFgOb9fg1b7ulFq9lOxBI5bfQ6XtZCkYfHmBVUtvpXk/zgbse9BZuAn98Lqr0mw3d+lMhIUM
i14xgeFWd7reRrfVFH8OQ0x/kAMah2DBevyfn9TQ/vmk8IfC2mRDmKHoyvohXg8f2MqzMp2mZ8dE
Grfsp+4RKmLPrJTymECC5sujEf4ha8TpBU1s4hgIYqCBk1swySXO4PwRjmHnS9hSXNuYQteowvQu
74biKna0D7KuYxbKKuMqs5M/dKtKvHw0mZvhVJEzbURQfBieZkX/1jQHE/+mMuXNaXFGGeeBMR1j
xjaXaQK7i4SAGaQcNZEa+JigF+n2KnD2m8B0FGJSD4wf1rE1pHYvw5y4ovNOPRTOuqnUV3WrlvcO
tlvQudg6zIgdEGQ48fV/fpv6P7+7TX9RDGYHvrsmzr96m1htWw3+vPFZjvrk3kyXmB0d9sEyB9c6
gLa7UUql8Mo4+BJ1lQy1QX2v2jAQ1oOdfkurvbrSp3TZutqedi3hRm6Lh+1Yw3PnowXxhHh0dbNU
yILqKu7maBiRsC50b6TF3TdVBmpci65LvuA8aIgDGN/gkqgJax7xjWIIsMNueGHrY1YQCykVVG7m
YHwiAPWhhb7H0Pvvw1CWT7NMKESFkKVrTSl+TVua3Lr//0xdBqPFq6lr7eQ2/dtwVFuDlhhN8r+3
vTBXW6KdYe1RM+QWTcXOr3DKA++pWn8yJemKYO8P0OkOcM2wRmymoEIhdbnSZWhcTWyjyB+WYKwa
fVfG3RFzCAGXoY0vHk/rHiKC9oB1/j7ubEjiwKAd5yxPzwg6NzAzWMZ+yCMsoyY8o0ZgGFcQ+LHv
g+DPz0oth5K7s54HCw9R0kO2DTFT9jAtrDdTK7yVgmjHCApgLVI6H7chLikjOIe2be6Mcch9nOER
knOeRYD5tT7qlWc7RXToYd7/f4SdV3PburqGfxFnSBAEwVv1bstyS244TmPvnb/+PPLMmb1Xsifr
RnGJE5miAHxvXSdWZgPmBz4Zf371gyJsazPTsEq/xvjt73fk50rzn+PB/Rp7tmWb0nT5Q5r6t2s8
mdUozKhontuxJ0VM9uY5nlVynMKEZm0qznOVfmQx0v92SM61ap1N9BUhUvVrHN19SJwVeZjp+2iG
w4rgh31oCnMNQhw9VwCPy7bE4CtyA4IuKop3IoAPUaksUi19OiA4MOy7LPtBjuK0qOKYbNgPaUTe
2e/8gdmoTg5tSzyr5SfZLhroGbZMOhws7VFnaOiAoUGwyvijvR5s6sjaIaJB2HdexqHpX60ShnlU
VUtSPa+SnxCyGlbmda6GdpN5qlmryCYxuHeDh2gSD3+/shbb4G93LzuxEFI5Js+HBfCfd28bRkHt
2Wn9nJajXpKjZpxR2TDNu3aximKCyIWhuqcq+zIXQp5E5dEWLwYqKoqoW4mR0R2MubiHZ0Xrvz83
4f353CSvOhiF8kiHdn9b1UthqgZhY/kcYBo4VWEibmHtGPv3yCmQX09qR287GdSddzR711uJzmWW
DkcJg5muLV2LK9RqPMiHoECzJEOP7I7MYfZldBPk0ude86MN2vw4QrmbMYH2uCY2lZ9e4SDr78G/
LBWW/nNl9Tj5mNpxlclqYf22oyaspak2svJ5QKuBvm1UwbQbc/LRxzlcxUNXr9vYjVeNr3BfOc0q
cotpT2CXcfA8GNspLR+auPD22irfec4F28Vx1DD8eZXZr1YwLYELUyhm2azYee6nXSaHTBu3vKoJ
yMXb/MTBKH+qhmldIZcmgfTelACc/jxF323VvFf32XOYneXcuz94gsW7DtKdX9FxGQpyLwbbHU6O
jqIt2aENugiiW8tp/AFJ0xrDayFH69UqXvqaJIii1OvYIfZl9oonDkrzhjH0V2mazUWl8q7b8wBT
WPDv9GRaDBDjY05CtZo6mlizqqZLkAdAxXLlVFVD0GCYnhO3EAdvnpZdp85pYzevFQWsSyoFZjJc
lb+qJCEdPZqePdHVyJaUt63h8QiH64gCHDu+7jjpw2RKH+ZypI3FmcK1MqL2SDbCpqoStRBDVh0z
Q+xjylyeGjMFun9yFCxCJLW5jsOQJAY/q9ZhHL4FU/h9qozoma7c4lhbwzv/FRv2jI3EKdbdKqbS
YD+riCT1Fu961V9mPjB7uz7GShLo6YlTnVES4nvT3c/jDjuZWvEmc+/K9pKoIwLQf8Ai7GbIONg2
CpfmtLVxtWRL0RjiQo69uBgzOR1p1o57A2R5MXfZxiLkzvPcFi0G/lBv9JHeDlDbfpBZ+5yjUV2O
rxSl4BwC2x1m0PV7z0VWB8MrGytrwbwgnbD8UWTLDm3cOu51CoHetXtRmZyscm2tW9vgZoxqsv7G
LFxrwz9HtWUCr3XTuaX3cIFGgLQQ1QwnZi5Z70ht3AeFLQEopnRdTyQKTiH5mY700ZC2LqyBXTLi
zZOiALT76Os22sRjHB07r5sXyZAbO96rgU3jTdX78QHfQ5AaJzhP8fL3dejzXfnb7uNIWzim52oG
DPnbGplnLbSOUxbPlgonOIxwXFC+bpC4BrLVF8bZKqHlMi40c35zrLIwZd4WbJNAPHkbAEdZNUnO
ZVG+Yu9b/cvT+x+LiuMw4Zjsk4Jd5bdlkvTKsDewuz1Xftnvx4brSVjIxR5CFDbTGN+UPaZ0hVIB
1PrHOEl7Etq6LW0OxYGy+7dOOM+1jNILc38A1CmrhWzGefH3p/m/1j6OlZbp2Q65ddYfp8qEmFvT
KtLnnoKBXTlwTDZ6sYjCdLpVdvPDhJRdljIfbhMaudQwjDUTB9Ee4bSw60AcaMGyjuilDzTcqKeo
bH9alp3Sw+CJVd5O+yEFbTJVQtdpaG97ZdknMNlgqdlIRed/HQNVPeRZ5S5J7PMJNcuoPraDk2Vz
aA+L/Mw75FWUNmeZrS/bdCXhl9Q0r1PDSQ9G2e9iMP51lWp/HeMwWLDfPGgl9VM1I4Fws9jYFWW5
kKXDKcMfrK3qtLNNLdpMQlEkG0JSt6pOu41KyNcUunr0wvKQV4S/Rq3RveZW92s2CMRSBrBq3pGX
LlvjXJY5eb3UvfoBB9igkdN5bELrWFFKj6U3uUL5PhdTma8JAKbNib0Oek2cGtGiZUkNiY4203s0
iq+xDHnKtQnX45dEXdClc4xthF5/f60t54+t23WltDRwky0ZjsT9nv2vEYK44rp0cyd8ZkiI10Xv
R0c7jPPljOnhgdNDOvGq8jp72+r+HMKIgPhED4coa9WyHyy5aoZaHCERnKvR6xOWv6sUufgWzxtP
yGYZWBkRNEMZrVTUuV/CEBn9ZHf2Y4pe6dgKtvEQgaVmPXsziru4zyyGDyuIrqTz5HCNyD788h1g
n6TSNmbYHnV+c90IYSriowMhUO7FAP/iWOwOSz/2u1NRNy9eaVmPQ9r2z62hVmYhwdGY6Y9Cpcyb
BLN2teFdS6uTj1IbK2Q81p2eFjdHNg3FHuBXRIQ5S8Z15zpW9LlYSAju3a+PAvbyijUtWnayijf0
3G8+/xYeTedK5hL61tDB3XX/ycgYtwi/k4uXBfaWkP1saeSZeTXSfuab3lfiJBPuvzo56s9SqM9+
qDGBT3NrkMuaDNeFWxIoMXga8HpYBL24kaUYoIMzLXTh1HWPjtfej3jEGNnWF9F4/rLSJbehM1yg
ZsYLGzn9xSnIq6Y/RZkL8mzTFdypQH4/StqC7+ozQmz2k+0u5rganlh0sn1Uow7PI3bZqjOjS0Yj
z9JI5vjSdYV1CsaebHezJVrJVcfWy3868IkH19Pthp1lPMioa1Zx+q1qiglJ5NPcZNRYqMo/1V0D
saa9i5nm3qWv2mGZEp28bSvBvOxLtcuQTy7tqIHxyIdi9QmVCsT8OxAWtawLWd7MqiXdVpRrS8Fb
E/SZ72lZD/aQD/XFCKB2wV+KBTqIYadJDNsTq7olTofbtcTJ8ve30ucB/B+bj3uHX5TtmsL2pP59
9CGg30DW7Hg3xxm8m0jMfp2Iol25Xb+22sIEqB+ch4jSsk2ZOtneycptKJ32vfP1viXfehFG9Xgd
Umc64I51FyI0Xsskdt8KozuzTGU/7mf4LPrSK4KIE9sI9t5IFXgWvrimJvk/MtrxaNtXoXe97MVL
T9DdwqIY7JJ1VE4YpEkXXu+/Nao6jVrvCeZpLmbMvaGa/Gs4oEPuJ/9dVnW4arzgpxjqU0zh02uT
1S/KkG9hgOogLNP6EM8w0A09gcEk93yboH+XiujblDdHEXTm+9SpJx0apGghjqBU49k3CNH++yW/
Q4P/nIlcBnp2U0+CR9t/4B8QK6Iup8m9OX6GWjW2CPbR5cJ2e+eC6OBUUQ63Tehk2HSA2ZsK9GxL
jwEx/L0t9pSeYJ1MY/84oypeZFNSrGHbsVSPab0JjaZkl7MvatLurmbzXunetLdkKd5mqg12f/9d
XPXnL6O5aYBfMPwyTP1xOpASJWyA5aQA+wZAko9JidBCuMb4bkLh7VtXTBsTZd6aQ+5+NpvkZ0ee
b+IR7QxHRe7cfV5I434XtmZ3bQa6LiMkOo5GX86qm8UeAZJliIwTQ9PFtgNqUyhXkRNLTAMXdPLC
cDVmaffaeoaHBLlAE6gmgENu7m8QGd9qgXTXbw16jkStQQ59PNIPrnoyc1MtTRRVSzMLcGV0Yfwt
gRk2fBl88ZvJ3KSJOqjQSk7RvXPD6J3w0ssNAaXDGS9deGFt/5mgs94bZoTZdUZlA1Vun0RbBHfP
kuDTarhWnrlMG5OEzcLk8NHn5hk88ZE3A+4so+se6jzpHsj7rRfN2Dsb1VvRkcRgzO9QH0z3Zj70
i+Je4+5z3HpGPEzMJZUXi8AnYDq12u6Ml+Ausq7tS4DQ4iwR/VKWiCrGEqisodTSnSJEbtGNBQr8
nFP4KmpRexiZCJdN3Q3f/TpdllWlvhZl+lg0eXMqbWU8KNkb+JbctdJzvWGLYY+ZLP2ikMLiLUEO
HHe99yJC2ogMCbBcmNStj7PzpU9C9R74iCPhjNdh43tb1lbnPZNvrYwZIWNr2vWGpR97A1GuFc2v
eu8EnPiR+yTPThNfy8ii6EJRdLKqkeKuSzaxRhbTN2dQH07rX2eMrkvH1Rlm/0w9fD5UOrnFScxK
dWfsuzuLPzX425zwofBEfJv9KLkFxrxnHR92laWJ6RumbONmlvfmjP6+Yshe9xzmrFXVM5G1AYHD
SXD8/GgUIjgaxV36aqn4wHxcL1P6JXUads/CzA5zFpC5WpF0IWRBJ+G9fdCmUWkBIz/uirkjapd/
+h2h70fKlUdYVN5pRBLkWj2pS9Qy0rpmM5+V8f3zKz6GrwslF31DCGQvfIta0+/g1S1/bZYKbGd6
SJum24m6No4q9o3j50eObwr+V2M+zyMpW02bDodQTr9wnBNWOxhrs5zz4+dDWWv41pI+3bm0JSJb
CizKNr/kPir+NPgRj016EqVIz9LXKYWs/ouVIsLFxkAW3v3r6TgC2YjI29jCbA8dqqJF0iT9jexs
Cw8WdwY+K3MFUwz7XKvhEiD8Wkadh5aCAt790FHYxfrWbsEKnWcASrJCEvGc5ibk6KQ4rLe1/6x6
geqlk9HmXhnEeQANaSzckF4cBHSeSNwjXa/PhfT0g5DpfOw12fperh9yYHokREyZnulWR5r+qmMi
K72aCV2mlUsEtwE5slZptqqKrFuPdwL48wE41dy2KlxqNavtlFG1g260uMYT2b10Ix0yG8EU12+8
fT60g/hsqHksW6/Y6GyqYd5zdSTnXR2j+4M3k1IskIkAGZZhAyeT1iCHejfce25YYlzONkG6dZpC
IkIZk3UJQXwfWvixYLJPc1najziURb4eq/yj6rtnbnr1EXQuQe0EgF3K5CX0UqDuAgmAH9bleyE0
gFaJgSiIMDD42TVjNHtzDMdZE7jZUsRl+qsuNijycIzsQkKIh9mhyL6a7kwAQ3MNMjJgW2sar2bq
j9eIZFKT3sRj3ZZASv5wIiVYnj8fuqSR5xbcT+adOLpmRXOf0chl5mExHgPXenOLLFpwV7bfiyTc
fX6zy7BBRKlXXO254ggi6udIR81z5iQnBam4UlVCoZY2uye/yc195ybjorl/OougfzIVOfQqEHiD
CbQkVTxat5C2x9JKrePnR3ZH08XiP59/flERL6TYfHddhQyMCrzgSFK8cciiWa8b5EgbmuL6aLLe
s2EqD4Dhnpte6Sq7DK5dncK2ti6orZYO8NWJ/Db3ZI513y/iDAXYoRpMcey9cHz4fJhEMz6Mxatf
1N3FG0gc0xLnmUpAidtZfPfRg+vR28RCNN+xGHPCsRNQu76w9rNliZ3yUobormt5Y7LDM5d7PL9x
oNcnAXVR5bHR5amYRfpQjyE91V7Vfs18jUsbCchijL1iV2mlzs7oDbiynL2GediFsc+6j+59jR14
2lr8iuvQhAiglqEAiVbXzxnic6xwKp88CmxV4ZwdGkY84Vbp1UKtfa2sJt+HlvwwzTk71txkS6sz
7qFCcBd2lHwwUuUrxWQ0TN2MSi3mMLfIp/kgplntkS6uI4AIzD//SDI3Mqc4p4ryUBlLeZXO8BYE
3tfCTsSRQgvrwcq6eRNLwoPLQTTXsAf0scb4JaVBmM1ymM8uIsY5y26JObgLO4iKl7psd6ZpPATt
HH/xfDI7/Ih4VmMEVEe/CPqf4ugJTftbP9rJY1H4b6ZVuSfphihoDaoLIbodIlmJ469aopNFMxVP
aTWjhp1lskZuXy/wmRVbk8TLs7aY2QKfVBMqQHXe1PtB2MPTPOMFj6PoYcin7sGfKoR2A11kfhcm
u1kj/Ggz1FfNPKHflTlnxT4ydklmkq7oz6Qv5N2jDqN82aMG/g4OT7Q1548p96pb0gY7zIvu++gg
2K3qdOOKoD63DdSGY9veex71Z4/wGWesI6yMqjzZMBuQP7WBJiSWi0qHw6MRoyJWqfrIBuGgIW1W
c+oKVv//f3BzrTbSqgiAuX+tywUZlo72+O9ANuNUX2Vd1pQA8hlgslpM2fATXIQ2QRqnHmzaZfCT
tcMXIlDOSd7pg9d1cpVwBsIFMep+0WK43fh+vo5cMZz8u9c7HFByoUUZ36IIhbrhl9jgQlsddNrR
HF7R4/v50efXSrIiqrD+opD6vbOKcyDwJ4wTMor9TeK6iy6xndeCwTZyuuiR2IhbOGjN2dupaWmJ
midKt4IV9eWgIGnr0csmnRPFkvePW4zbuwRPF1hMUN7g7bGog558j+bmNhoUmXWzV7IN6eZkyupQ
j5zi3ZVoY/XTKiukl7q/4XXpb5bhHk3X3fWKkqBAN6QYhW3yClXbLj0z1pQSm9kO4pyMj7qdFhiM
qZvEoLieUozbc2w2eKk8e1MjZHlJitbYjOSmLjqFASgSQ7fyx3h8ywdVbDm1WiDyHdimN7+SJGCd
KFiOlyKIW5r3qKIl3F+fHSs95yApb2Hklst0qHtE1LQFTTL4VfbT/YW25/NYU+SS0kx5xuqmH1MT
ddrUJQWGyLG7zLjPN3YZwTrlXfJWNvxYhK123Rgei4sU0TUBYl80ak5+YEsNVMbu2BuPZugmN8NT
3spEbbVJ3XjGNu1AkWNpH6spe3fihm1s/FWZWfqQCDCWAvsY4nHdfcUnPVME5VnvAipy1yZBu67p
In/vMxEtXKSUlFvOK5sKiUtmgSkL5kHNyeaxCmS8rV2a14kSuQdaG3AMVY/I2XFPZZBjHZpa5yyr
jNiNch6edUGT8YicslMtAfxxf47jX2Lq7Jeqs0CTxjF/KAer3duaWnO7SJKrML9RvMKk4Bnuu27D
N1xbzq+7IiMP5QMF0O0yiq1wRfB8cMgCa3obcDbJqnOvbWnop7lF89eORBeTW0iTYOjkpybVL6Ib
33HU57fEEvWJ9vivrt28+MUk3+7+/Wq03A/6a+8eerzasjWJnpX5zerzjwFYcjTL+hIG5Wn4HKtS
1kIzHf3NFJrf9UyXbza+VpmWrzpNrCUJbwYHWqAbeLEcWryouOrK2VbDpdKtOptzMOIlDGPKifuN
DlDlq9QN1mZbDQeS2Ounv0+l3h96DU8gzLERlYi7yE/8JoxxwTdhRnP/RuNEtBceUkFLR90W0bpY
C05bx6gibSV1SftShmUex9h/rogC35sC68Hk1hiYTMbFknBh6HGEY4HSNzIKx7dirgmtxgOGtAVT
sY+vK86CH56dxUty1eZthXTzylJ91Mb9AIHE+uI2dww5iZ1NTbz8G5P0Ms2yeYOEsNh1oMw7g+bq
Zdt0J9pqskM70ykzZ9peZ2mrl10i+4dacfYpaVxP5kxyyGqBmEPdbYu2JWwXy8cZOGqEb7d+6EF0
D5SW/bL7mCoVBSUUUAGo5zC7etVE9jcn3M3np5/fwDoWro3upWL4W8d2aTwPkLa0H5srF7L6xOnY
W2UTjT69rK8x1klE1O0tru32Vqu6XNqoVHaoMkh0JtRpLZU7nqwwPsbDlLK+kipo2DxozMarwTCn
JSHn1lHdAXevZ0MvRVfvKJdo6Le9lqPfH/9+Q6j7C/4PlIsbQsLym+DFpqfUb3hxFfmRg6jDuxkT
kGWtxDUpaUAcLDs7zbp7NOz5YYJ4OpStzmlZGDfNWGVMSL55aNz0rYLa3tV0u9MBOuUXms2DYp33
6URd5dhsZz+O30BD570PobVsmsB7Iq3lqcV7syjrPrnqQlNO483vXZ/N12kKMPhStbe0fYVizjOM
JYoLZ2UkqUkiuigehjaK1/6UvX16NvI0XuRp1t+o8S3WbTNsMXBT9aTkcDUHy1iEU2MiOBTxbpYN
iHzPMDKjrjglzHID2O2CEATnUeVTuqS4j1b3EPdV21Q+KQ7/Rvr/r6vN+0/jHNbAAb9f7Syk/AMv
pX/r4TaXic7EI0Kedl0YGEzsaDzHg9GZaNPbaBfXZkLrgda3v7/kzh+0lSfQNPGCo9vjtbd/48Ir
I/TK0kQNJDHKOnNG5Q/alZshOtSnLuG2UGXjicmCtsmhEUeRvE0cta7O4Bgg/3awjTIAIFePp6ZN
/FPae5zuhKrWvFuaE3NptrCtccgXE1vuIrMcQsQ1/hDfHXdYRrNtNPm0iHrl/Iy6VxCDomowqWl4
PNF3Nibj1ibkApfilG4QcDn7vCq6BT6MlI5729pEGaCEtH6libedqu4QRX7+SH/Y/DQAFAr9MmZt
Ni3ATJe4/uLNp7h3yoGMALTOJr5jijxqUlPqYEbEHe3/5QL/gfzdLzBSWqSHQjoUZf2Tg7GFPzFW
dPrWFpW9p7wk2ZZehKljQv4gC8oq5rjbB01G4RdRWtIzXpvRynYVMJVERnAYsolmd4aUt54MLArh
1mVdVz+MiWGjwD99S2JfbT3wjZ1KY/dquGhfPv/K3P+SGkOH7c/TN4W6d5d2BefjKT4jv8k+arCO
OCGVJnTVT2mYJ+DAAM6gqbaBvMMIZkxFcpyuISS8HSN/fJnSMFs1RhGfI1dShYYkCB9UKK5FQtjQ
aGP/gnUKoiXL79amNwGUprmZULTnv19XLf5Yq2zbUYq9i2ocaOH79/+L25rQGHmFq8WtaeaYUYZe
gzn22EmmSq9h2rJNbvA1My28R8eAoU/7k1GOxZrzjocvjBD+6+Abq8jDPonKfDXpotzGc5HuA2mG
T5WmSMvqMgcAyeSSy9Od7X5SeOA2XRbZuyQ0mxdjVmBlffjSjpLqWdQ6najmfeCOA1O7/eQ0g/EY
pCNWLUqai8Du30rqJ05DCHBLwOml13Z82DaptxYUTJ29CT9vII1HY7J2AZqcw2Qh8ovGKDsYnQyP
v2KzwuMrA2/flzq5gH94q9KePuZ5NrYGKRz4jEM0Byu3CL0PR3Oc8AfbOWehE51G8hHfqoLXtilD
geW19x6YNLJz7YUOohWa7FDr+SvPauTIUZhNx48ni6s4GOdKOqAQU+XsXN544IUgan9/Ub0/l0Rb
2Q4RvLCHJDn9vhp1hhOYRp/PQI8TcZh3rdPgTHh7ImUD0In22PtGe8xFx57PBVtOpe1sfPIX1lzW
U+SjqyAgIedViONT0jX+W+a44PqyV0s3tH8SDsUYHEYjvOMAqzb6z2YSdKhWdEK5NFF/FFFkj2Fo
k6qMEKyrrYjuMPDkoVB73pjRxg6J0oqzazvVLzLV9iU1zZeQ9xHAr1OueZb2FYCH+k6MyDu3zZ3H
CeKSqIY0ujh5u5oHc161HNWfsiR+rgEWHQ2M07v5htmvZYub/XPrGN6G4AyCqlSCkaAJ8m+y81Hh
pAwuzeAe8gj/qt3TfjRAtcVmFGFw9cSjmpti0ds0pEWZ/2yElMl4yCO/ZuOv2I2SN6trH1potl3k
uOaRu54IMSS0OzU1/kOSxTgarBibiK8GAINiOEbG1Ytzet6x9T7YySoDm2Tjuvz9tVf/4w0Nx+bg
P2B7sGz9+0JJgaUAk5lusHzNqqk3VJqHj6iMSEzM0YuBmxqr2meDvHeqTrVxyZMpuzlxuaNXo19o
nRZ0aVAo1c9qXjh+PG6mWlprbNDOjlCXYQW8Cl3/5E1jRmB7K5+zpaqN8mTkUbiLEMKaruiPftNT
zxhF+7q2qDDN24FurHpdB2DdiIQfct2sbZvsD4TZclMXRrtCExKdDfuacAOMkVMj5TLf0sYI4Zbi
tYvjN1+QiUajrSg3QznRlB5AOdfVo3ul1qm7BSpACEAjLjnDahfgEvHzoH1B189waCJb+fvF/mT+
/3nScyDFPIloX7qm+ykT+a/Vc1btrCdn7G9zyzkzHnWAtKk3qZTMp+XQoIrqi+Sr75npiaWVYJwC
e5NXNuhhq9K4OnX7xezbX+R5VA/QU3RExPW2893qpQJcqq3r0FnFchgzYmFqEgjSUoxnGkiM5SiS
mmvUPJoUU13/5dcy/zzOOK6LqE+w2yJQ/X1XiHqu4ThNOM0TTat0bo1blz4ZmqbrhYl2/FBFgFXS
Q3zqklinB4rfhWcby1p/G7pkvIKXVwsCKchPNKdjY8v0EsiqYqYz0PsBMyzTGi8eFs4vaYinIEHV
VpLisajdtN9Le+h22oh/gDlPxKR0/BM9HW2h32S0cSbZ6fPBHhtrEZKMjCw+9xbgvsaT7XG/hga6
M1Uk5ZKJU8B6dm+5PYuzE6tvMT1upOgl050VKW5pSKwbIn5JnovxgUq9+elXOdqiIvjWyeYHVhlE
s6X1ALezQDglqf0d5BGfcb8kVFKvwQLzG4ePgx4J/2jdEuLXH7sDpaavpJzjoU7z+ZLNIxkSCZJx
OdUxtSwOYgQjIm3r/m93KbEDQP681OR7eEGEEmuOoy1CdZOUsGovWt+5ocE8pMUX4mbcg/SRQ6tZ
7ghbix+9s92n9MlUkpZXPSYHt3WQebRDAS7ohcDPtVpViNJfklQ+F6J662xPn4O5heEd3JyMCsJx
C2v62XoEmRoU1y0qRRgHLsRBhMEubQK5DEdXnwvDPLqzLs95VHZPvY2nTfrR9U6wnWAD4RFJS4sk
06+heuB4z1vmdvKRl9w0mAe9bSD8L35xb7YHnFhRg8cvjCZugV+YAD4lf4Wls8Wj3h2r2i+2iHyW
Q0mIn82tvy9ccd+xvG/0UGqwWw/YNNL48LLiuTHj5IggqEkcBL8ZaeJyrmlrSp44OFNynYeHiR3v
bCofhW/bFothcOuj4dtfinmON+40WwfuMC4seq59DW+wdaqw4PQ8mm/m5NRrk/GlDE65K0pON1N9
MIvePWjJWtNhBzTVdbaL+lJleUu20JhtYpwT0WB7Jww79uOU70pHz8/mXHwLZsPHlGvOCyTu9iEt
q60glOYooZ23+CeWEas4SExpLTm66X2iUyhqf4TcLPMKT39QEZ9UAc7GlPTBcxySyQ6+BAGC/JHN
f+1zhqzwZp8/H6ygr7d/XyVY3v84OzpaWo7pOrbJkfx3XdQEIzUlamhuMW+XFeWt1akjAPoUumSm
O+jU0jw+cKrjtaamkKjuxryaQBXhaEBPGe26cdJh6eYK3Am48pCLIV/FVmA9iq4AeZCg+2OevHYf
VH/jJfVrMkHLvNy7zTwSqBQ+l7hzf3Zhv58sc1jx/nc2Y+tWOxFY6Ur7lz5O7LfIRe+gatFvk3yc
D0EuloHnZLc6VwdiitiGVY8hILuHmtGFd1EImFbTNAzwtLRrEiE7yB1hxt3ClJb5LKpwk3QoIqcM
+d4MArCj1xqLePOszT55dBogG1jme2tt3j556b15SqUnNQZfYsfq0fLW+oDLF+lq6DGwIph2I3fE
3+h5Oy/KjobVpzerlNapwfBaTtmynVMI6bJ6ie5Xx7+/6bSIL58POnAUwb4WoEpKYLk/hMkTHoRo
lduEmKfEG0LtUKPdGc24ch3YzNhQOUCE/KZjU1yhG+5RqMuZdDMMEzeIJW8TVhlZSrJfTFiQwqYa
n5ys7/5l+7T+ENYhBbIdgSIe8Q1j829a1CCljo/Iy/Lmcj+j4Fb9LokCYx23CDAIOFtIcNnVSBMV
bhxr3CX9Hm1xuuRUZ66n0V5VinT/wqP1MFPhio34yVDkTWmOXv+mAvzDGeMpB1cWUyjqVK3N355r
W1aWV5IJdePeXANp6R2ymwjTEwGWM6He6yqurGWYwTs7aJ/W+d1NEGV4yGaclIskpXmzTEMCaGqC
OEx1Rv4x/wvyxHvvj7ekcqXtelIoXIGe9xsOIZ16pBqvbngVkc9/7pJgo909gC5eIwXcuO4kTlkl
QaBKKGegS+qr1TifrDg1T0Rvct8k7g8DncGCMLfy2E4IgAPygagITC9V4LC0e165dIMieprjKVnF
tHEqp03Xic71+/8Rdqa9cRtpF/1FBFjcivzabPbeUqtlycsXwokdsrjv269/Dz3Ai1gKLMwgGMxM
HFskq57l3nM9UKwbxxuWo227P8sG+/kAD5D19HHCV7cv80Y9snBz/HpWcmdnC+1iE6vHXsmXsmIM
ygzbvca5NZyrS02Q5YZAwuh1qSyd4BNqyAGLGqDcF2nRyMMDcNhMREEnYvciorh/LJpDq0XOiUUx
fJa0+9qAGj4WcdcjGHGRNSDB2NczKPwqUiGxfzlrb+L79q3ujJtiGSYwaGa0iVedk2e10S3NsCvl
5Wii718sIjigMJCaaB1UK6JTmam/xq5sAcXF9oEW2yIJTHjIvQeIRPNQskTOD0kdtS+C38SuQ47c
C6EFKbX617I5WHI59G5eXnCnWI+ymGRQxHAnCd5F/s/oa6tFLttp6VzkZI2fxQTLQ6o8fkB7TmRn
/moNbNR03Osm1pAp7orruFj9xTTNvWbl2j7pRoB1Nc7HzWzL7Ihk5FmAhzt4qLUGJM7nqcof6XiH
Y76GNCJo63aSNJUgzhboLObyw67Gb2rMuF2yFtkM4PgqqsVfvWt5HKc5vQyFXR6BfVlnjspdxXT4
XVHqrm0DCsgARc1XDbDvMWLh+0mP803TTXKfwiLbkBfRnifSK8/WrE5qsYlD//N1JddX//danU/X
ZkbHqFwX5lu7yqi6rmUeWz3PMm79DqbYpa3d89LBn6l6vXwYBlBNhrhWEUEANo9wYzrXTnbDzc2t
m+7q7i5pZ2PXcUVfWJZwOLYlQlfjQSZ5/TwPo7rInKTpMmdb2zf93wWRmhZBE9sF8fTJhTS0a2pP
bVWs/tZiR70yrTaoKj0HvcJGLFcmYGDYPafnl+UvaCWrU+XJr8PUkBttq2samzRz619ASJkb0Jzz
ouqbI8h5LjXnCPTY3rWOO25CDvcHJhP3cPHOOS3vJ21i8NvnxdHiie8sNhCfCt0yAeyIGe/b2GLK
bc3HqSKVzczmnSqJeUocoz+3KL7OWafv16nQWTftv2AY0hF6MFOy1bVWKKTnKeiNDxR/Yj1Vf39o
0hYOV4OUNm7gtyVGb2lj4aFLgVoDQgzFQJAcGWy7+NOcreuG0XF2xFcLzdiptoFZ6lnVPmh2iay2
5WNNuo/spO+XPZIfJnQ0GyEiC+s3B+yQqWrQhyp7RqI20GgIav+uuaoJwUZEykAajFZzZruebxet
YuuKT9YZEcdVS/WQuS47ThHbmPyFPMJnA2PIOd0Njtym1DR2V32S5ieRoBS0aowyinylZJ6iExba
OqofhTN/7jJ2iREXPGYk16/SnsPVg00shqThlwKAWNedwG2V7bNIjUe0SH5p1tHWY+G9nx2VfvBp
vb/GJYaN1bLMEN619TcjByes7comu/JZufqXsU1WIYqT+4nNBMwsVCB5+QkncYIw8bIP3hDrvx6I
zW3n8TBcl1kmb9C/WnBDMt2Pqzl5Zg3yFPZJHsy6U24b+yeE7nQfpxHGcnaE2Vh8sefGACOfJfBG
08s841UolxBGCMytbYPwJauTwClCfSeaMQcbEVq8dIbrAyljeChAkyzXocq9WzeHu3gYwxMiry/R
XNwhdiMNsK2HfNC6GyCAvQ4r2pcj9qrC4FeM48L8ruq6ZkjNZ9MYlP7l4DyqpFIIWI2PJubG+/OO
fTIrETbN617ireFwLJAxglxXz8wViMJC9EdjB/sQsQnI+Yo/+6zHP6ZZQ8K5SPS61nijFNWW8ZRx
we9h+HsINLUfXeIWATrOA5EkbokFuGzCnQsKS2KuqUwoHDyEnW7oED9zx/mg8DLfdxmSIYSBVs9g
qea+nUV0DKbxQikFPBBwnEPm8UnUms8+5e8+yudz5CCcMb12oDEM62sX77qxFduwQaJhRXYgvMm4
Irt6bcL0J6ri6CDC5IgLDZCPl7uBwUYkmgz1kNhVy0ISpcDgmC2+hY7/gb/hu5R1sUuQYDJ5lnzS
ACV3DuBH+isPyFSGyJzWxvpgkgdh993hx0yNRw8KgkHXuzGuiZvBRbXt3eXcX6sGseQ4j/tmVu1J
xGh5J+Gwp0vG46CP7XZMCPgo6U1Ppd18qRa3PQ+0ZNu+U4GbtsgkzdBvSSm4JymBbzVrBbKac3Ru
jGqqNgJn4y6SNu6c4u9+1SEW7WOz2eeC1Fojj/K7NUmYKmo5as6KnX00sMvxqaMazx33izLr8DRI
EqvsapeKpd5Frbtss9aDNW/iI45o0XT+V1S8jDYwchx4Ac+22dN8lV/dsO6ubYGPMjWT5ciTIzA5
og+Q9vAplvrfTqvMxwE4hGosi+l+Uz9OTIW32ZjS66u+QccDFjMctedudXzFKY96CokLGHrAsr/m
HE7dE3ekxfuEqEofziDTx4JithD6cJqGuAosjcgfMncGwLh5c1kt/Vamvo+A9DZ9nb3a7pA9FE1z
FbgkF2QtBzeuXxW8wM/M9X1vZC+vwzAbB8ztmQtV06zMQ0z5ffacLNw6ZQMx3sYB5jFa/cg9Z77v
UlxhMvddvRX8++3H4mi55w6alHemWnkCx25Mq8jHzI8noeirs5rTp2XOWH2sjTqY3S3RJAuxc4SY
8GOycaJGV6IJxzpbt766sQu7/vvk9WC1h35gZpXeXEsDSp9omI7yaj5281Bs0iGPHryXsUyccxGm
t14HGzVGTIjGBcOY3aW7vEpIWspx4A4kOnlwNHZN5hxGXIbbGjeZb45ufLPd9Nw5hXdE/WRTzoTn
ps8jVMjPpdeeeyvL/RiR0QYoRXgShLsLZ3CO0cTky83C+ViAdHiMMZ4GkhTLNmQAQ8gQ0wJeZZp6
KwrSehpvUJFPRuw0/iJe0Vsnj1kx/SxSvJ0y69SGRSsI16VbNmOH/Enp4KsbVikR850ttLGWU5Rx
bjwQN2iovKfjRFtcC1YdjTbR2SvHOkexc8AtGl3mphr8QhIohKzFvcjRazb24Bp73rw4t89KbxJQ
T579nM+7nMUjvaTxrAotvDD44GfNeby6frB5E6gVxXdlMeaGJFliyiWwmbGHs2vIiZzjdSA/aCQq
KQdMe3eQeb2a5WqGU0Zxd+3aOPIPFysgkPX9zkpMIxDA7Hdwtsl74JeDM5KmG6T08VNtGRu4LBeR
h0gpu4HIcI7ZjWHV+kPTM+1NoxwUwyjzDVyM56VsjA/OQOt9acH7zMXuGasFj3XW77d7nTIhmFgZ
3DUZdb4+uK0fV7HaLnaFBNz+2QkDYYLhPnkY0bZtSTrAuKTj2YE2cywJVZKrOqVIm5NYxnrngbgJ
es+5MJMtvubQsLfd2KUnFsCP8ZSixqlVyioLwShuYS0fNhIJ156QDnv4gZ+cZ+yo5khM4Q9jHLIz
++RmZ9khiQy6863ucoSVMEE2XZnw1o9K860ZwKaZyWrTjN1PO2qsByaJvr6MOKM1reX11r7+udP5
JTj6d9FsG1h+TGhAridWZcSbH1rm8GyU09KVT/2mSMd+31ZMdBFKxkGFF5V5lLd39I6XtVJ8AtRD
Usc1Zs7GuRkdfo49MQZ6ZBUg8lIbXLEaN5b52pvHAcLWBwIOKd5cc7bBMwZTZLEBBmT0dgpUUn1o
MaDgexcR4i3a8LmLp5Z5lfdNlrp+bEXyGWWVh8y0ptKGcLNJMu9U6eHdqMtiN/PZ+ho9YzB1P5Ne
0CV3eFBSwx392G6sk14xGUjb1SgYm+dk/cOPeMgNgeG/+IEJOTDaDCtmhWM46jOQ0hAgQYEafrKG
ySQ0X9GijwGI77+GOdHY/1eIO5fyC5qLV6ZY9qNTV9cK/MwJsXOzBSfhbRqYcyyonJ3ZGc4ZCd8N
yVR49szyc82a4KS74gDI2NiOAoZQ3PN+//pboAH6Weip68KK5mi56Y1oO+sELKSiJgFVh2xZ+eO4
lo82+RqZeWk0+1hZ3vjBk3lXQv56MtAddJ3PyHinbNNinMii58lUCsDKOBGQ2PM+7ZBKgKEZxXyz
K3jxvw4EEcNMwut+clsHBZIKv9VtvmzHeSIXLtIupkv0JsSIl6Lq+lPTwtFB7X3pI3TempM8qiEM
4KpZh3ypDJKnoWj9P3GLevotlM0w/uMt44PQecfAbxhvd+KtyIakW4S8l9xDKEZK0uZW5cai481G
c5YeDDJufDvWr/PYWyjMvf4Uxd41R2B+m6Seb3MxLPsCn2YgUiXx91H+e3ZyB1c1/MxsM6R1L6fg
z7/xX8qW379mV2DT19G80F7xGH4/AjF/oclfFGzppAG7rEWcOmV85pgOaB6NY4sIfQMwasGSZP9U
i2U/jIm7M1X+3VCkOVkALTZZPC67ltGPL5ZqCH59Fmn9hSN3ov6bADuijWAVYVhnuxzR0SefIOk4
aUxhZvR7O5ev1bpPt+eDXQDLZ/H6LXZl9ijc3VLn/1g1ajU9H0hRLm+ddrdCLDVhEx7CmfRle7rz
lW0ND+JH1Hb9sSS9ZROSIJAWC1+YbgD7VOof5BjNeW77B2PR48CWFt4A03jI6+XgJKyFItn0H20x
3hbZvOOGw8+XN0MwMn2r3rTdGREPIts7hqppM3pgf9tyXLN8OAg8K902tT6yVixfZATAzEE5mW6z
+ZM5L9ZHv5e3rc6v34u7zqg4t98vVOLYRYcwT/LeLR2LNPYiSdmnPLcvcyS5k/gKOZKWAk7J8pJE
eUXwmT+1CikY+QtockE2RYPzwRv4bgjDbwsFED9pk3OAK+VNiy1LmS21kdp3nAyKMSS7eyO8WQPZ
RAYjbayhwxbfeAaclfgP9ng3IkcwfhvfdS8i9HlWH9S5K9Tut7GQTZAHPaFj0vfzbMz1Y/9X028u
ozY7ZYX0g4UIP5/q04REfRubAjIOqjAziqaNCRH4yEKzPHTYkjYc2tWNoATlY/K7WiRBBSWDEZGE
hwUEgf+rJGi9kZwUnJong+ALtrNuDEWiA2BjIeT3M4mzasJouIcVhZqEyu5A32ZsQUHofqH1ApQc
OLzauAsKAXjK1aduGb0DVRphGRuDMvlpcYdbgueAy6cCM6Yt6sqkd4NVsAgy8Jwgxh3jgxGNEO9u
WX5kVDdoQwRRO+98wMCJ2ecj87l3SeW+ppM7EbNh41nRloMVR/2uSqEy5GRjXlSV+aTLuQ8CRvCY
6OND4bCX7pHWbLs6QYNF1pIzp3mQEmSwbTxBjKy2GSbdxlJUqMPAgJFlvc7+ksReXUsqPG8dgJac
/rw0AjZM5Du1AO/TutqyMUCIP1aHoRwtSP3bau5AltbtIQ/BknpgvcusprtH4S9CWQVNDa1Jc7H0
h/EuXowFIp7cWUOh8ahoGFLrs5d1BVzzZtdD9c5y5VvEBmYsj85xZJ9LhW6494CwxKZ2zhSuRGzP
6KUH8yHHur7pVajtKlvj6weqEUTtrPn4EGgvYckFYxQ2Pi60J6u3ArezMKvnZOYknreNoBbhdqXx
yiNgn0W2HLu4fqRobPbkRmPiyIgfyBJSUI3qUOnfm6VUp0YVFxPdSzfn8U200COcPD6VByMfHqcs
AdTFVXnQYycgxwkfSp3ee0fHKdTUVwaS7n4Yasy0rHyDsYSraCQkSTX86FHHk//KKvmDoYx4d2pi
qsTIT1nuwdpia/L7B5hnkWf1IhH3cXI5frhR06T3KTCXrawKjH+z6UcoRgYBCS/V+Pwm3D27SBLB
U2vh7s935Lsh4Ho2CdPhJKdbkO984RF79nIG1XLXoHVjcGU7R8DQN8NS4jK77RPcBRgJZnMYY5wU
UVL8nSxUliob2OaEkmcrxCfRtN9CExeKGMxjqlX62Z3Rp0FKR0VqaBdgcRFBqVkH5sPVTsz3NkKf
HkmgJmC0mE4mf0RwLoW7zanO8XLpoOivhRORUbj2nNIZ+T/VaO1j8BcKw6SyvUeEE4xmVHuEUNl+
cHLb62P4rXZYfQmw0Jj6u9jm315uiZQL1s5cv3sQ+TiQu4EpxNEB/XNmlGSRH5X3W7Us9gkXvQlJ
npW02lWNmfhLaPdb5uDjHpLMJWQYglea0BzTauAhJK7v1uTtxRVKu5mGnAyPPpjiygo6nQ3Hkssv
ABo2YQupgYFs7v+y5xWkZvm8Vtm2m0e6sJzMgFZ7wHPzlEfLk5YM+tEAyXoCUf2/H7qNOfLKJYOy
ps5OE7XGedO7kmXRYAdwc+OdO3X5vQHcJSCS+b2KBwhYdv7BlfMOAsMrZq3ibgFdjlHdW/xpPYKH
EV4+34lX0s4cQRkruEYd8XOxifg2F7rOmi7ilZ80/eDQnroSjtQjMn60wkIzwecN+kNUc3ZW+iAO
k52lgaY/VJF9bUlDCGB/QelBScXID3VQA+8jScqKVUbz4pIgsJ2TlvAwZzillEhNXvfbGPMBHZ6M
LvHahFi6e0GixV8mfJfZFpXRtGVbaG+wFDbyM3hDvI7hbgwTpqUeUdVutNib3EZiQGalHcCeGi8I
tb7n5MCcYm6tYZInG7QN9P2KDBiWjo8Ryap//n7l2zZ//eHynrIrRAkgvV96tH/d50VnzIWQ+XT3
DEI7kUjHG3ddlcJWqVaae3QLuVaQJ+pHOdZfWagHWklX1eOOTVevEKfhbUjr6NrL4VvIxIiLfSHz
uc+ejXb0OcwilEIxiLFqlHvRiU1pcjJ5pQHANnKPuC20a2TPn+sIK2NSB3hi3C1xGe2VaEAUhhuy
tJA5DiiCkRtXbhwe6b6ZD4ABOEVcfTuT7aYE7QYZ1dzFPW7WyhtsQAyEsnL8NPsF/rUEkY9YAad/
p6ZiOw7ESkwNVl5k0Fw/aX2gKg56ffbuVb8w8JB6gPIPyouRantZYQPQE3vc0Wqad5f4TxvaZg70
D1a+PEqBKlOB/2YEmJ4S7TXEEHCZphzTf0cTHTfFDmB8+VHd+k4HyfNbS1Zk5MLhM3m7FQvpKUbl
ZaAVsZqYVg//Di8hSdMixpGJG5wl8I7zE34L8E0m6BYWkbg290helN/yTu5xlidbliIKjXmZBnad
UeY2WehXwOL2NucQD/rRrFesV83wJHO0H3FW3ACaW489l7oXGcuxZcbZCTa6GnLTWeI0kmN39EwZ
w06tQfg2yLvCETb2BLPWr7Lsr2WZvePcMcTiN0QInjc9GQmOU27Sz1Xq2rdqzbI1DD8uiho5c24e
mxKJIPmVXHzWJtWiJ4/v9sFw6ijos/JpQpLlT8K1mDCTE4natQ30Lm+wQlvzgceHwmxymCBvWLqI
62SuYHXKrY6AyMKJSUgo5aMzaQzxiclIm4mlIRohtvn3VuC+J10IS/wh7yW+2E4x6iYP78zxdCBN
3UZ8/wl1OEoJwIE+u5tyQw3jHhLZkkzhEOlmFPZ8LOeIoZa+c8M83aN2lKhqHKRpOrsd6HgaVkR/
CL2tE7pbhqDGiylLL8gigTmxGEiRqK2vy9Cl+74m8tMeNfNsJto5QqHdpTCTQ4ApZE0aKKCjXa+R
yxgTarJz1FdKbGcHrimwipL9sRs4JJwesbV8Q5OP6YB9zwe6mF/N/Zt70GGDbBscM3iE3op3wh4U
BcMl/V7HGF4mPf8Z6f0mtcbmjKQuWJKwOA7O/C2dCKnpx/pRWYa2HawOoKWc8L335rYhaAynhvN3
BDtqI3mh2YgXD+2oXqLZvXOoLVf3ubdl/xx32skgdHm2CGQrSexeO9BNZ1fuJs+VvtXZMG/DmFRM
XSOIjEAWZ9N4Q/lBlfZ+5sErsW4B+HN7CLvefpZkv62WU9nfp9h70SpEeipS7frEUCVNHkkkDtQC
tGM74NCnBCjWZlFWukN2iOEsQarsxpiiY+1mFpHDZyuyx6QhdaF9RF3vPbt56pPM4n5wHZjvrwNq
Nb4PpjQUdHR5v1eXHVjrWE/74T7HVbkLK4ESz9JeIhzhdydePpM8VGzdyBMPVnZqcr+kVFFkHR1y
Q7wsYD9IJ4lMv9W/oF+GA5IP6RE9P3UZ9biaLa49aWzVqCe71gPIl9fTThMrvZr7YNM2/daZjWzX
hq2+Tcd/7JTIVNFp+RM1fRwxuVozNm96jSFimtkY1O5H7dp//gRgidp0aoh83+5xhIXhWdPs/p4b
yMWyRAc6GU3TUSfLyA1thQdYqz4h6HmsgPBOOveC2+avYEpRz1iUVUi10Z5P/iz5vKvCIENRQ4Kl
mcZHtff7XpzhLdNmkg48/vXWcOCxE8YTbvV3UqrEyYvNLy4DJ1vM5QPINbKVM58gJMrv2qJR6XUm
p213CsvvcujywyLTeMUYYLUu4cWGdbRP4jANdHzO46Bn94KAB49XYL84DVGndeXt25b9Tx8m14G2
vUEha0aJ+suKi78VGSKXVushyLPESSPtiDRYnRyNhA1rNVGxtMlsNw+GNo0DMLU35eB7teyVql4W
wzljpR60mNzR1pcfVOM8pHfluGlbBrpAC04/Gr1Vdv+vMqfpCkRz6dLeozmJjtOF+myfm31/APRe
7GRStlBlGmzjSXYnM/IyLcVnrqd+oyq93EVYWTq6YyrNS5RQVhtjsvpI922vN9uytyRht8o+WNPX
kQr5BSUVWXhaFYBMa7DmkAcsKdB9y06nbbHAfPQcXR7UhO4ciEvoq7Jnzl9k8zWX8+cUbcGmn0PI
MoN77OvOu6LyPmArxARmH3A18lN2vCcI3t4v6aVnYPXq3P4KTqE9WOmyoHzIo31dUqiodMDzM3lE
0GlBxC38WJgO5OgBpYvjFNqp9Dgi0SCCo8y9S4RDDuixIEG+LLtPmDqaGRI9iZ5BGZbZmRQSxZyH
hZF3ku6g9gbdDD6BH+mwNLcaVj6ziTFI3KThMnzAnnOqDVO7OhEbWyfSAeitf7FqOp3Q8xqf2N+/
l45h9tKtZ7Nh3P43+7E1ROSSqAmuzic7IsiQ4Lb2OjG8bywjOeJx/S6hwx+SEY/3kOGoVVIjB09j
Mt/6LeuZvUtYOEUkOTfxOI5nhBJYnUlEy6ow2tsOgguh5NcI9McCpOW5MB902ZQPs465V8RPkFj2
NPLWXss1yyc2rgtcBXMQaRpQKMXRgMlu2VUy+qRZpgj6voL4ixyKsFZ8T4oY4jhDgWOtqYoi/cQB
qR9rEQFKycbkqDusVihUGNTV2r4pIbz+ubp/F71gI/LliODP5XrwmN++9rR/ETndRndHYGluEAlu
xpVeg+cd0a8U9XYu9WQTaX3jixjvcYng/Q6HLxI8Uy8jtnZiHSfn6hFg9srEftAkmsE//y7dd8PX
1Qi5qpf41bFsvf1d9mxVHGVE3T3q0nEvCGuFHW1fq/BxrJXFOplLpgVUUU79d6yPxb5I4Zs5A17t
3qCk09ocv7lOcFseEpeJ64/xiyqPFSJI7A/FyZn1J8seibvEVYd1dIlIElDqlINXA1PBtIZWEEqa
5aHDuZPW+cl1I/PBXIBatE7/LEbQh+S7lYgfEghOLsGnhsNgo7AQGIdddyVKiZWWEd1LmfQ7PsCv
hUWhWBKobVb6wyLCi55OP1qxwjxJH95VI3MMhmlNxSSrjgfzlLMhgalqPedZFT85Y2WydGpu7jKl
iPRBRfSzrzzlPeUGkGLVLTWJbuGDSaGwQVer9oUAnQ+mB69P/ZmxdX10cGvx95TdDd2iDNyEDi+3
ZuL06gTwVTTsYWLAFtRsYzsB2SEdM/9AJfYrM+P3ApCH67kSv+3qU3srUeuhalJ0ifb+a6Cu4yHc
dUn92jiItHPXZkWvjf7s5Brja4IxxqY55xAwxUcxJMb7MSz7X2qbVfROy/R2jDA4DuYO5r53beLJ
Mjn2rH9cO6djnDL07mX/17RgUe84eu0iDRAoRzvNdEbf1hzQ1CG3PYjCeJeXLOd1KY4hsUNXoWom
MywkXIIEP6oi/+uCdxkb66hAmLa/HbaTezaJMp6au5F5Get3V/eHBpWhk7GNV+Mi/LIwa9/RnR7D
UHKdUfB7iZ2dGy/aswgHChlyA/SAun1hZ4o5BlaL0IBBS3gIKkacpC22iZ5Chm+bzSDHWp83O61h
8qSKj96F/3gEzvoE2CD8z07++y0czapqXTr7+2ybGMRV72xVndm+zE14xwuZ8zKJPH82lmwfl0Qf
/yDY6UOpzlrD/v5GQs1mnYesbVUjv7UOOhhZrLzFRskwSD90qBK37Km/EraJc0Vblr3CEL7hj8CR
X+RXfvTcpEgaeUfsIgiBNszC4FR0jF2Mc/yDWuWd6o66k20Pu1K6JZsV8JsBb9LZA+YTUdyrMHMC
i+hH32pNZn1qOTkL8HU1EFURstDf2iiNKajQzniVme1mEWZbO0GCjAqmOgKaIDpxyYyjnrHZjguC
t7gwyQOt98CD8n2OMyEjIuiod9MpNAW3Fn1kk+pi20LivSHjyjaTlUh/8KLN2k2FQ9j6U6/vlqUT
H8wy3qXv/PqDS5uFF9RFLB9veo95EkvSDSaUfHN+QdpzjEyOBi2W6pRqLLQLl1ESpzCaOfIbHqbJ
Oy/uSoDMhr/ZDZPflbnpnnl8uU/zBaaNYwSNbdn7sfG0I5G/YY/DnPS8mnnPTixW8QCbb9o6zThD
QZ7ORVpdUnzIz8iCXhU1I6vRNoaPooIoEgv+L9mwbiFwR4WwjBbdzG9uEr+UDWbEZMq/qCaGIofA
FQx3fIjT8mGsKvvB9Ah0naLB3JU9dWORwcdf2MV4dfzBhS/fX6Uoz4SDzUVfh8+/Vtr/qnPnNu7a
mHCDu+2yKZmsHuWi12cnVI5yI0z+u9r9grgAeKRVFIFsDwRONhsnMwsuVEjGxIUGakWLdJKboXHh
7bUoQDbeJBB1Mi/bxG2U+Rqy0StIKD/Nv/erSJPJ9apFq75MSfk160l5cIT7zZRRc6gJCQy01LJQ
9Su8yriZYPJG11xVGGCM8OJCjQtmMHanxE6sLRWoexnmmHznkJSrhv9/jJL6VA/sBaHU3yT+3nM1
hy9jj5UvkbVz8qzsL9mwG4jc6Z9UMbUOk+wkZOrscIKaW/LZOdTG5T5pr/hQCVsWyz9KN0kd0wiv
xDKUXVT/omZQ0GOo8MddyYB1L1rEJNkxcuZXbWd+8LTQPrw/isio9xgSEKP3voNjtke7OTYYJdcR
TwtYa7d0tb8k8W72gFLkkATsSIuJ9K4aQgjjig+ftNVoCZsnlrPnWjuEVHifAEPGR65Zz3fDfyaZ
ty9jGL6aU5Pu4KcDPEjrv2LE1vsO315QmcChSkXiFNY41sVuR2ikqgzKJpthrOMXHShtEDS4x+eZ
Wj13Lytg4UrhJDvLOmCW/dmUI8mJeXSDwhcdY9AFlxxhZu0OT9ZXCJGfTEs5FxNvhO+1c7wvmVJu
2jr5PibUAJSciNrWeWONchPRKWYutKBbvBzWeQQqBLfP4NrVilf6oLJz833hAIzWMrKXlxh/d8m8
Xp9AFYg56FnAXD1jThH7sQptMEUdZkG4xbqO3Rc66ospQ1s2NMC/xaqoBeIHU4XMEq91WWc4iwvV
KZPnUkz/YEUkCCVKvxS8uKUpvzFM0m+Sxi/Bqngu5GXwoGA2VeHclih/zuM2O5PtQFXmZZ+zcZGX
dHWaZ/3S7yE0nCJH8g8jDfogESN+skWyXSSAfjxD8YkZEut7O30yXdO4OMa4r6dkM9h9/LyQ/6vl
8wsCyK20hgvD7u7m2EX9QaHxLhiJHwPQCkoUy8R+/m5F3YSZ3pdTmd4jWz+61B0bxoaYMjE/7bTY
JuCaYQ7z4zAAbf8A+WLCJsM5iAAPXW7XBmqRZ8fOvLNkpXwOw+Fu2Bmj/rFzN0DQgfpZ813Z3Xgu
WQhs1q5kVzJAvSq+NNJUh2O8BhIY1bdxmChkZBLUaTpd19lBljEWAtAqjrYRPTBiTLdeTMutD+1G
s2J4XSAT2op0JiqZ+GDH0q9LLbqMKelMqitJrdSFfWPzPG7qwpPBnFffCW2X1zBh1sGQ2AuwwzIN
F80/f25tfkmE3tQaDlc4ukDL/I8KrnM4PG0rSe5GIcnjEo3yI2rQk6Kl4O5dtm45mRyH2dFMnAqn
qZltQ77jjdFbpwmLBBxap4TOx0y99k5MyNM0fKaUi86TifNFK6DfV0nxI04JPKlFVn3wavxH/Y6X
FfUXxxRQE/0t5ClJJtsEOtjf457FG+GYwyYSxcHRQoI9NRAsTm0TPvFTyGYmY4riOfscu7P+Qe34
JtrTIpGPXTfaHBSLMEqxJv1eO6oilAiWnQ61UPZP/d1uvJqGkFxifWBH6oa7KZHYEmzWQM4kfGfc
yCXEQVd3CJJ782XyWB9IvU5QMoxMblhy2JEFGihkhRparFHLPN0S9sQogReiZMpyrEMOidWMkIqU
HMLFRorRFhhH5uJadta+GpCnFBVnyp9fm/+QjPAHJq2KGpPMx3cdccnctTDnobs3+VJjITK2kZlY
QWrj8YfvEIxONe5U0pnBWh7CRWA4GooP+nK5DsV+f3ltnbUrK1eT4f27USiKR8eIuGzv2mix1Uy/
ph5gzlSrr0XqRqewfhB4B3ZjOdS+14ywgnJGhJ5Xw7gvxr1tTxflITdL1PxD1yuGabZGNURkEoXm
TYAUsWQ7stSww0OfAs7syPnQl8fUHDmfJ+tyw3PinqkhHscUuWZrDIQKR8uZnf5L10afG1LwXnTX
fFxtkPMylQ8p1mS2Ua9ePwtf44njEdDOedIf8OkM26o3v494n8G6jXtras19bNARuRQfmxYjIESt
CVcp583Szg8g4tCrKH9I2Ew2NaJynNodEAkOOSvox7Q9sb0R28Gsyax0MUV3hHfX9XBvQv2xrOf2
MZyMZOO0E1AAouolEh/WneVh8n78+Y35j4WDbZiWo1NLMu3hP/z+eSzWWLhIs8v7/1F2JstxI2uW
fiKYwTH7FgEEYmQwKCkpaQPTiHlyzHj6/oK96ZTSLq3vIu2WZVWRRCDc/+Gc72ji9/LA8ZQzB3ix
kAJYohrydQvY0CCs7RmMeaSxR4njx2U+wkiMzV9FbHqR3eNLtMrhDK+K9Nz+iSSxbjfaZNSxdT0t
s6a9vPNr/+matk1M6AKNJUeMZ1rS+PevzUB0WLfGrV/Gzi0OuaYvUS8WnnaJnjsZJKhJ3YoY6JKk
vbAgqlvnvE6c4FCQjK5+Gkz1wR3S0Z9cW4R6430zV3VWjfkz25T2zhfiP8ZpbFqRujCvYoSMi+uP
33aU1aK1xBgsHRZEu+S5QrOo90nW/ZL14O0ZqWd+LbcrYy4Wyqu5nXo1/6wcVROfPbMkzYl3KCE4
z0tjYCoyxqCzs/fWT/8x7oZCxEiNGaeHgvDPXzQxmFSQWVy9JF1X+XWjA15wdGwSDpGPbb+AmlUT
SWWvDMzWI6ajLRjjp6EACZwWt8GUH7epau7MPtolMuK8eJ7jUKu88uOgtFuT5zeP7IFndH5QMbJ4
OfRIpBWXG5XuqSOR+piazaekM4aPFjlRozRPBMnMR3vKL15nzTcH2imkLiqfbkqjFFjJ5zxVvuea
23Ph5Z/nVNP241YpeH00Ky1p8k6cFGEdi/KdT/VNivOvY04+hhEolF2En+hM/rhZKurrdrV17e4p
E5tboakw38wq8EYinn5kbmoEsAbIkVGhUXmvNZXbLk/1+IiFK/M1Vo4Y8VFLQD4JR8r9m6raT7Lo
j8DRs3euwb8VofyyzNYRhj/uY/GnXmORrlBWXGnMpjOLTXnf73IzjoxKFgQo01B5Qlxs+cqCl40n
oiBw4B5X4QZES41yb3nb6//+Dpt/fYcfv5LtoQh93BN/oZgS+qnNUk58By5Uh54ObN/EXd4sXncx
3U+WVWWcjCIJ0snAqT6W1xQS97bk8OuaSCgX7lk9W0dS/ITvzYUWsKqiBUOYgUlnS+hZNj30RqF2
SaUdq2nOT802kUHgJVCtKtBzMnVubGDKyKyU/f9dAeGPEA6PmvQT3flrgilslcptarV7zrG794h8
/4CyIuqqfHuKJzafRXZe1zLb1TMW8JQhAgKh8ejm9jujobdD/I831eMNtSTADptX9o83dUvrObfr
UrsX8JApXAlFwHe7c4C/RctI8dWl7XawEZy7WreRHkB+m9aTfpv/QwY8hS8Bi1xkGuh80yXYYJy+
ExZzjBXL3A09V5bAuf68bCURSFSczYqUd2kNoNeAN5qc2fzQ32mTfoHMt/dzPoeZnupYnUagIUMF
FnnOtcCtv+sKE5ccvtdAzHedcodwVDCluh6JoCD7pGqrg86Kctca/QETLUSDcQ1aYseWBsJDn2lE
NyR6si9Ffe1ner9uDtCmTsi2qgQGFPJYtGyf/veb/Fe9wweNZ4fYHv4LyWOPf///DE/wCg9Y2vr4
PghnDBodZlqnuYGWKXbdbZIebd1gQqLV74gkrMfn9u/P1eE/Ojt3TKdIBv+4V0xdVanmrdpdEPjg
g2d6Yra0nUf7XGTdetbgmATOnH4UbX2XiUNoR21cieoJO2csjuKR7TF6v+MqgXfr2r/7dTMDMyP7
siNb5kkY7XFJ5keYXO7PJitYF/v8JE9Ud+TO1CygStCYflomaH9X560t3ddVukMAvJyh3xL/qNPw
YjbmlDNp0AG+H9uKImeoUVNvntYGiU0kdd6QXth47bPZ5+8cM2/z+T8eEgc0Zx+4V8v+ay7aTvjU
xi2W97oUhFxqhBLr3qcVHROlv7XH/L9cMHoz7INF7yS/y2JlblIPTWjUHnlnCDCOYH+RmzsECYle
NrxsC2+4Ku1nG8RV6gAMQio47bvKQTa0zruFRJOoT8w6gg70YR7iQ56L+mNsgG1fmrNZQs5iMtzf
dLc9Vs7iRYZEBYl+QMJk2fxc9S5roeWdF+Y/jly2AsAZbItNLG3CH2+qSzanmhNd3gXTIocG5AGW
hnJWMq8YF3zvWfwB+/0/jb7Yz7FVct/GvyCV2cEMdes8vNYGy3/NawkW6qpfvSytAERxsWvBqdx7
JT7g2nq25aagceFBLyb9mryxfqavBIntjczkNUGT+M5dDA7k768C5DtuYd00ueP+/Co4U57J2Oyg
Chac8BkutGDspdib3UByiY8ibQqSiTBaXByW7y7GV3uZsSZ6Dl7iuXdoBZIwHv4xTdrSLm7ITCko
ceeh5J6cmn2jOrIXU+OjvermR8gDFGo2OHAU+Cjqu8AoZ/2sSHCNU1cw/ze6A6T78tk28xt9o++y
LrjobaFAjKrmLr6gakxuuRF/xPnJUjIVd7QGIF8e2Fjeu4HAC11EI6+P1WQTTVFKWkRmadeXOMH1
KGvUi8pLQpwDz3mtYhKonC/IcfOXBBHJXPANNDQihqBrAaRCO5Va2QUXeTsV9cHQqs5vGvEFmYl+
EGsH7mjQf5i4ZUOz1vQTcITzajPO6UQk476/Jdzf+7TKCGvZiJsoEP/T4mBkK4eP6ABfYVWBIp1Z
N43KdqLMgmdh593nxSGAvm/Xi9UqtVOQvAaxoTObZvmpjLsggQIwjkX8WbD11lrNfOTWi3eu4r/2
YcjHWSSyKEYLLP/a3KgMfH7WeMDeHLWw5Xf7KN4w5EquCFIzWGP1rf4Op9f5SzqCKhrPi0ONaP3H
dtoYQXCvxereZ7mkAY7ZLpIq/tIsXxeH8bTNVVRCnyy13ri/aBaeata209Uq0ZxZA+rFuJp15CCg
JyZkpv6gUvsTTI8A6LPP64CjN1uzc2xUP9g05jeW7+fOMtNdnZoxagUYCoup/Rxrbse0F9aTlXjP
bkNkZcWAaLdpzFbH1T1hoi3IlixKbI186tBjBqZuT0NuTQe04zXg6P7z1nvflQCHN+J4CNe5JruQ
nJyrQsy5H0oJG2v+xmCtPI8TySdjJ9V18+xPm/mKLKygvqUxmyXtzJBSSwBCvYEuckNbcNDBO3jR
l9VlWCGecf5nWPxm+c478FeMLoshtMgk6um2wy73z/1YXy24pnLl3hswcylgpPPW13eECp0/NmXy
MoA4yiVLzHgef1etugK7et70Hu1D2+bHurDulTvuBtuy3nlV/h7b8Ksxs3c8mB9IL/4UZFkx6mH+
lYMnOhwgzEaDN8kdkEXjsPg1tS368BKgawdU/K2seO/ZmH+fnug8IHW8cfAx1f27ghF1pnHIVM6d
Wx2TONk7AVvGaLOn7xp00JOa7R/TQ5GdtqI5sEiU2Hf75zEXGWN/9c5+w/yPw1xiwmJeRxsqxJ/1
qumWxrjmtXNf4IoSJAPpQpZOcgW0fvViWqp49BRaqArlge4s5I2LGhXq0vla9Uj7zMdjNZO6xjcF
738BMGNbXhd6sSehxd5OG29usZGhZNtbBBJlYGk7wkpeMJFuE3I3r26/vAl6asWgTsT47rNCle/c
xm+SwD8qE9DzDkYP9A0Ibf4o34YZ1Ow8WfZ9Sol3sxCzpYg5d2WTQvEyLPpcezeNXBksnFLuTjgn
CfnzTW8xg4ynhwGM98EZwLJuaQLT8UNCvtM/XQpM16jOhU7MXy7NjhDAPieAC4pG41J3l6IjysOV
Jyux8M+P6e+eNwCZHWs9OlgiixMgSYQwwVXuhpOK+4iUGpKKN8yL/IGU1DEhB0SposTK9b2TswzN
mJCaIOgjuNOPWydwxlQPvJ5FaVVWV67V/pRP1TsTz799RHx1WD2whsQxY8Gb+febW6u6K0TW2vc1
RWOR59np7V6vpyE9lEb1ZS7cCRQkshUEVboQX706JQSy0K5EaYGA1cGoulb8ZEy5hwRd/TZTS5y4
lDrWx0tizWgisMc9IvW43EKlVEMDgxvBlB9Sbl10qTSfQgR61ZT75vGBIBlrdjJf4bDgzvegG/K9
tcOi8nJiYu/IuIhqBY+JyhWZ+dh5741x/uO6kw6rQQue3sM/+MczMfN5sq0M9Rt1pQd7N5zwnmNz
LEBveAa5X5n5zqss/tof8zHw02jkQZjbfxWW4PfRXijbvtteljGXKafQ7o8Wdn5XfhgtButGMScg
Zn+Wq82Nb4k6gIOLLFBPPrN+YR1AtPL/bsv+q9pF38pk0+LYF0ze/v1ulI5n9WQz2Xdj5FTvOdlM
W1Jlx+YnJhyFr5p+Qh1gxWG7soAn0ygydd9YMjeoihr+Zv481nrg1I0W2M407pxeeiQw7GeG+kCE
AiwjTVQvdxpaYvKaC45/F5n2XZK0Ok3o7vV0tt/hmf1t5ONRs1lh7CRN/q4/9Uj1lBjr4BT2nZtW
7EWH+cW2rrVGvPVDu+IzCSA0112avWi2115OX1Bsjz4d0Iu5vLdxQN/99xiH5/uouDGw4F37c9Hj
yXnLbHOw74jzg0qu2mmxtMvQjagcM3cOnUEmLxVikGIY9kM3RVuz/PDSEo29lPW+m8urrJNiN611
vgNu2Z2JJbsbdnbLh3o51tlT587A1sbKfVBnxleFxSKvxTU2TBoUxBuBVRTNhQ3LTFlc+Qh2oXs9
JGLjsj0bpS59t8MskuQjQiGPOiwzlxdzZr/slOoiYTK5ifRCfZQtrtb8JxKHGYAmTHzukExBgZuz
JuBHOzvMtFcd+a0fCw/fzMSPZETNZjxhXqJh09gZRDXSGpJyY9h9BHAfYlmbNkcmqkk4lwYCCX3F
o+utR51s2HkBzlRYbKGXisAQhesiQ1V8wrGMD6xZ9/pmM0rNJeJ1sK88msdgoeN7XaYHmSpSLbOi
jAYo0duDGNC1Axk9w7NZ6dN1GuzvuO7a6JHDFDRxj1pqMX/1yQTrXiub02DXtPZpRyxYwQJrcXdk
WMyXDk0oaHewR1Ju9ImjCFgA28TpZuAUOLV8YJcah7vGYosh0mEWGHY1u0JsJOOP/IyAipOHaZXz
ASFf5Cly17d003BgiD7qsumMlJQNVOa4z1N3VVb1ia7cPctawaPsnHCsuhJsdXHW86TeExnDC6LB
iqnSptl1ZlOehqLE/JAIF9xsY4Xm5zh5XWP7xRj5f5wzbQlGGVYQrn/K+ZfBGKNx6v55VWzZUWvd
G9GYQW4R7ZZMfGnwA31psjVKt/Uo9fFS57F+eOxGzc1dqXUfComdWLzqq0ujUkrcjkobHkm8wBQH
w4W6tWRBIwbj/Eic2dexfW6XXGPN16Hpz+ePxIuUh3WqbpuRJ75txc9lm1vRggo39Lri4K64plzV
2SGU95VauAKBUpNyWRdfxu6TbX7r4zj7oNB5EbSEowydlo96r/2alcLYS1txEpB6D19wpi20+Jak
PdarONFbeO5IieUCIWJCzRngi8tb87Ut+YwBBO7mtnOveYysISXGydBKx9ezAhHsRHhVnfIRua9e
v3iXIa+/EI8nd4s2V/vYNH5P6YpMRu+/oRDuDksz/dxaHGJFAfdLcs8G0LJZBsVpvW/Q3/sTOaYH
HQ1kxDcNGlu8G/OORM9iPcRpMwWDmm5SoSbK0fPfUV+aOKTtX0vBX2FB7wmZLuKf8hA9l6UdzoMw
H0ITEcUvo1TNjjo/eRnX4eSWrhuagnWPFxQV/FVRdO5zBnjS74xpPwGXuCbkH/sd3UxoF05IoVYd
q8F54iNLXmw9uwqZ02vN/YABSCeaV5rBmxiBID+NKwv3ttb01UEbym/Cmedw84wyECbv6WCUvlWB
UhyhYvFHdw9JXdxjf6kfDgrlc463T964tEeYHzWb0THwzG39IkfOn8a9et4SeRt4qo2wlhAh23xr
1wa1u5VuLFMZpiWe/tI3ugXedNZPdt/1O0f14w7SrnFaPfpLS1iA9qb5G1Vyte9nA7faTBBHq2R8
7qpAqrS6SSMu0ffxpiTOgtJBxvIg55hThKUByZXlI2RGAwpfdYfUaw1Q2mCFQKd9a62cHUxW66Tu
9GvQ5El7Gr6vYGWANGJVLeT8Lbedft/YD14Zypdukdc0sUIL3OIZZBchRmkXegtGqpaX87zO7sZq
rOW8qXR3h0C7DbzMMKNic0lOfAwfh/yzCQ/4nDZluzddJI3s7ldfoMYLaBpeJ6Frx7IhKbDZqmXv
mMmT8Qiog/42c/aylGkW44ezlS2Aevu3iS79Uq5Lum+rmeth1L6ZDcvNYnJG1krxDHHV7xfjtcCL
DQdA7Fq7EVfVz4c3+Zlrdy+9A09wSAngzpKS9B1RQDwzy53bKOHHFP87XAiVL7uuv7sL89nHW2q3
VzR3eFyNGJ9w2Z/ihTSjpndIJ4/X/upOMDnSNSqzvtozxKH1Tq1H8vHZGJrlONscX0aTlGCE8hsJ
vCy6mEwfu8bQD3YiXo3S607NCPxYLwkqZMV88owqvzSL+jDos8WPii/mBJ+1Vm0aekSBBK7gebs9
panXtj+niSgcckB/aC4lKmg1RH9C5QH2B8jUXgej2mY9pGqLeVYh/byHwyaYvN1Kgj98aa7swZa3
m6QtkBCX22FAuTIQvxCmrttePBiPJECvDd7CugshdGKzTCm5yz5eTt4IDj/ul8tKBwOd5oOHRPsm
R86wFZTO7vFhE3oH5tlxZKj10w/SjaEBbu1ly6r7Mq9DWE2AVzWMKHvJQHvSVMf6BV61piX7QR8n
ZJhVtu8rIwkfGm+KepUG64yszTYLgJJjcxQ0EBejy3VczWiDbPZlzaS1B5i67Z6A6ZetkTw+t/hq
VoxqelcLdCrwCxiYp2SZIgIoCOzaOrROefpcwmDYeRuZZk6XMUkdwFl6DYQP1oLGqlDUOrnf2c6T
KUr9WAlxqpyRVF/NOK/MRAK52sS82N2J1nu5lV1zWOlv96MBJ1ozZRZRSlWhlg8zWEit2BWjdW5J
ur4w6ubhehAkk5LwJ/KSqGXm4mKvINLaLRNhXkLAczfjFisP2Vi5WIDrtBi3kfMDR7Q8pR2mHpQX
Z8LkxgN0n5vUUnHa+AwO6+whq+vd5uKabfc0FQWyYhlrO4Nx/2MZbyMpF22kCev1TadZi3k9aoLZ
v4IHEk5LMpwa7UcOJPTStMbrVLQ6EWzW6hfFQGmj03lmWRKxa+GE0Iz20BSLxghM+PJpVqbzEnv2
0TSa+SqAOdAooxoE8/pL72LrqTM+kPLbnzvqkMuWzMjUgI5NhqEdhr57AVaan2c7hjCo3bdHkPs6
OSc8XcBkm9b24zLVdl2FP99tt/HiptuX1Bnb6O1/0t1/mOWtxzYV0YJT5WR37YvFO7WvhtU4eWZx
bqu2PQqIFAeCXq8xELtzaUMjbeeGh5Opk7WSMzxlvJ7kL//0CiJtcz35TRKTEcQ68GQHJU3QZIyp
KA6/ikp+GYmdDfO8M2/p6GW7JgW99HZxLJxRxlQ+Jm2ZFsANd6/p+DMxwAJ0stV9RU7Jke/sFf/k
pwy5q1+MfOBDisu+aEvMlFxJVK1JYsBdmWBJw5U7uOZwByb69rtbWm1SHmqYf9bMCTVClPeViS3D
MrZrRxmrEtvv8tg4gj/KL+PjnuLFP2Dbd45v0B5Z6lAMhxHswmiW4FcajW+uTjIAZ0G/LDgKqV5q
tz/W0AINC3xhJosGwHX90NozIM6H7gUdlnNyUobaTolZ2cj7oEnn6aTrCWs+q5uuZZeeMPComw0F
tpun+sOcGrupsZpQc3Qq7LTWDm29KcZZWhfiXMvQW5QFTi1opBp7tFbf9xmPJ7Zd4rNFyKR5oP68
L2XmHrU8JaplMFc/S/o06jt1ZA9kh9vIQEAZEakH8NQ2g7Nxsb43a86Vi/bD7DAet4Wk9Bb4snN+
Kkjx4bs1WMMOHfaXxEqA22l8Q2QhzyvN3mXTa4iRHduXvl6v/WSYrBYN/Wm1nmPPHW+jngznxlrO
+mQhE0yGj3FbY3/t+Efs2MzD3A8Vm7doQLPAG/2YLVO5w3w2+KHjxF+3ADi/rGQChUms0QebNVue
UgiCSrfnZm1YTnC1U20s9V6bvc43UMpeqDgI4YHauwqoKXI+T9tQnWZiAHaEdKyhEVPHJMNNsoMO
en35HifdEsWTXfnzY+di5r3rz2rmHbd1cEFzdVO98/JYgVw1nDX+2z/c1HFxM5HAhblShHgLCUGQ
8dP4gAVosTqDGaIlcJBiZToOuc7ciRnMxzobaG160z7iJIPBa/K1drbW7ybwgbqjPrLWIYKzhnTt
MerLcv0ffnJzlnPPYmd4xJGW5i5dq5qJekoQh3TjXU14gZGQW0DoMwkXMj1gftF8eH4sXqqvlgzy
UpmcM7L0bbM8MjFefYMHvyfy8ZbyEM9pYZThmDvPDKrVdbKkQKOwGj43vnfZ0uaaQnWhDK+/uCL5
XvkjHjiwqM3nop3IBpZp628K8Jm0ewZ9l0yhsneNqnlSOmO2ZUsCs/uGDqb3DattTyKZqbxBmrtl
cZ2c+YsUw1seyyObvcujVj62dFPchA1hyUG3KOLkVmp0m14C+q9zwk42PQHKSPwpE8T5lk3LWocL
P9swtzpE6+2HhCtgHXGkOrNTf56r6moon0rv1loj4+zRZO8//ZoY3YpmFL8Gxj8Ly8Bd0WMyTew8
PeRGokGHHF7SKXHO2TZlZLKbu3itbX9FUK013KixpErPcu/GD41aMdvnLqYsrUpelrqW9bNT8UrB
TdZDx+DCy5F8EpUHM1nm/Te6rxhCsbMg3taO1jR+sldH7QuAVbtWtLhO9faUpzXqp366tUmf3CGK
DQEaBJ2LNf84duB328mCCjSJ6uYmdNWOwafCrNoLzEoaO/zc+h61E4iwxJ4AMtQEti/IFkyxiYM0
MBQO0j7kDr1s6qqrkXvGa0elldrNXmmFcZGUhk/zAIgklrXvckd+mhG40r7/bDFw/ZoZD1Dsp8HS
eLwdHufCwBLwODywNZ1gKJuLsHelemmNcd81s9zPrUWAX7cxmF3ES689Uh6d7pV+YrrahG3h3Wlh
H8xeEiR6bbAc92hoPdIFK8P6us6miPCQyYD/w3VHU8PYxRqy3VsIE+MfIgUm1sLZg1lsOaSMEtJY
R5xtbMoL04oqAhnDfEQirqrsIPOpPjNSDNRG+wuqnr2i4UYppS0SZjWdKhIbd6MzqXAq05OBavYC
om6NFO32CNyC6Q89FBSvvS4bbedqGZm1i1NHMauMXZVnMbwWqzyUBHTsyOdGF7IawzHWuotCI70r
PWN6NrwnMzX6m0sU+tlV6sIatgkFYRMq+Znm1Hz9rCN/GWV+VcnR9C7dtOnotGrmIVJcbVHre90d
OeAI7lnTbXliAhD7RrGOBEflgXzUn3mi6TdOJCzEhbuE5JvwBycK/aTt7cul4XbIV3JFF7EebeIG
CCDhsjK1LDKrJtkrEkZ3LSUlDEtx5w9IDz1VwgFV3Zcxtvpns1OBYvJ+MTz1CyvU+klWAK+KNioe
NZEgVXihBQKtvlkfNJr3IKniu7B0xjWDLu7TNPD+DxAt3kCegH3W3eLKiXE95jUntn6OI7bamqXc
Tm0PkoZgd7qwWHxuXHBOVl+6oRuvvzMvl2E9t1too6Hfu4pPop4rchaysX9qGEb1zeT4Ka6BaGU1
GgwWbIS8T18Hdo76Jh5sPSDVWNxcOIr6c55plCqi7G44UpjSlWqKSLnnGQ/M9FPCrZ2JnY+75B8d
+/OIdX5H6IDaY7B8ra14uGLz/oH6LGLHM9+L+BVjBmj1GhW2Q5xiyr+RKYl3urP+Tlp7wRNkrGEH
IHGinL2jfFk28p6G2nhtLHoCQ3zSySjEvD5VzPetdl2fnK+N41QH0WXLgZDZglW+jOBdLXcYIfOL
29Tzkf36etKSIrDcJNuLNXk4mb4oQnae8nZoorSrfzDDNM+qj78OBIt/x5vX+Q7V2Unr42mvmzeb
LM3nsXfWi1LygnBuuI+yCEVNcIFduo6/NZb+GiM1kZVmXgzDuK4G7OpqeyS1oXRN47q5yA1UdJWl
DqrLlBonydpowMHPfnghnBrA8Nb2caj0eCW/2iR0xSmDNsaLkwFpCKxM//Dm7yrTQIenGCLUkr7d
ed+qFSn1TMbxSmOdpNPveO4BBS7mFGEeQQZaAFdn0esnxUaV0Wou3qR9O6vsOoARWigUdwaEiEu7
EiDVtslnLe61o+M+2szWtY8z7jKYSJ5+Buq3wlC5Ok256yion6wUNDyqkHyv5+1zSlg7wRlQuNED
fNqW6tcw8HcBkcAzDz2OqYaMyinZV8zmu9id/GlC4KBp5PalT7McUrbx08HOjfaGvKf0DTlGKYOg
CxO2ZkdXUyM9z9iFOi2GcY0RLPro+Wp7LQQvqpSR8dsIeqvRHWCWiCGI6tt3YzKf0Ru85lnfBcD1
1KZjC3pU/sYNZPAZgjJZ4ol7B0lV47uT/4gF44nj6sV16Cr7aK3Dh5m/4rY5iAO6vICdiFY5iiu2
nOmoMNdtdXlw+gTJbdN8Mmd8UFUGKnpJ9eempVfEGmPReLooo5253JkbGy0v3Sia8pIZ8rp854a0
r2Nx3RAb7BQuL/gzS8aohgS+ZDBRClaLC5Adc4yeA5blDYfrSXhsX/oeBAQ1bnj6RE6SkBXzui8T
ZZEdH6fY9fPV5IR12VaSsBMH04xrWOYug8BKEAE6o+JfM8ZdbRY1U1ryYbsLVwBplYDWE18ynjvF
BIUAUWC/QFqbwA2z73jN1pZNU7l4FDhAfYm/bcKiR0VKZC6muKHs98U66TSQ9XgcxWYC/J9mxBKY
fugLWO+kT0gHNjqmJNnPCR9i0xD/PsjiQzGYdWhhZOxnszhuWwMswGXoYLXyPLpjH8SFy3E5lls0
QoCu2+2p4ScGtku8FPnbCMAYYdAlPK7UERtJNEORcgudcs5eiOuoCZJccuxOqMe/tSvoLcyT2jGT
grAHmw13QevhW3NzAbVLNiziQs9U87MauvLA0p4sRWbckTMOH4o41s5yMJP7W4ttDuqBAuDros2K
CZld1vfBhnnRmkOEJIYnqhkvkPtxqI7sNkTqkn6lli3AKOoG/ZyCTV4tE3eaGqIx5yjMSKYg3xEw
MNiPK1/+f9qq2GuDSYIkWaGMqovjbP0uTOgd5vwNUaQdEA6RPdGtLvu31s92ya3t2wzSNrw4f1oL
eaP7j1q7A1UCsifgKw9yolHP5ur9iI244IkL57NODMNSv2g9TbCHa8IHTZEeS2P5oRtNca4XHN+5
Zlt7EtX+weBhXuL5h3Kthkhpm910RaKB9xhYTCA6GJIaWDz1sntOaJwQ26nNfsKxNOxzQtcYOpKW
kjvuZzlL6OqDQqq39Cx4m47lB9PDs7PYQ5iQwE5DVgNEqMvXbDs0qz08r5AgjuZa/tQZTOxcaEMY
q6Etx6tKbipDVI952jm0wwR51NpCqtuGBlQnpbfZer9eau/JYqzdIv3fA13VKebhbmVzc9ywx7HO
V+MltbwnsW31Lu7oU6fe2PZFQYYNvP+gLUxYYvV5dUl/Jn0kyOPmMFXyk+O0mHbVtvxf52pL8I+a
uDvExKs4dASIE/6RsRECT06UHV8G8WyKDAeuJOo2bzWuSAEBU3KV5C6qdyjSTwpWyUGzO77lYvzM
fc7x21pwALTyLpbWIQ5pdg+z9gDaG/u3l5cyenD78Ur4RaS11gNmvdlncEFO2DprkOXC/FJt7o3/
pTaEAQvRHl2U74zQayqPoN3hUw4Z6OwJL/XXxg3seUhDk/E09L6puah0wBbKlN1kp8Gkb90YhOSf
sQuPZEHBDJJYGQiH3y2C0l7VCLRQN81BbLoHCy8vQShDFak4YWHGUOXgTsvIc1uxITqC/SZxY5pW
/lJQfo61vn4edN174ZRis5VHqFGtI3vUeTfyxWN+VRCJTUweU3WCmYtR22028byLVpUBOZQTvDFl
R/BqLTqLiwv1B7Gc9bFxq9VfWeYehCiuzmr+ht7QBFbfjqHXGwusa92BfP57JhUuqR3SXUgJ3FFi
7xUr0n9ANXxaPTe/9i4iD/DuJ7VUREqXoPhiaXJ4TCS5GumSRpV0YjLsN3wI4ubF5UcPWPJZwbYh
XSf9MTVtHxj2QwfEPivTuydlM443HWb8eU/1XSqv2ylXggkp88swu+2hjmFh08UVp4LZIUZEznj1
CFGBMvdwPmV2MNFb+X2/pFezrS6onM9SySaqUrL/yhhAylq35j1v42/s21vYSBdHki7zNg3qFmyw
oHnkDsfDfCl4lHZqgeOx1bbT0OMHUyP0Aw6Nb0sOgdTqopjzJioyAt56fPq07HDcnGKmYrGcZkda
WX+uKOEpRTqu3WykOurgF2sGIveyA4SwNmB9Njl2J1WASrSmlOGEReZoZS0tohpfLeR1Wmy+9yT+
QvPjSZ/qYTQx5cKKqaBk4YSvN1/v5+SkhPOtI6D3MHgCgZJmssyAt8u+RBLfPH21tjF76J++J8Qr
TLOuRZQb3SkrsLHOLGTu/4ew81puXFmb7BMhouCBW4LeSy3bN4g2Erw3hcLTzwL3idn/nImYuVFI
JFvdTVOoyi9z5Tjn5Tl6qxqXy67+3VvfAPnEs25yHk2bgVdKEb4hBvqTOfqwl9kIWrFVZ1eZkDCT
Ceit0/9l7y+DiiPZWuB4CDXrkzjdJbT/1mU/UjrFBrfw3D2GPWaW/mRh4mty3qTJqanL6YcveBsF
zFzKqx8XE5h6FpjJGBc24cS1ZRouIafUTEnwqfm0SRvdpklLrqO5lgH79JYdsPkbmxAvd6K8q+E1
KLrJyKEYVSxPIdK6TYtu91Z4xkTyu7EJAKft1hgRe7TJpzrWI1lVleXPeqrb9YgOpKB0q3jINzqR
G6OPqfPLCGg6cyJPi0PJqYqtdEaiYq3WbdPaeU9q1DMDgCgXELWqOu9XX0GuD5W/VWK4ugBAP+qj
dCA+yNAaNw+fHA41+pBHGMN1QWe2Ei27EaveMNF9cSRxcn00dgPwiEDGdrbTIx94t/B/6VbZn8OZ
16lLE7GZw2u15AcxsPI/Bk2xrjVK1iejFjdctauFm7qexwj0edb9HBKRA50leDjg7vWpb6QoTu5h
8QzMkgzqnRRbfEZxbCLHmMoJrKUrYsrAgGnVXNUG1Sf0Jo+Bmvxv+NPzBvIzNPgm/wKz8C7FbTBd
l08oTFw+xAYf+HHkY+qnu7wYD2bSshkxhmeA9qDHKAlZGe0lGiT+AsPj/NV3gvNsS2qnhi6jyuhP
tpQM5DqbR//R0Oyg988A48plkk3MixmYyp9cw/9Lvcp70k/xpmCX1Spts/bSud+YeXjwC4BenSCg
0MZSe6lsTM/zQgNIz4XHPK7JKYwWc3TUsie8ylwyyyY5et53Fy8owXD60wBmbXLrXlRuRil2xsZQ
g41PLJPw7l8rM0mhhUW1oyfspzllz5zXyr2XWv1axtabrxKuqSZcphHe2tohCrKJRrgGqR3RBpcW
1cmqGLFltXcyum8ghdFOTCxioqkrzE++2nl682yOGFF88Cv7mfz+KSSVvZpC3tdgtF6jhHo2k+jG
qmeGu3q46+eh0rfU1ZAGXZwuy1ouikmQ3WFk6YOSw7DoIrHPJ6NiVB4NWQJWHK66zWj9nuB8sKbh
lsqcqs/CfsmRK3ESDtQeLmh1r8bMrTF+3dqN5jC5lvM+M+Jr3IXmHXsb26a2DE/z2CIFCUVbVsKK
0I2EW0XtmqtJM7VbZhekgGJYunF2USCx9kVJfV/htuLdroofsWeT/pije6QjEmoxe72BBsTZrXMU
dzM5zIIVN6H2NHD4O9cPC35LbRHhnhFlfZgOeZP465whyQoSNgIse569U4U2m9ph2pSluRdlbz4n
N3pOnvreb6+ul28q1zaoyIk+rVrT18YcU3hbXouWckY+5XOgMKzUzIVPbhyiXGWKOVxN9zPzfux/
7onEr30cI4ATDZ4PJDvtNezMv4bX39qxUVtWWU55Xeu9mD1ZsrrVgsji0lLag75S7djv9MK5OmHY
/C2cj1lq5bv2Q/oOn6vY+ssnH+BonPjGIa+TJ9cjWEIL+SOYgs/prXNOJm7+3J3KnxZv4HV7oCmi
P0TI0huzIrlK2RH9NB3HSo0qFNnDGsFbXSc+79QlbaTpQdYopvNab2GZrWMuCdN1KImr5Jn3k37e
cM3r+d7g7UI9TskurYYldPV4q2nRxJw6jHcjluW3Zk7xkNHPu4IPJTmUUG6ejeHTVM8amYele5Ba
J7YUK6dy5DrBcogiSTyeQvaXKOvHI5uPJ00od5NQDi28hlon06KChAburW2HHzm6zKajBok1auGs
Zgb71jbPD4ab7ln0OHC7w3iKKK8KOisyGQ6PGy8q860dhdkudZxXEgnhRncmZoUcq4LQnL1DrqsX
5fmUD0UkQCahb7hylCuo80x+wvms+c5lUgVDnQI2aqycK5ZVwv6jJ/GcqfaYJzabDpCPnElisMYE
dE1vuuFD6l/qKLwYlBHgLZvyk54n1XEwtDTQM2sfd077WdrIyvNo/TDQuI9It8WmmcYpIHyrgrIb
8+dHy2RBSZBdW3QZq7rZ4HywcYxwKbd+wglmCsMZemPi6zlGrX8cSBY84ewXaniNfVneQs7zQrUX
z6iqw6h17K3bjjM0hqAmnGlUYDMVuH2XXxwrIs85ecDBq6K/hcYejyqLf1t5a72jKArsdn/TO/Vr
rgy5H4at9IWBKEIPR+fk17pHrmcAQEIphQBN1eG0anK2yhiou407fgJWMJ5nh0hKEddBTXUek8HK
3msa08IuLMGhWHeD0oQ9GGmxEu1ikcA75x6yLLmHGhWP8djKrdlpxlVnw8MJw/KCRFA5GFmXBi/2
aQA2sxr7/pCENR4+tmDrdFT+roxYr+hs7nH3rzrbrvZlif5Q6RKM4wQGwBbYmcZfVlLqr6pD5+Xw
Af+O7LX5I8s/fJy5d6uIHJoPOrRXmK1jK8wrvATwFIXdbB29rsHYx/vBpnqzsKMtocZfGpVtN9I5
ok7VlZTtqXMB2AgtfsnIW93E8pR6en2KPQ5rXlkcCDBO11kaV0hP1rHJ6LJP52rLfk0/S9dZ5yVd
DK4m5yAj5bOn95JCphANsLCESUsEoNwM1tEKiQokX1wcobBcEn/0DxlLUGE2YtPHdDcZ6NMQqIyP
blbJgfqzZkNNNsU9ZcZlzsKwLcXsP3XWxa4ZgTBe5ySYWl+wcqt1Rfsfg4V2DBxNoTlMuQLPaxVb
vIQH2oBokRP9wdZYk7OqeSHsunUaQ/E+yV7Tmk1lOBYFPRxtUPn9X5Grt0L0dA2oRO5VQ7Orh8DB
7HSf0PF1dxGAIyz3p74eXgu7b0AmsHzVadtt2TftCGDuUgYnWzKKEY6OzqDFs0xuCT1nOIWap5Jr
Mzui7mfX6wi1GUSgitNtTu5mI5qJ7fqsnCO4w5fWAjjit6m/IpJ/xVi1YXAV//9cuovH+v/09hM4
oqKI/iffI273X97+UkjTHWVkPdEx3Jzq9qN1ASZl7XZW3U9m8d3F8gErwEde6xpThHYqWW8q5xQX
RG46nOP/bzM0oup/G3VJvWA9RBUx+Adh1f2vFHBZZ0U0+Xp6n8/0l5cb1ZH7jvuUZnKDNRU+cQmX
IvuWpQVrEqPPXAt9N3pEI8Jk3Atserg97elq56DitIHXx/fq38j/dGqLYpu4yjpUVfUGXOHWKj3n
U4xI2ZXjPgXEtAUtxsW19dpnzWQzF3O4jiF+7UxI7HbNrJUQPFpqi3rokrUM6qYGtc8FfVzWIDXR
poriru1UPjQrHYNA7eqUKwITACtGwRohkIPlIp1ZV0+O4a3QJNBUhgf0298cU+s4mAAcccaIeWl9
dGf5zlmzPIuYuu4OB8xkQCQSVkv18FSmV9RI/kiTTivPAg9Tmr995PAgbtpkO+NTw2sQBTSTUxJk
oZc5/nzQhwy8vCoUrsrk1BodH7EcI2wku3MENzaYJAcsLx23ECviu6IHV5N9h9KzdCGWnQoMEf+y
NYXBMmxHkDTdztAbZGJ0vrZLMgRLNMfRi3dJpuMmBFejG11/sQt7DiwZ8SS2+syyJt+zOgSMEP7w
82LYY5XUOeN27kbWX9Sj4WO0aA62vDc/pk1Xoy1ko43mlb0KJjimPOeGEXqvVd7WqNPntjQ3LpIq
L7j8YKPy7RBzvNng0hgPOVtQCGiaBMEEGxZPVjTkSTzSA1EQwiG6uNtM0tpvy+LSqck/ZPFSYJ5M
Rjk9v3PmrNdhkv7xa/cXz097tqvU2GKCojPPCL+Ymz/RHhjuPK9n39ubxSVs3yINiJwuItIndlHi
UIQNHLkVOBft3WFi0hgW1VodG7Tx9+TxFHsxHaC4HAFqkWvMayIcclTDhmuIy8sSv2lVzMYicra5
zt4lC6uXaFNWfshBadK3pfOzZ+j8xGadmdiU3XW32AHolx/2OIhV1laAVLWFWrUuy3S8Nj/bqAGY
EmHGr5TFtsiRM4mzCQxzYNKMcksi/SeSkrGJevnBBrI7NBnmr2JuWQPS7Nh7Br/2tc9fDFHJN91m
1h5SRJnoTD4jdMZ9EWdMHZPq0rtD+5p32pnJGKYyfLAXKmIAO6T9b78qnpStTdCVAeIZYTicSsPa
5UzLlm6kq1oi8szzwkj/gsMqTzW60mrWmSxY5cyB1S70d1PG9CyWe3uiQHBJHMShuS/ZX69Mr3gT
JgjD2aGCQ0wf4+Ay+utfHTq9N25HGLqCqxpAOiExMW8q37jOdfxbDPFLbpwdDwqtxfR5xytDj5ti
WuUgzsUS0x8f76NZz/1RqzgYYU84dEb6h4kZZZyUFYOYQ5hcfO61daEyw1kbBG79GfRiqPNZ02bO
Sdmks5r91YssvBQZOVdVY1krlkSzWRQUR7rpWl/eXVPVMdvL1lgPrQPJiX7vJAo36WC9MKt8KX2Q
uFDg5mvBAToJ9fRoco3lLWaWATCuP4Yvx03v31VPJWY3bYVQ7NFlc46mnYjx6g2uBhifbgd9YF7C
efuaatVpoqbLT5s5YFcs1743pCuKxgcYX86NsRSfuJa5l1uE51F3CtJv4yYzLHdFBzAxZsVh+8xL
6q+9qHuvpbMrin5bJM0PgA5EWwaFGqmDwK/M4yTmZwTCteOYNkrX/J6NONZxMdqA3gtsnSPj/96E
O1QS2wj6iTucRDqUU/dfGR1KrTceRgMv6eTi8ZByTDmi2l+EzaNVXbMT9IZlEGx7cC5V96cYepM5
Kv9MmMmM91X4NRXGHFSepLA4ybZhm2FKTqG3MmXN16mg4MwsYqKgMSf1zsATbEVPtiH9o6AJCiGd
uOyAVVih7X0i/rHjMne4N+iWtr2fTlqR6G1AFGQAqU2Un9iv3+3G/uE6PUVF/NUFTfFrI9orm2ss
lCB9nbhC20wOV8QclnVooFY3WfmnER+JBu0Ps0+oFfQit3O+ZjoKehDNfQ/Ydwr6CiWO4Mqac9gJ
u/NppjtvsTijZwzuPi2wTzR6dehnv3wu+DelnslbqGyHa451iSRDo69dK3ma+5hGRznsO3nuEmbj
vsV1A5bjL07zvMOG6lfakc+jgWF+7sb9JPWXsi+uXVldLbotGcYMYKjmcl7XnSb3MccyVMh8RaLf
hgiBO28oo3kjmDI2kIO27EGH3Ux33VDoDZ6UtmBCPKQbDh/ryVaneWko8aruj5x42mM+fVh1o7vU
8A1xIlq1iL6LvUrt3crY+BnbbsUzZXTTZ32qRfPLw1y3QyW6ZhyRccL6G0ulMIhjEhtpa1OntImL
vAKrxhHFUO6W8D7lAR0zTFf8dssqAq0Vxog+4UFGxW9VhW9xnT9BavwNE55q8NaGVMpzOsZmdCQA
GQKJ4TTfJgbIULRlag8HwI6udpVaq28tKSY0iGo+pUmbwRPzfpWOn56jEv/4hO+r1cRzT+Prnh3P
wM7sSMEVM1bceW2c3JMUyafIlL4uixRbbturwB68jUxq5C/KKtZ4vaJVYTX3Vu/Jv0WfBIJCMhkM
FROXbYT4jE1V7eD/B4ZH3M3JPA4f9qatsHqPDa6IsrG1XcMgEdZgLzYQuChsR3pYeANnBz/Faugz
WnPbSK6MDsh34lry7NZi4C3qdEE5CoHWqZODVVcj0+n5BH1u6lG2z2tGhmzeeq3+rGIG7jZV9Pg9
T9g3zZdoNC5Nw8SUMMCh1n0RRDHFtmnuHbLI39NTmQSN731YRuucm5okKaorkj8cbtcJqVajaBYY
moxWjvWe1sV1cGJxwE2/qejiHQucIJ4fufucgyw+2jM15NFJqvqj5Q11mJk/8vLg6iiXkEEKcTMa
nG/C5/aOncsWvbwMRDmq7ex4Wz+k98ya+h8cwvDqYy4AuITAoUc0Q9kILgrf0HNH5VAwsXhw8rVf
Fan2QA19Tyg1jFEk63upCtyO8lhZiJKGVTS7To4/u2r+wXTRRM1NdLhWX07CGTbSWaXKLBIrU/XN
aknL0PedBbmuIeQ60WZUhoMrwN5API5PbcsCVXkzWJQSw5cdmTiVx6dR69FwvZhrcgyQApu3Hkg2
0H2CaKx3SH6DmLdO5xJgaAtmnWLAzTnzWa1femcIDy7C616F9Y7CBT8I0bQ5eE/X3h+4+vUIbJE6
EW3RtqMBX7EgZ4ZVmxokI3zDa4Q2yoBeRIvFheoUTFtYEx9WTwjzf8aMIqKZsgOCBxZecnzmLqI7
jC1UyyrLSNmkyKc0xzOJMxhl00HTpz7GeV9h2WlxG87LJkhTIVOltNhQ4l4GnREGLaeHQDNtFWCh
us+YwW5sy6ByfZi1iQOvHPNVTv1toac0o49LKcbFFMAHTNG/6+gbcAn4Qevvuqi8V1wC2VYaU3oz
bEqK6cEIdySqtou3bK0NYbExJw65/M6QpL4N/XrdctncduXiYjQF0y/AuBOb2ItkUOf3fPSLmG1e
gvUyalC+NMN+A2p8iJvxT4OSYo9zek/fQQLEB0mfHBuTb9izlJpw6PBHdSzqDi+o6khdTdsqCYvb
ZFblrWTCfejr8Y2THrG+sdQ2XdXFZzsJd/EAzcFK7W98K+kd8aMGsVV8OF69W9yTa/QC5FWj5Po2
Dy1Ls1WeY2GIdYEyv0oKTKBjau48Vk8QjlTyMtWRJ+lE+xmi/Fo3VL0FXXvuQcGyUaRUTdTstWfh
uqsx2ytD04igfE7EJ/GzUoZQmDa6ltufyMwTxKKbbblEs3T3YHWHTRH/yIpE/Yp7qDdOTDoWT7vL
a1ucVNH8kPA99zQY2Km0bn2bS8SwEFf4LIDcAk5oa+WuYz29NdC5Ls1Sv5wA494I6I5hrVFOQLOK
NucWKb/89PAfjqM7YSvrf3fE/5NoTF5lRrmvZnAu6K3nIX6KWliLAHiKp7z6rGr/KewYEusK2pDD
lEwxcwfFyYwrHyuSEXqsAo/wyaqLZLaLLUhUkf+7UF29rXODaAdillHUvyeWCdJ8JmqpsrlyVwyN
4vIzHk2a+6idD9BMmZYOCjUem+/AgtCS6yf3VwBFMRiPzoSatyldNpWLHaTCkY1odq9rZ8sGO77S
SkY+MLbYm+hOkGFKw22MUMpei/NOv4/DmUQecGeSM82rUZg1pfbxZ5Wy9ZgpZ1vHhg7M2su/I5hp
qlnINF7IGVAXW65f7G4zc6OL8G9Uh/wlg/wWRtYfqPncmUSaVhF7HQjJPgpsbHIqrL8r3Sy2IwYv
NwuzlT/Ij7EzP2snOhrsPnNTt/Yc1zWO6vXFlJJ4IU+BuwhhhDPqE/TZNvAU9nE0gmljjxnI5NB6
6uY6fO5LswiIdwQz6f9tRCIHJinyYBRvMysFTWvHNw9ZjjWg+zU21k839owXIZvdjNJvcqA20uq3
MUb1WaKccqD9cvrxBzITlc5AiNYOU9SVHc3+TkHnYnNmfqa0g2LoBqPcj27LU4zRzB/wcz1T2flH
MCxbtQLimxYbe8M35b6EhEhRgoUFhPaXyTBWM8oFU5hTifsGXynellwcXfMnXrvoEg45RjGPSKXH
jum9gzixrhB3MP07m8hCu8TOT9WLPbSctR8nTfYXDQM/K3yuinhmRMb1laPWtUu9Y5xaw9k2mFdy
AQ9iQVNAatg1igbxpUyRHVOmFwhH1jdDizfM/UrcupfSLmOkCou39UA5NxKNkig2GZFT3sgqwhWr
3UNj+ruEKLYgfyBjAhaqInEY3EhHlHE/CVj2hznGtzs3K9k4/o/w2ys9uZfo2yuhE0nt9KUxFeAn
BX3VyqmpCRQWdCwb4YX61mqtOeZFaDljsN7Ye8obVvY0AWXPdX5Dik8ZqiadOcY2nIAgNcv1t2Fv
yOf7CTI8R5UJH3U3+y9Vio2+yjFJELpdgcHG/uhG3tqIHYfO3/rdL2l9wJNcrZoJynNSJb/hZJAp
1E6GEu1mGgbyHEbykbEYN3HsrO3Cek1bsiL9wFhidJviUuYgVUynecf4igtiQB4IZezsbLMLV9XS
cWzHs9xP2xRD8apvnPiYQ/SGXwc/QWop9hpilTa92SzwgSegVxr0P6x0P0LosO6xgfmOrEe1tfLq
Pcktkg7sX/oFI+Wmc7tLvPAwdeMH/SB9YPZ1sx6M0Ng5mdmy75vTzfgRCjigLqrLmpYBe+Nj+tgU
jbmHtJzd6sZCyO3YlTQkqpolFR1OX/XQPMVO9cMwJkE3qLEFiDBdJutnEatx7WO9nC3O01O9eAaz
BbFUlgf6EVgd5/mYm1UgCnp60LQAD8kzrMaCxC5o8262vvAM7bkk1s+FBV1dK9FfSyM2A81Rz54j
zX0fm8/KeJf1dJzsQdu0vVeu8MbngV8r2IuiOHkTl7yh0aag6lnSqTsg6j+RTiqZ67Fn/LDtRgPj
Mv+BJdCwkobFtu/qG+OEtRmHPZaOGrARU2wkjgpDPW4LvKgscDQWh/500mU+HPN/mAJLH1lE8nNg
dD6x/U2N/h47QhyT2p1Wbe3JY7zw0wvR3RnZoM5VL5mPqa3TWhH0Lbp4504mXgUsx4gc13iIVlRZ
8wQaU3iCBPjmYBFHxSMRM5gDVH2wNNNQvcyhcVOZ9oKjiQKoOCk2hkGUq55p0JwwvhyypI5ApZza
qRHbCYbTOq8+1AiLomeekAzPLan+WST3wcxe+gozINZ4VCnssAYJz2h21gR3koMnxT33rN3Q+2IT
V4A95ipdSnmpWbDZzJlQcoKyJtQ2+gvnQmLv8KM9NQUOBi5TBK6vPyuzkIdWgCpICobwjlUAyB2J
R2ed4wTz4lJGvGO51Okv8moRWBUehJKKgWJU8AqG19FVtyyEIRUW+S4l2qYl8kKbeb3O5Ub6XD3t
hmmAgpTdxMzkNT1qz4p+M0vXrH1eQpGqe41jZlRvEQ/WMnV9zIcswdJTT1ZuPWtJ3Ab4IjhhoucT
7zC/ZZ5lT40//YZdjCPD6leJ6Xa7GcPlKw5Qry0xOBbV0VWofn5FR0/sN58OHSxrowREYjWUa2tg
hfcET5nnQnYYE2ZgMxyguf/y84k3mSKdUFWolqjgaUVtmX2ptZkRpCDGHA7hMZOS8l0/+dB7TFVz
ruLV4Ejq2+TkHsaCNxJn6EHLlyCK6QY6pK21obunudAXF691cQcDP2VK9kLvr2WlG7eiM75lyyBO
98s94x6WFXDeWwu+e2b7Lqc+jd1b2W+quvD3MIJZJtP0RMbFOo8DWNMWqWxJ+KyWc85Qm+MR2+Wp
MeJnE+G7KMcE6T5PTlDjwcqfu3gwNsWgabwIxTUZ6m9jaIBj6ICflgBvVvEprH34+/hYT1QKfjWk
qttBj1lSxm7DJ6Le2GFgE+pNAQ7tkILxiiItZAUvim5j2NDYpnvE4mJaGokT2Fs1LHBQBmZc7rvV
6LfzdhTTwYTbhGvKBpPBmpwV/Oe6TF5lOrwg46+TXJLeIQ3JhQtSaf2SmvT/xWiPdA4wupCEiTV/
3Q/Fd0ncde9pKVlZrjD8J3TvmEhoKKFvcTJzhm8IP1tMXiXm1sym1JPgNgJK18ftu1VYKaZOpzrO
YdOJf75FIa6OzhlcXnbMI6M6pssXY1Le1sncdBAk8KYm8DCAH818SQ8NecNYL/3ZYM5gyJ+Ux375
8vjOGluXxkqNSuZWJzbM4XX5+rhP2FgpIrf3+Mw+bn3c8Hjs47t/f9X/uPufxz/u+h+/6v/63f/+
Cx6/6t/f/M8j//kt/97133/V44//89DHXf/9+P/5r348tqfhZpsrfOjLU0Ka+T9PTljQklyltcHm
2tkUdN7jupzkzZWevFEjfUzG0jr5ojZgNXIRHkyZXf99BHaDmsKpX49bGOpgFwB15J/6Pj88biOZ
tfSrldM+Usq/5JiBQ90dXwZdyBdaiEpIZy9udsoTguJDhPgEpXi8Ob61N3vKcdOZrK8bV84rSTuD
MaQktLn8SMqj2TOQoWN9+ZEFjTPD2BPQhZ366tiV2KWUdvzn3iGudzMOIhDDPNicSLoUGAI3jwdj
wxBbXQP0+8+9CjU7RY3dPn4sZxrE9LDswDzwmy3LMjf5gH38cW+l4//UwdnvwlDwm4VOFwHv3d3j
wfiT/bW1kCMf/wVarLjEdFoEKoZ/Rm74FJbnWbd//FnL7PI1KBGTVgaOHTg1SHDyuJV0GUmTCcze
fUfbz/DLnrF2az98zV7/c3Ns1ZcUIYYIwpwyHuiSvZ1ByHzcS1i7Xmt5ymZxubdInb8DtTtXq6rl
xe/DqxgnxCOPQ1cVae3LoIhLeaa0g8ePldnr17Lw7tqk2hdzaLuXkbrzKKVnJG21N8sPvdPk47i3
qqwKxt6aiCZLgv7geI6Z75SnLi3+1L6dPeN3D3fFOGmbnB0VXCRIw9immoVcZuukzItwNRtFe378
iCEFc7emPVmY8r1QVS9VNK1YUvtnlNXqxRYZi7oRWsc8W9q/sohgRzU5Z+ZYV5W31lMOI+vJNMKG
cmIsw4/bwN6YTy72k20TOXSpLY97fKkKerf6DM3638fho5GcUkV+ePyqxx1G69+6cRS0IqRxGszW
80y44w7Bzugz92gMCW/n0EHMsHzaWBDG2uz0+PK4KxnFf37sRfFLYQOxYiO8JfOUbOy0iWm+tBjl
4sd+I41GUrUZs5+0dn2OheatIA6wGeiqnjG5pbaDe2XXSZT8f38xsq6D1LD83Ifdf+4JPQ6T2Gfq
LXJIe43GvwM+vEuXWp9TSzwNsL19mpPQArRhrGP/Jqh/IxzSzvcUkYqGN6J7qmt3btVHT1ljAlbS
aute5eJaPtZ+zaKzK3eOjEfCdU2AMoDYMO8Hkge51btPDh7lJ0Jw1cGYwZo8btMrIAg2S86qi1X6
pOvuDirtfCl4gieJy7BwS40qVb60VtTsNDdaiBQUzbvwv7ZTOjCKydJFSlzmlP98W1WEU+txzDb9
AE5qwJN4fnz3eIxnU2pK6zQb9RhGvV5fFMzyGxtfcX/cMjD/XHlR7O4ePz7uaH36DLIQv/DjNsvV
4WdkJVbRrCzvk/Wn9Izw+vjByVV5d3qH9KMtS3yuPODx5ZGENd3XLG2zm7c8qjTZvHXOi5dZL2ld
eVecOy2VYrhlbLLpF62L2lfSV5TEUZ1MzL4pV9SMV0/+QqztCBeoVHMuns35PdDs6MKH7tmI/fC5
BhuxRorW1vFMifhcTyXacZGcrThBh0u49k/kVgBLOLAFCUJ5fYqnevKeBs+f9qOgDS9k9PE5atlH
32jyKVakMZl+cCiLGU9gDFVHptZU6KbqlyVDMm+a4Ng+BLGF15uN8RdDh3vaNC3+SIKyY2sWP2rM
j9SVC5tzTVr+eNymkv4yGhgOJbG2XZ5VJQ3xzXwWSgOKVaKIxf6WybV5H9qqWhdMaN7cTpI9wy/x
7vjI9a7EheMZcuNiZzs/vojO+893/94GxafYp/3wo2wGjIyPO0Z7oRg4Ju59GpW2dPV2jPzB4yqv
61aRDz7IdfX8Y0BA9TOtDOwU6TzDXPc6Ky1laFmb+8jS7Kcw12AxRvNxxDQJcqH3qw2EdlpNh/QV
1g2drbSHG+00fduq/2U6AyHGyF+Q+nmyL0i0bwnAcE68Ea7BzuamxsHq+2mvFAb9Ch0pgEOnXyDj
h0fV+Sd9Ns6amJPA8uofibA2OM18rHPOT2s087MNphONq9NPIDPKy6RF8UaOcn7X+hv68o4riYEn
vTT9OzA3e3Luj+/z5YbG1u+VNjmnx03EW3hMCivK8x1r9+9tqnXrTURbKQ4p/tTjDj2dBU17iEn/
3uaqtgbYlH3WgnRNLRL3NczzrzwhdG771IBVQ/dH04nES5SR5yEZ1W4iTMEutYxuC90lsODZxFpZ
fpZm/Lf2OdqPeTbdvdz9Up4OA2vQF8bWKA9WO+ZQTnqWM/ghsxjL5961rZd2QO/gOPzmjiC2e7YV
K/Ip2pstkwbiG7XQj3vLsCWIOjfGDiNIfjGaCVqUySUAy8DojEcddP49H2T4Mlc94dLEns6cuLx9
LOHJeRaX+4lpwm1KhmwnOKvAOvWdw+xG+aGfur0uu2rHbr5AIFjIKYshG4vbsSnH4T3LW46hhSUP
oiw4zUuWx8cj0GapTgbRLMhogaHq1T7R6+hlsO3fue8snRUjU6YkogiSbpKTbnfOU+/hbRZRlvwu
OvnlW9J9Hj3RHOPYnjetcJpfZb0Fu66v9N7CMyvVJfKl/qHbpU4Lj0nwEOPwiZhfyYgyyV/nuAVK
VbX5V83hF/NK9huONzZ3NHPIPTaelAl5Ke+rs3Koz61H6mIdxKLABpj0qWLnjhmAkEnhXBiep9+z
3f2unNh4nxklk1b11D014Pi5nUb/juqvVpkMe3IdZMYGJO7I1IdPAsXX0U7r7xEyRlsJcReLcdit
ix+6aJ0vm/kI3Wj6r8qXTTDalM4LJ033wnabQw0DfDPUA1avkDeqgXEQCw/9j0lLrrHXMayl+XSY
m8b9Yst3Kfy8/eS1TJC9/f42WBTuDeP/Iuq8lhtXsiX6RYgAUHD1Su9FUr5fEGojuIIpeODrZ1Fz
b8zDYRyp1U5NALtyZ67kV4MKn9907dLqpG6QFs2XduZPKJPEvA8aWL010YBkl1OIyaUM2Gw6kog4
J8IiLxFgWuKf+NGuFb/xkUi1T1dJo5905k4bmbSwikKPboqQfkW0J1oWyHkdZZnRlx3HdChWybfn
NWQcRuNU8IA82RP2cVHp/c9HP5//eWHTapz+92Vd7H2RbO7pw/7/n/m/L4shsrM/HnnINr77knMw
13M+3IvHRwCSvkjnT+fB7dyXMrbrpcCOuP/5kKIwaOvV75nt3aUkiXvtB8C1XQls8OdDZXTVVdlK
U1hpXfPHV/x86ucH5weBPmZhtINBoa9DRtiHRG+/0rCfkD8I+g84mF9753ns0uY7MewlD6T8j04+
rTKoNxOHfoIAbn8lb/+b/g58+1L87fBg+3m7rabU5Tg/Xenpk4douLj40gjMevfyARfJQ6egTdUT
xTEaQ4Md1OOz//1fHhXQFUjHbGZpdXtXwNp7NKK82b6stmAAIPU/PpRj0a/HBu0xtlG1fKaKG07k
4RYkWbXoLXfa/+9zxNJ/d6PvH+YpHG4/n8+c+OaCacD4wEN6iWqxU0Evzj8/CJ/xLzCWfDsH8CH7
oenfFO0Sh5EsFW13ZXOpVPo6ABl66sLpNSTkvgri5pcsJEX3MrdOKVfUA1LPxz8vQIP5ZPXw/sfi
78+X/Hw+DPhis+0CMAXdWeMKOrLfxxUXcu9lqhkXrt0PF/hgxj2cvCeu6fyz7Fia9twK0dj4UOIv
CJlKsSkYXk5YMUjHaT8n0f3HNhzLf2WOTtI/9mijW1+ttGrORWT5F1BtbyKwzFezluqpK+sXSpqq
l4EiCmLIH8hb1rl0wb3FNE6v04eHuYvi9BZm4l5p0zoOj49+XtJJ8fcL+gNkm5gGMIMxKn4kXyuE
SUqF28PgYqZLiR5y+nVXvssVD0b/WhdT8tuqQKdEftE+FWH30SXC20xFN/IeUM47cLh+ASH8GLpJ
sdY6PDhONu7Atstj6br+FssrEymMO6gNDy9hAEm9z3dI1Tf4G6R89EtvumzMo2Hc9qxV/4wBi2/c
ssO7J3rqCuYi3Xr8PmtTgPS0Qqf77RTeu1FvXDssQ0AbZcGtvalh/nTzl0+DR8MN8h5IvB+ZyxOW
pV8WYMnCHNaXs/ME+05vuI9NayPAneCjxj2xga2PURmiDSZafsyCRYC9Kcqk/zb6YV1w/sTbW37R
OyEpHwUGysswJt6xN2JuRKmG6lbG17kFaQ8tLSdaJFYIkPZn5FVnz5ftzXNggLRWxanPrvz3qaM3
PevrL9wAYuXPJo6rOhT3Ls1/d+49tm3zX5JTl+A43656TqJgW2XKvVk4cIAFPQg2FE6xd2UHo9N8
N5SZs2xz8xRQXrDp0x49FaFj54bdl494dNYphOG52JZW0FGYG70Sc/lSlHyuZ1EzZrQhy3UZxKte
VHgrTU6iY5Daf0b708+miKs54+0WW/GzyQJvSltnT189vBLypBcbxOrD/OG/Gz0/O6vTcYMXuqaT
nXUVtp1Vg1vjrwLW7wYFdKShxgqk43ddt/0rLNS1zHtjBz+cxwjWXVWmSAthzjaNyfutoTVn3/ak
uFwytQTJKtCIlcGvagn/kKale5bB9Cvqy8/AteKPURFtQywbKUQF/ITlsF041MP/s9Uzjb0u7NbS
4Ih/w7SZ/nasXWM6xtFP8mRLrhwvxdxXrx5iyAo6OjfqUWBDaJNpl7upeB5j/cEUEHzBUsCQOE31
E1EadL4mQcSf8lNYXgCyIqBRbXtP5sQ7FGPNIzFAD6f/zyJaooKzSbOtZb/nGT8t1HbzBzQdUNfh
BZtZf4+cZFhLIMmHwo+eGcuakyxZh4X40G9Gzn7XIeq+cAhFHXyTVTItnPNFdc12BGH2UUbawYfB
pYXOb2/jdNYvrFpWhg5J/5YNNlbUbIiJVrhS48SbMq2sRZ61xkn2YqViFu95dDfkUO6iENzZnDmk
mxPxrkr9MSv4Z3nMAtPokmMVMLomvU1uJoR7kKbz7zKqvBPRQ+IqZcylMwhuprnlrI1K2qisLPdy
tqmHUY7Y8Dt3PvjxuGg6GS/KrK7fpZ0cTbpQFrol5WWTBbrkLbEO1/lrWJP6mpGjSRnQhons+qwl
94bWiYKbG4ZfoFz4t/TNeenjXqzFaK/JPjIh5ZRlDxHPqpo8C3h0eLLtd/IA1f28eLAUCJi0J6Q/
pCk5XYRtYSBSYiNLK2Q5a0Av7TAsYgWQe99/84agPv+8YIulvx4e/VIp3Z0t245W6Ty7h5+XUEQa
bF4x9As7KvA+K/uv4bj6jxN+ZSMb0LDwb0IZ/q160O4noznzSFlP8yPqlaBteKUdrifa3BbKyKDG
U+DNLr7C6scxYeG7EpzW3OHYr8VUgCy0Sp4OYLdt5clPFvm/SYIs6y42X5OkATLFofc6+Bg6SZms
B3zKtxTY5xoQcAFKyREH6lBWpHkOdq6utAI7b4kLoXNS4POQSV+UaQbPkBUhSFtAOnQJMnhyhxNY
DtJPM2lym3fjW2p13MHSAL+1jEF9mdUr7rGV7mE1sfN/tUMcJhkaSFoO+aHq6+ZRiMt29wFV7Ex4
D2Fp8Xiqd0hiJL7tNriDTHmLLTCvXqSf2gYWbeLjNMlCy2EqBnHV8/jBqVo6V0pmxFW488Uos5Ww
pfUyqDpnWZTZF4fz0CLIGOTs7N20gYzQIbIYjExdYRzCXa9b3iM4Dy7zLEk3tmS+asojVzh0MZUG
qr9QZPxpidlkGLMWRvNldm56dLvh/16amSddBVNYLOSj3FrPiKzRxKakVCr68MzgJc/GauEaSb9M
hKWvPy9DlAHezKCF+9RCHBRntDXYHFSBvlanzG7+jQEhYg5P3ra2dfOiO+ureypdlmQIDCkseJt9
Ho526q0ic7i5mayPIsE6lWsq0si0xMdc9s9C1emXlZXNAucqAKzJynd1UqpdnDcEOKeq+OxGpgkv
6O50t5HwMhG9HYToqq+8K9Ux2V4EmnHRbv5aY13/qkiOoUPuylipi368dCkQpK5un/O3hCj+vk85
dGB6g8kZP9U+tFYC8aes7/Wr02u6CfgXhh6dw3UyAdfy58A9Y+NYzeNF3jt/e4U5ubEQYB8AOs8u
LxMi7Jk6pR6KFlPC2eX0+W5b2aZKlboKtGBzYm3e4uW1HzagPGMViwGecH1tEVLyLYMwXb7OaGC9
In+Ua49j8yHzSQHj9Nv51LX9XOGcxKZ1lGsGLa76qyG1s6ZLdqsrgB/oeOrWp+uMc8MR96x7TCf7
z2SDjK8U8ChkKvswyHnVq25j2N14ClABLtXDQyX9cwRtYpn28MYMvG4wSuJrU/GdTUc7XBk/gygc
SQgrOHKapgvPREyKCnu5mpzwPCvzd5qkEoXRxn9BT0egzHhdClaqDXW2d91yVfLOoB5sIoeQtNre
Z25nbrhZSpWmS+otWUZLI7vopn3+4WAwFqP7YfLuJUbxpA9XZt3gFyhgGA7S0Dj39eMBB0kOukG3
dZT5kpGD2the6i0dZf2Ny8nfkhVBwK0VPtN2vo64Rs6xk/M2Chv62lsGvDCJdu6EB3R+PHPJZ7N+
LwDs2/UXKWi+dQQDr15AoUUW8yvzDhoPAiFtPWJxoChSfjVxZfNXDscnQ1OiLYygX4gOS6zAEv6Z
pFCRnDyAtInF/R437UbQrl1nrv3mu0zKJJrDhRnW9lvPwg0bkIsMUGMvDgwsuBaumm0tkmj1qNjq
MQftfbi6GwuY4ztw72MW9hQQBdUe6Ot31tBKMsm5fG1nYkNu6UN6cBRMhZh2o7nw/+XKyZ8LYxj3
7GRpbtduuDZ88LwYLStfp5/wOKz9JHHVqqg7Sen599wv1R2jENIWwfZx7C7ANyfIthh8mhBcRT8R
SkLGWGUGf7LC9k5zF/U720bc5WpJ7k07EqCTNXXQePAWhkj9t87mAUHtHVibApsdc653dGTK8QUI
rKkKeSExLi+xzTj0IIK2USV/YYX/w7KIzgaOZbpT7sFkPkIhTE4Sqy0RPLBFP8cOq27SG15CYnSV
ehM+ydeSt4EBgb6igXs9jbgVYr++hC2900aKjb2xWxI09P/xSFBr+kO6LRYozpGUKFxKFV5nj6FO
yztXWfYsYRmNQnIpUTW4cTh12P7ZwZaoauNXbtnGK8kVuUflXwwhfkjuzvieceGuCDhW24Grm3gE
ve4/L4Pj7Cyvv7a0xezSB9M8S2iRUe5U7cvZfc4I1D2hX/2aIrc587zYp80Q7XCpZCsdZBwcWLie
R25XS9x4hwkkEAlY79BUhA5wHkW72HrA7LIRo8TDSler7J40qXmo+8+GLrIvrJ7IZMQ4OKpMqyZt
4NBW9sS00q0Hius2OvDcDf4xjVNJfJvI7oce6xIlh+wbeuyKfol4TH9LcjQm1vPTnPwRzaRPzWQA
0jcg+rrOPdSiviZtRXASrl5YanUcrMw7xCVRbT2Nz+3swDjAnvtEMh7VeTSPKlDtZ5PBwOL7Wywy
jKzY/r+5vxGzMrvPQYuPrpBq73eyPaHh1Cc81eauMqfrz6JnTOJ8W5EbEL3pLI2xAOrsW8O+UoAf
TIhOYT5/eaafP5dBOm0gADAzyqw+mBDKFjzlkz1ZAIzVwOiPwkyLK9261d4fOF76Eo8kzqc2YFsT
iOMgarkQKx6RZPnJ38oGJiwmiHwCpTymONuqgchDIa1jJXR4GlKqhKkV3KRSflLACl0VU8P6h3Vk
EMhd6RxW0mBDs7QzaGc/2zdiL1wRSianmPt0QtPIi10HB7/2vG2rm/7gqwZz+AT9EkfP2rZ9tYGo
D+1TJ+6NzMZfv+j8Q/FYyv18yhT+uouVuPx8ajTlyL3hMQ0P1B03nRv/qgwF3TOah1Ma5uYzT+or
/4rxr4mSR3p0CCTI1ivfiUaRjoO0FLXxbxHXf9rUad5sNhZM51F7TppWHrAjeBBPsYCIOLrCgHl0
r0bG1YOBxR7aAAyLa3604uy9cYx6gVq6r5zq3Y8K931oghq0hyieIuShPZROe2dKZT8RU1YA8Gb9
QRDXapiksPh9w4WBvdl6f4wHJiX0hfEcmiW9hHk87Npu7m9UPg63iEIGjUvbwSyI9za6cFMbnk2R
nnMzKT5VVxKoYwTmH1k9GQBk8N2ERJdVVbzlVAcuVGng+u03Tm0Vp2ywxr1vJfa+MnrMXwAD6B0E
x/N4KaVqd53PMnslPPDO7gDKqS/bdwFKH/CbGA/axrNT4fCxco2a3pV/UxX+G1jyvjczTSheN+XQ
+WB8LZpq/haRsx2A2j47bWPdU2DS2dgddBOY3N9IcXIgEM3NpcFWtLVzHV0nfsrzx1q+DzeOxAg9
u95wbgmJrLzSMrxFkHghbjQxfSSB+UIHMFWgQDbHakjOk9fGq7IURMFBeG066dULFwXmxW3SiieT
qPY6B4OIjf8sRuT9UbnRG3ZOew3IJoNhGFZLMyzIshiOvkOW/McTiU3smA1UrAGRDAWPq6gay3Uf
WepMCjlYjTCj10FZpKticPVJjWK85co4axdhc0qCP74RH82pUh9kDGiEawy11bMBVEiPE67RMnmt
ORadLLZCwAn9GP9FDqVWcv4JHm4XjtDE/aEeRgn/q4p2U2IshUxk8WSLWEZIAghQpmXHzdOhVSye
/syDnjeRFinhknq+0xWwKPIxRFQPnsaQmtc54x5VJc0wP1IJpDbaGs4Ye78qsqb3gRM1nBJd3YBI
bCyv6bmJkuXUAhxh6szjrw6HWBW64k8U1NBqMnhPwUjbDRrbqWgdSNtK7qU2nJsfRtFeP/6NIUzA
0U0pv7HcwduMZhOvC9/4NnWcbPHy+8AjOekB+htgbEK+xTAKN+TJy2VKdddLZ4TLfLD1r7y+qt6N
nnKOj6WBwZQgLHKU06O/i4nrodDOIWm7gjSNA9j8sVTs59+F/OowWRzNPP/GZuo9j4PL2gtgANiQ
amPa9ryadSn3Bq3Gi4A7BXvsNjg4ZfumprS+JNr9cBhjlg7j/lNn5NXOd8VD5qzOBlmpgwwyeZ4M
jla9n/yKHRKgIwSblWNyJpWZmVNYahvLBqD3qnPZYQO3RHJcCL9z9riRjH1VqM8CV/8pp4MprGJ5
mhLcdSidH+CdJx4djdzEDozPNIloouW04z4Qm27R7n9m9UnRnQzXOL7+vKRw6I+BHh/MHQ/dMSl5
riSgeVurW+IHwa0cewtJoeHzqJtoiwKBYQKny7qpG7EEiCTWhonbAJs4eNrMIUNru6yZx8DfzBws
GZ/G6BVe/vK/8OsaL349wFQQoSOOVXKaWH2fXNYZezwSI5JrOe9SQaRM2Jz7HdtGGWY4P/phZ20o
JWMOnZJ1EffBPcpj+GbDfHIHxuPSPs6TbzP5Yq0XpFa3ai6p/mub5t5X+M/G2BuPWZscsgagnN8j
b88EuyGZEoUNjQNeYv91XkOjXglim+8yNPfxwIGqbjhjOXjl3itF10skcf/54yG1U+MgeZsuueCe
Ri8glIN1YqHUHB4TWCoL0BUP/HMw70PszYtslc2RSyRTj6uuab0D0dVzb7jDOyt4uOnOMs9M+VTA
wHrB0k9UyZbEDRtxagH0v47fXTIUf9o2gySI7RTYCdb83KKWLVEeVAbevnl6m+NU7GeK85Y8PvWu
b4atkm9RbWMqjWesnUjsbxYVF5Gyh0NopPkJ4TY7PahEc3UmUDztaVAKdoM7imPuQDjQTr6i0r36
cht7b48gO7u+YynUln8aJy//9kW5ia28YGJLsqeo0+EWJfwBGI0gRpV2dJaQ0CrleG9lmRds5h7H
xHzmHqzat8HKT9OYmWhhYMbwExPg5YZu+xMUjmB8aUXyD/PciHv9Ebt2/oa+rN+aQL51PdidqhOb
vKYZoAy/M81JxKvjtzzMnmrVV6uhH6koCDNvm5q+swbPt9PuLDkJz2tSRv7exh+8A0QkNn1lq6MD
FEy1fzpFrFz5Yg9OlhYIy/8q7F5+kA4FUUSou5gCda4n4dzk4P8N0ZCVDWqv7qNu7QXEo9BT1Ul7
fbv0wkyvjDqdT1ZIQoQYxdLsjfwce8rfa+/XjIR0ZJSk1KiMsy8f7w0sdAsIEunfoSyj66jyQz0k
n2ng0gMLMmXZBRHwvJxbDZAjJv1Apn9Hy96yRat2QPxrwuZ7t/Sgbng8Afw677izzgygVXppB887
deo7fWwziHFWSzwT+O2JPJ7j+mPSFmyDBjGtNZ12M3c29ZyB2ka4vW5ZX3V34E0srszybTQyKJOJ
bNbCkW82hZxvWqjgOJOMVjrUr1PvflieZ19Q1a7QgyqWxLTTY6pnt91X07GJMY9Up8lmVoyaOd6b
qZ+9VjrrFmFi3Sad0YfTOP5HochnRcZ8n9hlbAvlu4eMCPcCDDGYYu0YlzHsXytg1XR5NeJtnOTE
cbaZTsJ7GA8rF6qBmJtl6HnpJhOPSiTboxsgMJfzB9/JbG9MRv+SxSDxsA/fzIF3v8+97MghTG9j
D7QO4ZlT2mbjanAqSHwDzOBpdtxrMYuP4IGlbsvKPOKRciM3fBmJa1DE0G4C4D+Hpq+a6zyiOs+N
JM9WWAdPhdZHCowSz8UVGxc1K+nV8drqK0pJWfcRK5aQVNZFzxOZdCzD2IGoQHKl4n0A2KOJjICp
ONvpAfiyT4J4iMAbsCJaZ6lt7v2GLU+syQjUvnwjfEti1DSPietyRC7ojzdgAO0qpb5S2pZOVF6v
Ab7i2uOd9tanJOZ1oPH02wmErr66jEgQWRYH96Lwqi0TjLMavezm5557I9/rkzHw0mOoq/jVa+lc
tN8Y4Myb4TcIkB3ovaIWmzTMxqfEQvWhDGhdZyYNjGRPLxNz4QI1rT2TvuNgglGvzWK2HLG/KrXz
4kdGt7PiVlBD7f7Ww7cas7MVx+R/KrAJVoq1O/CpZOm4RV9T0KKbKhxpMvdgqXm95CT5mD7n3DVB
V/EiLaBUsq62vRESKKXF6NnFI4/je6IXNAq/Q1gyh5ZavVvXjLim8hbcHkYS2pDTfwUtW/TMdiAA
zayC9mQMaI+glBZd2lanUKXIYQqxJ3EaUNgG9WvbyK53deq16KwcOpfG2fQqBIaRNktvsPx1PMno
KVb1sCg7Aq2D1fwzjew3gKkXg164L/eqkZ8xEczls0xpjJMtmZFpXoPUoHB7JrPhHQiEmVeHqfo2
I8MSYFmSWGn/Zv31EWD3oE5/1zQE9F27QZqM33/IX8oh4lSDPHjCwbDGNSS+IulFF8l5oKxRAYVV
bHzhZPveHaaDUSXzYYLDtNejfvYiO9mWieXtH07PfeQiM6Gr+otpMDQkV6v5NbT6uR8RORr8Ltsx
baxLLMCGNbjFOGH6N7B89cGN1D+3yQ59rro3KfaP1OwiTSrzxk3eA9mh2ITIl94N09+SVmXDga5r
p0H70ivErDDqz75fOHudYorjEt0UrSqPPy9T5tjbzGiekHmLs7ZHY0tojLdYlTi/MNT+S4X8XaXw
vqw8t68RT2CzugPLE69Vy30prAnjhS7YsVHmdzrQ83trOxCrWds5CJqLhC6um0HJLA3UyZHfV2+V
Mf1OrIRw4+NFu746s39CUag/wF5t3Lj3TqR4Msq1L9wlqcZsQUGmEEr6lPNKaarfNULf0VY9fA9y
0591ooON7mt4yjAYnpo2+ournvx4yqanlqytoBuowzgNHUXsJQqglZIP42aFXSw5JI19LwSUSU29
zfHnRaAIlsQTgJnu6TMsIYqRRaAGnVFMWphh5bTKm6Jbdp36EA8jXucb5bNIjRPmpPnO/QnWYEyE
cB7LbUKS/ApvlJhLwTaImPgzB+vqeWysaMUZNmQfFv4Z6ci8N2ZKHFZOS2QiSVijGY5R656CySvv
hTchPlA1OrOF2whlp9uma8GBhvLJtz0WI/OskFnbdBfWUDkyayRzmMnSP6oZUqQR1cSfe8KthpV8
en23y7PevYQzOWeX89kiChlocLUfnMZoj0EAKU+yzYA9mxsn0naa2FhN2AD6giDwlXbwHEBvz164
LkKkfES7dqvUA7Bq5TyS6vi97wFvTZ27jRXFspr3+iay8ZZ7qWHRlJmggo3sRRNBA8yQL13MLU4L
qNRFi16qZETUI4QDF7JZ0RCa4FMv28cxHWIR/RHLTlEh6ZhhtrMT57nHE3hCRK7htJMJ7mcv2dNw
/ov4aPGKfMJRLzaqPTq4XOSy5vhkpHqXUKBHUZhyDlZN+iVlA1D0/2hNaW9xWLqrOaSnuh3ErWqr
8iTsR2O1ILXCLjy7srS+lvwKLBRcrG6Mtjg0QrGUTq7WThDLSz56hIZEPVIqxnrAtepiFUbSf4q3
Hb/0BZBofLGHeT10XCGsf7/zuLBphYrNYyj1DG93ZhExmrizxifLjL0DZL/o0FftK4mt+sloeeH8
d9IMdEfDpPKiU/fGleKa8cak/0Afh7kfDz2aPdRlYvHNVO9wL47PTO3EiDyEh5aKtmNhxAqzJPdd
s+kubF+442fj/NLZ+mgWJImm/JU5St+4U3+LXF1YcWCLpXNt5zgwWX2fpHbmXJzQd3cUJT+Eemu+
tcDgHOQbnGt2v671MNxDAUOVS3lvRvqxwtX2Jo3aatVXA+BN0f9LnMeyJTh6eMYWWhN3/yGbGaLy
DmbK7rIkD4tZ1Xmt80czVaq5HUd21a+NvKsAgGQ8BvzsSUxEls3KPzfcsOkPH/pTg0mEKT05G2H7
ZOFhurhT51zyJDQ2yNLT4udDQICElUUxb1PGtFs2jDgb1RSB6ulwo+bIwl1VXXM+xQUZQt5+fJhZ
s3wKs5MoHaSHsmZtGQ7Nto5qzJbJEJ1wrHz5QnYnzC/hve8+J7BfN/oJGe0e7D3OC+Oe476DBcdu
1w3Ekgc25CsM7IPRc9R/kOpLskbrzElsRK5yj3AenuaBVim76Bss/jhs87o6Zk3+wtEoudpW3+9A
l3LsE+TgYzrEd4gSpJks+cw2TG8CxDbM3XlzJn1QHyxSJmLGbwUwmdW9wWOhDMS0yQuzXPHnhRVr
UXi6oY9n2hsjzJNy6qg7ZTDkoZvXS4lvcaDTjml2PYXiszZ8uWnH4pWR8g9OjXKbGyAuTOAhClV/
4dBLRs3jTuuIPwwH66203K0KvPKpbqmBMNA+VoWbfbi9VteYqMHK0ZQShyw5iNu6h05Z5jlMRHkr
akU3eyk2Zjl+K2Gqo0Qfq505vtu5qndwxk5B6v/LiHu/mRSZ2Aw1a7bhJEgtDzqXFufHpbjg2M98
YtSY00ofiAkTjtu1mLHmaUMege175SEgkag5i7a3D4nLyh+WBYaShJVbDC5otMntwBal5bJy1nmB
z9/ELlcl4UsA7hMIFlM7WGNxIPz51TRIU96gs6v0CLj6vTzVIqRrkQY5gAHMhgFvu2XVxcOhpmxW
lb2zmM2xOVEqTlr14T2TwejuWbBtbEVTkNL4bgwjme92Pdl7YP9wLIe8WzezRX5+1tlLGvYrwTHE
5nD7AefzgKv+7DV1fpQVO2DLb8V66qoGq6q317EEwVHV9jPF63cv8Enrk2Ba8t2oFoVBCxMFGRdD
gpbrYuB5tMdUK2xTxX6iVwFfFl/busB+BoVczAYN2ENKvqhM6FVtrZH1zsjsEpEu3P/YGG0/33uK
OU/lZPDGcDiIx8vUBRaBe9Et59JQp59TpZuQFWobf4IkzvQxFc3Zs4pdCf7GTiglikLX3JuK2moW
HimbOX+b5R1UWRr/YIh6C8K/lJvlTUTxIUuX1ndQUoHD41gbHfvIroXRih8Gla7l0c7Sr9yqw6Pj
Ge/pg9s5CPYChratHfirgKsZHbyxht+9g4AP9pZgQvbttjBKq6a6aG0CwE4r9HhZnEplxdvaM59/
fqu+9XeTZSQckpmUDQDSnA1VvQA1Na/oAnoJANtvkwoDd+rGWKY98kOZ412G5QTSi8rTjQmPA9WU
zJ8QLuwAs1lVyNNPfM9RLGcRLKKguBNlWFiBQ2y9clHRcMvycObaG8OrPWbt0Us4gDI3oN7wnANl
4DzhdT8NRjsf8i70IX6hI04JB4I4ar5UTz1bEeO/0ka5bXQNZTmKjmPE0E+8HKhPoc8h+/clrO81
Elqycsb5zeh41kderW5G2+3rtOO+GzLruKZPp0cM08IPEzbND5J5n+b0+pZ+REKyoNWPxcnckcTH
/sNDuk79hTAnc40m5xex+AgxtBDs/yraiEOVT4HqPDhkZrjRJ7N97qg8XCY9ta+t7fGoFOZTMUhm
9Qg4Y9CY4mwI7zf1cs6ydnB0hAHeRkQG/DKDC3rINZZhCqa4deNuzyiIAlJ7ryx+n3FLM51HzWtr
3fQEvq/nlLWK9MjKIe3CTRw4yTbVZb1MQayZHPB4vg3pIYKvwjflfbRRE5qBupKihzgY+6SUXRnS
xS5hiMHG+Q332kXG083RtAj/1xGGHQf9iVIK86ba0C4WuaC2g4UEbQlAClbUlnKV1TRD0tFZ0DrY
MzW7Jc6OxzOQNeLZb1xwagn2Hp1Vj7EMZGFbKU7K0jM2ccvYJQXfKBH4LAlG+I5wEUm90D5x7POg
WWdug/VoOik63Z7cOpvWA2ampZyd8MjZe1zkDTMQvt8SkTMoj2lHrZBNkG9tD8KlzoiNfVd75zYz
KaROZXmIYvuVvKe7KkKa0poIXcdDAXI1815F0BaLXL1H4FmpGV2q8veO3acbxw8RATm1jjwb1EB/
JnGPbDl6D7E60RePt8JejnO/GF0asaeSuLMxtjDqDOq+qIGFrxJG5bYkAxDwLJkzU+04dlub0GJ1
pzu72HojVCR479AukwzlbiYEG7epsWnnPF244JnBUrLboCCDrOaZh7SJZwH4k44wzarWfR3jiGVX
gvPCm+c9KMBsRT/mnbpYdt/O+IeaFOgSjtrOPIdPMW26TAPLOKVNoJhhjDlFCa0imemRIG2TBv0N
rOY2YJIPdOecXYLcEJCs55kKgsh8IeOQoKYlj8I1uzqyzDgRvZn3VNc2K0xfxSZj/TqFaCJ0sKxS
Qh90hNCgZY7HZLDhjpgZcfulcfDM2NxJQ1yqMIveJE2aFJn7vVOdymT+laa59eQEaGDsGw6uO4Ic
MB/YOfPHmQmIyCAddc6TYO8HzhdjerAHzGCvDAfiliGDvx7Qr2OQViyMqvjmWfW28w6RM24E5Xgs
B0x3HXIjWhVtiVVHYzsrmva14j/GJEgP0v50Jo9KLowc/2HsvJYbR7Yu/Son+npwBt5M/H0u6K0o
X1LdIFQqFbxHIpF4+vnA6ml11/SYCAWDXiRAIDP3Xutbx6R4LWj4EFWPxNDNoq1JHOouqFS/6eDV
RjE8crLRV2GdNBvWvd+EqOWRXiEEaTcGIQSxTigdOWnBXu4ZeCVH0sGO2m8pUd03Q8cv3EdDC2YO
EvXkGwfLGBDGDS7BfDHdMiD/xCWHWLgPqaEdSzs1zsmQEs/FaKVUGW+nuPkxjsl7kREyVY58yNC0
g0Nq6bc+1rAbiFkkAtQU6sq6zU6pM53wYoc7Zgvxni63gbq2jbeSb0Y0HF1nuGsU59u8WZVgXY7D
0N1bdd0eFYLH2exlLnOD5Dz2G2j3pNFuKZo7lk2yk/8mMyIPFFOKLUupcDdlFHjGIqouw7u0knhf
W7TDVXX2Zwl4xiJ7hhHoYPWYgYvWHDdj7FnrAC0HNnfI4ky3m21Q11/apn+Pkzy+sT3zhdIFqcTQ
7bcjwy1SsFre5BLOohG9kh+pVoPbFJdSJzW8Gowjjc9qk42oTJIhg3CaEWjjzOs+VY5PMM0juH9l
uItja680F8BWLfWt7qoHhoj6tvwSaeQ2WeNTKKsaJ4hXbvreGhbB/B26Bur6NBrWrpBYHzUn+OrJ
bWZO+knoEumzrIflaFv2OS89Y9sVzLZsPCE3DkpdOCCrcZ4/mJGf3nRdqK0t4ctbuJEob3zaIErQ
B4x7TgQuLQqbxjt2IQhiP6acuMcxdvb1rM2k6NjuJ+m/WzGU7NwBf4qPJj1aOPB3gxXf5G+UPgf4
KfT67VLAWR4KQi6MMVvFJemPZrWKkRvF6Gp3et/OPPUO2oiVPRDA7B19AFB20qojE/hHMUIHjmDG
pu7zwF7aVWXxzZjPMmUaXKiILCBTeofM8eRmAqi3IE53OBdNzfKdOD809/Sfxq3jZqR+pf1L5ejx
wU8QdeSC1lwRw2FLjFzbChbDVlzdxOM4nGKabHgEtk1f2wgx7OloO+Odg4PwHE4Lg9Hr0FhfS8y5
IJKnhxDmO2X/nI1je6Wxb6SzG0Cg3PaEHiPVYHoKffpoGuqSBsre2hOLGLzGI3D6VeGyPFKZ/PAL
B/RD43ew2OP16CMDQwjKlwkBK7qazLd+pvHCPEkpfECjcG3sJRMFBGUKMPnuy9CieGkwdCcuMIfa
LKJVy/RtD26cunI0vBEPAR9CzzTQ6eUD8yV6t5JsZFB51pqJirXDiXPU9frD85MIvVPLdKYF0ebp
w963xSO6PYDOXnFpBWmt9fQl1hjfYCIe88zZj1rgIGMpqOV1yjvGbb8nl6E/geBAnzBuhooNN9Ss
BlwGsTWSOMRbYVQyOKLH03Ok+hz8FDkElWolkx+sC+iuRxmRCgZSamfaWvN+ovZYb9SqFWHNkib+
6pAhcYPTYKlHbrRfjhmVgD5297Zb0w/ULFKCoNwqUMC04VdB347LiSQDePjsTYEhAgA1xDkjTx9s
t/N3gQcxJ3at/KIP0L1MSFB9PfIvVUa1iaKmZ/T90TEU6jXZgJqaSJGfREt5SlJPBhQtAEthFGC9
nwc2pLS82zpDJhDnzcgYM4ruRBx+j+3W4yBsILj1ZcYQWs2sdJc5QkI4K0TZYdkEQbAmueDBa8AC
Zc6UbVKTop4C2En4NQrCtLk3mmpGwQYvXpuLs0n+0SIwu/siRYhXUfBaFjmmyCwOqhtJXJlfIzNu
5nND2m4zVSZ73TGDvT9p5a6PxvhiVIB5cefCIeBXB4iZuL0OXisDy0NpWZiDTJxAqUMyZJvSNwAQ
K5km65IvigUiTh1gC74gzjccHqHZuTtBmaOkS7Sh4s/4XKSc713yVSfzR5rhrsRP6Ocy3WtuPOyG
NP8G0891CbdD+Yh6jihg1yRbMImytVO9+Jle7+EbNOeIbEec/DFyOHqLRkX7FbP+hvyVU98UH8qI
6kubOttG5ulj6e207FQkhXPDWp0QAoTYOxAXszM3kRu6yICrgVaB2Wa5OSZbnyNsmTjdTaEb+lGC
CctjTCckkAEy7CwqemnYLBs8MEvAsoaFdQxEF7QyBFVL5IYTc7UmOA0j6ZZaUO7LKHUXaabuAnHr
oXhcWk1PVpxfb7LI9PYoaDLaCe8T7VTan7iatagvCcDS5Aa0HdVXZWyErsfE1uvk4ahx54xoXhWS
zxUtIg6Ttj2EtfyBS6G5LSzcAq3RnsAMlU+wnyg7y6eoJHRprIAI2C5BGsSso7gZ4wcZZHSsqfHR
ubUeEWCTv+lT3QceeNS0CHQeHGXVZsFepNq+GKZ61RGwcAh7MWyIMNPnmWflxMlKkuFuYGA42Ylv
rePa2LJ+r+k5g8/kWTAaFeE0DhDvkfXximBZZxObIOGjorygZ2pWSQYFNYJCg5l9lVgJFtyW3BTc
nzaOCaNGsU2T30OWXwkYr1kI56YyxTG2rEd9ooLjToQLMdUJF5lL6FbEf4TQTCkEk5R9k2saa7mg
OLZ2dZeE8LRIUiJDZRqAOYTDAfd9cq8DzkEPMS5bk0wy0h8VdQAgAa0rfQI6yhoQ3LQB3zqyjDa1
tYwNFHWyfXLg1TBfjO+DtrR3kWFQ7jKoVeOzIt6WUjzxbdMNuw2Rok7RgxEWvi9pTiWYQ32Iz3g3
sKcyP0octS8b785ngK5V8mzW8DAyvVLM6QAq2Y6j1rlixsbWM9a1Yap98G6hJ1zWXu/ugJeuIjkZ
J6PRvlVsv9oU041v28nSbxV+orx5CsOMOoM2TGvBEvqmoK3EDIfhJ2492NEWejgCW5KNogu2aWMy
JxQxcZwSRwuLfMyP3yXlKHYLBoEpP1leQ+0iAkWrcFIh0XX6XeZkH7G9Epaun7u4cJa0mNnFUV7v
1dg/VZxoI/WNdf1SY+LL1smCAwPZjgBD6xZu9H5eqC/jRJO3Z0HYISoInL5u0uMY1c6127nvkLnQ
1yMhV9WBxtFzV8nxbPr6Q2E4t0mI/04MuX6Mw13eK/NwjVXW5IvpkRxuZppi8U79i3Z4fjuE9rOf
yPAgsoe+cIx9OFTfRFCLo6jjlyw3u1NhzkW3adfCBEe/oyC1OKyrlKq/OF2FiRsxlAdmdopZljcm
WMdGv9FqQ64G5JQrnhxsWl97LFDQLgBAR/cezpr17AteMaoyZ4Lwb9hwW9GKzEmYmdpQcvLhiMM4
CSZ9mcs6Wwca2ZleR42TPCDOxoUrEdsn40FIO97GVfwiW++73YflHnACRHJ7dra2YBBzNX1PtKA6
CgtHQNRZ5pqVCji1OBKHoKpchK44bGNsm5DozWVRj1RPY+OedEbnEvcOsTw9BAGHs7Z07IklqBh3
pDKvytHxLp4vHlLp7oaE2IRBTOOadsO94wsPf93IbvaZEEGa9XYTMqMF7RRiv3r/te59xL9OQ7dR
oSlK02/KcNpTVGjJwXCDncu6ZUnnLzvqYf0elwqoVVd9S+seDiCzdFIihLaE/A8UZCCMjgRRi1lR
RBA3XD+TCsLJJ40PkVn1ktpkDMbCUT/XL1qul9tRzx8rWT/wexwoYTMO2d1K1FP41e9N4hiZH46d
91pq4/fWh9YdFCARKEPbtPrEU9fGMwkgRykV+MnrbnCAHjCRjtgwoU1XOaBHMGoGkg/jIYGORa8e
lXWGJXo1aP5bYlBjdjQrXuKYqc6cHD4iaewHnfqghdgeCqgEKKvTxgLKFGnuC6UDOHh1NOyzfHyQ
IQEIXsJhwLR7OIpcQ1IiAGWxEygSFc44o1xIabPMu8G3/YUOvZVI+h6bDNntR7fkzK3gVyDOjPZC
L7ZdO666WGqPlhMfNc/NTtKETQJpY43hieJ+ZjVYMVHd0PABZVDZhOQJ3zlcL4KOJYeD1hshxIiQ
/RqLONlPzGziQ0HQHXW+oF0yGl2i1tbvNB+IVNoTF8u4RAlpfHDBqCwEKuP1pPkvqBC+VPU3pTNX
10t+QeBKWHgQ/QrQpInXvUJYPerms6MAj3m5fqk9GLgctyPusmAa7WMDJXJFBlXOlBKjGs3YhV65
9s6rlSRjqCXAFWf5SuT2OebHuyjAGW1bMhEXWYIwgGoc/ZKhObOWQOUbZndgJukQd8MNNd1gEUgf
KZIsedKktw+2177ibXiE6Y47wsqIEjVIm+/q7jBOgMSjEHMS7BcynZpep4DH2aArArrWQbx3bRGv
m8ruNhBi8HQ0jrNu5ixb8gj5CYxo6pHEMDUo1N0wX6QJBeOsfXfrLrtkVAcWQCb8pZUiKByy8dgx
dwLSCWrUGgaAwYV8ruonJ9B8zjkqoz5blVuWER2mBDIimkJfBZ6bk2IBcaH1/XOes6oizkiljb/F
oOnt2gzQNtHzKGvFPHUI22Mri1v4t8wUnYH5tKjtVW/JYeubUbgKfUAmaetvlQ1pdECLvgzHtrj1
wh3gIXQtlp8uTM+4BZVU35RGh7QHKfUusy8VSQ/k2hkfIC3kNqUI77aBotcjMnp5AQIRLHCFB6uj
CgCixPcALaInplP7GFBNKMzkVa7ySH+zobPceTijzXnxZHfpWovLhxIZ3k4iHD7hXd1Q3hrveh0t
ZW6xr5q422aODO4ri01vKgY9zAnpSlQYlYO+ioEw6NUy0WO1MohzOjctmuwuJdi0Ys8bZtSsS1NN
Cwhr7cGT7qNHS20VYLHZBI2x1iEtBwzpQowHR5o/zC5tD/QHFwgjOqZX011rAakMYLHSmidSNbdZ
5/jYOIjUYpJBXBcnoEk7G5x9dw51BbPOcaoH3XPqqg8j8gkNyVHWyWlC2R1Qbmg693vsR+25SeLn
jJSWZeSFgCosTAEEo3cwaZS2U/7w0qBuWdpWMwtBnZeQKO4HRSbWgFMQQ0XcsdRLcO1siFBs8coU
mAHCCi3YwPrennmd9N9qXzC7jyp5YhC/o2OjbYPKpe0ZuMQJ0jm4iCR7ruRcYaG9vXFtHGJjw1o+
CigwWZ2GPMOtim2Dh/Fu3PhtJy8l9UkLuUdi4t1tB2dYWoYX7wcoQq9dpW5m46bvt2ghslqtYt1l
gSTeXFn+cInOvCsx5bg6lRwvDe7gP6sd3FbvaNYk90gq5wVzFRpQO4fEaAoAmrgzsuyZBX+wQEVA
D7X0ApZWwP5NooiPhsMUNQjDA6WzW8c07rXQic9apd5FmpI97QX3JABOayJjnz1XUuEP9ZXbs+Cx
xuupE0yIERFLz5qdRx+SUFfrNEz6ra1DjBUh0R0owI+y0JB02inkN+upLz3M1DXaY2wp6SruYypK
sjqMZsaUwDc3BSeUXshtmEJspdXtba22ewnBezchkh/XN4plJYM3K2SdaDCdXAYNJKlI1/cM++vY
TJwzbe81jJJp26noI+6nYdsM6isN1OnAw8+RUVXbGHmMbuKf6RtEF7yegdkFF0Um8CkmYGZRBi5u
EGs8M9ObAQQJIZswtuE+2XDLAxD0ACFYPDpQik0j/8JZCztp2i+wCCHonFa2svNzlUl3oagkyb7q
vrFfV24TzsNIn1IGUVSRVljfwmODMXgdFgr9h625G3hutPdDfuQjBemVlc1hEXGANNJXQGf6XpFf
lsZnDoqv6IX53cYg6o2hQR7G4p189UTb9qN8cphLHxPimRNBrl+VjF8Rb7/ItM+PNbbCnIDnvZ3q
5jolzbXvTedi2zWhBrrxIqrmw9ACfcs6nJxkgOe0btjoRHwNc5dL3bDfcDwuu3AOp9PAFBDxycMK
TwR24gMj78wXM7e22eY7Icx7NZK8mxqE+RpNnu5i7Bz7xve+pLIZL7X1Tffd+uhMNqeFFtCtg36t
a1ssgI2QBybNVE4zfVrBljbXVG21dWL0NTVL/GG22TXU2TG15+lAd0VPt5NMxLZN+mLVq5zBanhA
cN4eFPB/FrQOTQm3RXEQEGSReBa0scKRiHCEWI59s+kost+XtKeWOkFjhRNjfJibVuEAdkxF3qEN
xm1k+CfKTYUcfMaRJF3WaKaI5dMWVUiSdQ1/ZaMZiLHn8g26lJI4EnCkUvikKiJq74e70Q0uLW4y
hP3VRu+LmNK2a1wkTG18I6vOqOewYe8rwgCKCXCMmgk4i5248pYBpPtBUfi7a8Xwg1gdLiI3tBaZ
pFjgxtFB1Ii/iE1jHiBcDBOhSU7BFHw3JvuiEiLImLfgCvY7lmgEy6+V0yH3q6JtPoYHjeMF5tQK
HYy7ysbeX1fovt289y5ol8lecykMFG53W49yPPgVoVcecYOEluAuwJMMmvqCKQQBv04dx7acnT5U
+oFARu1i0OikmnFKDSDgDKivOnAqm2SPpemAOWtbmR9ILyCkuMCBMBYdsY7MOUNHwCsMFQhbWe9Y
+KG0wzV4RGTkr0ta0wCVRfviHlsfjtwEpmmb1f2ZYnm6hsEzktJk+/uB+OySA1W1FlgVOfLP63if
gqugWFU6iKFc10Y3f4IO752cmDzUztS+Q2A2bjWt29I8fkZaW96xtPBZaqPzTCzSS+NoDp914n1e
VtuQ4411CRAlPGCH60Va5UyXrlc9lCiIQbn4fPh63+fN6zX6E+VhDD21Jmn8q7JokyNS5g0r1rB/
uwo/qMDskYCBnRwIsNfb16der13v08DB4+UPy7bfmkFSHwJknnvEv4+Ycwnc+vPzJEiSl63Cjtfj
IahG7WibRrSNAM8dpJpKELV+eXAn53tlzOXKLnYWgRORG2lihL9e4KiCK/R5O+3c/mDTVt5L/Ap6
g7HPaXXoY12MGeL6pnIy0+7FmN8ahhK8L9pB5aE20CzNy5IhbdatHYtqx0xmBzMX8VAFtW/pTCWA
apdu1rQM5w123bDXTXe9dr34+SS8LuyCn9evd1+f//nULk3d3cjYXRGoWewwy5ZoTp2imKOW2epo
BvuH61aVwrOMmsAZNjv1TgxGi9JqbhX6lgR++S+b/7ozr/f93EWfD38+8nnf9drnxXW/fN785Xlk
ebPPqRyHyMQE7pUCEBs7+PNpjF0843pb4N0iM3b+0HmBzpJqMhUyOKgsbuc7Py8+fzrX+yIhQAZ8
PnzdMp83r9d+eckvN//yxT9fZwwzyJgcMtIQs/ExtS1/Wl9/Ab1n0ssZ9Mmm6KonzaF3xnx93V2x
b5WHzx39efN63+ce/bypafRSF587/PrIr68L/GAFCiNdJDOamcV4rQPH6pmbzBctdCV+z4XW0ZKe
7wgip//jql04Pjjy6JFpT2WO1cFJal4BeI0f53z1ehGCg/7r7SJpH3LRF5uf++dzc/3lMP959efW
Rf2wZr629sAVMD3uhmhW+HNBJhhH5Px//unmP913fcX1gevLPm9e72v+fGddgvXSNfljyILTzyP1
ekxeL8R8IrheY33DAXi9fT2Q/+k5/3RfCkqMn+58lF8vfv0P1zuvb/vzP8xqwwS0PsrUVuFA4Wt/
7tPrQXzdsb/c93nzeu2Xl/3Tff/Ht/p8+19eFgcesw87Ym0wnyMTHbDGH1fn28P8g7meM//yCP4f
dIHXhxQt1j+ef739802u7/TnyxWgPLw3f955vWYODbNc1IHXN29ELMhjXF9TX//7+/g/oo8K2q2K
qrL7z39x+71C0JEQzfXLzf88VgV//zW/5s/n/P0V/zkn71Spqh/9//VZ24/q5q346H590t/emf/+
x6dbvfVvf7uBBiDp1Z34aNX9B1+sv34Kvsf8zP/fB//1cX2XR1V//P7b2/ciKVd4qdvkvf/tj4f2
33//zbR82/hLQO78H/54eP4Kv/92Uw1v/3p4r/rk7R9e9/HW9b//Rjv7365t+CyzPcuzdNsNfvuX
/Lg+5Lr/tnWWoNSGdB+Nmk6YLgqxPv79N9v7t2lS9Q5Yz1gASn2igbuK/h8PWf+2Dduzg3lxowO4
Nn/7X9vgb/vyc9/+qxRUMDBud3ypv2cMO5YJFsulPWcbgcUnMf3f/lW/v90nzJZ+/834b3UVTC0Z
mMa2ENGhY62+hlBF9EaQNUenP8sBMQlyf4PkKnkyvOJ5QKqxynspEL8T1mM5Zzo/wEuFooHYe+Av
JZnVkIJcD87PVOgh4ONwQ5/pmyryafGXLf7H9/nr5zccPt9nRjKf3zQDxwEqZNoGnIngl0DiXOKM
HbVx3JoVtXwl0UaA0yvpr687HzhoU52jLAS2kM9CNr1mBuQgSqm0CucPHraVjuRnhftK+399Msv6
37YtSWYEYUAGYMsGhv/LtnVYS4dQr8RWc6nCdLZNyGSINtSjRX/IJkaDSk+6JdrsZJt3rbvC35gQ
ixkjKEJgTd3DJdS5QWAVxqNaVGmbMQIGRFrSV/TAAC2CXnZ8v1psUH7qAIpCGEEW1lE1CsKAa4Lq
ySDfGwZZ2qBBT61iyeo5Q7QaZ8gztJLhqLxuK0pgQLGzrYMYIETSJ1hgpuRmygHSUw/dVJbJp6L5
YVXxg0eIBo7MYJ3oFgiinpp80R1L0SxUFIx7jT4SvQRhreGtlTCyso5UmNRZRLOgB8zNDTlARMw0
kFBM35O7aIpQNhjj26iJcmvV8XcKL7Nrqf5mJEGzHhG+wW4bSHNBzZ8yg2dABHA5EGQehANrKht9
s2d28CaisxVIBVQlg01oEueaF+QQuU2OU97OURoQ/FootcmRhpRo+M36MTB9dxtbdU7xHWu2lupn
NyBdx2kpKVMpYboYvw0idY9RrRZJFuRfWoOwRmCG1KWABiTWvqDUh8AxO3l5QPaJnEM87MyFIavq
tdWCdOme6dn0d431WErPP1FQSba2FpA0SZglLoGh2WDnROjs+rcooqIDyWMhXWR8YabQbOhkxYdd
E7FIZ7qkjSGdzaDpEWQLWmcl5mC8Gcabgx2XZpNzUnjT7jINFb9JaQXkiVPs6BxPO2nU3l3Dvydz
r1+AVoEfqrz63nAjAhtzcPQLl8Fo1XZOTvJfEn2p+vspu2soDoBNu+9URl2m6KxNTC/ZJ9z4zg9d
tK1o31g2zhYV6iZtbYi1NUGSzlGs7+jP30sD/IxlfUhqgQjkiXOocRC3Ay0dy87LJTA/izZMS5Rp
AEyn8XYok0i1c0S5zjSAID1i4XxoBpLqe3RBzqtoJsqCyvnAj8c2kJuWKE5+LQmiYsFxZQjDRt7P
+j+pWnprLgvFmeTbCTpXVViNt3Na7hD1e6ahEz9UdE42gCeaGeYb1XB/hW8qWSf2HO9FrUy4qLzR
DBOhjQVOg++KrueSK/etoGZpatH4LL3wURCvSu5Rt8N9U78WHhEqzdzbGzR+erEYjmQZ2GujJJ8t
CacRPEOD/z4xfrRGEy7HPPpOj5X5sCG9xRhFRIhyUsNlzRIdJWgzdJhWSDmidN+P+xAdG5iCM9lT
FJ1TGrPIqAUnOS27pVMZLlJhBc+epOY8Egq1Uv2rEw7apaiuPquNynx0HLWBqJEkWReFOS9tL1aL
nA4L2WXs0xF4cHQo9IuOsJX+pbOTaqQTNCCCTqPv0vapxGOf3VJwBi5Ye9mBkjzz44L5u28/Ba0+
3mf198nLTrymvw8Hu71pcQjcagqzMGmmCIxuTBcpil6gRuZE4aiDnw/oSkgvihifNpOU2dqf+GlN
HSUnPqeDg7p86CUEgogeEX1dDWhrfRxqhLHKIxpgVmgtZUmRwEzo2Zex2IoRGb7MTm7UFUuD2f4q
0rJVkBg2ZFCO6Al52IM1F5q6OPvhxaagz61f8rRL1p6r+1THZ8rROAyorF/cqgzOmXkUJgpc/FHk
Ekmb5p+gfeeeeq8lbycwixX1lU03dd0qayZ0Mb7YteS/44uM62fh1pgI6XxArrgpiOWog8l6zFzt
Nk+JuxjN4EssAgWKwSScyaKph6rk7IZI9mnb1IwRA8ySxn9VuV88UelgsTxlJz3Px+XYRnzBpO2X
jFPVBgITqbmajcLATb5yWqdPXtDJh7tNyzRK0I8IZE3EUuOFwCvmUkJema4Jss+n6TyEFV7dAG4p
PssnVun1Uioz/TZMN3HOQSOA1Om5p/NTApTG2b3fxDV87XTs2GIgkNygTTfQ1pA81ac8JRetjkWz
ocRAeqFr4LsI1XAY1lWhN0fC7E9WGrOun0vfqnFwM+57v3/XSi36pkbKdwGlJr5e1O1T+WSos2pY
sReu9WjqTnCnvHdiOdG29v2lSLEvjpxjFxPHz2OdDNO91t3L9jEE9vslEqNxDBr4Z6qKzlJ6eNX7
rr8k1St661dZR9lXOUprWWgB9doc32C8y8A/E3lIzCeEANFBctc8h0FgaTR1eZ+5tF3MyF2OeOSP
ZWvLC1JTgkb8fc5/uyHrASqmn1FjMtItUIFojYjOX1YN596648EJTOWUxOqLRH8FDmM0CfzOG0wT
vr2oJn1WDIv2DooXobzdXvgeUlpVPUsT1JmfZzWuXIBHyvDZuzRittNrVafaFwfz1HEc21PncNwK
DxxEb0Dwo0qJ6yZNH00rJQ469Sp4GxamwMJ2NlHUvk4+bmA4ElgtinVSNtoaAMdcfv/At3gqFTHF
yrG+crieZFSpr4YLta9VhbP15HAMhsq7hA5ifwaD4qIXFExQkz+TMdCcqiKT95N4SzImNmhnCOnt
lf6Kg3LTEbd9cIbZcYgL9ka5ZXmDWhDGA+WAUtetvWa25WlwBEljRfQuevuHTtzGMek1dSpN6wv2
zzd6r+4LP+RABSinu/h75AVyp3XlY6YFbzAiCcelzQLwY3yaestcOkW5w9c37BGvVoRA3erGwQzG
+9r6UUI2eHN8yiENWYVnDe7YotTjYU8eTn0w4/zWJel1EdeZezNATNsTG3akOv0BJmuJvol0rIZc
u6ajQcVi1NhmrtjLxJ/If8O5DgbERzXkNLsSC9ndhLzpzh/NVYbAWop0eCP3MJobEN7NMLTDTUAW
w5KwterUp1AyuiC8RVRePyHmVjsdmdfWok76ABz3NmNOiEWqPk9RYR58Ae4wSzs+amqiQW0bk3wq
oFVa5AAtDJm4+3nyVjSgcEOBjXWcJMkAM4AzoK+UpO4XIVzjLmHS1jPMr/BRGrd4wQj06WHbml73
FlmUo5tC+TBhaUu0LYbXVDB6gDYx1pqpk7vQJ+VtqLQfo+cW27bKfNp2PnCsCx+oeajG+SSnSKzo
p4kzPNjvVVemJy3uy3WeCaatYYuGvyFjpy/MPTqgYY0nbwkSD2zjHEBXWBEC6mYgkwix7Q0pwv3e
yaAcs9vg1F3Jq74rySmN29sg1hkANECuEVBr2yK4CZbVRaKfW/Qtor1i1mzG3fsQpsiKE8LgSqDI
Oy0lIh369BJm9RaqhL3vCqTzUdlcPDHMisdoPOQ5cryRgJ2lb4LFSswTsyN1QCY/dzMRssi2fy2T
5IfV1MEJLbK5UDFdIsujg6SFyNfp73mkwoGQ7IC7Ug76EkaCKLKOPkWiOWQ9J2mybwZaHIRak+Q3
3YgxtTkDrUJliFvBFFaVDJ5Iy7W1qHN/Z0rn2JFIbTJSgMeseLLB6IXZna5wZ+/M3kCdkhRPWZPs
ZWaNCBNbSJCTwiyboQ/10hDBE5vGhKuE0Ng1n6Zq2jMl2YlONLvaX2hx1S+IyhU70w++d17lrxwD
fZtd9hw9gRtuZTsbmtwI38GAYNimvYlOVbV3rV/su7zYR+WckRTmBZL1nv5e1B8VEAPfpgKGfImI
yBijHU3tuEAFWRfVxctsumjMwgj+Kwzg+E13EweRWuYD6HzUoMyOEDgOjh4ufQ/CCnBSJlh1l2wL
W9M3HhyEqEV8Ho3D0rTLnTZ54TM2qPdo9JZdkefvKcdlZh76Nuq/TAiCkTqpcV3rzHk7H/PKYGJx
zUyod1fCrUIfuVRZ024wWONY6lBI+Az+qu+9Y5ADCPNj8xiWTX6TZXwA+tuVU9DTF67+RLXiW62R
5MGMHuxXU8E8SfttNgb0rmXZ0BNgMVUYBhYiN0vQiwyrLCL0aK73nGMdrDWJGwtLi32WGqQcijYq
VnU/kvw30TgcChY8kY+zsXPRcaUDHmcDxLseC3vtRmOJhTN3HyfTc5ZOLki+Tb9UrrnQx3lCoR2Q
HSdbFdm7jp/NBeW9XBUoR4C8KFi2kTFhQ2K+p0XGq+PcoxyzcI/5kioD53soQQM0LhCZMPKSU5fm
9Ym5Is2e2tlU9A12pZOXL60J3Ib8mznwTksWja/Hj4HyCH4v63xpKTGuBoz5D5iY6ZXT+V7jboIq
mQbtYWhcBk7CSjo88gtis8TGSmFFS5BEw4RhfSSi5SQ66FxYcDZGpYes8lJcTJCAT9IPOZj8L75W
pXde77z1dkI2nSaaJcFnm+vAyP6kqUg8rZP7t6PJaVo2hKi3mNgq545Da6CP4hzr0glvpLlNRlRS
fn0uhsv1hDGAyccrZ8LC9dJtE5OLqcJuK2O/XFUdiaxyTswVgbmtDe+75wj/HPvTigxEJnIji4hR
ijtYH9FmAgZzGiBndB1g9XgI22eXYA9VEeijajo6In0HCaUfAHiTxjiNHT026R0KZwaFRN/GLsBp
lzk0gezqBXl1enCbeoYrZdlSQ/6Hg6UgjdocW5QuGhX80I6/OFAWl1aABiIXKiNpmzNFlyFBM0rf
ffIrYpVy3bsYGpJqMPfGmdPUjPsnTS2nOH4EM7rS0DacoHaaal3LrkGZQfMSZ6B30Jq9HvZ4CHEY
EdqWPzZMoSBXpC6nsXHfwiO5ae1yr9FhXRQ9jkjpCXZxSJdDYWRdBiO9UM8rzm46vjaJ7DfSZvmk
AEDxdc9pPAtnsPNb7hxy1bj+uvEGrHcdXXhywuLax4s7BPUhnhLjEBuYRGfzhBI6s/u+/DEZ2V3W
TqxaqNUYYZcum5xAubHt8zuZppdAb4P10I4gQgbFvKLdpnSNQwQxD6IpBPrfkGxAwQ8qFjgbVDDC
gsRFY1msYA3lipUtrf9J2JksycmkWfSJMHNm2EYQ85CjMlPaYNIvyZknBxx4+j5E9aKr2qx7kybJ
JGVkEDjfcO+5e11ZxpdU80ePfYxHHndMrM0+wgfxNXU80ZsQ8ruTTM/LXiiqtYG1NGpZBymSzx7W
MN9RJFuRPfC4SXu4acxZnrHMzKcSxOiHPbsgevz2jP962bMMb763BVGulSPaW4husozN9GVBOB9N
7qgOc7x0LNIlybg9333ukz0m9+ZHPH2WhcI8ZxjmwUPbjS6CWuAx2ZlyO37yEEyCV+9eaocMrThu
YYZVVGem1QY7K/fFIcy6HxZ4x6fMD8AY5AvkfLz3d8ZEOzn105qUjeEsmNtLn6MoHQtCeY2Qh0dY
/EqdLgC+DwME352+IWY+NojhUG4v2QXVC8lUpGfH8dJ+EQ3qNE1UD2l1LfzsHBDChCw7p3msu3/m
tuqOwVS9ijZY2VwtiSzQ/oA5/C3bLP3m4ZrghPI4K/oXXDEeI9PL2Oac8bbSmx53xc2bq/AYxOw8
Y+SB6KR+DXZdXxyeCwVYkWvC4B78EKVP4Kn81cfnzs/HVkQXFiGs+BIdx8z2GEjlVTv9XzViUHYy
uRnexs4E/YzWpQj0mvbstXdc0tsOys0WcoJzS4Pxu23R4as06T/HxHoSwREVZ/uaGcHzPIIXBRmm
39rFCjeo5tKf6DQvwpXOy8wjB3Dze5EF+TcliPE1lVyAlyLyn/sPP9fDdUWfgcFw1F1Nb6YENNkY
4m2oOG9H2p8ibIqoXdr7LKhebInMpzY7b98WSbUzFjxbVHwfQ0tajlLGiy6DUyA8GyYLY63a745+
3yMWDAqmC4h1dGIRJNADlZceDBo5hwfb6kDarF/kQN0i1oeaHnjAu2lQnFsZkBBvIxTmHs93SAwE
F14uhzTo3V3R42LwQr19HP1p2myhBp4707l4ATFWDnaak0BYRTj91Ow8n8Y6ziGSouR4DdJEbxqX
3Jjh6HXjDkJc/0bl/xy73u82yaIMuj5hcOEuaN2/NRDFVNs5Kfavy4rh0FmFsxOf+Bb8P8ZMIoEA
7VZL1OcFqbIQ/nxhy3fLQAjKMcsFd371RmAj5mtCbB+XFi7ad0j3tXjBVr58UNdDVyJtzu+a4hVd
Mm0XoKyWxIJNNpK/MuC7hRhYbIn87i5KAbSPrT4i+WZ4Ev7sbKxy482wL8ZBdztjEtk1KRdCPjjC
8QtiV4gpHhdjdKnAdLzNjEJGg4Vjmj4QSaCXmDyGgKc06Qy1jgGHKOM5YmfOUHbyzlku0UOrYGdK
JtGMOKsP7sV9G4w7pdvr4us5ahvXR+iUcze0qbEXxCWbIG29cguZE65FvHorayUOJVH1mw6Y4jH/
JKN7FTkDRprFPe018kramMuc41+fprI9B0kavkCdsG5Vb+4Jhw/OxvpFMWtyVH8x4nFvLtq/9JNP
ToKTO8ewZZ+RqnSLM+OOn+FtNmB68PMg2EDPrOhKPlEF8R+fYiPNd6YJaQegFsnrc9dsdNnf/QJK
WuACTZkz71ddhjgEORw+fbIYLJNKbO6JQqYBrP61sPu3fd2/7UTWvcL/2ImwC3Et4XtmYLoQ2iyx
7iX+x06H6s9CjzvFMLmrYg9swNr18fwDxAA9QjYe2KpXGy83v8q1avAKY5f4A1Y+a/hsJXEsSULo
ROh9oVomi6c/S7vptv/P3uY/diO8Rs/3cOUQ1eablu9b//4aU4u4V7+wbO4QFR5ckIKHZPmIfeT5
yVC630uETKe0qjZGfhiIW+17+GGjIXGYQGwoxpf/5/Ww2fuP94xVm8dt7XO8eK7zH7saJy+MBO+b
dbCq0gJlw3efxudBGXJvs6g9kUV/ahAI7xriaLQWt2DBIvZ/vwh6nf/9tnCmhq7HStC0bLhS//62
eFNTwcitnEOi7BfpUnQvwngafewEsl1+xTrtCF/X744KSehKeD+CcQl3U6pf4akx0yRWZSPqA+jr
IGL4kF4JGidYOH4vYPWimq+YSw2zvytK9ZmMcJnKsP1rNFCDQ8mJ2gJHuZebY4YzCoxHvLPTAjC+
wh4/ZFNzqBFEYxaI31tiUZ/7jmR6jhxrMp0no5vel1Hi0HX6P/7aRTmBb2y6VJMrnDEIdKyp3UE8
Yh9geAwbzfTodjRnjmbUVjX2ORzAsxYGzeRULfuguXBuMZZPzYuEy1Oq0sH4DHLPGDgiwxw4a4Fm
KApEf/fCd6I6JhyoYzS1tvXkjmdS/Jj4p+4/ZoogVgAtUOwFjjVK7NpKknvnM1czLHnmxS4M3bZN
nwBbhc6c+9OzC8gnkkMg0NQFf73KrY+lLdKdBSh5a2T1N7P3pmdtzO9htQD/zYKrRy1MRDrU4+OQ
dz0Zqm6wySz8SLrhpWBX2QEV1JOQXF6cdPXs/JETf1rVidjB/egPmEt+LyYbCWWW6NjBN3V2a+1A
kfpHdgQNgVs2AUdCU+CgxfKEB4WBH4MF39l3Ez65hHydOqOg6MKYVLiApdZW68qoknkHmVs49dnV
dczb4qJZgR4tTPe1PNBBcDYdheYRpnrKv4YYGdj32kx2JaOVG3ia5bq0bEJiP4jUosNT5UG29Yv6
7KfYOnxRcGfiGMOBGkcDK4cyTNVB1fRWshNRTr7Mm9erHREz/rFa9Ba43++czvKQ+NCVceUxSaNy
2RnCdDbgKjXiWGv4Xi+ND2WjCsEG6/AQaolzk71g5k3v1jDi0C4WbxcW+2SNt1s/QGM+m/exQw/l
OpJJ+7ptY0cnLtIL5TElUmrrtq5zm/mQNZ15VmCVlO28uMSgXHJ/PnqNJy8KBlaGTS7Q7bF08QQl
s21v3IROycjiM3P516Gc2IkM1tUyjepuB1gukJAx5W8x7eiOuY4/xfFN5fCqS8ZSOyewWpZrIPCd
ybXOow5uIQM0YnVeZ0mGSNatRjoWQAfHMzmcg4oPdEoKT8/6Ki3qP4m/djztBiJVNpr4WDFufit5
tgurqU5MHfAZFIn57IKF2CS9iFIGHG9Orb4gjMXjhtTQaTNP/urMBgFMStETAJh+ayzrosysf5U9
6iJk2NBl2q+YtIWdR6HHzF48mxjRt5CtketbLZ1nx797bDIryox9ijc2byiZHLa3HJP1zkJHzJ6J
RCU/Nk5J0rnYbi0ytDCPRekENjEpeQKFRvpXe3Rz9tTgU5ykc+pc2OatwQJH8vGlCbNwu1j+eE/f
RnPAy5iEh8dVnUq2qXUoP5B8PnFrRn7JbV26xd9wWq8fI+xt0nMylrJHcrqMZGjxLWkDBIUGo/TH
lijInJ9oDndzFWe7ET48u4du3DOqjDBLFmfp+hX0b66KMcbGZnaMc7Gw3yKw+hquy+rYBwTC7ufx
pRXTiZMmwU9PpHLT0CoB3L0LI3hLfo9JT8k4wbTG9GrhigC7VJCzZq1whLgMTwMxKylQvU2Jp4yZ
xhQcdK+ZABB5xuyj3NDqcRm7xo8qq/gx+b+9GCM2G6E/bTMaO1WOPnnya6Ia/Km9Wy5fo7vEh2DE
3iJ1XKJSR6hamdYf+PM/wwC2rVfvZ2x2IPzyv/AvqHSAY0VWmkSO++6MbXuw8pnPWkMys5jos0zR
7egX97g1uNzTt6EfMcnROOObkCgyXRnB6oRB48IeZp96JPv91ILGAI0pN9L2q9soy2ei17rjY04z
MiJ885aV14+PvQrq9xQ5002a/GTrTGCGTBDotNgz1Sy4yZEAr7kb46wu5jD8NpH8hxO8TTqdkZLG
g6VsAzeyhXYOU04YQacCuNYC50vg8lSSyZPOPx+7SR+qOKJwBTEZBC2DSAzEDhEuzJpGRz7hCK7v
oxAw0ZuhOw7BbyXz4WA6/XfdF9atidsAk7HNM8hv9jygTYQBxl16XkVaxXhCZ1/fJwmXV3cYtQyv
ADZOkVo10tn6VuVcF9YAHOyzc8ozyc2JMYPQrsaOjYvmezM57pgF5r+Uwr1LiFFxlXXGHJcS72th
xc6E7jrZaUhlP4MkkcMzmc7GzkDhfasDsQosm/FzKAv/kJJ/tGO05L8XWpHCFcTbuiE8KBtoZHp3
IE/deAfE5W0S/BnXhKxqdoPUsBqQ0MEDhHVyG7MCkpQS8d1Q9IJGBy6DBTbGRO/L4Dy3Fv5viLzf
PTI5Uc7LV+IfwVLhqgIntwAnSGuc6zHX02d0Uk/5RaPtLZQEADq49Y22OmpJSUl7xYMcc5SfcAM/
1jCGb6zMPFRKIeljxmhwM/LXtrLIi73rueNdVEDOXFd7O2YEOKgTlVPSW8VX6JItagYbByLAk9Yv
zOfKm8GOVtaF86RS9zQk4UTEImJUCZ8sMipk8Vbe73gYV7tBabSQ2X3Uc3oJB4xTZccHyWS1ePc8
8teRhJO+BR0tW+B9GbnzweDG3HfTKLCXi6+OzGvenOSuB+bdAHIKr6W/RX+EqATLJaxluRE2e8nJ
whOWGcuZaPu0mphylaqF69//LfxG70VqfjUJa5Gyn3Bezi4jPpQQI1aUvdfZ09sCbIOj7akdJhja
VYCJbgn6jd3X7b41p3thh8ydfVDRwvLMs8FgkLSaVSrSA6JKkfWPi/8yhHxnQw8YAcp0a9rZ60jM
6CFoWT0K2MIAMFSUUfPAQeKZBRUq3MosvAw52L+Mdz3rVfu+dDXMhj7OI9ZTLoLeHt24x/8uvZPi
BW7KqgDvYdXYX9aozsVFEEwvuBB+xXmVkn1BTlJ5FLy213xMdzXRSjd/5sIj3WfQYej+xPqJrIsV
cCsc8ex5GMEMaX14v8oakAbvC160tYy1MLE/JlBDB6U0gfKwbYglXaHBv9ks5qdQkXjRYdE5YwlA
YtSQjyfq/ottiCRiNmOJki3PWG2LSZFRzlXH1GSxp3V+U6107yPTSZxD1UvBFHs3iWa65qazCnQY
IsjmH8Bj6CTGsoqGZIFH7rISxDEfE7RjaGoV5w9GMSwwqVdu0jDQ+yrQ74yKxLWqrSyycuuZUeJL
PS/MMumTf+jOxcbYJH/coXlKiX5Aa5NtKCVznCNpfxz9gXONioYESzoC9iHFIJ1nm5QoBoYG0DJ6
AnsL87UiRJXURQ95/ZKNbw1ppQAT2J+0GAKHimZcCL3Jh8Ih4oGIGn8dqqB3ce91jr8kH9K75WK1
ogXA90VrQsHVWNdwTvikQIor/dJ+ChkiK2/4k0ANjxy/SQ+DzdQwBvu263jSUsSsBAVLoUBpb8hj
qgNpTc7Obl/yoM6+QWLFJ509m6oKqKGVjgBgPts+vFvHZOw65f5XWpvt2V4ge8tG612P8pPIAuvX
5JXuMyGVv202cHi2QwIgtb7yNGrCm5Tz9Lu23BscWXNX8E5ESBJQvOesZ/pqJVVPoDJDKHuXoSNr
Lw6Dq9MJ/iMCQY4DdeGAGlLCqP/o7Xpfl9aNgzhGDpWzrV0XfI8Hf2v0z20WOFfyx1h/1awDH0Wi
bXq7BgjbySWgPjJN8ZonzKzHzmXBkhFswVoYbQQY3IR3n15tQY8HTGzpjWwTBojHek8dhR9DMVMj
8FEqXK0L7wzt7HF6Ot5Imxg6zI+2MB66l77ozkneAlDWJo69yj/NXubv5pHJeWcgiHCMOTsGiAx4
5eX0T5A9TRmlXEI9f+SJBmNgokbMnWs1fVaAlyLiXCgjaIswwAz9q6XUX11WV1CfjCQHdaR6eE1B
eEWMJZ5ZUVsHYdqa08P4Z3gsTLMBUwhkFSxA9XNpjdyKeBMjYDB1JAARsStra4Z+qYoSc5Q30dTH
XtjfC3f4TJYEdEsG6ZUmzNuys40P6Wj1+8Fziw1+6pDgINoxpGbkEoa8fXjsnsaGRIgAaxttKvBv
wmgnpkLG+i/xpI/5+eEXtvoARURJ0Aeyi1epneVuJviLlDXwfoU/+7axuBXSHbg4H7dRGmVGrtZa
ODg17DHRhdeHZiDUYNDOhzdU5n4Wotzo0NZ7B1vmxjRDfPjx6j0hqAO9ycwTdC1VWWWOcfLXrr6H
jvNN2rq5IxP+sELbO7GXqe+l2SOqSVFjrnZCRpjyHTzGl8hrsWUBSoAjWRbX2HB/zknCjC/LJMOt
9sVtccwiLOuyHn8ZbNK9/PmojMnzwkTdPLM+QhkwjZ+GaRtHzx7lNiemeMddhAXdqGVkEnB36wmi
pgU18fmr9I/fUXLIQa+BMnVz1EXr7qgFOWuVnVzGgvy+OhvmYwdCMZoamMHihUwRyXMYj5lT/kW9
91tPQGjmcf28QphzFViuFcRwtar6u64x4wUOvUJO3ty2Ja5tH1rhALjLDQ5F3rK2KhIWYIKkd9JZ
T4o5X1AM5d0w9ygtKTOqsoyYuTI5iUv95gf+s0foCSo7+JYJkwV+uOwzSU3/0DQ4N3LauhEOgjlU
X1zM6TkIs6dYkYQXD657zGLYL3bHWDkf4mgEcETj8NoxLiT9w/yYGQGQ0xIn7Dq9YVP5TrxfOsZa
npFhVVxbESuLnZc8OVdlF15trunFc4O3sE7Ge1C4xW3604iFWDM70GdDhFfLJq9QMju6Su1bF3eS
m7w1cPFL9E265rfM7gvqruLvo5jFPIqajTlFVwPQA1VkVBYjXBKHfLLOtuwSb0bhDG+OjnprDs61
48gLjO/3buRx71cNPZjOvQ24xiPR8+TQN/JTMt/YZI3OITdZ8h6v6ofWYvQ+QDd7TEYCsW5MwZWB
nNxNPtb8xTLPsfenrLuZn0xH+UMa2ngvLoDB3YB7/ThokoWqRZDbzQh90zXllril4NrL8D6awOW4
wz5Tt6P3DQdW06zKgUwCsfD0uwBm+myhz/RDAZWiEx9sxc/aaF7iwKuOtksWPZnA5Zbh6EGS4OJq
xiuPp1rR9GOUMvuONOa4gzmKicIRnD7UWf0Uz2yxyaYkbm51ZRpyZHQkLPBODHF7C2GiGwIZ0M5c
X4Lus3XIMZTTOicT7nTXHYd99xkOwPwJbnejJicbkh4XhXyG8HsYzD+2BafOM+x/piqZbrUxeXvP
hk9ECkC/L7OS95a0xP5RkMEKuhR1gm0mf/Gs9tUkaQ3lJ2JyyM/yuoTxIREBghvijaOZRel5SQue
aOG56cMoQSZ98GdQzQnWZ6VK1EH0MzLd2t3YHGxhM25tW1Q5TXe0BAMnTbCT/DCfsb5RArXpFwu/
lUgxDpEWY/vBkWB4/gw33ffOxRBwQXI+Mp33arq/C9ZWrzqw6PtrcWlqBvuioPdnDKOP5D8dUW28
/EvtzcKincR0JckHiIyvgF27a0ZGWYMp0wIi1FQ8mQ6ndG/7BYHAWqA/zKxjXcZk9RVMiCYKzILg
IeAZVzXl0C1ovTGOmq/wEHCV+vXeGzz7ZoPA3DjoOY8pMkMQPjZoDN2dwszkGwYjeYpJj2Kt38Vu
Ma7+9oHNkwk9hvTps/Kwug7WAkKtj7dWuugXZhcfS8qDu+zlPhNLeoDCIbd2AELNSDwwlnbF82Ld
JFoBIGRytU61X/i/gb5+oVa8JcovNyDaQIO8wKxdXrCfwWEkOIASHYq8yCyb5KKU9hKl4Oxyko+p
10feVIl9aUOSdaowQ09JXOL66Fc887dZ18gzVDp5rNqdiypxRSLbe883mu8oPnggIgzZxEknKdWd
+A8SslR28am16QdsSa5cDHHt/FBCA7YFO5MxYbLmmbmomVYX1GjBpi9BsLrKT4+t7s9AZZOrV4Fp
q2PHBq1F8dAgpMYvnGyrL2NF1SrWzBsC2KmIVvkkGdBAauJCPSlIIZAkozztvh6fIavuvxNxqve4
FHdeq37I2mjv/eTeBhbxOx9GYuGEbJcICksk/34AyFa2wIIZh7GMmYkf0ZRvS8qq0PZeM7f3IhOG
yhGH7hZZqdVpZk7MrieLog9ozzafLeeiC/MFLQiSffJVLGmo4+yWBL0F2Jj7+ANKarFKsSFYpVuO
Bec4paAPtGEjnm57g1MP1X6rYEZ4TOhX+i7cpzzv1wfQjkkYkSRIoQ5xVcP8tUQTMjRGwxGistxw
2yLii1WxHWhEYVFI8mIz2hATPsVm4JO7JZkU42kZA2b1iK0xK60vKFoPbSzfS59JUaKt+9AXMLzK
PLvjb0DNVWzaxlb3mOLpntZY5+F3YahuAMm1IT15pRyLmboLHAshPy4ltDwq/8ugOz1YXcq7njBI
zm/lwGCunKmevf3SKHG1dPAt6aBj1XhotnU9/iEHKd6NTau3QFYCCv+YGjujEijgcEWOwXRDIUyQ
ginmUMlmT6rN1wN8JJP5y0UZh7yUGN9yAXMBVwMAHhcwzewSiIydI45sHLiqtDibMCfqvFEF8g84
C2XHvLAuV+0nKuAJj4K12N2+JJd5ay5jeamdYg+yTN/4DNsnf/BfYcYYHK5Bh+1pYJTgVGcFphCB
rFP864tVhsSX8sIff+7o8b//HBY4/bMk2Hdm1gJE5mJqd9rH6DXpmDETbITsf3qTxmXP6v8EYgK6
OWnL/UyGMLkx5QbIA+r7cMC2rwCaiqT4MfP3Macz07asbH51gV/fAKh1QH8JSiAFiVIg8vCW75NJ
o5rLRyrZuPW3nhyYarKaWDsoQnUcGnLaKwQe9QHX02acZf4UrFkxdPkwyzNUc+EAQq0cEqIH4I04
JgaFebLdPQXCWzaExhmCBbmsLAsOzJhWbmIwwidnPsCTZjx2dUMqhGONzzUXlcQyZiJiXr5qQvIu
oCIsnlHDcGGlK7fT0Hbbx1C36pe9OUCezYrU2ndPiLG/od6dXuPS+cLp/mZa5BqohgIxKDmNsHxB
nEOFHzk0/Vs6gHxX8rZAa6O7xvVG/CUzEpS1bnsbpm4zkEF7jcsnJWNoG1j0uaLWgZjBD029tQ1F
Tg73mtFj1M++m7f3QLvlnnVEuF/YB9ArLgbtPwubHMBngels1w9e8C9Uat45pIdwLDjUwqRyrk11
ql17j+4qPzt5d+qGkSn1IlagHaOPMS5BdE/sWDXH582Zs0+JBv9NmSjsbVHBp22H8DwwId7Ae0hO
HAojFn76sRYC0XuHyRab0LaDB3RKdDZt05RxIBW/dygNMtTm4Tp3H7ZXLO9dSBZMmtQamlBu0JnO
O2WIP/OsZJTwBAKTAuRugH2rvFQcdGPdlp58hLycAca4jXf0Qk7+moEStczIJz4LLpzcu3XF41bC
/iZGlHix7NgNLsPf0Kv8e1wFLsOxgDH+QpvTm23P470pd/U4Qb7NWFGMbdjc0MFXT+tHg7WiSn4l
xnKvG/jjE5XcEVBpNNcKYLvovfvji4WnWrAPPssF4H/a5Chjx6Lf1oM7XDn4rBOPU1Y7braxpade
094y3tLJAIdYOOr0+C149m2OPPHMFLi7trn1MxxkcmhtJJC5j0/Ibeb5nhoKYajct1OMaCxuYBL7
qcXQsLBeQB+qibwGUJZ9SyJZXh26Fctvq9w9xkmqnk2kXsfUZzCR4a4kGgI5iYv95sXNrO7JLLuD
XJzXJBD6EoIG2I1MDHdL6ptRZ6NUm5n5X+yakp5laUL2c9vfKoViXYj4UvvNcjYM9y0Z299Dx3os
Mcpmzygbtkge/FUucwT/rBTuRSbTiduyiJjfZNsuJ8X9vAlnJEgyhUeKBAl9vsi/PKJWwyCpd62L
eo9G6LDoBB5ZBTLdc77nof0bqAslh88ejQUbK0EsxsU8E1GwfuRlyztOpH0SxbERk/eyXMixvffp
TPiJQw6vvZCwE5RQMCE7lxvDHqpvwhOvZkk9ju2veAozlCtThu6O5d+lapvpIu22omvDSiECuMJs
lMlSC0wapXQZwd8yeYwMRVbUAjvllCbeEb10dk3XLwj206vsrOsyxt9Sd/Lfl6FkvYJd4mJPwbCS
1bpd3zX5NbdV9RwwjANdZh/Y2ZbPSG5ZYyR5FhUJ8rNAlNNBhGN2nVzn04qF/dSai+DulWDeYLGl
sm1uiY9MLl/6GgCwalDC5sYV4mHcyWwjUCSTkwq4cKEdPtazHx5JEb7V14K351h2o3nvOonv0TM/
Wg/4nQiZSCcAGh+q3hY4C6sf/YzkyCE1La18SE5WFV4dx20jMxmI3V7HcHZb2ldfw9LskkntiDEl
7KvT78aAMUq59qGL0z26TeChxG9sCBonabyK25Pvx3d2AMYtbqf93GjnNJRzecUcPoIEW+ZdmiXy
2HAEIsmF+mWJCAYiRlqCzjY9PsPt4sFLIunJwY3Ew1gwgdvOvaDH6EiutzPdHHxTeTyv2QKPVQmT
sab95L0mTabUzrn11Q3rMU4/1xRnJ1afcTbaL6a6uMPOzaDnP760i9cQf8hnQU4QX+o529qJ/6fV
Y/XWkQb04lpPJkEhO8cAWVqtq6F4CD+MhtornpenQlfyGsK42xQp/gMynNhHSucPd4PaaR3Gm5EQ
Am5UdVMNEQhUTsQc5os4ZSMagNbMLsIPWCWQS+DEt3LCOzP35zz9J+wbbJuNPA4hwoI0H4KnoMHe
ikzXFolB+5jWqFwjrJZU1FWO7UDONGu53teVNeynBRy8E745ttu8kN8UAUlC397Kg9ewK7KJZngi
TNPnP4I/k1Vle2w5xU52R/TPGFbejqRsawMjrWBOC01ugHF5C63mI+79OYprhDSCQRhEQ6x+Aj+2
7zFQDNKBDkVaAQpXohdbtQQXuJl//IQEOmcJjnLsUMh1rOc8Z6bxwjjEQj3nbncqc9vMDHB1TXpK
XLJIIKCUbPU1680PxHgwTS1OreudqVqHc9tmMbqoxf0KIPulFtalvLG/5fko9lVmPuMEi3chmd89
znEiWpmptz9ChM5Xz1HVNu/N5jsxIyRQo/g6DGqGRF1NTN6ajVlytd01zfWxkZJwMJmGHlRTt+eF
AIdxZkazlKkBJYpslbE180vXQ5SkRn3227T5EC2zjdTw01MlwvA1J2x7k8ms/Gf9G2xK8b6iPDij
IeOs93AwPGSgRs+HzIat97CEFTnnw8xmmfX5uQeV86boE5l6PMxLcd2Ph6TCMok7wIhQ44/7gDzU
yE96QNKu6sgwiRn2rb3G4EWPw8hw62/cEeN+Vq55cLm3sOjV1dbBqXEVg1O8OS3UwGAVuTmqAK3a
3iqGSHCkK2zECbYCiLnp8lS7rIft2fOjQ9WU5p0P/Jbl0fbhzOL9vHDfcumGpvlskNhuFk1GStPM
X3S+z8hSNBTIb7aIfzM53/jm6L5iPpzlLZUhGRwCvxBjued4ba/00PxcCk+cE4s4wqRr561Yn4S8
hHGjCXYaGm79QlJdZADGc2YPhh+m7ADwW2YfntF0vxdvRHnPjl8RnX5TjOVFO8Snx0iFjK/3wVV2
VOm7Xa6ZR4T0yLZ4GYhY0faI9Z8dxWV1VJJj2J4shjYwhH33ApxZbB3jC2GUcTYIXcsWw77Jqvi2
pFAoNwP+LTK2u7/at+3nTg9/49IL9kulT3RH/cEf5h+EG+7S8Y9gpYJ8oHhh+oeNf2rm2zCqN2NQ
/oE78mqm+qMfdb2r1uM9ZrO10/P4PgZwhicK4T6dboWymn1qeU1kr/c6p4+NI8g9WEgAXwUk3has
nnRkfIoLjOgZB30EJMIgH4RT7PErrVgNuhxe5GhidzFo0ny5K9mj3b26ce/p6oJep/tC42VgUX+y
XLXNTSKF5hovR1NqNkDMNBH45MFHZqE0rpYYK6rn7qRLWBsSDdlqxQtj8fGYJXijvne6N89DBs/G
DH2SYnxb7eciZX6WYjFhVRf+M3nVcwkw8JxJd89CbTiyUzbOA63Ifmz8t/oB6lq/OGbTXB6/ZdnJ
FbfDK7mjeCIRe95d6xP9xXzDeRKQJuMiWQ9n1BZGY5zrJDFQ3eCr6QTmY6Oq8ERMwUzfKqsn3tM3
MaA/DRS3SO+248noNUNk8JmAjvHE+hYGjKXGoOBLMoBRfAYRzkys3dASrqp2ME2sv8owtJ/7rEeO
ms5PbtrPT6Ln//QM4tIfGRti9nYL8fKUmWEUBkXzBrtR3UOX5gl+nBRzcmOe/NuvSbpWTXcjjY2V
ky/fbZbjc0yHUqv+RCpR/GKtX2DWw1yeK14L4VS0kuMtoYW+zKvdu86wBzzOB2J79y6mFTPEarjE
lXEb9TdDkJ5A8CcpMd3Yn9uCwxH5OlO0EeNPpcqvPEE7UjB8wLgNndUxqu1AFAXaHZD4RWkIAMnq
2tUd5OiGKYwBXNWu3F2a2NOqT3Zvyk1val2RAHhE1Q1I7jza3+JRJQdPmbAdcKNEo19gHsq1fcM0
aqN8+rPE1BB1jRsOq9qyDd3u7+T2+qrBHj3+ycOejWhv2iL+n7cKL2Ofvi893yRncLFJyGzcxAAy
jsIkElkisCPSgcJ9qhOs1+ZV+T7Ii5YERlUVOwO9W2QrQHo4i5+cSkRmBwTCMYsnnBXhzrOtSI6k
fBpj+jdBGg9NDVd8g3wlslwfy8IvZ8GiE8tyurjhz9Y8xPhOWTeh3gWiyeKLdY6ul1thW4AeyvaV
GDCSyTzcVc0ykofgN+FhxGo61k1zko33njANZUplsnWS814QErZtG3MxYYGgKnAKl89wjCcZoXdQ
WXTrAf4Boc5h6Pqbfg56MPwZeZ1W3N6YYW+auk4vBGY1V7dLqo1vsI5ZrUVauwAvR/B/WRPgNun/
mfvpkKo2++mm/rqzMYlEsGuSfpNiQBpV0LFWtc89X5bPhP5Gbm/SqWTtgEFi/DGREXwxsv9i7zyW
I0eydP0qY71HXQfgUIvZhI6gVkkmNzAyBbTWePr54MyqyMrO7r6zn40b4BCBgHBxzi8YU+qJeQNb
Lt4G6NUQq7MqpEZih5kWjJOt3jIBIg4SL6oL9YM7VtAJh+4YdW2yw9c7ghLH4MNq7iGHW3tk2MN1
M4ONThbrkyDOLahZ4hveucC+XMjixNq+2jUslmEkwN4gVLsZTIHx7Vwmp8pLmJ16InvMsX8RiObf
GQLl9d7omwOx1lVn1cWF1WaXI2Jv9zXqDWiBPBGbQzM5bcfbIszFVerTUYoRTpokY7/Dwht94Rkh
yGz5eIIi+GJPI3pk5HR26Yw4M9qnHE+yDF1wonntSFQn0ekPEaO/MEsUcwrDqbddin4xFEV3hKwG
SKirmvoW35CtCbDsEVXDGG2c+qlvSnnlB3Z/ZRWLaGNY3/lYiL+6hAmMBI0MUdGyOO4Bilh/P/Q4
XCN9i7dJLft75ODDTVti49iH5qP0jOBmRrD8yam0V0YU2KOKCuOmMEqeGDtuoc7qL2mNYEQTZESS
hjIjCN2ibRYZ2GKiu75hJN1c47ll9Hze0y1xVQCQbfuEroL1aGTfNSv9HDAjO4UFXgZjoW/HYWLA
j6DKxtfB5ddaC3CTjs/uwO8PfI2rumOgOUVkrlFrDfeGVsyH0pkINzfhLW1It46h8WIZ1TCwZgI9
RsExp1UtXcTuG168osFvqLvJ8r4P1yZCQKehHt4njEkZz301uB+nUQOz24NEwYFDYtkJRb4OwHHV
IOylDQI0j9PnIomOFjCyo1PZ3r5ygm9R4l/URH2PqZDOZeoiR+wZ/UNtEr6oejT6K0BsF106PNpS
uJco9kOXWpCJKl2HaQOCEoj0Ou2gXc2dfTEt6b3RIDQtU2Z9AR/bIWpJdVSm1l/GUQOgc3LGF7qr
hEGMAJnMt18HL4km1xYuUQ+q2UJxf+ZRZKAIWt3da5ovntHX/p40BtY1SfDsiMy6SciPoan/HNU+
audtDjkBDm9ruM+g04yFW1RflSZMB6iB1+PgPlSRODVB+9AkIL6zprmB8WC/g3J/Twoje/VgQq8E
tgXP6ZDwKjKULEWTbLUKWD4TgnhvB3bGPGuU6xY+5wutxQvjUu87t+1zFViktZjEPsLLny9m13/F
AWY8ER6B7YDxxnYyGGc2o2c8TKGp7csWWQ8tq2FHCS3ahEkO0UXO1YueG19riZYB6fryvmn0fTG6
+U66bXSRSOubILCXmoy/NMtfyZG5idT6l9ICxpmREyw8M7k3TlkflwuRebqSXrLLWtDyg03wCXRi
AQQovR2COHiKHMdZaQhCO0FTXDlFflsGYXcx6agyhdhKwBLJruecfyDyfEuYH7XE1njzUyLQ2kSk
Ha0m/aaS/jtfVHjqLO/Ka20Pwr51mQkIq0CrSVBZDxrmbmOX9ZtckJ2OkAdEVfhoGbwReZ2Q8Xay
7rKZCRi7+ndzsIcnop2X2K6Hq9ygczOSbLzMtH6jL9gb3bG7R4843M7GTHYDerde5UXUXQt30BAZ
2UZdZ76Ehn2co4l0QlSPtz1pGxCHF21NtBPeR4yMR/fmmX69ww00OWVBQ4tP1DSxOnELtOsrycd7
vYydvTH5pDhCjCPD+IZsfAQnzuVhM7vdYyOR44LUZqtx8Z60RGDgpy1JFsE7WeUB8zAv8W5lOdv3
Dl1SNuokUurppVn0UQhFkckmdOjaYtsvaVOoZAAiO5RbVFJYTIDtiRPDZS+2Vt7S6opc35eNma8b
sRhnJAxbDhJSzboJY7Ety1ag3+ziXG2mjFuifl1DXUWxN8KVEZJJGpRHz58uyCms0BcxT9ZkPA5+
iDxJw60NbAgQGSjq/dIJRA/DUNNft3106mY3/+SEV3pw57jNcGDyWNLvc//0yoZRgK/nQcM9G7Gt
LDgIjYi+byXjVd7xSyM55B0dnIcOTIoQlB8ixd0UQGV0wbRKodJjpuEkfZbICy65OC6kqzFqn3Mv
lXdE7h5cphs1ybuTrL5aWrIOzc7ZGgBdyEsOyD1UJ8HMfKeZhCp1uBLrfKzXhL7znXDCOw9tpC3M
D6YjlfusAlKoMXQku1KJaR4jQrQ0ruLPTZgnt407Ms4yreKi7cx9tgsHV956bnJvFc6XfK4x7lve
w0aO01WlAcLX82XghkDkqUHEkvCi37ykbfNlgnW7n/kON4yZssOIsxrYNR+572G4kqSI6hFvLoi6
2aGSFvJZaVxflANikEyR0qOmAz+XId5Agda/e3mRXC8Dj7rQrWsGd0SlPAKLpjZoW5Hl31ASWxDi
5p6s+OAdQicN4YGGLynOSzg/lBCQTaaWgXTmXe9iu9SZ0T4vQGqMYsAsFNJ2bY3VLls8eeDf5itg
eoeEN3Hv8UWcogk3Ds364ksIvCjjDiupE0jPLW1lhxVi2xZKZvmUjxek475lDkQADBhoi3P+Wm6I
fY4l5y5vyuQQlXV7iZsUYjg6bQRRtM+50K7barZOSV9ZJzTySQNPqEfFaFpsyFOF69j3+bWle7W0
jmFjFiOdQT4F3aPJh/oG/Z2RXTLQfLUDqkTIGQNE6/ptbPr6jgwRFlCuGW8ay2UOZSLuJnR9vMRP
g47VjY7YcgJFswdUw/ri4d9TmlAj/IVXZfJOMAiB1+DRSRvi74Qm6IJah06asW9iQSiArgsxOCB/
nYC+Y+r1GwMVfKf6aN2kOEGknfkJx/iiaPXrf38lzj+x4qTrIZto2qiDW8ISv1zJEJPBHzvwlxNy
gK2sGaQMHYG/OSaRRnobVl5OJweDqTp6YBIQJNe/YL334o699SkRzqNBI7/KDKR1uki2D0bifu4B
+LyhbSBW6LMkt2Qj5EWCgs3FgNriQ2CamMd3yasnNcBBgRWfarj3m6ayu5OTX8ReOH0iGJDdxLkg
5lIHi6I7HP1JT27I7zn4YQcPJcickgu6OBeonodTBcpXR9hAFUWVYbzQkN5mfIcaFxfaEy60i/qq
TxyI0fn8OYkE0mAROpi2gzUFdjoHBqKYf/YJGk/IyO9Hp+kfJXhHXqsc8SKQJGspMFxL3BGfex/w
8lI4iRbjlYzwBKPS4SK16rcOv/cdQs6GM1403jRflPpUndQj/D8l0sf/oETK98jb+v/+1Pn8JyXS
q7c8aov3v8uQfhz0Q4bUdf+AaWlYiG6aLsWiRflDhpSu5g8hkBu1JDuA7TvLkNqCLQKmpjCwCHSt
ha74pwzpckKXE4EQp3Ss/5UKqeH9nX+5fJo0D4hkmqidOoBgnL+3E+YgiSThon1poem9EbWJJN2i
5f2zYrfjAZVMLjq5SOwu6sPpohWuinxZmkvsezDp+nSul9VFHzriqHbPw1sMngc0CVAcHhdBb7vF
7tFBN21+Q79mrG+MNpCbOCdiJW/6FqErssQw25yQb0sf17rNWD5j1ppWBxlgTasvWpc1YEO7CJoB
muoMSBh+6Vq0tG+9brwQJ4jyA/7J+SmO0GhGBf6rKGtzG+kw8WzZYnWp482V9IG+Bom00VxMMZwG
JKuoMmfjICfO11vca5pEgj3tBP0sfFykjYzTuYia8scqDBgTkhCM9XUfL/L++jOZWAIH2VCPp6nR
nZULJ3FNKPU4dl1/4kd7/I9YmpdC66DbE7HUkGEQ/SsTEjgziDpeTNdhb6YncqaG2DadLE9CoP4O
JiVeVV2qHygO8XJv1Q1WS8WioP7LqqpLluenllTxu8NiqwBf1CKjSXK+hnBF0egdMd0sRzIua2q5
GRiEAm1p57c6E9DugO997JgUFnv/tSpRr2HueDqfaZoiILKA2+dj2N1lEPBPEziIk9G1McmFyf+x
rpbOxUzuaQceElChQ4P7VzGii/mvV0EfLDIs8dFZzqt+7Fyonz2vzo1k+I/q8FbtnKRmJbbnzVJd
33ld7aSuD2+Tao8p2olpG3ZR9LDbINWLlQHI4eijEZvUosPpmaetls6FqsN15UlnyrTTCrs4tRFj
zBXC8ZTCxSvgo0JtM5b1JkOUo83QERpm4H/4kc9IPkR3UIwZqU/PRhzhV69XR9ILyAWK/L5lujvF
sbgNkRu68icCSMBCUPaQRnLtOyWQLAfNNpxZjKeqT7aJG8do1tGfiQTtmLaCWEIOLPhsWyYA1KC/
09qgup08lBpTt3iJMINCAginB2s6gJHSX2qng7EMdEtWenEI4V8isUjMuQrN6QXKWIZQJDkvTybz
S9ACjdMj/TFAyJFEA4qBvd1j8ZPkd3GaENmvWnkA1dy/QPkAC+X7D0lvpDc+7iYrX0+GF/grDKi9
PNkVs0Ws0alfgOYsMIf+3vY0eRtM1ouqztoQa4oh0nftAgGMRfrFwnJtN+rgFzwG7w9Br53gfcpD
Pch8G5AJPxQzZ3VNU75II/7G+BRxbywu7gl638c+oqht2OuH0a29XQq9YRdFqfGiz+1DEJvuXT6E
RE6c4D2I0CaBZJ7tuXvDHu1GWKCzvcCOHONa2MlzPY2wfZvm0pN2+yyLa2Q7hpc5TrxTS1Rq7TXT
8CIQo8Q+wLQhbx3tfh6fr5J+al+swcUOuUV/NVtWm9KONgiyDKfUStoXF34bluLeNRfxOtZEwEzD
gT7SBPVLzb3ehlh5gOr7OkRF9zx24pPTGdUtJtbyJDWCg51vXNHq1CfM7oNdU6HzRFPn301hoB2b
IC53Lb6JXAX5B8xHvkQuMXUX4uotTfB8qsON0Pxxq2V98KoXPVpghfuemngxBRqwObRfrEsw1O2m
wBbwfd5Vlm+g2GT7m9KDDSqyuL/UDSIy+BOg1hSP8j3DMd0gXcSLVj22DlGo1MLWqWws+9qZnBuI
Ayiwetn7PABlR5pau+3qSFwAnbQ3mHRl75q7FxjLvSUyGrZgiY1d4svb1tS7e6v2QhiQMnrXpgVc
0LrlfVuH5olk26Xl5bj21F1zLae+XEW1i6x0XL1dMQoIMeQlqJ+aw3in1RJLO2uar1Cwn8DiQh/q
SF/cQduOLwJLpts2raL36Bq2EpDQtCzvUAqBwdRbOcarWJAa8l6E01MzBsOrQHUV0VQ+n6iKxnWG
s2yC687JcS1zrcFqeJ7dAdkx7zYw2k+OV5c3ALiLA0phTB6BmukZ3Yg3JZ9ABF/EzSTe6rIGFRn1
+c71F5Y7UWiUD5BBivA27b3szjT07jVtBHpIcY/LTEzgaGq0bzAk+mMXoMWlFSV4O6jk9vhWubG3
Be8okEcjsQm89nEqMMpc9BPFQPCRuZ68ssNe3JAgNgE5v9S6blyQHpMbQ9S7snOtT9y/gF5ToKPW
pM6WbJB8bXlnjNnXngeLiCayBvWuSqrkNOhJtSX7gihr9xqKGUkwmjx4WsnW6G3zU0fwSz2bVh/r
zRRk7oVrjdF90TrfVb1AUg3eIglK243RwLCi6zDz8nWchtmbbZvPjCgKvEeMBF66YRJ4ndI3z2oA
NOrJ86wV1lrSjvOoAHXEYHrerC8o9snXKE/tHb0Eg5CsCZgeIonE9Pit8GS5DatYQo12HaJrRvhk
jvFVI2r/1WidBZIQOCRRO+u+ccZjGAEMqZzyiwzX4ewjjSrt2zDJzI2j69m28pPvehI0r6OGcQdT
DvOSUJJxbw3Rs3TH+hWzxmTjuJFxgVPSeCV75xMkqJvKl+VrQxwVJb0MwmGGCgUo2g6nNFonPAS/
FUub3zV1s3VC1zl0OIhNSZY9GGH5ZAfYKdP2CBdvzCYrbxE3bg4ZAzC907PHpIQ/YUza59Juui0T
mxpUHc2yw2w+nvPbtM2zlVuniE3BQNlVALk/j9CnayJ3n4iW6SeUU8eNRbj5sxGHrznxgDvkSVCh
SUaTBHuFNlBXaK/SKN4T3D3vc4RrLmHbJ5shK5qjJgbkKHP9VWCOeIeok3HblcUXVDL4HKsXSxuw
w817qAEVicHMpXEPwzcN/bpXqPxAU9vO2KtVouKk2w6hxxG1m6Pd6rtKyhDQcQ9D0Yp1xEL723nu
rLs02I+ZGCFpoQY4L0+FbA8G24yZbia7WgSUyYwGgo99GIBvxFY4HUwflfrcCz0CrnX8CVvATT2L
8jMjKW/f5qZYpS6pN/XACIOsQnEbEeX6VKWtd5S8mNvcGfNXHsXlGAfDY48dZK9jvgyumVZCz0rC
TCSidJ2GCLUs76HS9AtVz/AcCCV2D/ty+UWwlHto/+mTRhsJMUrAdV0Or42le1ySq908zI/FFBxT
UxafQ5Bp+3Kwg4/DEeg9SgTTHs3eTa/mGvpqshzeGyAMHX8i/5iI8imjx1eH88WAcGUW9LHqIY7b
6kzfrb42rxo7cVbqqowGgyHaseCyd4fgExHxjbqqbLk/voO9u1rVoIxkHbbsbjiW1+q+qXq9I0c4
pD0IoooGQaDSr66qduBb4EHub9VuoR08JGbZ3cfwBK+h33UrdZEYz6PB0gmEFsO4fx7Rq1RXRW8n
DzKN563areRzC3VegUg23U2EouVKndZu6dMajX4YmY78pa2uVPVAiPmoo3P38eN11ryhU5cyHiZN
EyA99nF0iErippHI0me+0F5qlNiX+272UhxtlPLXfmvRQS+wBljVFT6QixaXWu/i95H5SGaa0wXh
bg87zTGPr5nQRivdygkoz6a/DlEAus38frpN/Uw78NVx3YmBbJWqrBHUFRAdEWdhzpMW5YpRX3Uh
liLOluCgWtR4jththadkQGDAW/CCYgyuSb6nTHUYWzHmYkMEoXnvkFQmWixRBiCwt5lL6d6oovaN
8BjAW11VVTJj40im/CbFjZ6Z1JjvsmG2rmXyrs2u/dBVMEN9KVNG1IP9YNdufWiLEcDysjXRDf+u
AIqoNpraPF9IWEqrEgG8tWn7zi6YQDavRzILyBU4M69BP98R0/SvswFhVauqVnBFjIO0vOY29IoW
bwBjOKCsRqQbSmS1RThvh4Yb/ABEX6CPC93elIDENoOho1WNq7QB1WW+AyA3HJApnS9tYcyXRWBh
VI/RKjkOVs8bPGMoV5ZdBbt6wd7VTNfBQg0FeefITAhmO1mLDByIHjeIGUwtoD9VwDXzTvk0kApV
6w6uWB9bfDfHkMFkThkht4t2TXAd0KXzIgiT4HCD5IhjwyFz9jGih9cKzCF6naQX0vljmrYXas0F
+Qntxem/L5raB7WbhT/KOqjJGwRVUN3gUA1AsS61HZHSDFTCUjnoOBug+4SWUTPgG2iBH2kZN96U
VtDe0ISPkHjIPNoL7VguhVqKQGWtwQiDIVN1mESmEZaynpZcq0IM4AWxPb6E5Zh+VLlC/7ExMru9
W1Y7/my1BwwTXwofwNBKLZ6LoBSfvdSr7uxpugrx+l0bpMAx6IQcAZsXvErpA5BaKbwKIbZiVWKp
IU3+TESc24PdVGdH/txLVZvutdNrOgrPVotcRGzv8SWxkPbqI4bDSNoXLc3ZPAv5qTUe83BYZ3bI
i9Z5DiqolXmpkzxD8cGhi4rb70YJeHpOOrE1A32813pk93svzZ+TjBw/tANv6WAmotS3dGWERApN
POez3KLr8XkYqv57bt+nkwy+mTAMInd6jIXBeDZt02MvEdT0hl4+4TD+uAAsjNoy31IPzcoMK2fm
nS5Au0XilWyO3aXeLmlC7K9MX8ClokjQqxR9914zYCswketKhmHfqs7Igg3efou9uUUWADTftje8
9kKXeX0jCx1Jj2aevnjddRpWAOYcz70LZtLXjAasRz2D0Ru7wZsuQHYKzO2OpWdUh17z+hu3zonD
WnRKIC1vUhAx5CGE+9WDsdxpg7wvsjiFqSAvLSR6XolIBesOSuRDKDtzU4P5BIQeHzzmTJ+m0SYD
SVZ7W8Tk9b3Abu8zzDe2bufepTaQlTGq6/csWGM9kd/IpHuLJxNrlqWAQA+SZQDG7xodkx5T7KpK
6Jddoj1pNtRpmU/JLvSL5OhnxXWJ4N1t5fpP4QAq0jLL5CKsl8z5SJuqF91nYTBzjmlWjLBL9rHu
ZZfQwcjNM76I4R7d5mUoUVO120MM13bXV2ShCjm9gxO3QKqm6VZoFmPWSEvuE7E4nczetayjGqSJ
7+1oZkBLmIP2Sa+EXJsoNp1gPVbrZMjTQ4ut+FpLLPNW98t+n2sEpCHkDPuonvb4HTjYigfuVRKR
JoxzuRVRi+hQXXUd7KoR5hP2fLepkeS3nbQEfAvT3nutxay+6L09NkCj5oRPoR6FTxh07UCyizuI
CsQuQLjhK9GRgfWT7jLSq7uq9yQA1njldLPPQK10kRextJ1P8ONK1YXQXhuvKVA978nL1c9x7dQ3
QS/Ins26c+xT+00s+DyJctxa4ynhDkuO9mosZXulx8ChqnkhgMXazZTN06mOH+AfSDRzbaO9UEUY
l93HksytDk4hGFOR+sVVEUzlFamR8lhDIpfAFkBG3XVtbVz3OWGwJB2cZw/g/ezO2p2IEI2bNB3C
xdBYj51Ayh6eDmIPOeNsYcfua0puMW+s6ks6Djl9MMgfYYW7wZn0q9Iq9KshdcUmLrWvqd05OI6M
/TWIRe8yH3pcaQWi6y7c3RMGUtFdg7kzKmBzUnv34OGdXVVClmmRbP1Uj21PjMFP93qMAgvB3WDa
xAPzF3PRoytM+PhxSuQqMo3r1kHKxYgaWHeycD/XCLAVcf/ZaaV9SBnGgANaejqSYp8gVdRbpwvL
vbGs+kZZb5oCvjOus+GDGeZ3/iSnbyVIJlh0uiCkk0F33OjWMO0Hp4MWZsaHVkv0r7GZfuEXqqdY
Ov1Ocl/9zHGOaOOYmxgrk5dkmK9GSdRiwF/B0ovo1k5KybxP87e5hQyUKOpdPxrxrRjr+DYdyS17
ttmtYt+46USbvNemc28Mk/do+APuNmkOUADOMugZHXNhP7XkFTxGumsrG77A8YB9Cq47KGFCb7sl
4lyx4UpMbTCtqni+cIZn2K7IvZROd5sltz0gXqTmmld4et03vSJwbfaoWGkT/CE7MmbsdQJxY9OB
B8IMiUtxb5PWJovqdcWlKnTCKqtudBAdXSLqjAJJyibKp29cIraq6P9a+v32j/0/tvUWWgi0j0SF
/80Zfz7iX/+a+nF1qp/Oqip/Pl79zD/Vqgq1SZ3g32z/+T/xhfL/z//3fOz5VL/u8/v/fT5S/bQ6
5ceRasv/5735d//7p20/ne2n2n/6z7/f9vv/83GHf7/t4zwfe5z/589H/PofP44YEYaYjMo5IHBb
nvQUTGvvlAtvdVmvYuc3iwHzenzTJAI2LsNXLJ/H7KQpS9wBA9NiKVRdHwmUhD4Wlevpr7WBt9ii
qkNn9Gn/tqhOA0qXHdTiTyfLlG/qr7UfJ0O568cl6ChS7/SxvAOqT3h4iNNGh4xASlQVH7VITFfp
Slel4eubQSKbEzHBBXAWAGo4wUWD/7Ysxcvnn2XTvlCukfFiAwn8jhTKef1jEQerhuxM9cXX4VSo
IlqcMs+rroY1wVatI/HH+60WP2rpNDHVtEBPfdSeD3WVy65a/1ikSTMQDAyKFZbYY36o1JUMi9Xl
R0U0aLeeJC1cL4aiyXIRqkBqSCO/Bmhidsp4my8pIlXAk4CGoRYzZSl63sQ9+rHTuS5emqHzqlo6
7xf9dcS57ryzqlO7/PSjk93y+2oT1kJ/XsrHDk5WZbuy7h+I3/FMlgejlvwlWeJjYMv0Ztnyu82/
1DkNkXkkEZfUysc5fjlcV/mW5Wwfu55/Te3+05G/Hv7T1bhBgz+tqlB7/bqrWj//klpVP/Txm30M
iQmNTbS3+10P9fACiptpI3VndKa7tczRuy8wxkA6wDHwBWTi4YrU3CWzm20qU58uW8bvWw9Cxycz
ePF0u4V4oKFrNIBXmR2QlxI874NRy3u9KndmAmC5Qxi1bSR6BKl/VaKJhcqBEA9iV+il+cBAvjga
UTo+Tg0oZz8f76PYHx+7GkMIK8XKw7eXtGorr1rXwCksi7+Pk36Zja9Ct8Lrzq6yG3R8s5sO4uaa
KAC+CnbxSSynBBEXnmy3mLp1VCEKAcN4vO+Lub4a+8ca6aInK5/ty2JAOhl/PhJMSTgfIvxKKqty
vtjZjGZNktl3pLS6TbloXM1pcJi0aLhDdA+Cpec170B51oS6jFdXj69To2Bumc2vdVmIrWijDi6w
Dzk3AnYeo8+0T8slouwwbXOd9CvmMC8JMqhPoOfBh3blsKntoHiC/rUyXAPK54wklyEC+WC6jXxw
gXSXEGfv+rRw7uBTEdX6zRvKSGWRyvrzhT6/COe91RLRjx+v92/fyvNx/u/O+NMnIux+2s5j/zYR
ajqBRG1OaulckFVCvuu8HoWy2grH/KbnAf7iE04N5rJ0XhWGjNdRjrl1RZTk1MCBwq152VGtqyXX
yteWnjmHoUlRT1UHq0LtgoQPh5zX1SGd2vN8CnSSFsEZnKIVPE1GfXqhltIoSy9m6LFjbYp10Q8u
fnvtvrOs5pCbDZK7S+GSzN16fnsEzjtexMM0XrT6cI9uALprNsp4fxXY4HUfq/2sm4wrpxu18Vz/
y75YjuC3rjZXLa13Mc7aMc2G4oDvBXpZBHGZDlMkXtiQJSKXrlZdDQulwvWgW/ytXu2RyoDn8Mth
CODcbpzS8y8k/PVtTLcDu7wHzuYtQALCyR7PbkESWKglxeGETDOUnB91zLfAGZSyOC4ZK7UbImeI
JhK4JwrhjpBufOe5K+WjAIe7wYyqWDxdilNnYp8H+x0MBbqTbvsyBhHCVCG6lx60yR4nt30LvviA
vB4DiaVwmokhhFoktP/nepSG1DZLxXnXj52AM+0xEEEoHxbVCW++ehtpcleH9nAyZDRiCx435JQA
Q8QT5ghL5Pgklw1+aOuIzyQxGqrsrApXb+IMcwTWIackq8mGaxL7pbhEFx3KDPAGo6a7rBdAiyrI
V+AvrhatDkckwkFsl0tx3pOXii9W84d8F9e6e2rzzttJxLmzGHdMz8JEz1kKtfov68YyWtf+qB1Q
wwOA75ot3jk5kbGuvUrgujJ4uTz3kq2rE/xWHabd5kZ2UF3pT7205Q+vDmSdo4QfCah2qj+uXV22
KvIFYnFePdfhgsT/UesttgFosS33Q+3uduFD2BUxCR8dDnBb4ai1vAC4l+CqvbwVanWQzI8W8TMk
sdWiqlXb1Z65prG9Rs/g2MfWfUuubaXLwNhaMtyhIRUfo8ASp9IKdYAw5lQ+qnW/LbAwquVBbUD2
QZxUfW1ryHuo9UXUEl9UdbTRWMC6rZCEaPfndqblWBbEDb6NnohOhgkScjE8WiPiRcYTiPx8gv3f
4CW4oCiQy4+AdUZ7tQEhCiybZuugtqkqtWQvR6nVsTKfYVXqkDxxvIhEHO18UXcna2k+zsUvdcQE
0MTrGTQDJoVmp3ZU7ckvO+KTUqNUhlKl5abjAUG1R3U/P27y+f7+8kzUPqpOFR/PRX29HZzBXeHo
91GXVicQXyuw0w9GqWHSkFcNb8Gy6KXuuBBpcQZdVuVSqCVVzITrf+x4rlT7NLPEIEm65j60NGuT
DukdRE9fB5Pxt46G+Fkl1sjU1GhjLdu1wp13ozdAbOd/bmYfnmDnl9mqwv/xhMADi4Mm722rGnaq
ThV1302n8+q5TnQQ//hC0/CoD6g2jaCvNDc2Lg0ULhqC+jkBkXWWAaXHIa4n/GqP2GXwJZ76FpBW
5IavRphDT3K0mVhSup8R8glIbZxcqB5Ma5axvSqaXkcpVy1+bEqLlB0Uds7C9eY0k5WQmxb8/yFY
Zg3DMmrOeohw3YzMQwG2jzH3Mm0SRmhsSimh5S7zGL2v2fLrotoTvnqxATDT4WusJwUSXMgT4w84
77D1dPbmMjHRl6IxpvsY6uwGNaldOfYtvHqcZiIbv2u5M3MHtkW9DNTBu4WbcAbo37bvfl2Ca64q
Y/3TNagfzjCW29DmghBYZg2qaJfj1UlCZxm/q8pm6O6zwt/wRRzmRWFT3bxf7+DH+jLlUUvqLooE
de0G/TPS2n/eZNkVeAZUUYWoBDurm8und+pl9gypY8BMZa1ulJXb0WE0+q1WGzGKbMvE52MRiWei
JzjKMPNazvHT4uyXZMwrn3ipGx1kyLBU7R0vh4RqhqbW26gHFW/4B3Ur1O99PD212Cw3RC1hyoB4
0ggCXd0KdWuaEN3EMjfalbW0ksuI2ZuqhHglYJC1jI1xZ5Dm6paXw8zaB0vG2c5V0Z9uKAVOi/Hr
oGbU6q5MxMC3SbfoB1bGZIMISgs0WgykRwfb3at/+ONWdW/tXI8ME/pgXqs7p24zV3UKLR+RXb33
uv35/nt6x/jfiJPtuc5Sc0+gFwEa3UizqDOALftK0htFR5Tbjzgxn98GDQDywdOH9TAjbHEISs3Y
V3a1V8fZRLfIimiE3ZcH/OsH5S3yXktQIls+N/xnvS3uXMOxDDbR8v1otdij1gpWeoJ9AqidjNPy
BlpOBh0/FNOPF/Cv99OoI/75x7upnsXHRamr/Xhp9AToolpUleenppbMfmAe981tMwfFADgtVv45
GGNIMMtHi7YCMuNCgz2BsjWTbVXrLwERp2u1feNAC1sPAjHB5SpjFdBSbYCsfDc7qEVuoIUU1PLw
PxZHtwlOFo5DPnDZKDCK07jM653YGTfAPiqEX6k7b4BFQjpxTsmZ6rTnlZ0BPZyIaWcpoLrgMRTf
Zfg4CrM7TPv/A4UjWtVO/wkUbgoHOPa/BoVffxv+C5plji75l+Qf//VNnfT49b//gVLAcuQPZLht
/uEwRgHibZqAGpCz+gsZbnt/CMsgf69DtXZ0XuV//FeO9Fv43/+Q7h/C0R1LLBRIYNsSPPefyHD5
h2VjYOMKQwi8bEz9fwUNX4DfP5kZmbqn80MupA1Dl461ANd/NjPyhY4bog4hRibBU9ygQlB9T7Eh
WaQsx41moYA65a+Tlbwi2XqRTHjVaSZssDEtP1cuI4ysTPjy8eJYa7gib6fABodZBvsktrBB8EzE
pX2yjTltGTY3eK2OYqfjzDQxGNr99ABuP676b85M3LBf/oyp6+7iMmRJxvjGsv0nZ6bMJR4vwxgs
Z2d8h5CE+oIa045NtbFcE4e0xLpwWoYLTPjJbCBsC3TKX4uhuwqNELOdsP9PTky/3mCekmvptkvI
RXclVKhfrkkn3AD5Pjk0oOuDQJTHpp+eW1Ha+/8h7MyWG1eWK/pFiMBYAF5BcJYoUWNLL4hutYS5
UJiHr/cCjyN8fR22XxR9dFpNikAVsjL3XltPST4Q9buVbWwT1CpyhV05Re0RHOlfWyh2rdby93qx
eopE9NVO1uv/84lZ//aJmeQgCcO3Td4e+IR//8RMOjw9GLj8YDAIwTjjbxKmom256OeklkxsI+Tg
baOoLpAbTc7qcyonMrfM+pgYtfnPbvO/Z2v9d58CDiam7pbjmgJvooDY8G+flsoKq6sdpe0dg+y2
BjL9ooGy1NqFLDYiOG37Urbjl5RFc79M3UjIz/L2f38muCH+h5fJtHltn+Qs4XlEPWPZ+Nf7SOHy
XVg32aFHNVbF2NKjrFUUVWEB6/Y0RsTNIDfo8JwygIy77Lmj5bGN6nQ5W80aEtHoILjIE56QV/fe
pMB5oILxnJdbNo2EuR1CCTryWPH2eaK/2YUPeNmqXsYGub8R23qYNGvwK95IuBD7NiMtYLBRIY5O
93doPOeAoHlfA7VEXQbyhTElUGf3nk7TBvnjNcrJwEHjRqB9+r0QnrvzCR7fjvx7cTrWwaDGDnDD
wOlqINwN5OGXpcBh98VPxZixMPwImp5/GF0ycWCC7+Xg0I8uHFibEfngkDKkD+Wx6RfS3QwdnWxN
/iR8PxJBrz6VxOhrK6wLc3rxA0bdPsWVwBYhzZOdgZW0lxaxAFIC25MfyH65xUDbeBVysCSp/Tv0
1BvaaxAFgT9PGmlLnkH6ZWzJBlUxGerCNsg0VQRgaz0nujK1Qj3XfuXC3S41HAlzrseDwIy2uMmv
1pUEhhoQ17vuWM+ojZKkODdNR0SMaAiuX7G5EbF1O1fqx6GpWXY5NHbOOQSQJlR0Ft2EPnnxoa8t
uTDCftBXsD86khoAwSzs70QSYXr7SMsmA7Zgo3Dp9OS3gudxcK1kTYh40GnYNmlpnwBiUeQb/Vuv
QAC0Ujw03Yn61j4Nv6BIxQy8y9PNs1ugaw4NYq02ek6kTZtBKMmFiHBzak+JJUiF9ZwfIl6xPevx
Yw+NgLlP9+y2ixf4jndmwUF+l2jDJqwlN+p5bK58ibb7sSvyahUKuyXu71Mzjd8NVByFJh59UrwY
ZuO4bdYPOCmv0Gtx/w+Fv5997Y3F/F3bRALmiGJ89ZbCwgg6xlLgTTG+F6mgiZz+7Tp2NuQIMMKm
EpZMCjCu8C+3K5413hN7J/5gmLW+IC5tgaZacJ9qCtCD48L58Jcq5MnVI8UiqWOttqTgqmmmu7NR
VHLwM3fKZOSem86htQG09PDNJYkHEqXdDqkF0FJvJzEHbBJaDkcnusfLFXOc7zEqKuMshSjDbimv
vgXpc8yc7OiV9+5qH1bNtKu8+jPzyUgEdkoEpMICkbusfbOSz57EIW3PySFPIFUWaHtiYz6Pg/PL
71kz2CVw/3vdX69FFH9bgEbHHZtbydViRrxrF66l5upPS+GVOyMx5Ab1VcUxkd5eo/FBZAgMOHIb
IC7kfZ7BbY0rOukx2YlOiTCLg0HVYYkQNRuESl9Vhf4ZEJ4V+IXJx+j+7lryoUvUl5gG2rtadXcq
yolUHJsXQjV/FWZHvTmME4kYdgDYuIQBR25typ6B7hC7fR65H7dfoB/8L6ddCQ7VxfZxNws2hoDM
z5Lg1bHCCZ7vp4XMEQ+B7GJhtIR7dEY2cVH5WIPYTc5NBnsMMftuTMi6KWx3L0il5mUVzgLU3IHM
X6XdbXo3/5k0vjnFhdhAQl1OurX8togNhrLs3zW8nIeejdccSOjwGLVnPh9HZ0Bg7bVXRyx7d2qd
Q8KL+PF9xeMW9wkfaljnpGlmK8QKOdnW6Ts279k5Z1gtALnoO8Q21inKMgmd75mSP3vE3kVzDjzE
tjHN6FKl+ZvnLlOYa3SjyLuRoVxwWXQVVw7ZVbbx4IOe4Z9YGwW7gSbPbVdwjEXggic0JyIIx68J
hGUQc75t7ex0Gavzx9baR/JROPfp3DG5VZzFyJwmcdnAsX82DU5nBiWBU2ERjaEHE9qg3S15dcUu
n3C3i8ttI14GvBBa7O5uNyaZTLRHbe1zXveqvCp/9UNdhEyfoBnnYg8IbJ9HbQcuk51A1+9ZQzg2
RAXrgjaao8GYjpcyqBbZb0nU+NDSAX5x/4erCB804u80gAPCVJj3Vss9b0yUe2OBKi7WM21D1sd+
HJJ8M0Dja0rCWnpo8CgWzABCg1MOV2WvGGvFzVdZUEhb/SiJ683QleE34uPIcBiFfbvLHfXuzbm2
ub2xxFjgw41N6BOKDJ73vppZBQ3rGfAQ49A4OfaZMZ3xu3PklCuAOD/Q9uPB5G5biYSxdt4X9qXN
7T9M1fEn1b0Xi72n+T7SY2o/CyN1AlALz0tMwKzmEc28GOp+6DIrNDp5h6jSQHWVnLwSTHXbEzLL
hCYwktwKNQ24MQCOoMqX34XZTzjkbQm2p49Q0IeiKd870+B3wIsRxrE8+rV4GzJUUG6qrNAB5Bt4
qM+IFuFFdF7Ntt0nm9W8sQtAYE0PsYSoQwYR9VaN9/4UP4LLHXhSNPWljQBiwNqnnteDppqIHKtW
YBT2mE2JqjZwne4zxV8VkqEgLRTIfnvssnXP/ixqY+f69nOJ12qj23cxAt+NQ2RB0GaQWNr6ETkS
Gv7mIWnm1VnptAQd929Icr4MX6uekjzdDimmS9+p3p1BhF1iZHujFfekj73GHbExSU1ipWvaYdUM
jxLqBlqljF9dFY8SZOEOR7+bAfBh9II4soY+Lcbk2PYjV2nh/rIml3smc4KSimargP2Sn0yDANtT
Y1JMELtDJGRuFCETPe8wbgvnqyf9O7QjNPo+aNEApZofsNtyR8ITCPDSBMl8bpY8uXbLMPOpeUci
QJihtuANTUPfJQtRZcgK3wtDHjnwAbLVXm//oGfqhDGr/sFM187diOoI1+gQCmkuYSn6hzFPyZ2p
wqawrwWnxXDyY/qUfvTlO2Q7SkFMIsjpEX6t9ZhzYtwNsWm9zn0DGR0W6JCIXzMuXOxVCngidiSi
uqhWMm8g4hWu92LMKMp1bY1FAK7sJ2O181ewZH5jTBLyhgAR+/hGwEqmDOQuiqNDYXovWspTRUva
NWPqXHnOk8dpxelYqU2SMPjxdQOKNgHbTBDwAJHLHZNf0ms8jk0DUIZF8VHb9NLdeXxJuuyFFaxB
+mYfQzs6kvO4NdHnE8Hj79lAShhnFfnnwxEOmr81O0S5oGsgBkjscLH+bGg9yKiS8nTRlr3Gogzq
MvkFr8H4p1zpGO3yqUyPOba6XaNnUBxxVL+YRUaXZMFFEMct3lMDnIk2NXagy/YutswFuGwXJtB9
SEmET5rG/SO336VQzDbyBxMAztHPCUa1nyeeoBuCT7jTujHMhH4BbgeamQZp0CgEYlXFZlOg0vOr
YpehYoWVg+Jk8JDdmypms+/nih4zHWoxVSHlpwgsOK7koFAOEZVwrS2LRMHZsBgp4ctqSzLcLUtR
K2l8wcoCOy+1Uc+XgiiMa2eASUKuWbB0EBTyHWGT9+iSYwKcssCguxa0Q3uX4HnacgD5MQojByWv
dy1jkhKxOkZkgB3kfwgc4PTTSH7GHpPqap9yBAmcUf5e4dxHQlehYeE8E/5TBBNwNxsTkFswavuq
FhfJrhQ8JX2aHazs2kctVP31tZepfU4zImy6bHlz27YP5zb5ihVx2YkOppJVgNwZd83CB5JX/Jgt
Oy1oNSto28zfW7Fz1mjtpo18Kbm84IEInej40ruKc4DTHMkG+o5US70wfyVzvwPqynVcC8zbx3q7
Km2DCnMzW/W4ZaNfK9DCBvxvINEOWq+oA3t9pMHytoLFTu8T3YYJul5cI/G0nXFIoCbvLId63iyc
bwS80AmZqgbd0B9uTzrhTA9G7/7Ge3H1Ix27CQ/WtWhRY3zPLAKBH82W/QT0kSkHEGKe1WQJV9Th
JYT/KhofsNCIDdS5jebOb3BZwPnWVwCga6qiZLxNypVuklWuqYMxde+WZv3RV8HqGGE9RzFyH5fr
73Ur39aymJATwtFS872aeWAuvU1dvU4hRZWZ+xKHr8fmiUwB6gUoLkwHvPRSK2LUABBWIns3ch50
hAM99cK2TqSIf0+HOZ3e+njNDtU4riiCQB2LGT03KjCy7Ae1J5mdkizMskpDZylxbnneY+KJO9Ys
qycm32CNysE72d2NfbqTLnUCyshXnX+UuL78sZy6HpCpU+16Z9ECV5dEtWeTcerADZPZ5jz7MeUd
3odwIQ9t02eF2hmqjXfItaGou4TBNznbF9aP0RwQRGONpDofq01Tszhrs0jOTsPbH1UG4FyUU9AB
xj26GIFDu0YqXiqj2VteqcHb5BiZJzWrMO645wE98ay+lyVVO1E5a4Fc4nTmTLLYnGYGxUu1DsPn
pk4/HbTBM7OpB4V/LJVue98X4pLFy5sRy61i8ZwJws62cFQ4vjv3w7kHDXYsYe6GfKzrDJN0y1ll
uE+k8WsiaQ9RqrxQiXvn3CXmaSKMmok8G3jc/60V6KoYRA6RzOUj276FU5O76XPJcL10tJBDRdBW
6LCb6dC6D9hcicSNowWLo830bRFv2Sy8dz+276tOHCqZytd+bO/MWGDx0vVAL8mfL/ye5nyHFAPr
JsI2MsAUUJm8Lz/txXBAhUNsl4n9EKHH3mRGT3CkfDfj5YsCXASU3VWo9Q6RnWu3YeqcsHpTGk1B
OovYWBP1ULXayfNsk+wN8vFW5UCpZoJPE+O+aGg4tsuuiqmZ05jhEVF4z5WPROlWE1rqns0lY5U8
lsG3toBt7VR0NCsPwFiOPoRSCOkDYCCeYhwziNFlK6TnaQXkmZ55Ri3UieoOL9ubgbk87Nc+hjuu
twvdAKcdz3aqD4gLWc6I1raVa7ncqeNyJWfNCHRAQHPJtgzPkSKZfkWradRDBTpfncssZXM0vZqY
tdF3w1lrz3amRoTR76mCMmZP1S8NlBwMeXPbtOmZ3DcrUGvxf3uj2LPo+0QRrpQG/lJeYMYXFsvb
VY+ebDpKmiQKYn95UqCzUNB1r3YHuMxdD5wT8xcNzNbR0efdYNUef3vm1KL8rW2JwCdy4Ki5WGiT
lmCeVXx2e82I2JuDMeOf62GrQQ7ZLxplfs3wlihB/OZdoXFOBjdELAhKheFJka4wmN0f079Hqz3i
cumPliuK3VT5bpCNYtwMhIetuzSgbwwWnFQTO5xxobkDZymPdKYk3pdF7THJmcZNBmg9jKzkD22O
amfaGKK7Oao5pMx/7dJ/uPWTbP+dcQqq8LVFYNoYPRxyNLYOQKaqda1TbXD+sMRqni3jna2TVuRb
HThf6JDFDLLPIRqGdietg8a6qzTjVBl68hIDpeasWDzjqRK7qsc3XMrEPDah2dHCK2vSRTPDAZc2
7WWmEQFXUq/WIjl4Q6e2qnZ3BPr9EaptT3gPrnovB3R780ts4DHQaaPCReQMYP6QVGqd2ux5HmYQ
21bs33lUULk2vHVcdRytdNWoXHlNh0SarrjPQCRUokdYU3XUIEuShpU+H6ZecnQdl2coMFmYZ2yK
QK3p6mOqceVLlWRQKupx4S8pLoc5edxq1UmM9B6NBlWFPm0bPf+6PUvGhUWsk5xDnuzXPPJgaSMb
ZrmbnRzO5gXpSxMoa5plDu5wlnZFRGntgJPWRja7hk6OWh9A1N0ffjTezS0cN64i643AG4gC6I2m
bAjStvzTXYbW+csd9nP7C7aReZvK9f90S8HeyuG6KibQrCUr1uFuCBYl74WaGFw3QOm65quQ+kEY
7AWjPr91Sd8E2fDrtg3RXHZCzvTvBXhqnoa0sWIZ7qySsWVU8hO37/vlpwHtcC8cnkElQgC6zmqX
deND18uLZvPrdZR0m2Zefhbdv0wRIGeTUIfb/xqztt0pG5+1BRGUUxYFH+i8tjafMFEVu7hHlZU5
9SnT17rcZa8kg2GHdfhADfcEvtM6WSNvL47VeebsWNJJWhBxXExgtkGUcUaXRvXJ+FEPTdNL9pXu
H/ySxygBX1t9IH0Cc4Lx0pb0L4pRHNcs5aIz+NGlPY+yJqJCcMCp5fzmp3ymC3G6QNxyAtDWflHl
MsjBbz7iOr0qFxklSOI3qPD2yWxHdwMtj7RKeCm13xIMP4xfWTsSs0iHbZu2QGXj1uODvGttL7qr
pL+Se4gAaAjkYdWT9OHZdHEBxnXvmh0d7FTa97cv7MGPyort9dcPRIUQiMxcdkyP6Gz81LRzqTmC
rKJLk5W455cSw9LsV+F6D2GcOupGfDAr2jtOzoN53TN59bsaOD4Was0V6QZeGtvkWpZl2rtTkBxv
JPiks8hqt76CHjg7b6atc0aznWrbD9m5dPC6NfV0D+Ht1I88p+pJm8mCMZKdp9b91BvC27mj013U
lfZI8KyxufWdWspdeyn/uCOOVaPd6VbXPZR5/kmehH9PmbUzakINZp0EkGHrxPNyEo4P14F4dRAY
P3zmIfAdDjeILHhdBV+shfQekdVHSDKcWdMkOdY/1ku8HGI/fvabrqD5o7C6dzT7OgWgolp7Pnl0
cFrIdTMbjT/ogeXD19eX/LzM4rWP7IsyfzmS7yXaeCAI4dsxwKoKczg4Em17k064lmpa5nnybQKQ
GODLONEzT8s1aD4jnWQhI22ZCLhvGFXk1WdbY2QWevYN6+0rfRMjZS7n6usaZcl+EBo+EINoOoFm
uMD3/qT8PPe4ZoIGlaOySRFyq2AMRTpwss5L3EnpKzm8m9yxeyoyYlzW9yAT3gdr0RDxlbA61A6c
IxpJ93ARyIRNFBRlTHkg4++srj9rHtd+/Bn3zYWAqiMckA/Co4uCX0BhyhameEyN4c4u85dyRlMM
Q4iKX55Nj6tAX/Y6jqeuivpAJdGVR/bB6epPUdQXoyxh0lafIuqzTaTx2zcXJqyvmpoOUVZcEVws
KE2KnnZY0iIVWh9yhFOWnXs1Kszb0vqw9GwTyyQ0pHglEucCgn6XZP6rUlrP7YsZXEyEWbtY0mNK
winTcPnrz13Kc1gfyYar83Pq84vyvpaFn+e3XKbynI8vnaU9kZmLmsJ5zfCJB0mT0JVhwDt51055
r0Usz2RqvQqD35rSIix1fR+ZAEEAjSC9q/CB/2bXe/DcaWu4DFH1NPZgXibf7lQbaBPc96R0j73P
+1BcagL9CrqkTTnhNnTeIwTeCKa9a2M4rylOzF3i+CoEjY3kWLwmzppDZNNLsElaHyqxaRRKek9o
r5NXnks3/bZd/lVIeFfdSpsNxI1XP+T4fiGw7xvItBG4mQSGK87025yRyDreCdDHXR2NsAoeKguI
puFdTQfKwxq8XGLsJbcETksddrWNgqSgkafbe0CYdymWUOGoX5NTMr0ovsGpe4FrD2Rv5WyfXXme
fJSivnSurS8/R1v7a0/9KRdJMNgj+j2foANuG5l9ViCXbz+Bm/JEROzv2zfWD47AtN3SjffrdRq8
8jNZrf9zSfPXjz80j3bQlH07AnGqX4O/hg6yi31uL5W+I8Y/E117pc77a6TaXw6GgZLu0Rt4MQIi
XuMh+zQxS6f2/JjYXK71m9KvXmegzTPpADFY2ngi5SlT0V9EhkHvaveEBGC5puZjOXcHZt+Xdvb+
IlFh6a6/BoEaNJDS8nZ723VxrIiEXpdgnA8GOw0lf+HxVsAcfOLD2zFt64LK4idL2OlM95NdzaGP
LV39NbRv1TarA4gCFLFarK7ratOa6jNq8t/dBOhWFLTLBui/m6ozslWHDLxt+RsfRvuDOC2P2CmW
BvmS99gZD+uPMh1qNm0rruvZVs7tnyLvHursxZsL1OGay31p07H55eQsYmv9UkExYRnqO6jaf9fr
3kkuKCnXStofWs3O6NPfLFfh8BDJD6AEdIArnwVhUVzGmBpofTRo9jiOVilZerrOZfBfJmdG8KyV
f+DXMQQec8qM8ZIRLAdm9tOYbYfeNBlKdfU5SvnodsSdSb974Nz4e5UJkfdE5NnoISaP5aeVF49e
ioISQBvo1Kw9jqCgItLHqQaxtMTdIxePHEKTB5xOepOs9JxkwFEPFOfutsJh74qvuvV3KzvriH/h
tVpZ7FKnjcIj8txQTtI2uxocPNH9D6R1ks+UdfQ/5mpkNOo/mzxekO4msLHqF52bPyS+IN3HrXxM
9KO5rEUzE4GNcEh9cuI/tA7eoiypHgZgp2U37Z0J/XlNdgv7nNFsluzdzp30hXd4GIbMP+gF4CWa
08yPah9fd4GNMdFI2O14ZM0pUUmqe3RK2YHPQXm/GMV7b6MNF9lM8rkH5cEmd8FogwFQVyBh+jid
IghvnvfemvXQei+j1K+VlpzjKP+EwtUGTWcwL6wcZwN+TLKRfUPl5NqQNT9gToD44oHtV1tjFr8b
XKlMHfhCItqGiGBKubl+jvQ+LCr4N9hUH3TfvNOz/IfaHxixVr5Q6h67gsSEteUhJB5Q8hKQGNCv
0xzIOjSqtKp5cdry0UwOShXo42BTtL32cvtH6TurLQV0VWPGXjKYdrzrysx+MumTrT14U7AQS4Fo
xT03OaMtbTGRdGY/g6H9RVqBzLkVwZDgnQeRlIccDE5tSYdwSfn525eytI6Jih+iCo4Ox7Og94s7
oGIsGSd+MadLb3IBIi39KcTa7GcJD6vZQzO4OwbZYwFv5V02cT6r/ZKQF39Bm8mCSAdMH1VnP8SL
87NmRk2dgUGmPKLk5z7pfYd0pH2Jb4BYP0mQS/zTJxQstunsb4oiqoZPx64B3NBCpctOy2zSA48p
R2GOQOFW0dG60MhuqBf/RR/zTy8XL6KI7ECAlbxdQyQ9yB7otRGpcm8lvCWlO20grOTnn/to9F6i
pLxL6bIrpz0C7mzXyIdneC9plYNkSDp1r7UwA1iJ0nvxquyHIDnWyfo3Z934aO3lcdVEMRl/ub1F
NX/Va9lXWMtLLWODSWT1ODdaiA/qVCTyjvyCT7txD2rQtm4Gpd7K00fCCl51bRjAcsFHYOBU22wc
TZGTFSyTd1gtLMQmWcOt0nA63H67qeEy4qJK6bIl+54Hycxa7QG4b6rmMVrfssvdt9TMMzCl+1vN
jb66jJKYvmYaekb9cdtCZvsgY3hdlUsAIrJX7O6bBl3tP1fy9ktFE7fB7U/r3wJhxgycKs0ED4/e
5bMDR9VpXOB+yj6Zg7KCnfyn8NlhBvp087KgU5jyUHcjpgTFnz4n2Cqm53pbsyXhN0UxpxvpshXm
pCdR93FEWhLL2bDjsSGlnwNE7dLWW1QEPlnD8+H2lvSofJxiwCqq7AF9EY+zqUtrn/fWwTaHj8zV
E5Jbhn2uT+OdLfLpDpdnRsuqZOfup4XtO05jcFyFf57G3j8bi3nSPVvshdRxqMXlLrPUXdutm6vM
W1S66FiGvB0ObNm7vs3NXelTi+NLQzU/X7I25zAsQHRUE+mLJAIOhINjYytqyBXALpNzWx3b0XtN
ieGm0fyROf4fS7GwfCuxNu20c3t9ZMYxeJvuPAl1qUtKtabUq+e4bw993bZ7HEoNinYyVImrRiiW
IoMogSw0a0Bp6u36iRFZNAAkIU/+fZDOsveJQ2picg3SvA49AZNOFxULSvffdMbo6VQWB5JK3ksp
aQMIopwnflPXOVeV/ZNGbXtpQ12fEJ5zfmNouEYbqZYMIHM/SpIEskktQV2TbV3m0xH8ICcRw/nj
A1rbWS3TDA+8z2aUPAKc9Mrv2J88R39ShqoO0lA8RLRH282PcA+PqT1S8dVcGKv3vqLhl5XFGBqZ
WBCZ4DLy+/CchkeBx3m7FLCb6UgkBi5BkJubagLLNdLG1NW5yOyPuYz/YhGgeO2/nY6hXsFw2Bf5
h08rjNTrsJ/bTWPQ8m+MuiE2l2JL68CDDdpIPE4MW6+syT6u5HynnP4JrFL25OBEsrLcJilvRuRk
lntp1eKekMf2WPX262Qb3sZIxVVmOU/tMWHNpWQcsQrSjeHC1kRSoB7MlkeAUsREzjY4vCacXCB0
g9V/0EPUI3tLTfGI7ekeWXO3yQeY5bcvN4Q5c+0/8USwAgGUWPTcit3Qx9nM/CkBiGaASL19oS/4
n39yNSiq//W9CZ68ock07CUHlOAfD1A2xAfDssi+ZqZVjhQCED4Pc9SOp0nm4+n2J9DzI6II5tqx
gdKto3I8MdrH5VbmFCXkQlWH2Zo/VZbNd8UKvIMiRSgch+ih1ZgdOjBAk/y9zcw1z7Aez3R4nee4
sK6lni+0OJI1uMnXz44tlmcP26qcTeeR4e2HzRIB8tKssSA7IYbpatX5dG0yRgqt0h5u/3X7vrkY
9inJq69Zm+Z93YCQnN1yviZzcskdczkZ1w4DwuX2xb0vI/MxcRiRlKVZMdnvmgsNZpimFhuSxCBB
p9MieJV2Ji0ViCAXtaL+acI0G2/9z7HS3Z0141cs8wZcZDLtG4Y5HaAsXD/CDDxvsncpNc1WkZx9
FvRAMznig3SN6SBN32OipXNaJLVnMyNe3dB4lkEGzeVoj+WT7X94KItfpTZ/J6Sznmy1KRLt0JM0
+8CIi/Qc3/0VSeRdynH6Vy8u1mc3M1YUbMxB7OWMPaK7RBq749zSbktHj5OFXNMRZlrzuAoH866k
V0+DLUZD4+W/wLgzxvbLo+MDn7IGnXTBMknIQa8uNDPSp9kk6swokjflts9oviyQXaHVn1SqMTnT
0iuJ0bSNydI15i7DMdv8VPgQBLI0reyYGTlj6McdCjk9JWoqtp1TuRjDFnGJxOrQEIvh5ozIjF98
93HKaUpoHZ4JTbsr3GLnqISZGUFp/9hyRlPfxEX1CtCu2Qmru9OKyDuQLIIvvkiBNH2YVWntpiZ7
qYnX3QD2HO/7svY5o1sYOYZ57/ZNfi4t7HmjGvtdRlDIVNRiH0eruz4dPvW2eka4UW4XmJZ7epLE
hsJrEmySKEdIFUqV+iidrqLv07/GpIATRovswtOeezKWcSl7DwnLfsvZxt0Wbg7mr//O+4SsZXLC
tz2c2ZfW29Xr07/SB/8hr2Sx8Tm/kAFd2SI9ZYm/PIIVPIts+NLMPt0aVD/HmGONIdzn0vwzkbwY
pB46tnLqP65uUgBPUi7tL0mEiLnjWBevmG1mVcmUQa0h31PUpTh15vzdzJKH6Lh+IKkHxNC9h5TQ
pklN02Z+AL9AFJxk02k7ewrtxGiCcTUxlXU7Yo4zubDNBpT01DwgW+cGT1e7K5Gf7Ukqu7Kf2aeP
ZSVQDd3+9+3/MJ1Lza1qM/7+7Rv//AP/8v9u/4pZkmCawmYQoDwxcB+HXgs0ClO6Y9I4sVaTYF46
MzSULg41swZlUJSqKD4ZCZgui9STrKqfkkhcisHBgN713kmTqt1MMCpeNZ8qmAautGW+HXFagEui
rTyS1YNrl+mmcL/ibDx2K+16mnFIiaWSezfqn5c0Lbd65RFV1lqnqlTjWSUd0tD+MREJ5x/R1fvO
wHmELObaL6W1Eaayj17dbZP4mMR5c7IKqpU5t3k8x+z/9KPAJuflRSZ68lQVy2ks1EWb7SPNk+6g
yPMIdbuJiAdOXvoSzYHpMikdjNe+eNFna6T/T0RnX43fthXP+2GpM6JNeRwthklwNmgi1eRbwjss
Hpx5u9G0+UKBpdA6tq9p1BT7LvrB/Cpf9Gj4Ldf90KYMmuOIcD7BWlQqv5D7iVJI0h32BdywSP+I
EJBsvHKNPHej5eS03qexwJ9CbDVuYMoSrGdFS1CSEEVHLee+at5yW8Th7LbfqPmI5ciWF0flu1z+
qom0+x1BsUaai1qCaWo5v8egQQKkiWlApM1Tb0LcdlP3yZoIoZL1XqTtRz4Zr1HffcsiTTd9/FtP
5x8PKUEAF79nAMspnkumnz3DevCd9EiO5F4X/fK7Tj+AmCAhMVcOIdei6jQ8hXig6NsyM8ocRn2r
MGqICWSKq+5+HBgtl3qBWqaGUirpxxvoK0PNxMazh3/LoMmJfgAEWoFDZz3IYAs8Dmvfhzs3de97
xDghDMpuo89aKAd4lf5CcJLVR58QgC1YaDPtE/gFwCdfDKS0zBMeq9ryGSAoQr4mQizd9FL5Ikwb
Vfxy2+nooKakdp4LsqWWV/qe6QOalWGfRRqPqM7H/Br7e2+If2tu+VHpFqlgJNg+wfj7miIX3pTR
FNhotfMflw1i4+YuHuCKozxyABUsPnG4cI1Ve/CHNj/muX0ZvYyBrp8qDsogy1Ulx0OiWyyJyd/U
FiP2VEOwZWDB3KWJb5D/iXoaoACJo5U9XW5/itLOOjcthMaFp1VkoocRjCuyjjBEGtpHzXFeuqkl
R6V3L75ChKJ89zwUTLN8Tl5uVPl0HLqXoZuhUzncqrizdiQONYjhjbu00cZ7bZRg/WTxLSPm7aY+
eXdEkl+Lxht46nyaq8ChmbxpW2j2Ay2tvwKiPQPP4rWZUJuQuTVuSPWR/YMcEes7yB8ir892emY8
tuY+nXqEjmkq2T44F9dSBxvNu81ga8DSkfQPVMSGu7z1zVLu+sp4uE2ujAZFWFxkDyXLlVRT41RD
9UNQ2DEvJXYAAVd/ZrcDe61+c2JBYr7KshJFAlo8kgi/CqFu05zRr84kk99esCSE+x9NJnucvzfs
/pmKL0OITS3SU4igEXQtA9oz7QbGo9TopSeQ/cPs73g8DXn+JZmSRV1yB66m2FgOMz2kjoQG0wIR
zpiHc+IdTeFcxtuEr50vDYknMRzw7VCgnr1JbLIRQZ73H7ydx3LkWLZlf6Wt5ygD7oU0a+uBa+10
kkEycgILCXmh9df3ArKqMiqr3svuSQ8C5nAPKnfginP2XjswPvetea1y931u9hFTPSBVmuV3YXoQ
DcrsDgXjZvkKv2apEW4R+7+4CNGIx+bzybVNH9v2KjLQfmgxHfomFZBFIEL8zz88XP/BQmT+B+uH
YDRwHJRTpjTtP8XYlJKQQMNI4wPelFUDmXhNEYyJICL6yd/HHuIdiVp9LdHrS9pOixUjKGBfVH1/
dGnSLr0yGQzfMqw/68CcO6jqWzNN2c6bxWKGVRxBrJes5GR2oC69ixUjY1/Kj/nN+f2dqHzEwVO8
l+JVzRL85YOPBu8k7CQAqBmqfdGqE7xC9B2ojYJBRLfMkySzVliP3X44xr01IDAG4tRN4hLL7q/c
VsLCBvOLd8wyeIfYj5hC6GD1l9CTX20y1TTgvOdqOXRaEZDsoIersHyYVGAcvVW7xa1QlunPKdLX
hLt1FIPN7z5Ekuegrs8TVBZ41fzaiDz3wot/GoIUdnQ7zFF0lnexrj9LSoHb0o4dVqT2z0E0xQ45
1y0ybLlWLR+GiIwLnplqTRDSh2qaa9f5YtNFqIUAGSO+0skV0Xt0X04HYjnItJvhxx9TiJ2CUvb8
day9yZEmXWGq906HlK5xCXa03OFiNOUjGAxtHcue3aeyP3wB8VjTy5W2ET0cSbuhnegocuEyWpeI
SA7ZoLijmvZIyvc3Lc+stRbQ6CxU4cHEQ4EXOQ6zSpUauyA0zvP7Qxjgz64MxHou9fUu3W7anMeh
RIwqGmLWUps3IRjzfc6gsEGatqKfbB6dju/LbrpdF0yRDHt9uBl1kTxNkf/SJfQI28kmwL3xP4BA
9iu7IGA2beMXPqhd5lMtLQnaIh8S+XYCYLNkjw5EM/opSEZfsWkm8b0kTHS+zMsp/BlU16BFhFEZ
3Kt1VJMKuNdHGjnL/9ApnVDMmOgEeDQBbNDg1gxVFAMdZ7O9jC0qjfnbmHFy520O/+LONf7j1YiX
0ma9awhH/5OTUengDDU+usPvepDEPfXRXEmiF114cwO2gHiAdhiNm0+yZtK1t7Ea2WAgre9YRAUU
hvGNBMf/fkQR84jxp7sEN5mN1VHHtvlvZjK7krEbSIzrY5LigSwjkwIobpF8FvloNHdXmd/PTHBv
H1KhmGVNbBDnd5MSkPZgT7dJEXmgbKLH7tOem/KwZVelDnng2MgfVfFXnsXZZfenX9nyuLsdy8YE
92+uQC12yzZPG8QIwbD2XVQOfmgSm+3/KCjqHcKADWRuJgiDSu1cQmE2Z1FjP4tclzfv/1sk1fyD
vuXFiAccstX//l9//8FzwtO/nJA5iSX40bLPef5Rt2nzaxbU/+2Lf/cA/6WxWOj4Uv9bY/HPvM2+
p1+y7/9j/nf58rX68j2v/tVkvHyXv5uMLfE3W0gqd66BHlIa80j99/gp2/mba9gEspkSIbbr6XgZ
/24yJn4KERY3iueCNOZL/uEwtv8GKUfYusUOH9G6/H9yGBvev15MILEtz/KE7krT9EzT/tN9mY0t
mZi4CI7cGuneHT357KuqP0r5NUfMc5Wo78+Ob76z+fhcFrn1BrbOAlADaRspUuRRvs4iP3irGst4
zex+esM/SZQ7wQC/J6D9l/ZT+ad7VdIBQyOFq5prn7/c/ZOBOJw6MRijUR2t2vrMPsBm+5eyGpwP
ZW3Lu8X2d2LLdhxiTPte4zwZbeI+oT4e11pujixxfXkJq4hVbOOca1UjtzUQHPu9nM7LgWaifg5o
z236jE5/0drtDlL0tMeR6O2CxCSrsvLd66hHT5SP/+Lenq3ov97b5L0gg8dvLj3pEte3LIB+8Uj3
eKWiqQ6TvVTZl0LT7FenJVWZLHMcg1DXNsQ9GGShXuy6szA6FM4xoTmd1s4dvIKzlTOum2LTo+lM
ANKYSfJ7GGv+mlzjL2R/Fmtr/h/kD5XbSgmN2k31PdBT6zZJLLBOpn2pB/JnE9JItrJJgq0rMknc
dL9TPlIjBX/2RuSC3I5ae6KV0jzVhpexkY1DtEi2xvoPmq5G9WRnpoa/jpC+Hevll8FG0JJe3TZn
kprr40RSPY6heETARyUnSNnMjEY8zDGg8BQywigQm/5wYO8aEU4CvRCv9qyCwnJMk9iWBBkz980j
5SGUxQ+AlSRJz4emba2NNU7eOVAeloReEXdIh+rSjbp1JYHyryaRf3ORc3MIw+TitFic2vJPjmRX
wnIWcdbuNSxeyMByTEhEbO1N8RmZmL5xuW7OapboFNnorvvAfKe7hn0ANgdSLByRTZWDh9G1vTEM
1tWLSaweBV0ZUxt8CD4s7CPMk5GJKMiVilp2kXcbs3mBDB7cQB+ZfzFfm3+aryW3mO1I6RoGQDdj
Gc5+XT2yI/LZ21XNPgzIqdVbopbIp3qinXmRU2Oc2sIDsqzmVk4VPItJHUvK1CiWvkACKteGQqwD
L/wzl8RnFkHTJdMmiut6iL7KKrtjP2OMS+RHnVUC+Zkvyl4nxndMEEkK3UDrMuQ3lfX5MS4tBC5B
1KAHpsTvI+7YlLmjjgUx32fDaonrHdAiJ304LxVS8lcw4hVssrZ22lOha838II0+vDc2iaW/jP5P
v0+7v1IN/rzMnu9YBmidarAupWTfwR39yx3rKlFLnyL+XoUgGuZqedTZ+wyFIQ0ZWx77MlylbWA+
LQfV5UjoqAcM8T2cUBQPtdOeI6ufxX25va8lu6uoLZwbSr7AP7KIZKUxtPW9FDXkFktPNnUo/b8Y
WhlE52v0l1WFhMxgMv47TFMm67Q//x1pXpKdVVjEl8VTi8ujqx+i976WhX0c3VFelW2ePSonR0vJ
U902n7yKSLOoN619YPnZDsUp+h0vhk5lOsM+1Gi28OMeU9MelmkFAyjJJ/3PNE7k2c5Vg4CFmxUd
Bbk3w2kxgiaUC681ZtspnIIL+qgG0Eu6NX17ac55W0yaETKxrsaQRIw761xSAvqWvR82mDX6VxRV
vvaVLYe/hshj77s8YLUc2ochNrNLMoU5yRwqRUkQIYgqBHy+mrgoSwzyGc1b3hdfsIMyVAiq+aIv
2QEzXm/pIOoUcsS0N0l9WZvd5N5RLD5ZqLQ/sUvI9l5APIvROPV5GMBJTjqVqD47oCZRn8jurY9B
9qOCl32n6boORihe03xb49jaDbIyLpbVXMuhSkB9mMZZm4zvielCfqhIP05HHw/CGLN1D9zTFOvd
C4aZb0be/ET8HB38orDfKERZK31mrKOfPCS1rz87zBu3NCf3LhXGc0XW/K7ze2zJbf9a0nN+NNag
XoD1U/1Fh0liujz6UuDrFob/XiSZZJWbVRvMRfHaTmiau0UODV915k7TsORSyOuRgWwCj7Zyr7nv
aLfwgPiFPBUTGm7QlTsrktlmaArzIGwQ5Qp73USE4V33PSq31SpC+d5ouX0WTZK8wlyAU98Xw9Yp
f4OmXqy9QJKyENU/6IF8JyiOotag4+3Wzc1iKFAtCSQqJBR98mizqnZonrE3WxfIAmy9i5A2UlrS
GPIzhBUeFCNK6jZBHfrkn5ww2BSYvvYVtTtUlMQvuKkTHXrfqx5FP1YPDBz0JTCXJOflIDXQBKUv
nkPb1XASRNXBHpvmVgYZOm0+3mrLCJidPQO9HBLJ7LycLocWz96ZCMqg68znaD6EpZFtsREoei7E
Wk3W8MRPGp9isxkO7aw9WJ7744U0unvdpN+XzBjHeS1STR4b8SIzTdz7Whd3vYjPdRPJ8x9PIVq2
rjTr1sY//1dmhCRpM27ukiHPtp5mv2NF0llqTMidbTRMZ8OjCQX8tTqY/hSiIkzWfh8rnE2IuaFA
FiTpnokiMHblkIlNTNzDqU2ACIa7ofPLW1LKTq40erNrQsHDbVvU7cmLNfq5ApR/gstx0XMsh+W5
khbj3rQJdumi5Bk8bXXMJTnauUpujjnEvx/iTI0bmJu8+zpBO5Xxo2lM/dJSBLrIQj/JOjVXuQ3W
c1kNwRAbNv6YJDsiP5xN2Adyj/ZEfLIZuvpKnfpem1U9GYlvNdCx1CiNi82QQwG7sBB+JSPS/BZw
wPyoR6K8DTqJ3Zuy9lCb8mA4oj67sqnPcn60nIakvEH8GLpLFdYkTddjcyMe1bwbnTag7Bv938I8
Re4w+fGlt7QDyZrZyyBptDd5WJ1HI8u5HEf/2JgK+Y4xYxrsyLtEDV3KFoPEwRYO0UN2RvaXPSnQ
IP50hxWhuDUGZ0dCB62OkaCitSdeRphlz2p+UdYZaQT5MG7IPiR9skyL1fJpR7pJa3zo9WBbg2De
qKJ2rihGuSF6+oS1XZZXK3RyDMumXl5DM/lBOlSLByyibJZbgX+ZYmh+Cg3xxbFQnBr5eASuw4jM
MIom3jWuw6iZI6JMHi4HAR8waGpjU/px81030N+O5N4j8PCvkCyMp0p35K7UR3oiVLHOkV6v5UTL
oNHrkFJzo+Nd8ujlhOjvL7VBrnrbqDe+KDqOiR6xvE2/qsIMEAr3FWFv/lRtbZd6U98M0XYxFSqt
+ZQST70mHaMir+OLgzP3NdP9n21hNOdR8ywAbpWzmVSbPBehgY/P1extHfAR52j5YSjhdIUlRiVZ
1ONptvptKynUb12CnFXrrsHY7Zo2i4nbdlsYyHr9vRmybAPZYLiPA+N2NdNXms5l0m9xMiCMPaRj
Ks+sKbKES7of/Fs7FOLeoSi4e4WNblbQDyOwD2/xiWoUrcbRibCChzI4A1Uwbj7W6NWAjf+oIL49
AWOUe3PoqGF48CmcPsUWSwITzmWBDkdmyNPzsQMCgc/K7SS1pTyjlWfdLZibBxyJ8moa6XRUTplv
ewqEuxDH09YtRqrOhf+kYqbQLlU4zez03iU42tuaZvNySrNNouJWNROGheMFxXxwxrfwGsz2d8MH
PlVpU/+A+JlduFnRTkRpcgkgWayA2ESbkGw8TKRW1u8o1+iIs5voUeDQtuzia+lZ8TNl+GbntrTt
s9IYtlAx443KdOPc0CXGT2VZZ6uduGIsTjFz+LfKCGroEILEYC/4FGlyYw6ypI/tSzxfqb9vRIWU
pkmtl4mowNYsracscMg6Kyd3LzLiMdBgOlUXfZ9zTaQfjQ+0fPBJBw+US4/mu5w0GmOG7VVX4fSf
GEdIXnS1tw5p1q50tWJjiv4N/nZ+UNhNr8uhycd64Jaj9qVMYDtaEB09HTm0VsUTZv8EP8zykH6q
DsmBNzmf0620+f+09ok0C/+dyJ6PzGp6dJqm9cKcsdcrppkEsQvBjYCgHae96n5ZrPE5Dkfw+wNe
5W6FMlB706w22GmekEy/Sbi3NQPqkFPqB+zsn3Bw2ujZOPS2M4KKhO4s7BhljpkqHLBMnUn0LZVD
+NQ5trUx3IJvxOJMW1mkf5WMKJNxjsaCdL+onlZsRrqzNxA9b7Qm8VgmV+eUJs/LpwpZx1yThJfs
a1Z95hC6F4cIIrt2w9NoZQM+bqF7R9ZrTwrPR9zZd5qh42k2+j2MRjcepUuEgG/yxpsuH7wTeIeq
r5xTItxvGVWD2n8xigxtdDy+JDe9c5rLshitGSJWIeRBLjjHu1DYZPjF5/L7IURux7iTaLso8fVT
3jrhBX2+fcGvaB9TQKYaUAbeYEDt7ImvuhowPTellZ/lYL1AVS/fDYvZv6IScAEayOrUG5qVSPq3
OBvvaG69Jz93oteRbdcQU/0UgGbqqsyvU5Zjbmn6Rxao4Dw0OOlqraheCS0L14Zu4T5q/hFNVjal
PI69exs8x3rHtU2XO3Pkcdl4JEhk1lEyx95ANNj1oRdv9d7r0BFhzmapps5+hKPCsDWCZOVgbI08
1G62h/BPFQpBTci2mNZQitO7Tck8jnOPenTnyI1XVMyNrKsOtYOLKSiygxQacwhbvdxKB2tls3ld
t3Vn7HBp1Pfl4DYJXAcHxfwQ2acQQ9u3Ji/2LnthdgNs7cKKWAnkstroPtv+s54ZwWtAjNvOnqxx
LzHN1Q031MQCHZn5RxHW2YZbGUsb+TU4fIOmYBvqlDg9ERFShyjj2HwBkZ+sUh8mjNvb4dG2dbW1
RvVizSsfl+4hTNycFWVmvUgztJ6gZzIpaA6JTCq5ZsL6KjF239oG5FDsgF+DaKIdgpTKSzJo+Wtt
2tgm6bYNZtK9D6npovggva6EV7hqqXOcKLrna6ts6oMxDs6z4+hMDbLdiUHXLm1PFztgSKZupD5i
jfV1qtWAlOdTeqysuYvRPf1+ShBU73qnwTabL3UcHRulyed8qo1VWed8yFoHcAUfxUUi+bzkKRot
6M6rQjh3atcoAEDi1JF+cwxln+2m82+kBn9UZg9QExHHxUTUvZtGL9wOYdteA8TqGKNG0WIjrc19
VTnPS2FIsy15jf2aOM68QbM2dNGtVcUREVpckVHWoSGsHPcgWjygfe3f2AtZjwpayC6h2QFt7C3L
ui5cRzB1N52tgm0mfnR67d2mBKU+a6f8ikD0pWSsCiMruLOGUXtscXDIAz9f6yC4znpvP4+KrFs9
d25mp5lPIgGcUBHRGsaRf87a1ruHUDh0XeXPAoHkqg0ykKdaWTHoJh3rHbxBlt6setYt+xB5372P
x1mv1O6d2Pjq9W5w7fTveh1dxwjURhiSuO7MY9wfByluCqdHCO4aDlsZfdKN7oFTk0tyPmRBj7HH
CNCQ/eOpRGZ7MzK7dzDMWKqM6Es2Q2/IVkne9BQia1M68kGIWbTWy2BY0cIv6UON1Wtj+O5ZTB2x
hQM2Ey034p1ViWPr1OJsUO/FXI8DXre/QgVDHuvod+FbOLlDLz2TLmYiBZsfLgd3vv+XQeC/ftn7
42viSaqjB5rij++wPCJd5N+/bVSa7FdDp6yPhtIwxyvzvBwCNHQVVivO83nrkQdqk+jBZ7CqOarY
uTgWO9cAwxdQAU/tZWe0NzLmn9PCoXY9nwnMlDfb0dqb9DLtGtRbYYDjmgBfvuuejfQb0I1ZH+y6
Vvu4pU3SQBY/VLYwV4Zg5WA18jPu0nzv0UndB3qtbzCWqb3yjPJRWdQpu07ecDghrTEQQaLCSiiN
luWjGwp4sv14pKtRsWZN6nNC1AAWwH+eL49K/ctkwBnLhY0heAn8dLQ5J7Ftke1UAetcJ2U6Xw56
Vp4QBa+EL8evyjXIm3XO/EU4zJL+bPYYfGKbvGcmoo5U66Y/Ly/8cdgrW7RnPy66Mzl5uEEjN3YL
hK88AS2HdT7piLvGKxLy5oLkujxiMESSyKprlYSNPHh28Bt1zpDyqgx4Z31qErFNDCVi0/ZWDd2L
buntA/bjG0lk/YshXgl7ip9gwlvHzB4+h47eXfzG7y55k3gY9KS3cRzXe+p6f9wIt68ZdothV2pU
xMq+VVRSC7nFclycQb3bqzKZ+84/weTZX9rYea/ojw4b2ZsQKbxyr0+Bd9UnK7+0enMUlUE7T4ni
s9l5OoEFvXsOi54/phuDrehs8cksXFSRQ/Mwqkx+8jDAeG7ePrCp//5aw1pnpSexOAcNFd04FsUp
6ye2f16WgEdJ0+cig/5Umw6M1SHMb3UFWh5citrVWuJeGiASm8F00LFa5fBVdj/Dhu5yr+GPHKjA
PmGQOpsWxIdYWTiaplD9Rq8iYCIiHpY4YL9Ut6YRzyLVgJN3xXjuMH6eFtoN2+0W1Rk8HU+PXTgd
1Xc9KdA5wW/cB1GevpSIIla658vNUIzUFysMGn6ufoAYKx9CaY8Y9c2h55dG2pX2l/xqUjrt3OeB
Qo9h5t0nQ2A5BXxirSxUkg8nc9tz7A6fuOS48gNjCC70ph9VGJtnX0qSlTvrqIWtexFdiCElMYyN
jz72oyEbYy2KPr5UbZh+BOGWMPPhHWzGyqrd7m6PgYU98D2yG/8pBzfwpOn75WcikGtu0u23pT4V
j+VgZ2gYRswDh7iO3X1P9WUFLIFpvjSsc2pVWbUS0gk2rewm8JgdW6GoaF6p1b8TqHMOssy4wKlZ
h3Ez3oD67Ad64ibq28+QQFY2/Osv0lLDtpeEWBsGju8gt3UEEBF73kxB2ZJI+EWbxE8jQahbewiC
ZwLQKZ5llfbCwD0g1hnbI1mU82zgVte8U/W1Z4S+LqdjMq20OHGYJXjRKXwNUZrQKQBk7dXMhvY6
m8Yd3G1kLJXIRar5hdaosRH4mrvzJss/To3zXeuw6JVzGk6HBPo2peIlnqNytKwfHnHjYV6dz/yo
fnWNU9jWXo/6yGLdUfh7OsksuMIuuAYkEW6ZHCFcsHQ7U1pYhZPpjqvEtcFkmKFzqPK6fripBxbl
5GWEjLA5QCxYG+iPoUP0hTUc3UnrH7jskZUjsX1LEpK8E1e86l6v34bJx17fApgnw7BZW20EEpKm
wKpSdvMxdZQc9EZ8aXV1IZ0yvtll91HUVM1wT2PaaOdoeXD7ZyPrizX21PjdgxURTd5zbNofieuU
d9gl01uY2WvDjTGjRnmx7UL8jJ6yrqXtmtfRsHberJ4WIb2WDE0hIaHDS+tYRMc36yELh2sVa/2p
NI19MCcqkQyPPsrEld7a1tEZK3x5jQnTTJ8puH5/o2qf3DKylPjc1HAl9sW+NNW59OTDik2xbbOK
joaP+dsJ2BaXHhLe3kzfA7Shh6USEsr2mpM4Dmo9E78XR7yo91Y2Gq9drefDzRyEeQkDiUSlTa5S
S5Irm56/P8o7/GRFO+fqsE0nrZ2YEF+7FKWaAw2a6CSn3n/4hn4cJtM4qh7Z+2qS3xKqF3GN2jmQ
bxae8oerIbTWlHYncNc/9vbUk+LNX7j8CpMrEJyV2mYIHGltlhdUjh1WC+AYIKePBZK8+Zh3bJwn
jclj+U8pQkABILHH55+Fd98Y6tc6l/PWbxXsSRhBXzgfggHqy/LIjCsXYCn2n0G2F1TX+pXxg3QR
l/FvTHVYHTy1HHwcR5uQBcFa8yZ1NcNSXZdH3nxaTpjh+t6ffnnVU2yg4DfV2+W3C7h4N/QIms3y
YS7PLYflz5dB9Mmq/BJFLe9DytW6k8JnNSjz/mS0OE+WR/KfjxyBXYXcqn6XEGl3HAJ3r2AO7dIJ
09byTbKxmqiscqexX5ruy0GjjekPbXRZzjrzN8/t16Mm1d6AKvdCjaHHWRTmP9hF6nZ26PqCcG+u
+Cdau/ohI3gm0DrvlJb1HMWSMpuibH0MrHnAD2ovYp7f4uHFImo8pMFhC+Jx+45NhNvqWNva2A5O
eY3tq3EZAJc+uGcQQwb46sMZa+/i9Mm56oWG7CkmTgg2+qWgLFYW2nTy9ZAysAxUuHHKftUX3Tis
iDCqr3Ef1tez7FNjO832VUVn4jZAbvX0gE8nNPqVia7gYDq6vOhOcSssV7vYeTKsq7QbfyOv5ZvK
9euUkBgeCfNtBnVQy7KIKLY0ZkkfbXeB/oaqAg+bTqWnCbpQCSXwZNlBduCv/QxRCvSoKqjzJvAF
llO3dKJHmPoUA/F+o1qCPsR8ErGv2CYsArbL6p0lG5RjdhabognFKcpxDNBfvJGPbO6h3oDFi11q
TKw8d0KUONbxHkPKO+WhnDYJYQzUnrrsrXJHWtF1qV6jmFVk5TjaSXmjRhEjCeiH+RuYjA2faGIf
8MQDUOo0KMCyE+7GCPRnW4pmX8Udm60+6/QzZUkKCYZ5t+LpjUn/BwWcmSGsGLYt8mOw4CfZumY7
vaVmo56khhJPNQfPcZHWY2K6DZnvbQyVy0+IiFCEpuqrSbweK9G+IFxVPbBwFf4UXLkoRxQUY7uh
n1581rI6WBsTnpw5Y345dPFjqWqOlvyNzmz+GLRXkRjOSa+Li40v4Kbsbh1X1Sy7TzTvjPgZgmtB
VakxXN6hmmniZM6tFbqKyZkEsw+3bp2T5fUP5BLWVdLvCm2Q1xkahWvuMIg5echKPpCfYD7kp1S1
e3rZ84JjyL8kvbfFpV2eJrwkm9Kq6oOIwHp2Qohj4gIlcyZTbDS7ii/MbuhHHHwYdVCc8Oukx5RM
4/NymDTIpK2K861s+/hcCaTqTDtEY9gTKb9+tPexfkxFU78EmSQuN9OiDynye4vVeEMSO+YWDEd8
Jm3snii8ohp16Q2KKbWfm4QEKu7cVTIJ62iPiXNx0wiPV4LQWmDDLCYd768ZZO9RDEcWsoFadsSo
I06uHpm00fE5wcV9pjWNvaKfTY15vc/wmph6+BLMh8EX0LyyWrw2vV1ukNvpW+QG4DYcFtRJPpxH
lOBfUbxRX5h0B7tEllAXCOByOAWLg9mLshw8q3i4/KoX0knSJ9tly++PzVkWY3225kOoivempwWm
hXnxUtNvTFQE6rOCfsuCt9gicio+TWzO0clZinkorrahObEA6IvevFgV5MddhgfishxKqScX5YS/
ni4vLM8FprvNkXZUpIJsBn0cNn2oxpvlxJ8kwKaN3+CW424MLA3iTTsQyByRSew5Knj8XrCwPU3D
Au+wagya722mv1iTE59D4NZrgv7ITJ7DFlxAGqdl51J6+nj0YbqKVRpgE+hj4uWCbu5AWC0F/SHR
v/Sab38PtHZPlOlqGThxea27wB2OFFppuqnorHJN7oqCaOLX0U1ZyCoXjmCnk5topVtFxYtKIYhd
yzJ1wR3T0Nw0jB1T6/iNwCoijjr3K+kUBY1KwAfst9u3SYJDygKAkkVunOu2KN4LNzvGlG0PiW2z
yDfG/VLczUr3sDSfE4wmKwvi1g0M34MaJDk2WdRf+C4h4UiRvsNylqzNdjxQx6lvcajKa++9Sz1s
bsszdSHrW9Wn7H1QfdIOmZJtXChnX7bKeLPd9F7ClzlRdICu5DN1qbSt2T7Ym66lOjS4Tg/6mJGt
m5zgqR5V+GRHtyh1v6KkMF4r09WBwhtIpYe+e3HdbcXyESP+iSvK3wHQyV8zCT45gTK060nrIlHJ
EeekGPB4xd6Hppk1EHIHV6GV1y+G3V8sxOnbKhbhJtLd4Smo6kdadl+t2FCfvIBRI5+uTOHt6+An
X/Um0L8J19o3TgOYVK/qbSuoxXmNFn5J8P8brsmI6M+eOcTf7NcNnfhy09jmtVt8BvsaH3wUSiwa
R3OTGEIeEp0y9VLAwm1O2LZhYjUyw8NI1enC/p+9HNIKVHV00L9HTlAwMXRqVmSoM5t7Saxp28E9
SsVHC6EbhmrzKpjablHu0NuZny8hxG9aVhM4AEbxQb9nTW9MMnDB83Gz5k57yNm6GRX3jsVa4Xnd
e83ugp0t4LfMVPLzaKef6Tfaj655VpCEUpE1B6NVw0upaoRlUzN8G/KRMksSvE9G2O1Aiu1S2sXP
JB4hfbdSaDGg8+YRiFYgLjy/j0CeFAr7v7igHhBHTaNDYsE4uMeOOdcbx1ePVvJRD6tv+RTLreNY
Gt4cUW98snW+QKdCd58a3zw1vmFuxsuNWWmjBlU/JqdBM6B7zcHkLqXvUn4m5OxIPzP4Rp2/9Npk
VXwJvNr+Fqn+HiJejwFVWK1x8DJlfIuN/HtdWc4HyhCuZuB5r65ndeveUDBcjX66B2463ZdHZpkU
8J7TaucMeM1MecOAdaInXn0h1s1Fxx4YL6OVmzi5yuKaaLl2pJmfHfQq7u/BmAybNgkPbRwMp4qk
9tcw6fdsiuoPLFbpMR4zqiLSqT4iD38neyDq3X2CYm/IineBZbstTeeV4n3xqCbrToSB+zpXKo1Q
dU813bdViYjhKDy7fVoOBKiL36eABMkMqwITJUhpNbvJ8fS3yorhlBRRd7SDyngzLFWRyK7UdXnV
GmfETTFR1or1t4/luRLJ/ibPbUZUt003HjuxDWpFZ2Ma2XC2YmWvIRfQXo+G6qWB46CcceuGxpOM
ey7tZLQg/ep2/Cj7oTgUrpL0SXVM+lk4m1m04TX2qO0njsWu27JOGKzL54wiZzzk6nVI/S8eNuqz
qqh1ZLBtnkQ9o88noNImC3Ux0Bn36vFVJQV7Tid9DnJ9uo2iBAbV6980umFfGyfd1Nz1T9lk6k/L
I3olK0vHvfvH84MPVnSMyJw1KhZOgYEzz4EpemyqMd1Bn+oevq7HGNwgG3Nn0rtirWTvRdBQ7MDT
v64aJzh0eWk8F06GXtH0nyiP25dSg3kbUY78CAr5GvvZT2oT5cGf+5Sd08IxAI7G/pg+QwupGf/u
Di7Gg952CEC685H+j+OGALvXgs70lrAYc728PUlrjnc9Tc6exmZJd9Al0bLv9po0xamKpUEHMUee
ib8PDrZNpFrhFpS57aQ5OwUOLUfZF/5QRORh+0kFrYXfZ6Lj4PbGU1+VwI7Bfn2r/WmXDQgbCy3t
9s02oH/zngnHuPUCCHfnRt17b3raPsqHeruceniw12OYkPQ3v5pJamlh8/R/uDqvHbmVLYl+EYGk
J1/Le9tG0gshqSV6nzTJr5/F0sXcwbwQXaUDnDbFZOaOiBWOGtYUAfb3cjLeu9JND0XeqDegtjd7
nsMgnOlLCeDybAW9fiP/37C9b4uf3ox4YrRIdK8Z8rMMGfLNwjVU7fJeTCkp8woQS9crOESM0Bf2
FH6FzG/pFQ+HjXyyY3AgfvC8bz+wHC/QAdUeMsJb3zU8q6yA3UfbGmelSXi/Nv4r5kP0Kulg+uGl
ux47CdMDdSFdTyF2WepSFNZTzhvuDobDTSVgyuN9GPvZw0zh8E0quzHOLhCumMC47G/2AXrDIm3K
5BejUnBo+LK6quWbCS1574T62fcuR422pyO3CjdShPaXMrxPoYUKpj70Y0Ye/Vyzgb7qJvE19SA4
YpCi+gyPGhNhCiVgAgfnKq7ZiHI2XGhkSj+oD/JYa2l+fL1syxfhzfjCGjQ97cTn/N3WwZcy/5pJ
E/8ecX9AfRuNG+JRvNdTH4hbY/cP5t36grhC8BXx2bDd/svx0lMEeuOGGFxsu6bBtpFUqFSoFcxi
8aJkYCwqbBmZK7svKqnqRT7F6bs3GzR6LVDnoR5IxrNtcQY8WjlNez+cQb53hp4+J6uOT5HAfyWz
zQCC+iXYj51FkpqgBgpysbalqncNsaLP1gu/97kljw7OuH+nNb3Rp02XByTlrQJ+k4FWUvQN9o4k
aQ8i9z5lW6wn36/3Yp64EvdOW1f+ol7yu+aLt270261TKXWp4xQfRk3MBwuMvGJkfYhQrw7SCG5e
HUwXcsH2zuumbm06tEgkeG3XXqzCe18wF0uUQVAEn91QM5SzceHtOgsem68N7cHzKX1iLh0tGqyJ
GDczyEHiFiZtDQLs/3xhpchwQ3UdMMA9DT6GaxOpkV01iplrhWfAcA7Y00Gg7lfQcHNwv5WX/Q5a
71pC3VBVgRWwDu7c3Vt4o2i9clA/DJuslIr1X3VbfKUkZS5CT9o7lhB7XT9AyoznlvZaoFY1EOz6
Urqa2EPCdjlNS/dsJzw+Xxtg33b/9FVfXgr4iqcYq0urGSdmKsUPV69+F5VrPmtTA3bfudomC+zb
iC/hexuGLrKPu2pV4dxjthJvxrFsSqxhjY6KUYJpsJnxHjlgHXRTax9ZN65Dx22vdI05KzvKSeAw
Clwz8Ui2nZ7YH9Sl1MsqKdyD5g72hxbq35LC7q+vf0xo0dDiLHynGXV6COtD1t6hFVH25AFmXGp2
F4uimc5Vp7+5tSV3g5ndTOLdpxxL16JJ6xhYm2U9DDrWVxUFOOyKYvxevZbt3KpgTDqFYLCE0Z10
y9hGvZJs/gDPB5101n4eF2t0/OjJcfItZSZ3VB4P+4qda1+x7go7q3/xGNoUJYKt2/ffEIwVSCFI
LrZSmNAgVgTyC3X0AtpF7fzSa79Mf2hOo5XgbCvNv0KYqwntBWwoqe0g0NnbwSIvQV8vNHoMlKfF
h1JhYmF7QSVaGf7lvLqHKzi388hWI5U6AtPi6O8PzGX8uLSuHsolObltYCXiZ1xZML/tZqdPrTqL
viEs2WYhvlWX2RMCDWuEp7bI7+BWUFwsYDhDsJRjOPxQYfwh0S8fo8VMrhTNx8vWL7WZyKf19ymV
NCOZjnZ04tT61AifRyB9jLKxKS/mRJE2lYbKPn9ZGhJLH5ZQkmYNFgZ0hvnBh020/ZOB7z6+Ljm9
jkezt8TC97Vw/f/+wYEOxS9HA/STWrs6MtU3gqPjrklpinnt0OvWRhWw3fbNJOy+gOwcnvL5ZTDJ
ZF0rOmtw39EeMBHY7SMOufMZlF/Pl5sm7dukw9zDBePuWMnTT6uDgNnZ9iYEQsrPb2fMP4Otjjn7
xM4ZEh/FcyvH5HFuRIO70tzJOWohgRRXULsc1OlGN+Ij5nfz7qM/QQcoA2oDhXEqS8jCbJ+8IzSW
bo2aMT70yf3BwcX/0VLGsYxaZZzpZ1a3SZjVouLcfED8DHAqM7rX50vWyN/YkXjWOQpmcBL+CWk7
wrUV/KgqOzhi42xulWk2R8YrNwy4LasgOv9MoCO3uwyxyfzq4Y0t2wYo0+R2MbtMLuP/fhVHWYwN
CvB/kBXVUg9Tly4A3jNTXOBG4WAcifuJo7kOjEeziX5qoMIsZHlyFibUIkMnhFEH4K+SmJ4Ia3z6
VWUR5uStSGob06W8zyPys22zTl5mHBwfzXhHwZh3YFUCDzWgCy47z6tZ98vo9LpoytQOdtjtkgEk
JtHs6fkvZZMWOdiEGGbPMFrZkUFDBt7XNwAiDH3GeKSwuLcBI77WWC+Fqlv7xQwGr0AVelIzl0iq
4HZH19mXXrMgSBM9NVMEh97ApemYHWeo+b0BBFI/B3saYHOs0e3ZrTMmrTxt6rPC/OSbt9oorVsE
2V+r+PXlMbvMzjTdy+sCdKbfViO1Yi+bOSKmtR2L5DFWvgFeEKgO7RzWWSjmkX1qYtuKiomaBnrb
dk2k3GVCe86aYuZyacpxHBcDoe+1ZwoSz73z5TECu6pcK9c4hspD2cw+nq6WLNPzjxCDSfC9ZFoZ
sKOiZW/7hyjIpqOBnvhRTf2nmoz6j6ExRBYVCE+3GRf0XY+/OfEvmPVr4MEita/Gxn52Tp/yy2Js
BjNRIMfboV48XhfWQHfroSAstaEsbzVJ+td4AaNaQIcFdlXmyMXJsMtspab4u4cr/Dro+DSj4vn6
zL4+xq+LHzdMxgYenJC7/5ReNW36jCLsJg2sa+tEyVE11Sq16S/vR5rJXTpuDq+X/33v9ZWEwrQD
Y1O+a/ymjriQ58laxfDVryg+5oHYLc2nzjPt/FKgxhI1x4JRNWbhF6dvTpC5Nt5eF13ol7TLrL2Y
KzOEMSDO+qp5UN7UHFw/bdeeaFBpgQz30E7fGc2F5xpgzDJ24mLjiuzV5FQcJVaour5Vc3FLPkbB
Vktle2NFb29hP8h9ajSAVCFZX+HtdglZwJVZjKe8HA0mSHZ7IqzXnuKWVoLXJWUGTyyJY06FaYZi
AzHlR8/R+DItaQWEU2BsXpsI0VnOOsC1gOZiNdhY2Fi83jOrDPPIHD/59w/zf/d6z69rNnTxkC6Z
mvdvJWArzsnOo06m/s0uh3TxQ0ze+I1B1M8MIiRCSbt0R7onsDk3azlifOQg93x5vzX4pEsJcwoL
0NoNZbpLNeFfVU+lZDqF8hNIHLeNMc8isY5W+pU4YXVH/a1ADwMPdm12hhkBIyqy3NEaPr2CAbdW
aW+ypdgrSqBYMNgS+KhTWC52qZ9fF44HxariB1rZLpLRzGq1VgE+p+W/1+0km3Nb4M9MjfpO8KJB
KGTYbZbsv32sIW8puUHQffShnNosSI4p5Ag2DNF6CpD4Bhgi7yLJv5kBkuTrFT1kFB7F0jqk0fA3
hYwh8V6+EfjuW81+083qK+PUhKxQdVvQtIQCES4/X9VvYQ1FE9Dmb98c6Tysxfl1kW0m15Y9cLLU
xX/eMzWDIgqVpyvpDQmx7hF+vmpJJUuzPCG1lusyFIIKZRrfXkGf11eGEvvOZOMYzHuVpJ6+pVqH
w9kIT4qSphvDDSpgiKg9ht5w1v92sble/MZJ8rtgNLfpArc4kVqod9QBzS0jevtA6cSc6cXJPaqJ
3UXzFCqFj0qQI44uAePWe+OeG0eKo5vV5SksGvs4VFg7qWa3la5jvepcmi8TtlnQQUIIheuUkNRq
9Dr7o9NAFabZuBnnaBQcMh789FZu+wxzsCEHcvZ1C4pJCv+TUqY3QmAIr2JFQW5y9YMQLonfmYQU
pHec+tQ7aqnpHf+9JL4yTiSo/t/7UMOjvdUn6tY2/r0UgjFC61u73nar3Zin+t3yGJbZWpIhexFZ
slo/AffQqZViu4hinQzhkuNwsplGqj5e89WB2p8VECKY2fOdWvexBWXSR9qWAVXupry/BBYGqzuj
aOW9YWydBaJYGVPNp7qa6BGfMyuC4zj+iknsXi9fl2ry/E3j2A2uhjj7dNvq2dkO8nXQdtT8jOqB
SebdwIf63TZ+SsEwlUwk4nDs5QsO+9mmSEPYbfUYPbFmPWXo2WtJkAIUzbcs8eyPij/RxVf67xLM
AyWkFKHrWnhMy4lcfIX1p3XyadMYwqOpLI0eRdxgsAnd5j2ciRGkPrhl6wqm0JzssMYp1ZYZIEo9
bdXDUdnDcEv9l6zh2BoS8x5YEnujBifB36iuSjjptxzbwk6YA6dstpULMx7esvl7cJwxWjUtDV+R
wVwy5BFDWZP+JoOlh1v02gvO+dTScELrhhydUFW8TszA3QwYX1ex56AZ4R8SPJWperQMu9+LtOaI
iK0A69chnc+8FqxfROQpolrBGz44OtRrhVnhEc3hIqNmzsgHrh+0lYs/5aNPc+gUo5C/O89dcxI0
5nQHsDI5WL+7pPuVEHs5A0ZUFyIT+C2Q0k6sHuwFzMTfRW4ffyPndDbVMDwsNXy5ZKyehvantGS6
repJXwLG1o+p3WtkyAQV8krj8V4XuzjAMM0WV3xbUAuVHnwngEA3C6m+113NXqHgzcowBbtsuM1Y
3xl92N+Ypop9PHR/SX30t2Ro813e23+92RZnTx3jDCidzoFDYsiDko9BNbILUFN95IYtcfoIbrXI
3oFB8O5l0KwGr9bfdpoFzmgJuuUuBQaWfD4ks0KhAzE7BS1mXWcYyMnF9nPXu2CRzC4QAkjWObas
H0EFnFNPLYQ2bzSiY0HR++sfX/9ZynR2NO4B8K/aD/E6g7K5VwXbGToohl1dU4aGcdFYaypuYYdx
aWYVJdDrcJ87+W+TFuOHl/YFzrLiB5PLfNcH1T0yG+27So5g97QfTGfJBvBZ3OEzij7pPTEv+jjA
t58vohlPtIobJwrPszu55ewOwfsHbjvnUEEOd7IyWduZ5+4SR01nBjs15ilkIAqPDy60xEsxYjZr
VZIeReaR78ryc0CQCd8zrr2BvvI1wEBI3jar8MUnKieJCnbG+KHJYYTJjt0ZW4G2Q4hIV0GXDQeR
cdLER9enSwm6kwlyv2sBhQKn6M+vC5nh/jzNF1Uk+0QbCQqAaoyyVH1jIIqY0RUK1g5lN6bT7hJj
aK8ALpdWM2zEFBt7+jBGym8hyaVxjjMnypvvuFM+NG/s/0r/zYDsS39hmUD0N/F2YxO2zyNJlk9N
Qj/nPg/xWNGfHc32ggxU9G502x7nUvJMCX4vggoNUUyiwV9l9jfeWtGokZFB5mTW4n5aVICacA3j
IXWEER4IdNrPIOyvYVlUPzUVzmpW5+5H1ZNMdesvnCjfbZxf7/iLt3ZjNteYoeYW9qI4moYt9/lw
YwwunmzCFaqpYxTWqZKjdeqHSG56TUEYdJ3+GIS4QItudMH4+5Bpe9SmSVFAKWSwDYtMHPxeT07I
tVTGhtO1SscM7+smjS1C1zoGhcy0DfZ6+H4b4v5nt/salaTiJLPjB0va1QlDbY81z3xoDdMD1ca7
Sq8wLJl6ts2VaNcF4eR/G3eHDTNAQkL+I88bL0dZHnVDP1mieJtaz17FVplfrUm+xc28S0sSbIOd
D/NGesVlXqsOGok7O2AWzjysw3hu/Sn1fLrFGhn5RqpbYY3aqu0aejRQqs9mBfsnZBy/SZ1FR7PY
jeUj33h4ELc+ih+pJbu//DMb0NWkboHr/SlqYKuRGG+Sqpo1mJ5sWxhw3iuLBmm7YDhKOnmJkd4A
ix8320QMO5tYLoHmkGjxFPGfRb9dypRPHTa3M9/qoumaA01mzTZo7Zy5kJXs5Gz3MrStV2yGyjgW
c7AJu0h70/Mq2RRW3B9Gm8n4ELtHgxjZA5vZZ8E699BE+z7Ql/I5VSd2OdlVG/KYWUJLDYmELnoK
O0s8DFSVhTW26iQnVj+4ehdTwz01URWFgJ1OHz4Ze0XN7wL3eLT3rO8+VXSnPnR+ErRxDoawYepn
l8Qi9zbG3yqLJ2FsdOUumFCeW9uCNsRhs4+qnPx9km/dv/3Tkj1hgPmiIwxTVkl2YSS9O5CM3Hhx
pfamoctNFlc89Cbzp92ylG7c+SwXVNVTpJnHKcMx30yY73Yapyt2RyMgNr7PWsOgMljUK5Hsrfd2
1LjHRDOemoWxueoMQt3FbHR+vVazA9onrbRnR7R6nZCYenSMWW2OgJMVHFO/TRcxThvAsUbCxDX1
2fVDaAXV9W2K65a4LmYFumTLXUzPKmJWoTaOkOtujpaOVidOKYG7CZsTzPKPKJ4dAfMliJF4ijHK
Nq8/SgbmYKHhhTkFlLueXl91dlKsesvNl0Fd9mRd8EcYA9+LmfO9VLmY3svAAnBhryt0WwvJ97MI
EBVm97OCMoTYS7i9kx7TzCBrr1haIOuDXMaL12CG4eO6ceZC7CZt84WgmAezyhSdTCGajRgxkSqj
Nw59TidNRQgLBi1kzjlmPoTGnqJ4ZKFBqzZ1x6PpdT9kYfXHZii3wWhK9CUJ+BNK21zHUawOuWmT
U5svtWfcOdZ2ey3+tJPBuo4jfWS2XzBmn12UpPlhJWO+OWn1r6wwh/PrbRNUKXgutSmxZV9el6h2
/IvbxAsT8SUsKnnw5kAtHnR2VgZTA6oKH5S7VZS6OuOC4Ao8itQlvKjb4coyJ51xisvIAs2Fqa9+
i1VUbPBp3F96GjZWSqoSrFS2NaXYBv30bPNH3WX8BOPkKQJUbRrunIRklu9SyRfGWrPoRRzARJHu
wSkGOUsnfJlThTFw9CHnT40Cq28Yb0wwUE6CTxrls/yMyuYABC7aDhkcj1f2XmXW78kLfo/p2J5j
v7+RKbAe1Zjqewe1GxyBiQ8ddOLi5enqtAHOAjOrrLBN/kJZAZjR/qz7ih+TUfDxdWFqAiCMz8U2
IFd6LNz8L+Ek78bwKuRXUWnE+jEhdTVKDlFmtvZavCKdN25lLWK84En9vRKYCeIuwsaSds3d1j14
I65TX2A6t0w+rW+BIkMcEqiHHuiRTI7D3x1tOUR5uGgFCf6+r9U2M1BzpmnIA0J+07LOjPLSKYoI
m6E/vTZ6MArPVYIRlpQ9+oWkmb6Zc19yvhiJ4NGaeOfE1j5e2TRpyP5YC+eo6He/ezin1i4Rz31B
PdKnWTCBA69Oqj9I16C5B0LRRGRYmJeNKMSNzNOds86wJK4zvhUpxnW7DR//9GdKrAaC2b1isMiU
bshTQnmxLk/CqFZmBZ5z+I70hLw1j7kl3tqKHcOxbejm6wzcVHUg/PProvPeMlVOu/rvbZGoTJGv
rRE9NUY7gfLj5TTwUehlgWgYGPYtV3q8GnJD+yAZFjM3PLZs6f5FzFvf/Z20gX1qZtZx1DSrsHV6
ZnINq3SfYRNl8LxuJ1F976v0I4nUe5jFG6oLipul3jKALOeWR+BpJHXdUs5X9aGOmUMh91L/s6Av
VmzjNLLe7Vjnp0jkzZ0xFo2GedbzcBD8rZmdyjzf4R/+ZIuPgw6Otlo2VvgE/hrewbYRPk4oKulS
ZhiJq1PfzWH30A+Nf+CepIYsIYZQHFhXGKS2QUUYrvml6YzI09oRHAym8eFng3FJRrWDNIOLr6BL
JbKfLj8h7Mg9lRXy0UIDuSHK/eM6vN6SloGBpy4YofC0vlBfZU7d2IJGyjE5TfatV0Oy9a3o+yA5
VIXj/Mi0GvlBqUOxeE2VOl3TV9gPtTVM3n5hki8lGdoWOD0dfJxxAXFm4FnL4TxihgrKymGUfUox
kyDgGzujqiM4textYLtjlpB4JJqsxlKfxcbdrBBch1699dPkX90E12/WRQ9fElkoW1IHro2jFLyN
2exTKNzfMm4d9dftNJ7H8KrpI6ZMEprFp4IBuMJRvX9l/+VoWpsG5tIhIXQJkQigTkm+3/YcELcJ
/pDZ3h7MRncisPY5GHqgdPFNwwB1iULfvQSdci9KM4jujeJdKds7tqb7oeFvvFnZVG5drahXuhXG
zwhe5U5nJ7B0aZM+Vx4mNqMO39nmMrNMuo1OjHTTWWOzSyxqF4BaVsBDYo8hRxOibH4MBK8OXsCc
M++G7oKIT94PDYCk4sBnZMAKWrg1VESMqAuzz32aS6lxLLCi6Yy170SMvtNmNlAHT2cBQ0huzXja
vEIzzJDy9ahnZgcF+lcyGuXGLqbmR5e+U1Fj/xwjA/uFFi1TPY7OJdPylC5tMXVLqsuK68sx5ELh
Xeg9gTFJ+hUoNjBlrenzNcZZeq/mTTCkZQPfvj39e2kV+MazZhJLH1PS1Qs640qO/V7gmFkJ1y7H
laxwUNh2jk8s1EhqYr4rIn06x5XOAVDwSE2yOt5EfReRrRcIVkyktg2VBYs2Ctxlm9odaBQBNaHD
Ec4zq9m+vpWmHMZzkNoPVsuQgVYb7oqMCNI4AuoaZfo9LsWfLuPRwpaXOzS2f+YqMJeV3mPHRzG7
UpulXWuHMsu8tDjbZuHNaPCrABroFlGi4AiPgwvg/fXlK6H2el1OIZNbWUz7NkSqMIum2ZgDue4+
dZNzV43/uQRa9CcMDcK6VOecKmTreOy7ldmO+p49XYZmiD/9JRvXSGCRUPHqpWoYFVFyIatl4hxg
odBdpPwbZ3j1ZvgsLzgf02PhhOKeeinV5BMyk+f3G2w4f9RgNbjGB96hTqANC86SRlR+CwBIWme7
Gd11gaMHN5VpcCAy6CTok/9csJ6Q9J4voe6X63akEuD1npvSz4GIwNC41JvjOI8MLDnnUzvEuaig
tt0QwWWopw5QgpBkKRP/ihAKSNkfikOExfbkWOLD8hgYskM2dgFphe3rP0tCl+OdeyWV6W5yzSYI
j50SVlADXb7NO0ZQ5nSjOsQ896OYm2KCeh3LKUbYBpbqy2S8vC4IsuMlcFl+NGxbHHL4Bwnm72zS
HaQI0ivHVGhYOSZvPM3nrDr3wShP/GrQoXXOB47ui0+jy3hku1XDCkgBu060Rm8Wmd8U2xIIHO5T
pNHXQuZxStsRpm8o2Civbt1Fq7FOyk09rwg0+1Aj5cbPtIrwYRvm3h0oIsh6Wro8uGuPYSysDYF9
c1MkZnbA4EI0JPGPIq/umZ5/BLXdP7QI2RikTk0dE6Pi/zyttbhfvtw0UdiPpyq4pA56Te9kX42R
X0U0+bconrjtmjE7EzW6e/PWjiBAeATWjN1s9gcKs/vM8MWv6yLpT343GCvbb/xdbmCVoDJ5YIE6
vaz8Dg9o3OLlrowKWpHmDSBSpWMMw0pGdNv8+wRyZl5YEWd1KUaFl3dygBY4YpExG9+GTmudmOPs
cwNGcW/1xrtfNuYBkzIlNFkVbVy4+9teZuFW0buy4lcdvg0bTseBxoedgPdT64ynlQ/+D9HNUTyv
wx6NQeruYgJCWIHBwTpVrnPanilGHTa661M4bPHYTUuTIa8jb6NPdkzvpLtRmIWWDvbGe4M6unRT
EDHCn7xlzrxuJbWgCUHT+xXkCtTE10sZsYNOPPNvoszmBAb4mGpatEsSORxaRx8O1iA0uXt96ToT
1euAv81Xut+0btRxe6fuJ+fFqWud52CE6qYnbnZSNs3DHcb2hVnwOKPG7TphIFsVPjwWIohPMSwC
N+qfUdT1T8zsBLmC1KWbyumfWigJ9/GXSUCTsJyoHw1nk0UdvvVaCYgfXNhE0MC3AGK0YX20q4kc
DCF7avN4CffAAR0cIgTN60YbSRpMB6Lm4ImbUxRTvJ778bTNMtYYQL65MCDVzyys1qNkzdSneN8V
UXp9PY7HIPaPEGunnTn1HHvBnP5oLbVzDjh57a/WpOIIENkqBa688RJjHnADcFsHWQIze2QeJM3i
HJb4dyUO7lVjOovc0phXYtbkVAAxyIcxZA6Kk6nLNh0D9V+3tN4qit7Jy07lvpyLszEsOqtSw36f
2d0pQ5y+cmSarumY5qe+af+YNBpZZflm9k6/cgob5tP8VHxZg16XmqTEMg4xB//3H+Ix2mnBfAdp
yYO68mpTxBpnMYw7kRlp20EHdWBFZXuu9RSMPD7TK8WmGBzx960NwOArNg/OjsmgtwksP/7WudNG
qzG8NdyVK2lY1jVp6y9ahLWdJc6scV9Rinee/MimCgDp1QxVCBFFBwT3iyOz6PuYG84GU2S38j37
8O9jwmDiYEbu1rb0W65TgYe70/WQi8OLKUoqzY0PZ3Cn8+tiGi6GvNeXejRVqxi8yIofs156/Rie
K//utqE8UOFoHCaDOHXcXJpOlJca6OH63/iIujd0r3n8rmvgV0LcaGvhMZExXttISRBhzcm7ukr+
5gih5ZZKhf4azMaeoUVJUe2pTN3vdN3JR49SxfEoe38dybSyffMNoM36INufVTcMbK4p000NTX9z
rCY9UHcbXPt9x6yxDByqjjtOg5xzUAj7ZK8rkX80dZsuKyaFz8ZoUTEZAJ21oMz2RHTTRRiJp2EX
zRokV7vtJll8+FhaVjplj/uJZNkH7gwWGOzSr11S2wsHFvegzpEHZgHJ7Ecf6cVs5KekfD4bSXta
Z5wmtGiMr4NwFRIrNX1ppm6aF/zylHXjs5XgJhx5UPfzxYO1tMwjKFRdItkn4HCEW+yOGJHa9hcP
XAJpDeDEtpHw2TnP4sBYWE5SfUx9EoJroEmHsrpoE6gZRJY4j8qJg13Q+wCopqzbeeGaNaJe2fOJ
UVHjyaHRXwQCr6Levtc96CNFz5yvaDT22SBmhCjMBjNxJvQtQFm4lLUKlnYWtEujwchjhW52g0c0
jOzl4CNYFLvTiJsvQpptFqZJRcDUIQizaFFxolSwS+z4qUSWbVtHMkQ0e+/WMMO/ScqxbCh0kO5o
ZXA5y0y2uW07Gd+oe6sYWQIF7aZCrp0k0VaQAv80nOfL1KaHoimxzUXTZfLcZlfyo4LrYa1r3OSK
ahbHYf1DMsaP7eiQC9yO4zB+xkXbHpKuWtd9AHASrFHUhum+xcfPpx4dpBP1LJy4IFYEGIayh/XT
ju/5XNCXYBY5MrsFZko4cmEN37LUBRMwwK6Me8vZECb/MKpGnfRR/upAZ6+T0CgPNoAVuxO0rUiq
0Ui1gMpBbuva4trEJFU4tLCprNQnD+1raMBJ8VO9XXm6lEc/4gM4BX69xi3pLLTRJ5UXdeciiPtT
0Vfn1zEmGzE1+ppBAXwLcFgDa7Ib6ag7oVrsGivVt0Y//jS96CwbC1A3fPEUll1J+ucGkoASKkoG
O2u6dDTGYFKW5dq1TeIrhb4ffWYyqo9Gvk/sZUPeveNvoExnNLR5uykOYeNsZDAnIpPWwZXlUZAw
ASNqaszzHDghZGU8QeaP95E57JY2nWQX5ViucvUlzeALru4xy8dwGwhm+H2SAPYMwZAAhz06DYVd
AYW59Ox2Oz9K6OvzzHtrVzRCDWFAw0Nir+0SbITqWAi5TeJ1W7TBss6ZAEoMv3fL/tFQZrAZ7fuU
pNxECC+4Y6q9A0qHial7RhV5j50cvCaWglWiic1oGB9eJOq1A+Scqnn/XGDUKzivvoXmOLJpGdPj
gCmH6IN9zH1xMGhbWLuAxxa6rzkHE97hOkSMWw4i+2mxFix8h7F3mZBeBZOCgFv9biLR47vhMRUi
8RQMDreW3g9n3EHv6CfUsldW9OYUEEBIVMefLd5z7cyOKtmNYQkNH3QzWPzf6Wx6YjwrCXkrfxM3
ztOPcKw6fXWoLJMjbvuA+OQh6ksPpCB/HdFokEqzKEf0Hr4nbCfXpjb4xGX5wUxGhtT+0iQh0JjM
FLkkzJ3hYsSaAzCHLnEkhcOo7hCL+nPeBfHNMPkb4w2wvzOJCwJggGYc0NEbkq+wpGVjTPT1pck4
dcEu6E9a4W4O4bjGqdnux97ntwmHjEICCgzpzViC8ARWNDT70UGJt0qGa14c0TtHURpMqeyJw2TL
hqQ8tnGPN7ZA8R9i4CidONjBaFAnXRWXKdCZFvtymw7hT9e20/tkAixUjHaBXRZ/JjuNjpnr3kIj
/Is2QbC4u0cVAQazKoPvTuJRu84kvXW8hI2FRRMISzNs3fgL/7sBqvUt8JiChYMouKlq+KmktYcN
PRCAEvzlhJhN9R3kISGyo/CKhRFfGwGDohEWnu2OIdCLPcRB0z6oOlwGLoO6yJIHQoL4beIJtAhu
L5zAeFlAETVu8NH6KVPQpt4OHV0j5vw/wq6slpVv/XT0Zg62dkfES9o2RW5Bk0s5aUC2Ujm1nFNC
aTWTXXcbaCy7UjLjb03LZQQRmdzpHIFwMvG75c5flLJrqMJqIb80K42EzZbwxFBAVrXHe1y23TkW
BZ5d4T4CqWVrf0qBmohLSLYU3+J4SGvD21t85MFuMkaxn6BLsRSmhLulDA+MVykuc5HO8gdSrQSm
V313bOqe7MTx93UPgE+DqrLqfWL88yOQREX20Cl6HNOYLbz56ZJlNUGDHya7KnFZkLZvpcQ56DPg
E5UadsJu3rrQHbZjk4mjRQQmiIuzZsVflRtruyocHTCL1rql+ejKlEFnekT79iSGiYw0EACbEpQx
1/RjF5DARmlceHZ/ch23Q80JysPrIlxuNno6JIr/DVMGDt3/4ehMduNWsiD6RQSYHJLklkPNVZol
SxvCsi1OyXnm179Tb2M0uhuGpWIxb8aNOGFlYRLDEDVpPglaaA0Ra/Bz68RxhIkh0Gw9PuaL9k1B
yGEE9nKhbP6fsDQuEJ163pKuffj/D8z6mDLYOZamaB+kyWvHdNv1fH+EDM3+HFbNeUit+hubVRZ0
qxwDKQjwyFb7Y8219G3ZphdR2TspJm+Pf7dGEW5opaSbxzU7w9c7vgfED5pkLi6iLGjjpdiZ5YPN
HQ13gIAAPDIMEtN9pFWISjMD0PEoGnvvGIgF/4MNDTn/GiA+Ml0ZLwsR+Id4uOChZes9QThRNsm+
jNX3uNi0eBk4rNyRy3HrPRvUeZ0Nj1PaxVm01zOMeEjp72zpsjk/enEaCmwuFGpVzUVkcX3R0VYm
TYvS3jD3mDE1mJK0xRvXEm/cuWrt9Ek5ZQO4jbEF0Nq4q1v7T7a4aQQSgr/OYFE4TrW5K1bPOU6p
EyWoGPv71/R/yz4j6c1l63so7JPV2Ot1ap0PYoDNuSkwS074ZgJHl94DfsU/lSoQ6vQoszSHcLLD
W8CkXw0jL/szfTKPNFgRKzf0egdmQFBBU1/j3DxJwOKXdkrncMn+sLhIX+Ll4X936jBy0W4bVCtb
LqMf89oYHam/6Xq6+NSCT8+67b4Y1EzzLGpR4tB6lUrM1ZUrvksr1U70zlIxOU3hZkxxNP4QWDfO
8yBqPOdwou68HL+SRreb7yAeqye7oY39CYoYFl2dl6QsHdqEa403ZWesviGRa3Kidbnhzb6dQa9F
sKC8fSn2KwTRUevWkyBZw2C8T4cMC5C2LsjuOILnwbi34/Su31BU6YuNT0bPPlYAXpxGE/B7Ug6g
LxMsURXtVsVmhqtiBWTxFO2yZMnOsWOF2Ljba4GfYUkbriDxlOzlrNFvqKNP9xNTcqZwqJWLTZyu
HdAIXztz7n/Vovg0HMs6hh0oNMxZp06nCKlHRvTEfXsLEcDZhufaK/hBebG6x5xBuzYDRdRI8718
vi0cmns5aeQuxxY8x1RNB6+1kA2SvAzz3HX3i9l+mRApz9JxW2Sz5KlMh1+pRotWU1FCztKDcUn7
59J2ex5iqsAdhc8wg5L6Dvz/3bWZxWGnR9bqPFok+bll8XJtAYmvOj6HSmG6GkqadHUBilGZ627e
lMJye9/vqi93FPQeD9GQw7l1RuuPtkx84lv7lyDHdZ13xlxiriwnIypXkt614d4PhuxW9FOGn2b+
bbJhfmXu5Piz9R97STQoffo9IJn/2Mai7TuSS6VVOgd7yBgN1XQ1q4qkiKGwSzuZAJqFYCnp+wr1
RVI2LlbqGltxJPxkH+qupIosB5tRxlVoLu68n+Bv7Z2GhihU8KvGsDjRqb7LRF0ctUkHBpSsH607
fQ5Ff2RA8m4KjypOmOY8T/qbwRX+mKnxhI1UXqu1Bh7kjUf3dWIpzFGsAQjKnspxBC5hZPqBkfRU
4nJ/6Wiz1EzxU43zdLWLIszaqQBiMDv+MHvOzqsTqPWDNlIiecMz0J34P9khXH4O5TvPms7ODTMb
9Ecyo+LKVXos+t9IAfrRURaeD8+jM9K0I89yxHmz5XzF7L9cdcvmgXVb4sCsClRnWXt9xpXqLcqJ
CilZE1lUlrvVSonrRk3TML00blJTKmt3qGnFy9Rt6xWmeRm1RuqPM14ReHkwOLtxPmX03Kd9W5xq
hzt9a8zW3gHW62OyI5mvgbg4AI85xhtqfIL4gGQ5fsZ6V/J2ohXH3CT3f2sFfu5xyN8BFKIHE1l3
PQ+qclh81Mt4aGP7xPJlZ4+MJjrGRfyKWEF6A4l6jilnSmkVdcr45joijxKvY9+BiwRaCwZvTh58
+HH5Wmu2ceBVQ665L/QdtIhSG4GXpTOId01jt2yohuOskWfIMw8luXHM5rV85GuDVIHIPWn5DQex
39hz/Dxzw4cJ3YcdvI9briQNTsv0SxpGEayGyK4s454z2u+Y5sR+cuC1ErfUgxo6ytoieNGTYQdZ
X9t7XfS6v/VwVTBgM33vub3vPRhry7JtNGd1yY1IgHb1xszxlxZ3VDstnAkvZp2DsJgF+Z9qFOd4
4vnouzV5AARPyk5GetJOuyktzn018zVke++rEs9nL0c/S20abG0NMm38lUFJAP64RU6W63dG1WvO
ISqKryp3QT0tDmHC/GR1EwoTZE6sKQxHqqdWMfMs5At+MG/xxjAVTk2uIZO7vjN/sGf7lpDt0dST
fzjWuJCqBid7cbFF3xFpwHXhgDPbl3r8O1Z4sxxgCugrfM7AWRAuhnsLFY6JQCVMCIadfJG3MnA3
GXywLCX00iOCoqQbOLUTYGyJz6KOmYgxnQcpb4Fju2DU1DG/8NeORHNcLzIVnsA+vlNO+uHTs7zj
YusKOSVrD2jHCJ0iI2ECpagAwtVivg+yjS1ZBuHoTM9QzbuCc9HxMDhbdo85TMSOf7cUuU2qXTyW
V0x3xbIbdPMi2IrfcmzlWj8gUm8etsoGEaBnfpP5yjSMuOX3tgSYR9Js1DmWkntl5ADVYBIEDJgW
6LqaLJ+lE2F7mNVxCvXViu09d54r+QOB492KCk3JYEZOCqCAs7pYkcKnlhzzOnJm2FX9Rza0tNNV
dRhZo/km41lUC54ZMdbmaXazV7wWEIgAyiJ3EfWdMvWC1DAGYKMmzItrcTB52m5KkL4nEo/5daAU
fjXWnWuiZ7AbE5GsnTdmC3osBXeqeGmQFUR6xS7x5KE8RWrKWIxs4uIugxZwDSPNy+r3padT6PbU
L9MHrou/MHPrPcPp8f+/WPcWPbCFAxA1TZ476B++Y+X/LDnk17zNP3PHfQS7ySO5uTjFhsINOrS2
S0UZaGY8O954fzhImRnJDXvJ0rncbAepDgs+X504iu8V4/zUZvODmcnixIrsTztQI8PAMvZM0mj3
8uC2BO35CvDYbQVQh0TL8TGlPyJul722USga9wztGiaWAUXNtnZjTiiFw+0LqXI9qyw+1uw6Ms05
k95fTzqtaz1OtchtjQObcedYNEKHySOfRo6KS5zw8ZvqZlEnT9aVXWdTZ9mR1tawaLzh+v8fhrmE
fZkaB96q0vKMQ8Z9MWg0nOjsWLNIJtoD35X4IcUk4P3yzM2MOg9PwiDLyMiMMpp1BLuGREuoq3pl
C4EncHWrk7RduSf2/uSpBG/e6k/SWznipzisZnGAbtVhL4YSQPuawPDH0N0XV01qBQSy6So3zQ67
FR0vVRH7tvKaZzRW8lrv8ZDNGf4+FIB8y1TQ1cD9vbrCvRlPmBQNCP1mlkSiqkj8zaBuxy/UgHE/
WWBkBkjWcRJTKeB6/7rRdqndu+NCYWW/JasYI5U5GBo3SESbYX5AI3vkJAo5/SYAQ0RizIVNRFaO
1Z5QiG83tnG633ErSGZdQrdULPUVQRSPeHe/ghgS+Byp/V9UbJLrZaGjJ6aDm0Z8K9N447Pep4Qw
TxNlB37SwgvojKmN7lS5oIKouJqmH7TkcM6xoCM9m406FEr/O4y9vfuf728dQb38M8AY7NKN2yrX
9UPlwd3vHM++Ne1w62PENcyDuDOS4VCm3EW8EYZ7SeiaWsbKi89E0FdeiMv0yWT+XdY8be6I+Jag
/QXr2gLSt1xsUbyfDkVz6nAgEd7NtsA1KE+huyc5DAsBdgelNfaZTCd9JcCbePtK1RXiK7WdThdy
2dlY3pB76TizkmwsIowhf9YcM+EI1HAX94Y4wBWhplGxbcJkcOeJ0Bvp1h863dlXm9qy3Ur7dJBM
VIBrLq4tGCvl3CZnhMQckGPeHVOcDIw5rBZP+oDwAIxnp/Jk3Jl0lAwOgiGEBYrj72BwO+N9TOAX
kpiV9ad0XXl3UGs5ud6lcosnDEvLB10I2HVIw7K47zOwePzLqLeIOTu61NnJRNGlAmcxtAQz+zoR
x8pycr0Aa/BkQ1CoGTC646yXJbUovIzn3nuatC49KuptoOSp3cqREPTaCJsUgaTKF/dksVOaJR0X
E1ZX4gYoDw6Bxaowzq4bP1Jaqwela4MqZflaCiqp4t+EziB8u9k7UWIzintkvX6SvL107htcGoqw
nvxtjZ0HlTcpYBnuIjVVAnN29VqSDkTXf3K6yVWOc0lPegsO36Qf66r4LcycgPjf/+mK6FcaOaz6
jWXMH7rT9cs9JgPJDIQke8aru+VJBOY1OUpH7hVy+mkg4r3K2dphUBh2nGi/Sot5lK3Nr5htzYF+
C1CtRYlFwhvRJwbyZ3nNRWu0SmhsDlzFDWT3lKfMsPnH6sbdyR2AmBRGdS3nDXsaiJc9fCH2ejru
WNLDGu/Bt7Yu49P/f6xWoweLaubQFjUuH53wA2A21A7Lc8Fv0Bw5Jw4fykrNRGWesy5nWOvyB6I1
Ieqe87pR0G7cQe5ztyOwOI2Ge106EzgFXvaJFrEr+/mvPoPkUoLMxuFLEn/CC+y5yIklZ31VY4jX
NxQBbenftmr8XaXWB6m/rNHvC5iK/uiWA3l9K2ecg1U76LtaK7/QfJIA6yOZscSF3Ob0u8R66+zB
CWMzPXnwXBnNmx3tAOe4jPPQJPlMwHJ+8VTeHpO6fWT58rbGBjcFK/4Tz0Pik1XEOSWpmsZAmxDz
6h7Htk72mJCO2SbywCUAj0UDry8ACPRC4VMuJM7Oov8DHBgaAPKfElMHD0ZreZZQ7QB/JPJaGbaZ
W5+dN3IowJM+Nc3rLmZJV4dGu/RQ3fPlTq6dto1q1pR3n7chLetJE+FnwNRgWWgU/OU+l4Y31Dvn
mFlEevLqpUww4IKtpI+1w+NnA5iJE7KC3vqU9/OI80k2u7wFL4IXE96Khz2WHBsXbrxn9pA+Nglc
aazCflmo+GWh+zMs5vLd2+hQik23PrDb52WOBYeDAA5LnmJHkCRDsqZ6alUNbKVEkempxO7JpIT4
lyPpKpqd+8U7FVsnn4UajxZJhRqLSc9caJGZrdP2yKMcFAmbAW0bBVkHzTk5l//fb9x3JWDJYgwX
i7qhEQjYMsHxpX6bgXSc/HRAW3TvhG/MJfdjNzlgORs4cf8Nbv3j9DmQLZavoZpNydKA4UHROTcT
eDvrcnvR7z30OYMoMPOgcq2WxbMWqXb4cJc0GIGVWL31bErIGGXmsLcmOYqBYD3ZuqBAIzeZ6aRX
oYtxgbSzpt0NJFlIkK5fk1Nmu56Fd8OQhmL0ilm6OA9Gct/QlO8tFfZswfh10o2lhZniAqIjRcku
8xig1gfIH1xbyolwE8e7t2agqkznuSNtFLXYctUgVlzZzLXwxl5XzA+M50N3Q4brdmKgj2C9f9Vm
myx7TZ2v3UL+mNz8qNr+MWWa323e+kL+Hn8PKkWjcYUj2gFngK6iSqcccsXhZfL81eCwoOy/YnQO
uGbLiL5yc7/E47VctuyQT8dJq87c4tczSp61rZLiJCCZ1l0dV9B3ZBH/6mlIOK0Wo2BWMeXT6jY+
okNvCnx1upksLWf4IU5BIU4X+0PBXQrKfrpTEL59K4nfu5T3Kr2R2DZmlo3QGHlR4Wbs3cuUYlkZ
xskJWILte6zWpzu+YJh2CelObtFkqBfnYY1nLag0Au5JM+wz7HqmuA0dBBKP9au3UktTe74ZL+91
S7kL1p/rYHZf7TQf1TChbYM42pkjPwt8CM8qyausrxidUQa3jR9JP6Cs/ksdWFKmjaJm2iVOgxQN
RnrDLpc3jxH10BrGg1UN9f2GG7JPeQLNavuFt1nXFr2mz8RnTt1P6oDYXFbG4MTs/ZWLHTfyO6qK
bppIN7nNEAU5WaHTgDLQ1SM3aIZEbgi7uOn5YrgeWTRbP1BOdcVFY1xHQTF2TRJ6NYt9vKE6NIXB
9fxO8be6Twu7CXZ/qhxbN1uOHMn+wnr/cZF8EszIDQuJ6XvShBdoCKERJw+872Y8rJZ4TTxgkOmg
/4WJza0ws06ukmg0D73F2N7ZxZveVwngMIoi8+zwad5PRm0GNJa5aj9a7wMT487K2yFyWm1i6qbz
N1sAZNi1puF2cykhvvsny/Xdltq0W0ctC4Q5sGW3/pqd9Y0JyT0Z3Nmvy8D87aGZVRA1jGz4XVia
7lPZwDJu8fsmw9nIpfUSzd18no1KnNxMvHht2pw1XKGgT1JvJ9b4JKD78E6AaV7ExPwz88LY/S+W
KJdOWv61pyaQlkKVI116luX6FIDI+OcuDMBFiowxcMUHY1swsY9IiinUlXa8aFXTR5ZOkHJm4SNq
ggiKxoPORLgyrI+R67cvARudYvbyF6D1L0TtKJBIadVJu7c29W6GtN6qXtdOFrGBnYhHDar3aSl6
FXXZ9j2geNczgkOXs1gyEiy6ozYE7R3Z3aFT0PRQ/yXgau08IRqeo6zYuwSvyM3BLluGlwGI2l5k
6DJZ3aX7SUt7Th1tBiCB/CC2adg7ZjpCEEtdXwhwZpIdxTzlXLtKxcbBc6ldkay+pkH/VkPGImCO
SYZIERRp9t3o7XM/u0+OspMdkNEfYvN/ihxXP8uOgSoOAG/NPVqjqFCF8BjNVWkyBMwwh7Do30XY
jnNEbqJBdwdoNPXeOTN0qqtX9BaMy/zUVub3vAcmo7Ai+hJZe1Jsfux0j/2XrfHMMc3ajU4/j8tj
QQiY/Ki9aqEoDH652KWT3qYlEgA+ntExSmHRirkUp2blQE6rULcHkNw29hw4WAVT8vSRptOPJnkm
c0fHyWqKfRtD3JByemwpFAhRu6iIMKd/UP0rmDVYWNv1p7RlfRxH84cHfDvAT2cNa6K/5Zo7RDAU
eeD5OKDzD1HntKDIbVnclpZdW6eRUndY16at48+7WfbiovoEknl1NgWNgcAT4bPM9p+BSABViduZ
Vy/Xs8yhYjT+LZ3jWnf8KCrlUB+h2RBOwmTa8HH13ygvmCpcbQvdzOAlKuWxYzg6lKP0XgQbGDne
lCI3nyyEeUv7w9azxF/uxR5ZstEyDD8eaQRvJIqp3yKgvd5BrcZvxx1eFWUdbM16zv36NxLMZV3l
bbSRYmqwAvskrb+TftHhaRsPDd84o9MoJrKd+yBVJBc58bICtWy/0yH2mgniRBXXXl6TgqGYy00I
9uWYrj0lRG6t4ACvgHnbhfWwyxYu7xTf8Avb4ewMiwSxSEe+o/M1G9FK27iiJqp5WsQp1kAJVdWr
qRfQ71bdA2jDDcmLl5Kkjge5gSgUkz+s1eK9cwQHztK/Ktr5orHCgtN535m35buGziLIDVcHD1vQ
tN0XOwV2znF55GdmpPPUzpG4smzWEn7Wpe+9Xv8yiXIGuPnbXcwAQKHccuTE1KcdwHggHush7uCi
uQqJGFcN+9KlCgdsERDLpz8K0myU6fQNFfawUDtsyQe3esZZHVZjNfiTRSNUTz8D1Y8RnZh/sDZ/
tNI4TK3Yrw0YU93kaoH3+rzQZg9Z7NJjqOpkr874v/eJ2fFiz+HQmQrnQXEfhHpYpBoIJ6Un+0Jb
fmupztEqAGmD4IYArLGW6S0CxiKlsy/P+Oli+5szv/Y9xZFdTt1hLiibmNVJAfQPDcGiQCsuhhl/
2GpNwxEYf+BpKZ+MpBZt7s2DBVxo60ybs5eehNxJpsjlEcLtk6mQvPSObLt9Mah4Q8O3j+vW79LS
/sUGujyTwv2YLN4pVVFmUVPoc5gDTFONsey2bPzUCckgnH8q28ZQVFiQdFNlhYM7wIhpmvQ0FAAE
Yg5M3p2k/Fkf0pSUzU+kDIO2yvI3qHrOoeVWxajgHJrNpKCrt/rQSOyHxItWD9ra4EkWkIDzPFti
cxozJp+Our2OkfbJnO6dFgYQUP2rwqNjbHE4jyR94lR9dQYSy0ZtctybxSGt9L8JDKioMvMSvV61
pzZZL96CZ7OJEypgxby7WyMyOeNtXPs8MIQJ+bEcogmb17FxxMmySfJKC9PSgBVzDKvMVGD3DOZg
Zta1bB9ohx8opF3LiGqW7S4i6C+Vm7yPzIMjeN+nGNQO5Vz0t7gukHxwxIgRzUFbjS3UkxhVthPj
cSmdVxVbp1yM9PZY61cqxj+bHoNWPwheKVBy/rEDZIGe1U91znDDHvYwA1D8JiPpM6B+JMvsfles
UltjouBjsF5L1ne7cbL7k7NhmJwEpCIauh/uBqaoLjFCtyigES/7c+xm5s4breFZTxm76Pd26Ifd
4Y79jf0S+F9lKYqIFvdPz/hHbkjFdfJklwkdXHB3oq1DZBaQMYwZZW4ZhfEAVQwQlhcIDfTbgvAQ
dDMbl8XdSCKQfmRtpuXHUsxYA8Z9PYlmB4fwvaUiemm6PGjNOD4bFPYwNVFhOsUHu+l+dwI6Z+fK
h5oEB2pO4Q+IJg/zhud0xmjh4a28GHAUYBeZbJIkHlVbx2HgSIOW1C6D7zRR+WBWT85cvtTV9kP4
nFvtqn5nC93oifnCn8pWz6m92vt1bGYERrx4Y+VWD5Ni79TNd2a+z4mQvw1oxUFqeSUlS8sbtm98
ii4CJzkKbjaxM3ApM/86Nluf0UYxtONiOZVSo/GuY/MrjpjjoTecdSTGACTAT28leTCl/494gxOU
JAkI/r6XTfJo2koLgOOHceFu+3jCNiJMLdktCo9+Fdd/qEQ2AobH365rYG9v5a95AWeY4lLK4jtR
ibxaV3KR3qq1eoifG0f2e6M0u/e0n27xWnW/OKKSm/0s1gyKncMGDAdPG+IefpyX+78JkLBvZaXY
b6qlJXMtvkVH4QtKSLcb0qnzm9LQ2dxYY8D6897sYa9nx6HyRsdRs9eqDL6K3t7At+3pEB2Cmaho
KLrSe3EpbNuXmoN9gAThwth/bRW/YaRTlnXeTZb5q+GUjzR0qCO3mDPFsBd3sHJ/Y7/Gi5CLS0xh
hMK6vJq81be+f9dat/k9lNl3MVvH1t36x45Qt5FsZEphWu01ixe6VauJHBFR3LFI/MJMgBLOJJap
zTzhQZnOW+y8CGPoDimq7t6wRXye50KjAuYO1FVLsCnc4gbQTABgHjvZqqXIY7b8Mq8eqx7xkGE8
Blou89240I8mJ4EJQOcW61Uj3DO747U7doD/NwUGry4Oa52jl+dMzlld0GWM2u5OTjQvxcO6GgPR
q+q5q0HH0hsVjk1iPpNwO2szqqfHCvMatx0mfBCu5FRzqPFV9bHcv42b9hd/wU4SsEbTY7cU43/J
oMqUMRtjoqwh68JQtzDukrxnGe6u5ZPGzsG6TxMkVmtkfisgGYV2b1e3VT+DB1AIXSSq5payGFoR
q1BuBPY7PujB1XzcBdVl8nLIXNWTkbYryL/xZetrLJ7a9oT3bQNOm9rHpSIVwAPEqVKwml4yOMTD
eRbUJeMtX146Nf1JuxcvwTqW9TyATttWIBKr7HWb38kUcJvJJ+OSjeFQ5umLMtShkm0XIRqM+2aA
varZ6tbgXBPr+N73W0eiDtjZNptHvd8uZIBb3lNMbRTAavsKoZS9rfwkRL4eVo1/GHuMh7XZPmTc
n8Zx/srX7c0ovas5GOMjFADhE7L42aDAXkCxP5kQQQ6mRZHExoG88orZLS39IPoIJ1MO6ETK4cvr
ENHyhvQySLD3iTEXUWMSqOEiYREOOtJ/hMW2kCs8atjWpNjwnxIvdSY2ANSgD7Q7pEuDsNWpryGH
AmZNNjBzDU8weY1w2diWWz0Ox4zlNe655TixzoE5o9NDrdP6oHGMaaPrL6a0ThJ41cFQirokya/S
1Of6nGfbC0sInE9M4rda52fYeDnnImuPLkGY3UAmLGgdqJKuyB+ZjCAscffQKyyAmxxpV+BNKYuy
e+CCXuGuZzHQGOPJKKflhpD6M7XTrV9MoH7aeO2q5meCG/audQ6iFwfSsrTFwTAcnLKkfFlPx5uv
oNgWK2EPlTKtwPfet+Dnn2brH83gzKjm69pp7qfVaIchcpMcN1gF+cmrp3rPVRoNSeMEk4XiUxvX
fcquJ7KLwfFNTyJKk8ubvZmcctoG1cf/3Yerm0dev2HwVqT5MB7xrxt7ulPGxXUDYzjEngPlFYL4
KNb5dRoeTKuYg2mhqKIuQXyMzY9ElwkIAIVYQhgjIGNuEKKQgc3xgdvKzS0tYsDundOzbXQ4GJmP
M7L2y6m3T6mdv2Ru0sAGxiBrUJ/kFzR9rv1N1KUXMXoOgd7hLtuc2dnZils/kaKQVf4c2Y51ske4
1/1se9Dnm2Ni/hiY5Tm/zTz0UDfOw1qvYSNaNE0D3aeeQWmYknycttGFZ1SJvM7C5dFaiBb0LbAd
PZ5YYo95JJi7q8xmN7aqPsQxAjVMZ4InHTvm8W2QPJJbOc8H7CAFzzv6hz1nu82aS5w+xfpw7/Y+
dBPG5oQMgmTl7oM6SEKj4T8NgptPmsOw6mKGEawP9K+IudjDKDpr4NV8g851lNiBoJ2+odQPJHnn
MnAL/QNgRLkreveG4IslHqMvi7TYPlAXZe5GtXBlG1Lu0HMFxdY6eGOhRxsFZuFfB1OUiWr74XCn
DmZZwlezGRjdhaKM4dds80NrS/kC8YugXL2yV1sXaMrFZznpLhkh009tYzrWvMbfcqMmwK/9dI5B
B1BB0mzrlbdL4J9Rzvqsajgas122/npnamLjMfJnabEUA8a35VuNPdqkk6/If+ZR3OxFmCEibssL
NmfVXROSWNmjBvStzeFdFNq3KcaSSqznZpB7b/bGc0+wMGh0cWjrptsbBP34ffYfrtYtbC+Y4maH
xulq4KIxJENkc1cOFKBZklWEJXSLjpmUuIYJWEr0uzmukkjr7wGAtTlzwU2DeuQjgnGAFcRDYWpp
paQFg/8ejNwRBBySQ7I6XNAQpB1kKBa8WtBpLYIXzhKHGWmqKIJMs9Y7ei6kIWV6eyx7GOhFmGN0
vNgSW7puIL32owHXV+CEWKYvQO2XKnvB0O5bVfdn0fhqWiTERUuLCCWoKAFteUnwKsuMmjjtjy7b
S9calJcAlfAXx6IioJt50ahPt+O2WVkgO6E8fBdmLt805iESJW4KIDZPmIkbzx5JrxPyw3OiKGjz
xcSXTG09JGwcx3wV/LIq/vALZRkuOrozeDUkxaaONmxD5rPG5BW50lhj47sKCvSzwM2p8tIZlzKT
9TDrZSuyWj7cbiBr4mwMESRZPrHL24EoNHaSzNWWWdCtUsK3ni2Cq+72CejqNyWB/aEy+jJaD5rk
45D4zXMTwEuq7RLMFnjBnPo4NdsFZVzHx8BLXGSUrVAwwSO1YLBFw3iRPO1LTqfbOMR3iSQkndDf
SofE/QiLT2GBqMqKOjwTj740+q92XjH4912xc+oN+w9O35kvdjC7NYVdkweWzSZMvPXyRhdy/kg5
Eqh/LFb8ifOb3yPWj9lnx/1Geo5XQ8OLwiA171uOjqebq7ou5Qp0ZcExgLeSq6EXiVV64dDyLXYy
lMahSQ8s7EkbTfkp2ywgqF7fQ49LDj2U6Bt/+8Xlqmeo+1ixDL9FaT0xP8r9Vg5zlJpDGfDdQe8y
bovbA1U2ky0wSuuFwCW/8rkRoSPf0qYrIIXYP8wXUC8ABu1BWPOVn9G7IcjxO+V6WHEyaPxPlPY+
eathQnFJ8DIRpg0hIQjToSuOYi4CA6SdCDOkhsHFYxKHksN/v/FGjQua5elgPLQJx3DxtE6c/t4C
tBDTtNSWNVqWu+UCt1NQM4P11QIN2qqfzQp/d1ltB4fXpcMQfKDBuUzK8QZu9sg+3qWn3AXku24X
t7gz5rX8q+rG76qVxNfTFWwmBydCtJlfMPn5wlbyuBFFdgyUeE0XXxRrf9N/ZLO575kmEILjpnq1
yqUArlR8EQbrA0hbDyua2kkSG2FVTXNwepMsktgJLb/drn0qVRq5c9N/JtL9x9GLDhfT79hyUfz/
Fu+hNsaAc9fccKCpkXNwW1L+sOH2ulmjKbp9aHpobhghmAv7nt7dqnN9LugUc+FVQ2fVHoUnDnGq
/3TI2TvPxmlml9wTZ6tl/t9MUvq9GVD7fbDtAYZglcZn3GH1bqjHf9pc6rtmYaIeq/q3Zrxl5ew8
i/tTqBTVTCPY1prFZUwzG4PV5OOxRo3UFaPllIcUWlMb4ixH7DnqwoGLeGtUh7wZhg8g3IChnQ9l
TM5TRcbxXj+VDR9ZRwRxKosP05xuBqqgLwao9prijVibvoFev0sm9Y1hKN0tPTSNodcxwTftk0OQ
vjaV9ZzjxvMbpx1RkjYoaiJE9rSYcOotWBJa4st1cknfl3+R/SiJYZgPAeHRHyTTci9bF28YyrO7
uVaQjV0cQmbGW9OVMP0zrpJpidewHD41ok40Q4LeUPfupmVKKBxtUfCqspGBtA2utdKjhzstTaqJ
N8A36ydAuPvdZJ3wP8tXdHpuDUZPh1+BvWPje8hScecgFcMpKN+GosNtXrBErrmV5/NrhjkgUiW3
b2P660JMvnpL/62zAQvXVRG5W+vCb+1cXUn5pKZzLg14ep0NSHzF06dtir1gmb4OdU5fYWwmvpOM
BBcwVjuuVh5Si3XBQuwJPa3F7p3stSYtfacsXQJFTejatHRP2AgGOlT2nfYfY2e23DiyZdlfKbvP
DWsMDsBR1tUPnEeRmqV4gSmGxDw65q/vBWTWjbrZbWX9EDSSUkgUCTiOn7P32ocqSQRvkB6cw0Ts
keUfJ7ZE/AfbX5txyj4csPuWhT8kugNmVGSXCNqG5CDgRm3B9ayTyPceQiX37lgMXEzREICeUieb
QxEjXYsaFec9smqTLfrGZQ+10YL4lDX6u4sf+mOAWhT7NIRT34HuMTokDOXWfvLigQtrcWcGlGzT
tYBBtfJaVCRmpz2UbfjZlOwxaPq3GzXYkHBU/6EA/6/Y6D378RG74tVB57q2+13b+iy4JhsX5BCI
WhIYTIlst5EGzygzFfglp1A76UMpy8sU4X450Kr27w5RZ3BIZbOrmuZnX8d7IeUdFzgpCDU3jgWK
Pu7tR3SMu6lq5YH6ahPkmX3GucI2LW2fuGbhVrAecyP8Cmv1Kh1VPHTO8LMNAu9Yi/zNd4Gao/57
Tsf6gEH5AhhFo472ULY75b5RIyHLQ/qzmVstQUX71cym91zq5nbwNExEs4156iZaxIy9rSkjFxMV
yEMbiqNCM72fLHD+demuJmwJuzTQ175FRRmXCIP71LlUTHwiktKQFEr/UOkAcouGXZ4HudrTdqXV
iacGoXkHnYVSID9YgXFy+4EGb4lwZCCrbY1L5Kt0gbyimNIn5JHYpOgRYIhGEdw+E61K9YziZgP6
Xqc33MVnLebsiiNU1tn4XIsAEMmgv8DZeeaESBHY4JSvTBA+TWRB+YX/s7btXG1TnM2kI3rP+oR5
p6YrRpaBKTV3h4lZvPph+NaqifRs0QlCqlDd421P6bkhUAYamDn6l15mD6MFtakotIObpeRkVmJt
maO2ipqGNDPXOpMqTPQiShm2u6gymCbdss5FII2DuVHwF8oCsyVSd7GJXZJQY2LPmAGawF53eFqp
N7xtjPP5aA/qh152N6rt9Bblw8cEOG47vuOvtw6mKxJqIP1B6qrbIHocD2yHuFA3kJ5RjOKoUnQv
aSjboTzUjsPvQaMGldLYxw7ABnppNvNeTA6ksbmAcKU5MfaLe29XwBnHtkHQQjKie6n12DgMbPyx
uIJ50XoUnraRwlaD3jlmA2sI46/GC7kotfW1KbK7qWQFlCl8ZfmNtsCghptygaACu1pXiN6ujAz8
badCtJtwVRknfLCNePFS/VnXOWxH4QKkwgy/7hvP3nPogepMRyB5NNxCFVKHuwx3vFb9YDClfkzK
OPWuezEMW3+vNNLfHEB4OmKKCjS61aZ333eharfhTnTqozNZaalSj4ZgUpvpDo2YCI5S2yoiDxJI
5viCvjVa/xHZY7f2G3Fjo06DxtvAGY7oZVf3yEQpLU3hb3XBS/GF9JE8eG+Z8vwDV3u4OwYLA0Q5
Mjd8LvpoG7e5GTc7F0lsqzRAC7MLw2+o/SbLhgE7+XvfvnuF+2sg6mXl1rxHTkXjbiy8j4iu5s5C
p5QYlOwVsAkTIzmakUNTs2MAEk8MQ/yMx+K1YiO/j4epZ/P5EME53bFZCwF2S1hhlU05EbLnaNgR
AK9/i5viq7Iw5NBU+6oRY61hUVsbQdzvOsr8eySpNjqPLUUbNauy6eElsUUWQWbQ0DRfnMYDO8F4
dWP36qdXqB98M4j8ij1JmmnHGUSsdRLOik8EfRkWj25RAZntavPQUnKx6XaYP4r27NKcV8LGBWgC
02BG9iixW2mIcaFZouSs5xwCP/wENiLXSF3Dow/wT3c/Y7LYwBxjRH2D059vG8J/14QZsX8Pvjt9
FlysHh2fzFifX9TkMLbLKFL6Rj8AvPmBJRC3iqNOZfFR9flnZDs1JVL1zszs0lqEPGn2xbLANxeR
+0Tfa1wLo95VMuYVuOU6jRtG34yjO1AcOUakvU+G7xG3tLcKcyzS0kq/OA7m+C/7D1ROQ59tXB1M
BAMvtbXLEfrekJDBONrls7DUef7nWyh2kdG91hL+R0C8Vgp9Wqvrq6a3z55njGuYU86uTnttVUrz
gb1OccvtmlDZ1DkzsS2OMLaYcyJNyXvmAnqfBxtVDuW6tR1nh3Yz3JXhh8lvHhvzAycdqjINZnWT
uTfigGh811hu4wrJTtx2zknLmDcoIz/ZA0Nb/NDbPkT65WXYPuY+7hg257JXT73lfxiNx+JDsNAu
sRp70/vdCfTIt77w6QOrUO3YxT10OuTpHpOsIYt1ZiXYDMeeMVcCbprj7hZWxc6KtXtT2DW+DOpc
uFPs7pI9Qrpo35fiAStNtjUs5r3ViPLIbIEYGPhuHZf8YqnZj+5wB3RCS7lAQld24Q8kdgrctf3s
GBouitCgsk2SB6xU/boFqIatqRI/SAaa353ojzBoWA86qm0TMiOd1ZRhboyOXH3DTvRZq4YmuK5Q
fpLkOTXQ4AuPSF7DtXYdEu9eyQNxPf3BUwYpi07MYFV2LK2576+nUrPX4jCZ2WdHJ0S6bAFzs39H
v0UqBZXpqvAk2YBj/DBOs4c0vyQD6rFKuSsX+AM8B4DZaYrwfhq9fZh11OWxg70HkviJfBum0GPf
bHQN/ZhQxkEiKF43LnETDdUzIKRpQ09CbF30opDBtLcSaTDUVFiUHA1iBceeASBTBFVBUGbY5lmF
tc9UFZ3ghqwryp9EReC502DakvkuL3izMclK09mEPukqpgi2QWyeU2Rwudu52CLQkOPxy+z+NGQi
oC6Hp1vRAtfqNtqw4fusNcI1aOCE67hp0/3IvGdldgBkWFNYIk32hBIY6H6aCmzPZKQos8CB6WeU
z8HwGaVgXzjlXr04PccJkrHS11cEouwE/lfaQMAyhjq/EhtH6w4SqZqyNZkn6CpCuGII8O3B76nm
UASUOXwFzbvnbZJvq9ZDuPFmR4G+ma2UyGfZlJG/7nZNtKFT3Pex2MXh9OE3PS39QX6R7faclc10
YMxNwrOrkp2j7GPj9eogs+HnWLX3yHjCGwGYLxteqmHAoYpXFoUQ6dJppe2zxufCNBHlbjoXyy4Y
nM7pwE3NokM8W7nCu0Vztmm/EgvlpRo9mq6MhQR/+kyu473XfW3DeOanNAoOOYyCNdsXiZv8BKAM
hSkXcI5V6nDLIVk1R5U8CyzHeK/oPK+kByDdLn/pkf2j7aqXCjnPOtYv7mhUB/iVcOFeKibT80ui
2HO7Hx1DoS19EGyu2A5YwbN3YcQpfZZo2KP2OxchXteeJC9CJcHKFgwBOsiXMI5/WtqPMT8Hdoyo
OJHbuutfJYmp+9TYjVgPqPcDKpSWNyYSSExsx7qL2e1ETws3PB8w4ji3QdGwijBXEY8KUCrX4w10
oOLsT/KNDkFw9CzygmxLkj4d2hsEMb9IpXtoQY3Qfo7GTTb0X6Mx/JE5GMthRYFk9Na4xzwcorSY
JJMTaVRYJLQBVr/iCsn45GAMBMaj1wtXc6FCrtj0s5JzWqpCa9PQ3m7dP/LOe1WKoCqakEB8W7Bv
lgpdWt/BSYaFeyptBF+ENa5yV2GMCrTsBGocOGp4r2FLZZFk5gj8hpGW82pw6K1Cw2cr2QkUg4Hx
2OXIEjOGFJayin0W9B8Qa9Dg2FyCk1Cf1rrlwO4sov6MULphBOWeDeC7fC5b9F5c6xtJOKOjYxot
dSJDIIEU23nAeELiR7nmr/0MXkPUSxIiiONYYbiLDllsqCMJ2bA218AdGGQAzMUPlHxkcUb7Mwze
iikL9tH0Sd5It2Ev2m70cmf0ruL3IlqLrKuo+ufa8HwCoNVm7IrHujV14pI44JrS/SB1gV42KGXX
RXQkwQ1OxCOrJL2aCYwQo0Wu1usynuHCzgaTMdLVtigPMOuYQriAo6yO9i7QuZDoR9rSWLoYpRRb
z8Ypg/JxlSJnCwZp0cI2dkwqM5qembZ12ABydnvTBuo88kpio9lSKa7gmP2aza1pUVXrgUc3v6xu
kE4hXnb1rgisN0HyYJL/wIVi093M2s0E4Cy07P2kE4sqKy46+j5BEr0Z+5IGbgIzufkjNVumkMh+
RjR/G4uJFbvJnuRF513zc4jjJqVo+2NIX1xXc48BacvrrhnUKRppSNNyX4cy97YZFIZ9G4b4kkYe
6r76GYbBiIK9H9ZlYQHdibaehLXsp9YPZMqH0Q3uQUN2A4mwW2j5HR01U67ojTrxtYA/OVQWO+rB
dugE2Vx0B64supG+FFG704Y/OtM/DEYoTgxvTg2toMagG9bXzrZWeXYycM3jr2EvJhGVubF/6EaS
Zr0jXYnwhqj6Zz5U7UqrKF4IDbjiYHnqIFucsamRGDNda7iI+84mK6yajIHZcrazEI/0gtXKLtvZ
PJVMa6dFehQMc/rYkPyUDoO4esqd90izX+va0jeDH77TF/9mslIjeDx1IaGF4G3p+DTuz3HsL8ZE
UKcN/9dGnYwNEYhITD/fbhj6WZy4OPJoy+k0a4yWQgxqTjek3XyNOJAXdGLLh9QIO9XoWp8ge9j8
Qkl0Qi7V7OjzzWTFULEsMgenjkFWQQacSB6mrta3iYZALamc9eh0V6971wUcRCBOwUayBfAmeBlT
R/c4jQnN9b8QV1EeJ+S0O9lnb3r3OqtIX9Y1D8d5f6GZw4ZR3yAUwqPvA8wgyXLb6HTKVSh2Ic+E
eRdc/emROG3/oA1EH3hjvCUNikZ3KD9xUHyVlWveCOO896n/UwxcnqKon9OWPvjg8MVY1bhF+PBd
ZHh9NI5ENBNpeSPZDD1Nm7u8L69/Uhx1pIVImA7Sea6UfG4tMRys+tMZs2Y9tR6jt/JX2FX4pDWN
TpBWby206PDAXEKsdZYUtHFqC42oXpnQRkhXrr/nHAIcVpwTFJZs8TTvR1uyv/ZpaOtdpj/2bDFs
GigrMt7CrW0gn+zofGzcgnW0D7IHJLI+Nnj1av0KUr/ZexKh1jCNKJ6DfRpbl6Tz97HgT2VbHK1p
DsRbLpbdusER62cu6efEF23SFIWsYX5DbMvsOoiA0ibeCgACGEGE9HfdAsgywKWtcu9sk0y87mDX
rwP7Ks2M7FzrVjR1t64kXdkGHs8mstuUpiXCV6PU4v0EtwEJpPHVRHV9dhDWn0Er/xJxfyaQeRmG
OWywcY0gBys2GgAH2wMZodUxhqtZXE5xtLfAlhmTek5FRiYFRulsiB5jL8dlBdkvFListLL9CmTA
mU7DgOLfvXQR6CJPY17gBAJ2nVWCS4q4MqEUr+oTKIq9MZD2FEykUk0oT9nWsImpqiOzZ3XspezX
8C+5DlZ2fTJkSfneJjeqYuOC18+4JACwINkM11DMPbDBf9eCIsOOaD9qcXTXlk6QPgduMZnC8aSd
fS98q9JMv1R0GVaC40cv04Nq4+tgq4jxMdlYs/mAUgYsPxIVw0UAqse4X1ji5FaFYGqTFDqCO6dX
FOw8zNH0dyWeWbSedVL67x5i7YluOS3fAZ1J1zIBJ/2vlslrHfQNUxaGJ27b8yaoLjyriT454p5m
pcwo3dNdbHc6KF8Rpu6ZlChS7/KjV83Bx1b0rXRmkhRQ54Lsn1pi7AiIaPYd702Et37UeT/M0KBR
WT3B0j5UimmMpZFHSOpitIUf327p7SY3u0Q/jhyGaRJ5aAzaLPlitZ9YZ9pN1VMUshkCFDIUa8Z3
FmeKhJdATaz3bU6X/VqS49d28SURunU2h+9NbFXntp58Jq6p2JfAjHaGxtBbkmSbJ7ecOTXg45jk
DJpcGI2ont+N1FEXN0OmBCkDN9rsxVfFFgwCnvHYOsu6KE9k+W7SqR82YMzASssWZCEbWbYnBtPa
8YlXMm2MksU/ZjSt59oFWQse2YA2pkofIgZW2Hzwy0O6xwNrVc/Aya8DQThW1HYviAweOVsEDTr2
YMwWvzeOmC6Bl51bocqz9PTvfmMx4TUcQJZE1uY5FVEt+nDbMWFdw7f/GiUoupxc1lU5Jt2OtZWF
m5h2TYZyXSqNBvUQfWMOhZrCzS6pldGqq7N9ZhDPUpm87kK5FgnLq34kadKNs4cpH+JdMwWog/g0
ghBeMAH02wFsxK4u0KObocnAvPw+OGV9TXA4pgwWN7ibtVWRTkePkok2/vRTjaV/sNyx35hWRN8P
LEeSg8cJQH+bmfoIsvprKA2QPNiSKVh/Tf0MU6z4/DMn/3Rtqjgz1cvTci+a5aKuxn5oHDk4KmAS
p7am2opB8eVi3YGfWZHxVJzgqOYnnLx/3fvbc78fLt+33FhzugQJVw8qI4aOSylTvxgvgJViiQ5m
gGDaJihqSYAzi2o8FTPMKZHWj4qp/aaVeNkanIXUENyoec34/fBvz5kN9ioZSA464ChMxgYcAUiQ
+T3Eb5N9wCyW6yck8Jn79PtGz3PeiH8+l8zcv789t3z1/+M5+58/5ffP+3/+NxygnP0vVoHjoobB
1KooPy03GMx58Y1W/fWYfTkoZrfhyWw8TJZnHttxyk/Ld7joahKaJf/5GNUm2dZhCNtYNcUpmv8U
qCLFKYlqbLLLk79vFOL/g6gp8DS9PvkzKEUIWk1rx9OdHV7Lh9CwFG0QVLzLvd83f3uuRvrNtCY+
2mqsTiZbxW0X6m99gFetnj+55d7vm+U5moG0uIX9jgWhOSU0ntkeQ4icDz/sdH/dLA+XQ84MgpBe
1L9+efnG39+zPBzmIJPZkVew5zSTve0xLdBgsZJs3+V/HsThfCQvD5eb//Ll30/+7XuWw/v3V5d7
y7cMMRH0soKWEjl1m96WY3t520tH/fJHgyxwUWPg/edNU84oybIq0B0V/kifGX6F2YnytNxDnsRe
aZqf/PPu375uzkfs72+XCS5/wNtU6zMFStP50Bgl88nND38/N7qzKW95XOoNDIgFGlUN1UvZQJXq
S0YBFXbFeWFY1oTl3u8b4bY4ppfH3eTxCpe7yxJizytKOw2YyoX5GFlmdZpcrGRx92zkwpi2yxu1
nIzL+0aOmZkdOLZPZT9T6v75QsOyLECJYr09Yf5aDvLfN8uB3s9HuyfZuZgSIWDKjDGjH62jB6i9
lC4T57qcP+flXm6KN3LZJa1PIzu582owWgMwkOUxLm33r7vLYz/iP//5/+ZvXx4uX1hukpREvshE
Vb2cWLq0yunPu2VDdArTTs603+fc8jB0iRb/6yt68Z93l3MQQu/GR/ZPvDW7BfgrD0iw7H2MUTmp
821Is/PUtEYFk4jIsdLszuT9cGaHqU7scDielps6ZtX8/RBF7bca+MSWgpD4dsR8GET62Yren+z5
Zrk3+uqve8tzvx8u9zQt/sr00twSuopkCZ+PSRI7vSYwGOtKlNVpOc0r8tZOy0MCFK//+Lf/+b//
14/h34Nfxb3A2Fnk/5a32b2I8kb9xz+E/o9/K/98+vjzP/5hW6ZwPE8IQMZ8ig69CL7+4+spygO+
2/gfGPFp0NsFxv2IwevYjjkqzAEFmSuYtCbdSXcyG+Rs8MtMkrfeys17AfvxNLjOM87k7zF68E9U
zQwRRR9s4A2wyObaKyrq19qhXo07VF7QurXDWAOkg0z2qIsUgyMdDEKS0KROLThmFVkQIuPOuBoR
2UM0HLdl4AUXlwEzpqp3D9PEiQQkgHFm76zDMQSybLK1+u/fD3P+e//l/XBdyWfh2a6rG8J0//Z+
aFpmznG1ap/ETRSuTOWNR83L7KtJ4N9Vr9zw2rqPlpzaF8Mw8VlAvN0taR9IsHBtRlCeURvrthI3
IcLyg2ARnKdO5u904w28W/zgofQTq7Yg1aZtxMwns24QwaynEqXP6b//ezz597/H021bWJYgdczg
Axb/+vkGCCSyQLSAIkpk/kuaglQAP6c+qtl0T+emHOYpFzVITCX3M5TxodWT4L1hKnmwRbwbNL0H
5DClZIMo+nVpaRyoVt57ET7ZVu9enB7aUVxaF6cg57klDm0fzxiDWNkXAG3RVq9idzdnK6/NsTRO
U5v/aGrR7vKAEAc/y90rUH6mymO6qgofF3xk6E9Zccj1Mb7aGD45fnR5LEYS0moPZngSa+62HVPE
paNILsxAQPOIgXBMs3uQqV/dOsf9zN1cg/HAjUaViOVsMi+fOBSzHx6T6zVibw7y7N2w7ZtqpL5r
kqE+iFgrNoFZFSeuy8kz6hzmamYsM/ydeE1T2zQ3sSQ/BMSIuLtgj2W7B5zjvkFGfSlkDp5u7kGa
nWO+BhJZ1FjWrzDKo51DuKRHOKfd6TG8ms7HRfhn2Mxstg5d924MTn5ptdHAXlaLz9w0Xt2RLrtZ
04qeb0j+bVb//REibNv6v44Rym/HdS00WZZ05XwM/Zc1oKutNKx8CIOmmLNDA0LhBlhVSGxoSaRG
Z7G5LMcPq6qSFXne6obw2llz7vjrkOgIOFnMPGss2pWF3Xgox/oUzn95lcXuPeKYKGZiZo0XZ7Ok
9laAq49WLy9JHY1HoffDPS3zHxJ8wEdMYxfpJ2FCmcjJPc3Vjnwo914h1r0X5bZ3u+q6hI7jcMJJ
l0I9thTj63y0HST40joa1SymCaPmyNCSyAuOGgafmM4dn1F34Nk3V6Lv7VC505xRT0k+ultnMNCB
FmWyb1siNqtOPi8QfC9nh5oU5XkOPvrJZGg4BKblvZoJA/Uc8b07Ku8SclkG6292zwDdxpVW3jjb
rCPKKQLzkieyeJGxRu2LDpZh28wxP7MmJzfzY1sF7VsHj3iyEDBJgNiEOyAxZaIUvBij6O+9AP2I
3I0t46SvZDE6L60xp1ybmrsy9SnfjopNVdloY4kWKuQarX7FchoOujRaQaec5doibCjJvPxCWPG6
94N0u/w9pdEi98/EE7Pe+tEHQLjN4TdvSyaqEHh6F+MDaS8LRd60a+/W58hFevNTenbAZ9UcFUwa
5KpugDsC/wM0UJv3flwXTel8IffFpkYcj62h35ujkLXVxHZ8x7G8F+z3L9gYm109sOrzK98Z6LRP
TqMeXZ+xP1qRfC/qOAClx3ufiLTaB8Lq+dB7b2+DAzOb+9jdsP2G18mZzikN9gdsrfuGMNC7nifj
2qMHfFclI1spL8XYRBjaXO+koQoKR5gDfo2Ei8IHbTT+w5WttOnBd7D7U6ENm8ApvqEI1jeRXuJr
ybUCha85nvoi+9niBb/mWOEqQUlW7Yy2k09j29R76ZT4hrqq38BN0A4hEmAo4XzWZqEkSt0GO9jA
D3XTwbpEpdoguuiIs50pZKZqmCmP38eewAnstlfkjfrezJOWEs84IEweFMYdjNb2az968QbVvGQQ
IsTe0q1qL0Kz/GypwEc7RNGd+t8N/zmw3+NavxYkLT5Rz93LLHfOxpDInenCbY4iPX4qPZZIJ6r8
bWokQLxzob3W4wRWPPNuQdr1zAWj5BrqN4Me+hdsoGA70tQ/I1oLdi2KzfWScb/cjNHay7topSWB
dqWFG9zsoXqNdDncxwoLeo/Plo/G8fYYR/x12g7+c2nJ7h4W/a6JBf3XMcFI0pXpGpG0unfMvRiy
FMFN84BSpmB61kPbfy86E2mCAbmJMzx4FfN50SeEk5ht88nEtb+EgSduJE5w+ku9+j4oWnhwEljW
lAf6Kic4RCQQT+wS7Vwvs/uEdYbRa8JVxmhihPq4e0RnfAnEai4e6dntW8yNmbgxcMvhEmB49guh
nvtc9mW5QQ1zI9HbfiZ75LHSLbK7yrA9pwnM6A6F1hTV/hX1uYFwUhU4Pf35dGt1yipkTUTJnvnB
X1GG112LofkyC7nSr5E7G/kkbhf31bOH7N4QIYOFfCMG1zoJXYYYrKbgqHw1MbireG5MPwK6Aodu
opkuDM3aIuIpyZPGnRpU5FNrgZlcOpO4kiB5xwJaP2ZetY/GLGWtGUftoGu/TFD+jyPpPme/ZKhT
Bxfk98R/qxbRoUjYic1ZRprJPFWPmCdnKGR3xFPSdaGXvWlIVLrKKvkoTRmw3CPa69P+6sMn3+HV
HfHmPqaOuC8fBDVkYBpQFlkSyXjtnM0YMNXXSg/NmnRehx631JJrhTXmwvsyHZeQSLj1u0xZ3dnl
5S93Ohrq6yDGtL38YHvoL8CiPuuijmiiSwQstBl59QDQLYhMEW5BAqAFHsTJdHcxCFYUOEZ8NEN9
HZH2xci2FFdDun+AcSyZ0kvIrJWqbiWKA0ogLEcGXD9D7HoZBD+8vKQRjoKWtpmRPWQ2lXU6tdmj
etG6KHmymfzhXZznFS8L9NRzRmPfRMEX4YnJZbBH0tHRnSJmYFRuL82oNokf+jbam3Vv3GoLVUc/
MZGujKH+PobRsQc5oYU5mhrk6X0d4tXS0vTQz1HlvWczrcvUiIggq88kvhsFpZ3b7g0bDKaDYa5O
veIyodCHNm6Zp2KOpD4uiTlCY8A4hRG9kbC6Qdt3qcgipj3J1k45o1wORpMh4BMd+REqdWSuY6+2
4O942bFJe+OeCYauYWU+hXjqj0WphVs8+kA1hllXLab0rR3biPk9xH1UkX/ytZsKGDRjPh0tfWhs
rTjA/+Qb8c424FdhV+GyQrxH3B6Crh8fYATwHs+sLNvyj3N+zC3Ni5B5eVo9Mssk/K3wf3W5eAyJ
f/hAUvroNK0LE8TOSRszqgeTyJ5VL9L4WY/4jNkUcU0Y+VxKy/RuQ67vAVg2x0kTf8Rm5QPDR+NO
E3afG3kJELL5MRoNCIJE6wnUYMNGu/bURsSZG8ZI+FdKnJwpnkY1AQCxw+LV1eYSiy5Q2XTq0uvW
tGpNpJyMAXJ41+QQoNO/LzfYecx7NsUHIjxTYGkWpKEC4XQI0NtcW4k3nCrbpTO+3JUg1jCqt0wi
FU16GJz09yr7Ihods6icxCZ0g/hCDFh8GaFWXHCX14ju58cdOBh0Vs3NpLf3CFXpK027EjxBwYLR
xd8MUrzsFqSuH2bThfjREP9nBt4is2d2BEGxJTiobLXcXZ6MjEsdNdkpH6mL10NPPqVVieFuMv8H
ykrahTmQcNJ1x4ExJLYaWV8Ab8Bi1N47r77PIJC764F2RtEcM2xFm1fa+puuaDAHAOzXiC0TkXR7
xwSSiP2KoAPbHU8dE7UTbhm6Fsvd5UlON7jJkcNar4fRhhIDNJqVXeLet64tosgj+5twJUO2wBqO
idcsMnB95tZjWPXlI4OGMkkZBWRrPeypVnM1gSXTOBW66Zm2KdcZxpbRjnQCzHgz5avr1YNbpNYD
adv+M3FT5L0UxiF0rWDb1HFzX268Mc2uhY2Kd7Sbuw7pEZGTse2tskVPM7UXYC1/3avzbstmOCUp
ahy/QtIPVqYXWK9tjBvcrDBmLA+dLsfurIxnM8qyB8pMND4TWqE0y0nPsoqXrnKGe8/IXYxC3mSP
8LwJogaUlh0/RboVINaLW/wzATo1j4DRY1npOws5D0ncmfaQxxjJyFRvAubJ7aB/LDVk7xVnStcE
qyUVJUrb1yKZM+5irvM5bq6tJAC9zgPxqNM0AHqaqq3XeNGHrDp7RUBxcG3mtJ6uKO7NkA171P31
Oqgj1Nu00VbGzDxTgWKvAtE06Hvn7Jn5vQtc80n43Yeow/5ZmChBvOykDLrxZLIS1GiMkEx9XGy9
Uu3G9NL2QQzAMlrl3IYAU+TUCjymChr+4FUvXWbTwMRPRMH+qJs9RNMG1BRgPwVDtmyxQ4++vZNe
jd3TSWW2xcep42MK2T8kv2yS485OYRiwvFKsUlOFlKHpNSJssukI2mmDrcEEihjAVJ1r/jgkYXeU
qXaW9ovnYuob9VZuXKkPl6Fg30MAQX4p9GzcIHjcTmNhvMhSCw4Bk58tRA4XuaxAPz6OzaciqB2g
lsmeKOzPdpmUpA2HeGndhNNcgGBYaTM6ODMacQ47rFG6P2LlbfPyc7kXtJ46A0gK1kjynT19AX/n
jdpXlOjtoU3b/JDkGcI2jMzrDgjDe9aqfjsQhbPXzSzbqzpFZ5QkvrazWryUVkrMxnsSdelHPZTN
xUPQtrZH7AZcCOINGBW8SH5qvrjL+yllYc3rwmsS5u5nRFW/ka62DkO4cEsIJoVpeuwRq5xdYudI
iaZ+N2iqbMIWySAcVfUKEC/emA2uzz7JqbfE94zoFMK5sMOPSBvYk7oXQqPST06BjzgQ/tGlUb7V
Wq7OlkdA2xCEhChyRpwH6p8D6gB/S2g41I889+6prjfXtk4QIxCA9S2U3QeB4fIpcGgdKDSOegRS
AemW/OygQYu2grJUdK9emdtIOVDmCCaoee8SjKNaUlZRR+JQo1ETVhXbh7kQQJK6HXs+vYbUyRv0
4nIbj5H9pKncgmgSPHP9uU39TMXITXcFXY+qAphyyyZYNLV8Y7b+h2fpPWLLIXjOUFtrZQI3U3bw
uMLw7nFqnz2A8AtKHanHphv95JKa7rZri/aoymAWgds94/vAuyDfuetxLT7qCQyO/wMENKNvYzZ6
dWVXPBR2Qtvb1sNTODhIj1AgI6dLs0sZ0uuKhzg6o6VH3WoZ9Qt595gmEmx7hlOc+gib+gAPhL4y
+3Jq9fKdBBA3G7D1hpyrc1OiUa480MqkKs7Dj8oPFCsJq0yVFdW+gqNF7CoPDeTSfjHJG35+hF5j
Ox0rUkp0wx9PtaO8l9AiZRHCQXqqKm8dZJa2mzoju1EjMMgCzLPCjywPttdFYNEC1rvQVLfSst2j
7AlElm61rgI75Kqhawckgu/Y0dM5PjS91vzmzdDQAYr/0KbYfqg1A6VN41fHmu4fgiXLfyTEA02l
IIraM2sgmsq2IUaPT9XMktf8jnAhLQS3CDHUc7VT0BHaxgspOHAQu7FwoC6D9RW2xTM64ZmaUr2J
Pmd1dvFVs2jU6z6kxKV5rV2XmzGX2pWKddw7w/jm65DgEqWlG0/3dm6PA2pTlMMX8BMovfNPM8r/
Q9R5LMmKREn0izAj0GxTa1W6Nlg9RaAh0Hz9HLJnbBaNVVZb98uXCRE37nU/PqJd5FRHyRinr3ne
EecUS7o8rKOq8f2Fpal9Y0zTm612uI1p6A49XKcZoPq8ZNOIQUQjDUtPupXfjPpXbf2hGX1tJw/y
UeKlRxx2qI/nO1GyFN40N5QsNtXvOlUHnB70SOhoFuf5JcGY1JzpXuh+eI9tegppIX9MYSXfuNDq
nW4BQ+hq84cCHb5KiL6rTcODEZo2SUv0ipmb3yYSwVaRE9b3PAzGG3dQ+QZ/GPstui3JqmlG5DQn
yvupAD4smTVEbNuZQRoyhTjt5gPzlPgO3AMnbd4HKKOYXXdzOibcUT6cwomWARkFI52XD2qdFzpo
wVWLAAfPB/reAWyFY6jfoFxJcQDUw3eD22ubmN3N7AeNx31+emI9f7PHimPWn9Sg32B5iBCEeDO9
xr03HE6XwAIpfCrfvTr1I8/fsOT1C2MIh5WyQ+OQTaXBKLG7jUb3iRYCS1jf6SdIq7fAdCECD8XH
ZJX+J7nnP2msTX/0iG1q4HAQiHMjQA/qbnULZdu9tA5UtLHAF82gGdeAL//FnW/eTAbZnHYZ6muB
qR0KxuBi3kVZFgf/d9LE8b4jcMXn6TyhyClOlevlpzraG03CoS4E+t9235AV/F0LeebYKYKHnj85
3CGYgdCe0PZKxoXCTMB3aDJihTKgjbgxLDkhnAVt/sZiZxxoeQ3rGkbU+rlQpO4s4g1LQVu1+zd4
mX1zMyWudgT4bQhdbsWx6xappuAUDTyGwiisQz7Q6GaYnWJfgO6vR42ztrAf/NTJHt7xjxBNewlV
511CBwOVxiRsnkc9WpPdl3MPQkNOFDO8MaVku1qm7W1NzeEhHhiNsPSyqDbUuk0XP8CIqI031MsI
+dimrBLxKCMxbvygemDAF1tXuugGyRWdUECeHPQOoqcCrOg/nYv5Ygyds1NzY6y2omLFaOgUhnZ2
KRPlPAJVTXtY84I8yJrkIoEVy3m2UZUv9hh9ro01o/7zkaajC+L5ZE4cc+MEr1vpEYqXCPFLWrp8
MUoKN5yh/gpwPpQwH5m72uiaNI5jalsX4WJoSNJdNrU9Tpj8Xlizyqfz+4ffTcTripOrqPBNu4UC
US9lZ2vHzgQoH+lVQKm4HDSgw8BnTIxSiffesBsuDAyxx0rv8gfmzR/Ve/bRxqH9SdGB7seYU2WJ
nGe28XA4rC8x73gGwQT0XOFpsPlVWkYURVHvcZkdY2c0+DAUduMepeYk0njj4h5rVGocp8ijZW3c
jGlsSVkdgYLKttzhPejxPavsA5wUR2mg+0y2FKSRjgO6rx8YjcVLMNjEBc/rJYSm7JhCaF+Wnlu+
z4tpQ6mITT1LQQN4xtuAkWBX29YvtnHi7/C6vRYli3XRyYuYk74kuYwQCqJMxvuImKJzxvtDlevg
AMc9QHahKdZBj44voC80ur7+Lskw2zkx3W9NblozAtdNcM8mBAS8wojNkLbXf6SWVv/F2MeheXfq
7kcVdnYofRKKtKo3l3pZ1+eIvOU9yg30QnHiLDUA1itdj3a1l8oD5gsP3xVnIlkQku4GiPzzJlzH
5JzcgjjKNmGeqsuUhKBU52eg7fV9WmtUfloY0iPS3x3AvztG0vKiSOU6UHr+wE3SVpMfyVdLFCCk
+AOQlefG2hK9JDMX73FphbthIoGlQTd2yyLf2wUCkIWupn99NcTE08YabCZuXWnk956CZStHuz6Q
s0PNaxhMBJwSSf0cO+M4n0X4K6bTiVvYFfvKLIIjZAJawa7eQegFYYsp7CVz0P/SFMElEZtv0iSr
q0pQ1LGThL0G3LvoR+QRWGo0x7q60fSHUE3MbbKYFiXyIs4HaMbzZCC4eKz5rxtbvCZV4zzwQ/mC
9yMMn2GY00afDKDH00hHrfQ9mtu5hjx26IeDyJoDui7+DP5yWKsHB0oRoU4h7nD4FLMIUEc3CLSK
QVh5YZO2Sc9OEZm2PqyjMSPy75inODKIpWgg2zn2uh6GAyc8uXXd1n6QDMdfxXVT5lKI/eFiuKeg
pPsI2kMLcYj2pE0iYAuRZBm0RnSVm2+uqaebPsrtten+9kplYGo2eVKZb26quTQQ+tTitbKjLc7q
6mLFaHQJgSFbovNhnJVgoU7OaFOsMi47274e0771OEPRq/KmqnpnOLKI+QdgavYbPTUT1py+cxEo
k5ZvgnD+2T3Q219gy8yPqrJ2fUzMKfA6hL0JiRP5RJIhTQTTFc5B5sK81ZF1hWtUHbrc61dlXr7j
WRy3oaB7V+vDwSKSdt9LA+/LpNd/ntMGv2+2Bp1k+lVNfEFnt2dWq58GHae9rNRL0yBILkRTX50E
IRvBojBOKpm/Qjm4wNJOHe3hmX16qTUcgJps1SWENxhH4JRiFpavQrcvyRiNP22XEElp0FZIKntc
pRo8qWQaGdZmrnrzQNZIgWah0u3ZSMaSN4atAnFTk681f6ap02YXmZDOpQJqK6sl2tgh8dgsi63h
ZN6mazWs+vnUXmOdVvBAXxD7A8gVPJSIFlvjYfzm268XvZb3R8OkytUbcvyI+gRjYOPFBIklHNgk
evqdhpG1sqJuOFL6xMTrMAewlKG9AjQgPl5Ow8LHXbOaGPa8o11x14TOYneyzqZw37mvbolPq26Q
8ID4uHr0S3B/KpvJjWEZ264y5YvQdXutuTxNbuUdS/S38JxRFHvjDPqrgJEC81xMUyb2XubT8zb/
9Lx3FptSnKTuM1wNSZp8Di0R7q6MZLbVGLF1DHUTMVjGrjrl0TfAOaK+2nApMbOSEgvXmjLnb5OE
9DomdYhzBiCRiP/IEN8Sn1b2SJK4WiAjMbaaayCxm7Oe3bz/amQN3RNVYGG4yc0AN7nQrW5aO3Zr
bZwA0X6J3myhpKje9p4z/pQJa0rTgB2uJkyJw2B3Gy1VdJ0CrT2CiOuOJmfNKNCmbdWSEQdRNL/S
AmFwbfagSHpCjRqvJ6GP4F4SbF1PUZOaKKSQNlRAznK5ImzMfh054J6s+qOW6RcGsvruKKHuqre/
g3zqbpMOUVUMBqp7vSCpbRzjlwz1Pveslr1oumvsHAZEP6A/9Q0lUXq0hPeB143WXV0T62PTo1eV
9Q396YuuF1BvIKbb0sdkSXQvcaw+x0MokWeepH+Zl8iVVRfWlXFBeY2QQi8dt0dpoDX2C1aYEZUs
AD42L4GR2PwMjAIpuZ/foEzRoyAiXG7jyfA3+Et+Mcqb0PcHD4CM6UeIvufQmZVY5lmUfrSmbZOp
Iu74B/aVrjsHRYV1gEQC/acOp5NN/Ot2Avxwmd1TQn8rBtUsdIkLsPbKryYG5Uxbb2EBsdtA+bIu
ZjW5gEIZ11eoKREk5McBClBNE+iPGVvYkhvM/iOsPhLuk02nd7MV1AScohwsjPjE3SkRr+x59RFz
KNup/ISQf2eHq7GeNJuQdFYCZux2bROeuEG3gJNivsfKWrw2Lo3FAJ/o6lmVxm6+d0pQgUyQ9s/i
zJ6aZlkD7FjEPqWwHMvslU4vxoTC3utaHd5iJaJNSX1PbAm5zqOs7hIqgC5r8rpBuh8FEC0GENPr
WFQOoS0e4capTw5OMgD9Hp19UJkMfxnwgaTtaI+U446tzV46tq82jsOBeJG7trnJhBzQ1E/WDQNg
e4niZrwEOiOWgPA/3GWxOrO2VGePcwkrhkescDb90PVQ69Gtu1e/6F69wD6VDRPqsUs8VMD1zIvS
4dm4FXYhKtbg3pvpUYakzf/Xi+DQ6GPMdyn8x+ivVbj6BtpZRkeHcXgKmO7IMTlbCvouWwKh02Uz
9PYhDevyNQnyva29gKEdH/l8AbJM6WaSVm6zflw8vFrETOTNLjTHb59O/J3KBAdvmjUvofXizOi1
zPCCDdl7atlQkJzwzQlKJqM9xvMlq//mYbobCyPDXMopXmvlHfzOrzas/8rEKy55FRhH8LjtXEjE
bxx+x0vsMEzxLRwJlXaNCqERFsDFdJjwtrHtE99iz80WQtmJHwwvdEJnFoPu7kyfXJsyBmtGg61A
QD8N66zzfTrKSXIcjOhIEObS5OE8iaR4TOQ/XG2imCa+rUU45t3Ng/mx0Gla7oAhgjrU6d/6iJQ6
K0GU/2y2OL9g7EfHss763WRjyI/sH3Dbyc0LTP9iURhpQXbHgq2OdUr22VO7EcMvPhPEpzjdgWMu
v9LIem+sfeu4yd8sOPschl5V6cjLEI3v9BXXTpx/9WLo7skTMW5vbSRJ26ER2rs9o3FS7eBGWXoj
ylQ71mQnrMTwkiFOwqH+MsZRB+86pQul6U3GgaHGElPP778l5+hgds2b9ANYVGX96RpjeBjqWjGX
52XOeWHJ6lGcjIE/zKPO6g06YYtEO9dtxtg7oG4dKZgvEG+whyo+rQDWwldlfJHYMn7bTatvVNBn
O1c58qssvor5177lbh2s0SnC451HOCzOUl/dSzhX96ZCAxR4Vb0gReG9RdO+b/Kgv9hGlqCvs033
RAsdLNtHpnMu1ruSWIgEx1PeyWAr5roUx0HFSY9wdquL91ochv/mH2zZwb1QDB/8gQ7Df60lRWeJ
rwJIQdCdBhgkh9qzOarJTRdq+ncm2nhV6jYxygXRNKPBwMfoXXK6rdS4d4ypCGKhK8d+uq6srIK7
Eat3Yyyw/hXyPAagkiO3cUEXR97ZQLZMrgtzV933/wROL+6JS++faDu1G/gTMImO/8xOh17g1dw5
TNbmsgwhADOiNizOad3+BeSqHQRakm3buVfPMj6HuYVoCXBtz0swJcRil9NugHHYASTgrZG0w3pI
HmSpkNlo4NkATBU3SzYLzTSTPQZEkKHi6Dc5Wh8zg7oV6L8TM+c/8ab+bGFSX9TdUOxaV5Qo3Erz
A9LBUuDmoamtm+dSa7APyDhAboBYo0VgvK0q2wW3poiCDAtrOyot3lFze+fe/2wI+13roHo3biCT
ldPSx7DqpMMXX8gX3n0RcZtkjqvtMvrLV8THIH/MevzSbXEyUzv+MWuVv1RFmu4VSNg1cCK1xpZv
EB5CC9zMZA69JO6uqBagKRE33ifm9MVZjjdMOCGwkD2sI7isDUlAoROoLWSjejdVBkT+LhKrzBqg
yYUYeny/irdR+C+YFLaTkrRLU7Tf7QrB+fhtBgb6EwzIq8ayP3vVjKeqcAgG1lK847LWrlZ1HnKD
BCz6h6eJqfUJ9KlYh3pZvbdO9RW25bTOm6zY5200LJXlOmdPRNE1mtHajWjQ65tqBGxgedTO/R/6
LOzijnmNu6gGg2Dg/SrVK6u0uXQbbdp3/qU2+vCdE4x5g5z2IEl92mcz0x33pkMPa2bWDuvCE8PD
HRP5mEZzE3cPIr4KVoKefDYBTr5yHBINodzunE5Df0VeTTxKAhxMzUINhIlQNPJXF7kYZ2uZ0BJK
aW43Y3tgQmnviIy8ALU0t7R+ugNJzzy+eKfXluO1L2OPMRWlizqr+UA6VaSOWjqN6awV3asGPhWk
vf1ucnh+lbR6d+zhcKH9epNZFqq8yS7J/8mKKzlvjBbyTswhiuWGNZjElc6W24K7uoVFTFAg5hTs
aq8BN/eq70bv7nAjhFk4LHsh/olZtFibyWZ08BVKhSEP1tBPy3SdSXqtnYtjYXrDtqQm3+SO295k
3T/MYmQiFZMEnGSkQEnmkAuOk8wRkvyRTY75LguaOKPbLGXUlzQGygq+t52tnmVFr/52PrU0Qqdl
Qz3I7quDtyZvJ3EDkn2eQrqoyi+VpTbIpfKTbmtigb9c33MSuxl4SdGdhR98EP6px6gWOpMObv5U
IP45aXF/VU2a7IaCXB7DN9qLjVs94bEBulL8QskSnrwO0arnRIewtfQHyEdiR2zL246W7R0mfSKq
Yr4UZBn2hdO/GQevMdcgePrfaaAeJsw8AiKjT4B1zsJNnQH/cJxcNEImF6thEMMNefbsn9KJB+qj
c2MSZRQVkbao8vAtjtFRVYAoSVRsbn1e1+s8Ke1D+TwZe0RjLaMRu3cNnjAdczqo+oiRHNXIifwc
c8/sArJSUhUXyoNP+vrOMujHfVCk9o0MNMgMdvldN3ZwhteM0gzSNqQWvqWKacTWMYq/ttfxVet6
zvZsr+MSdZrt9+KI0ERfQJmSX/FEWVk0PL10d2GhE0KklA20vSW5gXVh2/qE/rb+CMPBzj9yIuUH
qyEPCHoya5uKj3qgx8fGiACGRRmRnP7WDNX4WZkQjaZRHGlhX/GLGycr1ckHNaE8m7Zpv1Seu3Q6
OioBAbsLkXNIMUuoM36k6iODekLuFSs5dmAkwerF7svqMWg+GPpoGZ6lwYi6zXpSLiv8Ykmu8aUW
+ME08TdLBaCDEsF/UpKROOQC4S0WEAEehvOlMYwv1diMy6SizZVgBVslnead6FBCKLB1Yh/pdo7D
rfKZgLgauQdyuMDMGy5oOfsLujT/mGs1tQvsHs+WBuzA4W3s7OGF6KXuirOTd5Qm1RdoBbHSh5LR
WK3BQ0KySRRSoAGPItX6ARE0NxjKYoBjMfOakjrGKbyrQwoGngcBkh6l0Es6gdb3d3Gtol+RehdG
7p8ULXjmjsFRRpG9SRtRfhEmhihpsouLKPnwaTPUW6eGeM2ygfDIyZqLzZq/RxblboBLljDxTH9T
9gjc+QzX7qAKaCOetgpGf1ryNGP5w5a3yCbLf3UDKLGTRiXI4PEQ0b+FrZk2C+KZ52hQLqgACOAl
s3mXUKDSChiqS5UoXMEQpp1molFSLKNBpeDuTVxknJlmdt4ZbNxwsiwnWj/v+kGCV0xttgAxmxvN
uB3epU0ry4ufOe8xf3evP4/U+WSRtcSNgsc524X76oUop3yymOhX6MMNK+OrxxT3DsiFwIH3pp21
b91HXRNuNKRq3LJrQE8sALVhm6bMiZydNBSH7K4GEqVQFWBYDC4Vmd5bAshQsejud6jr7WtJqwta
ir+gtEPLQBrqOvHtDbcsLWk44atxCuxjEHvYNzGAw13ndp0a+ywL52Kz4WA+T2jIdPF1IGHnRGQj
Oi0/9fad3qwbpyxJVRTmFpAUdBEzhfFkxdCdFUO50rnF41Dti5rxTFPNeeous6GBmA3diD5tHx1Y
PaeMhv0ynHv9RVofwZ+DdTaEOqa93cEanO3FTBSPQVswFHJQq2Zeh3XaynaG3YAanSOsp8QmxaNE
j1glVQ+Ivi3p5YrxUzP9akUWvHxpGBmcEEi+wwFYtzq3f1XJbV9ZKeeZUSMMC7NvElU/CCbSfesd
dbphr1PUzamwDFw1skEWU+dRSVnhR+dxwEWCrx6GUu2impR28fkQDg1PaSV6+5jLDBqx3x9dDB0X
S0BLLeXorp4n0XjqWz6gHs8zrXXAr/0REH27Yz6EwsftzA815hhLFYAHU506vgQ2TlJQrDxhujHp
MPUlKu2xGzO8fNx+zMvGl0Fro1NltmiA+4kOmtugK+FuWfvWIE9JTVDR86LNL0t0cdgpLGgIsWMt
OivgWaxTylu//aNZVkHE4whuFVEK0ws3xRetyLMVZ0hO1nbg//sxQCBHGpa+MX7G0GSAck46C/AF
4oej5uRrF1miJr4CsuM+ilSliHYC4EVY8z+COsh3fRmhCZhf9pr7GeqwFYwmg/fpy+EKXLy/tonZ
X8eeHD1vgkn8/BfP3z0vZok6kOgN8lldGoj6UPmvnUf+XBUHYAB933vNSUE9D9L8AgrtvxIMSOou
gaBHJrT+lHsvhT95L92UGYuOZLTD83cc8aJdGnjO0iXdetFlScsXC0aRuFuhTTAtADKRaN3en/pO
GrIumc1QLJ8vKzGxDM+2dI2SuuPuxZmfQPNuMCtaXviWFMYe72rwlUTgTp2CtlQ0RltZI+koAnQY
zaAdKoOFF390sZ9nLvTNnF0MZXNl5Ahvp+Qw2B8Oo3JO2m33HgfdGSVp9JYG0KnzCJ6aoP+NjA/E
6QAKRDPMajP55dJP+34DJFXuq6rWt1MMHCYbORtqZcQyXtCkTKeEuSPVEisa995Ia46pXXCGUThm
PoE+PhHAAaquYwZSgK5C/jcWVrRMQ7P7iMyJ3J50fDQYHhf1BMsBWnPJiTdxVjgpxDZB2nHMm7Q4
dgQfUpy0J2YKPFCAWPswypcytwi9dSaiAbSXSlcVLC30Ks8L4QNohIDBp4k3m7Zc7W40NcpmaVP6
srGuybrodkBLoPZHIwRSMo4hTRK3287Nzmxue7oGH1Ig27Nr2MN3wsF1lQSK1hDAQ9LTICAYFJs7
js0UMp6iYvGltjAbp0K/g+lECxKfnS67BxyjoEyheXDoWJ7ogeYApegse8T6bCbNM8/mYPs7UAcv
3DZkQDT9L6xZv5LC7xYoPsnsSOL5O4E+IbThYiDvMOuqPPN/ZrCyKxwGKTwRYHd7v0dzkJvsKAZq
sMAbnLlh/+XUYtxnNhxtrwRyAPdTOxvUQeek3uuO7kviFCxmF3AaFwVVzJg46U/dw+zOeJ5FK9zj
5H+mOooaP6uCLUlc/zLdJsuQXM63IVKfkGvtc1P7M2faGQirL2gKzjMlEETBReZ1eJ0mSSalnr2K
mLR1WNHQW1V5FkV54ezkHvUsevcLyJ2EQf3ua4QVcSPHc2UVnAIGKm2gAdSq8cOo+2Ijm9heUWXA
KWN2O5et7l26FF+AnZ0D3VesK1r0CZ0T0RgQl4NPbag4bNOy9q/xXNCYE8FGQbkdqeHfnwqQCvHZ
xsoE34IKUeXhvXqxSY2hk435y7HpzQiSPyEaIr9knQ4aL3uL5JgeM4eg78KWyfcok0/2JnnIjPpn
lOZwc4yqgcHNTQkMdpsmfCBAv8UFOShn03Rjq6Y+ePNBV4EVWRZWiMgc/NFCoawkKCflmwHItoOe
F6OpRRAJEgPJHCVV2hqMJ0ezQ3zs53eTTnUc3h3HIkWuyC9fEnH3q4wSyLNOfyZyQD+0lYFOzDFv
zAnVLauYZEJCGSeRH1E1AYXK0wAzsPfKsmu+JZWA5GKRX9k2GGW10MZTrua0A7tW91SCOwyBBcGj
eK0Zuv92wZxAQpLGzc7Uznga3tSUXZWLfeh5BOfE28Cx+JLsmFvDpDf4f792fXiblFtUniU8j9ao
w8/WIhsOaWL+EicAg+F3aZepDn5sK/t2jJQ5d4LeNZQasE+ZGht9GI0N4tFqmrzT84JDak+PPyRM
L+uPSs3hf+Qu7BOROSAn5Gvp4zSRlbCPVUw0LELJfY0n4ign36TU4CfOlnju0n6d0OSHHjOOV6KX
yVlIMA6mPVjXUnEWzknf68BeHOM+YwLRd/97MeafCmSiCjsIwO23yJftrR+qD5JMhiUKY3F9XgyD
PAAQlQPNFNu9dUV8G+cRFdQq7Wjm9LYSv/YPjesQmzW1DXSrlikJiNRtWOkPvFrVjfOv24pXN+z/
tX1vbw3AcRiq8vJkzpcgyMxt0BSIgQxye/2U8Vg3PVp98I+Go8vl5ObDzmLIetEzsqjba4cJ9k83
QbgnIxOyuN13JwOx38EyCUwtvQFq8uSg/0s65DKMKbVjg78kXnmpNwuN1HsunZF3XqQUu/4vdhPz
oFnKIi48J+zs+SPKhpvn5/015KyPpcnPD1Yqo6996VTxl0s0yAGC1Bx9kreXqijn9TDZV51b/dKN
mabaEXdflPY6YVJ7eF60JPAOuUVeiq9S4ldK76+nwUA3JIHVQoj46p5Ns2GGgma4aB6mjkuvjVW9
FlYYvWD8ORg8b+WQcI5iJp+zECyGiUlhHYzhsTJpSCLVIJhljHrgM+X0BaIUI39b3typ7ndNQlKi
CMHAtPTtTtAiP0Tv1Y/W5fmOdYJ1nyu1Y7XpqqCnuHRMYZyS3p57v7aJarE1ICAWClUN/5lB1gMd
6PBWZdGPk/kgCaEFHPKeA5lF4+WeiFuD820jkoDzF63fDv25HH+FSr1/8SUOXyjzAIB4EsqwB2MM
Xyf6srT/eh4QA8arSxXa0SoSTrrKA5H+KAGz2m0lEvxs2uRECCzJTJnw39QWkl/DOkWY9Ze5yQAz
oNuSldvSKMMPxdl/l4YunhfMZW0UqLXVdNChWYr2RGpM++d6FDpMbIhBWsGL3ai5ogWK128CSGKb
Lhm/wt4gAXSWKRd1yMHUABCF9zVfWrE77UUQn3Th1bt46LsXo49dFCuD/3Bmg1XARoNkCYO3NUxq
7aXGsivd8Kx7rJRF+xE2FcYaSZtjZLv+gG2oD7b1kiYNW4I+3ceICD7COtydhyQYIXCufYsGChfz
/x396+xhJROq4LmBR7cl/rBmNU2RvJsTxksBGs7sQ3LEiG46orECeud2AM1S2Eim82322I6nzrB2
Fn2+ZaAhIRB4E1cBtsfVszWOx+AvGQLZHhwofzNNtNMSUVi4Smofy2naPLJ2aB6N63F27y1UtyaH
/cHipMPoKQMtaMhjLzV5RMYTHe1Yb5Zda5Lf0PbU3ZgyjloEeMhtcf9qKAlRZzXqXESc2yE0Rdts
Hn/pebGkE2M+fMqZpaUTEgRnweEINR9b8Wl+DYZ4Z/8hVD320muuxeMSuRzxxKGegA0JcBGzBYPE
sIg+IDJJntOY4IomsxiBluyCpa52U28qYoVT4/L8lea59s4tEWEnfOV3HUU+wnXZL8WIt87yX4bZ
SGdAFq0Y2dBKZ9NOLIeYtC/dsCPUpPL76W3uRmS5Ja9AleFoGamCqtEIH6RrzX28Kd8yMpKPCM0l
FaiPrtSXe8PmXbW6x1Ni2eyMZGLtQKB2K8eMLw5zu9tUcs+myaCfbVUbR52zMB//1L0PWKybgKB0
22rQCcRedutoiqFYhiQRNfm2SJyctpxencrA3NppjimwUe5Sul30GQ5Hgp+L1YRkfevoub4X/Mhc
c9wGejV+OlYckEHVvRSMGY5PObQbEosUpJ/REI9bUtPTB/n23d2NOSU66eP5G7ri5t7Dd7R4vvSz
v2OnvDsjpGMkde+zthCjuAir17J8z/MK+1OKvVaqd05m6peL023Vew0gJyCsK89IKMPAn7yaXr0k
Zrh7t1wV3kqze3m+QlKOE4QafOGWWrRTM6BuCPXmxpGxY04nKNW74iHKpN/i9l7pQYCfKKnNc20A
RDK0aZOpBshMM/57LkyRh+s7nVtB8TBEe6lnb5RQ+mP0uu7ctrOK7PVZID4vgBNWtk27vEPRxhOM
RJmZYYKhTFnbpid8COM2iDuvv2otVsdy1jYWDWIV1KUPkRnLflZvtLUgz9XMA0DdFIfVHIsmC2aQ
Wji8l258j+NCY3Ogyn6OpzzdrY4W+Svgtiz8YK3aJB4pUyB4iWBIPG/bq9TeJ0PgncJo9Fnnx2Pj
e8V/v6Kr5p+6+fL8qSzClHZZDxSx0l12YVxYbCLuRReRezlKR4l6ITmhniRp5yvc10DD6+ZtivUO
6d0HYwv/MpVJdEQpcfXbEctx6LsXFhr3EulZyqDWUXcPCHrTMJmJpaefLXh3qMwa1t02TUHVhSnj
b9RgswIjzeoP3W3Rf2E83taCWW+iK+9YdNDxZ6TfVTeqs9667ZtRMqVWSZduyHXLf5JbfrHuw+8i
05izh3V4z4D33DHonkxkcMvIb8plUpAVM3t6zMpJljBHRihmVnD0nXAHANU5NY2/8qDN3nEzL03N
dM+OYq72H5vAzwkChVoTrL2ELmiWFtjOOt8CpuLVf4zMfTQQu04538CiquDjdB6OQ813bViyerup
5g5t51nil0MUl+87wTEdM9rLeTacw1n/1dSeu0HRtkRbkv5GogRTGTfSVrKgIZipIGeWU7ao3Yam
CwsA07kiXuWFwIA8YoPhA8/zft8geJyRrwCf4ynALAjzYE2XLjjinvZfg3HeVayXytzVFa/FbJnC
9TIrKTXOYfPINKjQ6QivuwpajXRmw7I6pZYfnvuhPODEwSzEqEhoxhoien2hrOcZA0IhIDl+0CjV
j8jG+cBDAqurUET7EunDC1FwY8H7xinTk5FOe+wA5PRP23aPsnValo520jd5NHG+CKzkdRgZ106Y
y/RY97c81BAWiwiTD7OtnV7VPsUFzwfQ0H8MA1LiTWltsZgbJ/N5UEXTmdyIdIoXhmZap4Bj2sLF
e3R+Xnoc0AtVYI3HMNG/BVP93bZD/Dv3/eGWFdY7Ka4eLDCD7MWpkMcSvzDBM5aGm6joSPudZYBj
WW4cgw8LxQ2OdiWXQobmY3J7PtgueAvj7CxyPKO229PDG+HEkhkZ7nnz42srnT8xohbOR3VJmClg
S7S0TG0Soz01Z+V04UEXhX2EpaFv+xwVFcqq8gNDMySkrKVFjCajTiQxYpUvX1RioeLS/OBgRPik
3LD8SBOln2ZL2EJvuw9s2TRbEzdZo1cKl5MTqw8zi+NdUKfhRsTGfcrBQ3chiiaj/N8L73QicL5L
D4kU8K/nfzlU3KR22oIOAV6wcERZIobi8vwp9bwzfdWIuEk5nFEreXtsrcfnK41dOzGlse1jbArP
y1N9/P8vQ1OloPrIxSlMh1BvleXePgrhZf4PY2e2HDeSbdlfKct3VGMezG7dh5hnDkGKIl9gTInC
PDrmr+8FD1WypKpq67Q0GOBABEmRAbifs/faYDc2osAGERiA/siD3bmPGJP1ZwLmLNLQyCeO6ji9
EB5W/VxKRlWQsc4crXPZTvAYpiqhMws56bevPHAP2kO+InUW6dOjdd8z4V8h7+0f0L4VC2AZBEGJ
bFKP0NxJhLN7b2dDJzubafvi1VZ9as3UoKuKAr4CjiqPuoQ6WB2j5jC8L/aUdU8jrT068OGjPGo9
2sc54ZhH2YtkqnXl45bssYYdUCE3eyU0eZyRfOyc5MaCg4DGPFnoVukfnQmshjlhe0xYmWk8FNyv
/mDYO/mhxGuKjXcMlVU91txJuzgo9sTgrmmmRY9WhEfbpR6+FFAekmVskezlG1G1S8s0eoTHHD02
tM593SpWrmjhGJQdHyTZFzXj/FyVIwDmXw8/z8qLtfkTIv66mM8+EgCia5dO61GXRCF5iemDLL2e
5LROLYbL5wl5NgPqHCZTdPpt3Oww3nXaESGjOMr7lwLzC60jPgPctdyxhB08sJCMVhOBWTu8JCkz
uQxnhDuMG1Y73UMWJKtmSLpjqzcdCnvsK2GvJ4syEt4Gb7r6xVECtHm9+5rCb5VL97DMB6ThNh6M
FiptBnMSp5dJmJXuX1rTdzdh3RVX8uIrxHhu9z1Fp6kT8XfECO7xVPumNE74Z4mdaKU1FD0wjli7
KU7ahQhwiqMTYqLniyOpdd6lnzJuegqLspiIA4XO5DbNQ7Gvcm6QtlI5e6e3TYgoZXE2NcqVVe6A
l9VTyIMGZcJyXqK3VpDf2X1252RW9FS3JGv7sE8ggqy0zKofkOJ9eJH9UmLiOQENnQ4GgKlNM7Ti
ro8w2+hzzckZcujwyqS+JhX6C1rh915kZFiSCd9Qu/rBjAh3IGSFVsRsjuiSDboiotj1Np1pD4oi
9l6c6HcOZKEVi9xgnaJchyneuDzFffOuSCxs2uh8N8i5urVeE0Xmhj2ubTsJNsxlWkqLlCo/7988
Cr75ivggFi87pxYr4GEgZmKgybQVFrTttLL8dSnIySmiQWykatnzRxuLXeY+gb6ATZRMzYOJiGMb
U+90PaO+jyf3o6mRlejpg1G4zVwRpKYOsPAuuio5qm3iQFDx6FHwkhUo0lJKkbTzPefsaJC9syiI
trIVlEwEtZR6DDRMJ/oncklos++4yxdbU2dGSSpG9qa0fD4nYhHGILaRkrTkCFkoW9AHhAjx0YuH
eoBKKB+1Kz/Kk6tM4auvabfVWcxs3ps6ingoWOk6WIaxawUlF/pR+jovRPqg1STVdcTTX5PIdpZ9
U+CR0oyY9WCnPQA4a5+Cwf/h2ll7P0wEMIaDtrOy9ntajsFrhNVnrXADBeMcXlygDmfurtbSV3mY
z8bSkpYVSzmNlBXFiO7lBqvocFfVGxjX2CQDk4CuCCfTGrcvXDQ/iu+VeSOvhXqzsyIFhcz8cjle
q3W5mzS6KPJadHgqqGRiRy0DpEcxEAnl1WP0EmnkGZIcHR4rTYleCHTmQZrHDxbdm2chvspRX0Gt
ypP7iSnHO/9cZHM0qnuI+7Zl0Z+QNiGU4gktnHJSwulPy6rLJzkk4pNv2vUVGgZgmNGm+juvVa2W
NRdt3z8bFMQD7TaWs1K+WVko//mUzwvO73NS0jsRJQEaWNRZEBL6xyAyPriR6+/MijH1xyK5iwtK
H457tHofgq9jYMKJQ8qBZulC0ielEjdJ7m+0uaaNKYxoFEc8RU2EOat0/N1UdeLJ4XA9TTrFbuYH
coln2Daxw6WFbjCvDkgzJkwVY7umH9rtuRcSMYkJbBXlKg4KK9bu5caS9FkB+XguzSzwv46bcV4s
yE3ZgkumuG2Xns98H8MS8YFMnY26W1FhquhfIgjFEwvn1KkJxb65HPAjk00bOTRUBuWF+dW7Ohn1
IxAhwnb8FHqGp9tHPymMKzE60VLTjHUzo1L8wvE2bkiiW26XwxmFFp7jCvA/hqBDkljG/WD1jxM5
eneZWUN/wd+3iuMo8XG7DOM+ydMvXoj8O48tfV2NtnNQtIFNFPQH5mtSgFd26fzUgEYmJ/tSmcfS
Xawp+dWbLrO2vVDC96THAtkXSOeDak6uMxpxBMogjl1gkeiZ23fyVhsO1mvcEv+Qw53BqoaVJz6G
hNFg6YWQ4ZlduUusZkvUcL2uDIpsUaJMC/l2uqOLY1sQTNNTlipNlmKyKKvnAEpYb7greUjYm7IK
jlItpE95doJQvxGT9ZXMlPzdYAmKLqGr0Q/guNIE6Q6qprPmDQJwyzGEukFzkpVGJApZ3j4cQoLB
MzLQj3Kj4QKYk6nQKIgSVAZZ2GcqowZMlNQ7uEXAdNn1Xup0vKa0G9YaE9+NY039V6/dGl276/vO
uY7U7i4kYNI+HlLra94H7srGmrG3ajy1dUSIEcBbyNQQPJBEB8MhMLSMGBDauB3FWU8Ptdexgl6K
8DY8yc3kwPUKUdMhAlACCgW2BueFRUTpa4RbdcVXZEv092JhH5p4ImK8VbQdCACYFIYKcW3e0D5s
9n1QQp8ilCorRySC8VTma3WEghQjMDaQXxGt10AfUj1j1+iquR70WcOf2xBVJwxBBmKAC64GWnad
RkkFVtafeUTNmOfq14J4lc1QsDINK5E8mVP4FS9wdYiHHAKQEhOZEUS4nhrd0pfMFMylGpfRmyEy
+M2Bbt4PhALt3TE8KUVFOESt9RfimscdjUVvD2iYJWoKY9AhoOfRT7Jp6QTewGMT2bmY3dUIXkKK
V6ogej6ngopHYJGIYLxPO6R1qjC/VYXpPrBa2zRyJeorGYAhVNoRyWorizSHU5h/0xxl0waY1uQf
XdiAQEva+pqXWnjStEnfCrdjFg4F0Lca86EuGnfnjM0Vjx/49QqVo9FDd0ht4vOEhRmMXpF7DgXV
gLGm+UMwo6ZP3RtVZXVd4kKmAu8UL9giwEIkwev8RIP1MLtXLHEfC/ckxt6+bUIxvtkzsN1OtVM8
iJdBVeglmFpw7PzxBw5e88x0hVKZJs4wZwlYZOEKaSSb66uq8ezMNS/fu3aGQeM9RmNkuKziuzAm
Fktx9D0NYoveZ1QvklEV2y7M4rULTehgDIQ9NbP5CaanhlRuPFpdPWx6j8+zGdHkzpp8VY0E88BF
rLeO29SbmnQ6zBD5oevS9nGKCWayWVp05WBszHnVZvk9Ip8oSbdtUL16lW7vXZ/rCzTiNahzUF89
7WqkujFWLqRqVUvWa2pqFJQKjDQw+u88kzR2YzQwsk4+T7C8RCEKXy45yzk4nGtYzpQyaTxl5t42
GmMv+9dhERFX3zrp1qgN+9oV+bVG4FM1bn6RahErga8UqykyzWgWY3RiLlbFwNGKwbdQ+UM6xYFq
HictxsnuJz8SA5B+rQyvzgQOSjPS5J4C/IR1Bq2UUauX0C9gEITIufYEgkJtpwePgzFYZPl4iTRn
eHfCggmxCw/F781wZdMenkEB4ybKM4QQ83xzaumxqvHM77DHI/XS6lnJbSCYdnlW5g3it2ZVZvEP
WUOevF7dDGKi0B9O3DSN6mQRCncYM/O1mGXmNFp+DJrlH6VzjQUcYKrSRFhqNY9VGyXPGpEu1ZAG
78QpkL2eOOo5zxSmKZ1OnwnuUenqypunFm9dMxqPcTZax7qFgtZ1/VNl8EFWetIP7ZbwsQQJxN5m
SrtTcpxqtsk6xS4772Hq1YNe0HLz0mw4NaptPAnKe/yIFTGoQPb5k4ODFpdfkJtRGwgIVswtvaBW
2ACp8fMnx0sS/u7otzlRQwobvUsfI9YSQWy+gL6FCMjkMSvmgkJXQG4EAIKEy+aXLvtTZkpuOnOc
tTWvVpFqM+4H/qGbasJeWsoLwepGbewdd/47HfeW1o70MrV+zb25YzKbkebaNTVRFkSJkDceYRZR
hk1k2/WFKMg3QqR3aQYrwi+Qh7puO11jZCaiCo5BWyEYhbB0ARPh4YdK/EtMLM/Gb21nX+pGTQUI
tXWT6ArJinBSUnu8HyjS3fOPRaek03sWYsVdg/buTDnkMU8otpb80kyCQSh0gKCDWS/CL4kYuMHH
5pvdYn7Mvaw/wBvlh6TXRSceEv6t7Od6GrXHOvtmzy2iMiU4uUviN+iOT35cAb4LlXZOHM3vfSyp
q6zwX/SYGStF7+F+Qn4xl1DdtaUP4mTzMFgyz0JmWUXtwomTaCMZpv/nF4yxkFjjbwX40Ih572+H
//tUZPz/P/Nr/rrm11f87/ajuLxnH+L/edE5+lYXovjR/H7VL+/MV//53a3em/dfDlCoR8340H7U
4+OHaNPmnzjm+cr/35N/+5Dv8jSWH//44/17FuVEozVkFzV//Dw145tZOngAiv8CPs9f4efp+Qf9
xx+XNn/v2v/0mo930fzjD8XW/m5otq15LtZd06b588ff+g95StPVv9uuqpFZxMrWskznj7/lRd2E
//jDNf6uGbgzbAd9vqpZtv7H3wSfUE5Z2t893bIx+au2rmqao//xz5///sZZvv3i/jOeWjc17xc4
rel4moOmUzV1R7NMHajsr3DauCo0kBaJcc1CE8cLKfJw4XRk2ZFHgoph9T83nV8Q+aTNx7eL5Cl5
/HlRL18uj7lNVWs/KXO6uSSnqTV+yjk4jCwgU7ttfjuUJ/7rWBpQF+lUzVv/1zf4r6/9fMV//V7+
0xdXEdfvcJ1sLUBER+ElJKowl2PrzAOpZyd0chuAbRzp3M8hGc1nb9fcrpfn5OW3UXmZ3NwGgVzU
VKruescw7rMyrVYDWitQkngQUV533k4HbL+Qp3syNtKYtahW70wSZa5ygcAi5gta1PBiCgdolaEg
HmubYi9PZjYOjqkYdknvQz2UUzF7FvyqWuCtaOfzQP/1l/L5DxHQeUQBbNiYZgeI9HEOQ5W8r19+
h79f/nksX4hX0FlEo/p1NBWc1fOGPlK/QgsYbz7HnNB+QfblHOVQZmhIKohakkdpVyePQUZvD+JM
vwB13u+HyPn++ZXk3udGfocgPMCvmsOXfla1qLhMVnAvHRR7VXaUY5aYTDJN5tM+OLligcodxkQJ
PGOBVSc7unL09115HPqt2I8a5er5QmSiTNrlrnw7uSe/0O3dwNnthkbx74sv1Vxp7yMR3blIR2Xd
XbFrsp+dBAl7flTCSgXN5SEGM0nEgmhDg35l28RDU5PY3w7/5UyjtPGpTNzo50aEpChbyUEO3d6H
f79H0JHlGeR1vhZp62+oYxbPFVE1YGsq9FdDUzwPBAjvIhfrmTwbdzPGkrnJUp7NsGGeNNZAcw20
eI5KbB5QX1/kEVYT7z5GCS2PkLsXjz5BrZrGisFoVGfVz/cTV03VfNFMkYfcKcIAjd3UO6QOVnGC
Rhm97f7Ltb/v/tu18h3kVXqAVRTDDEDl+a1Us97Hqij2eEHNUzhLPuRePx/KPbmxbCVbmFZC2oOi
/Lwu7zOyuz9forqwKzAuyCt+e7soRj+9kIPQxsINPndxu1C+XgVmUYs0f5lQDVhCdN9bg/uhMfT6
lfZxv41zv9jrrRk8OGEWLr247r8rdwq4ju+TRxu1ZsV+T9pjv49cEFzE/YRPYSdBMrlJaaYB/gIM
MH636gx8UION3bZY0xbdCEB19p1Kuk0p6BY2TIR/CiBQtb5iXEwwndIkjC2U61NunaK8ABwEn/QU
WzaUqXiyt0k1z7RHhyS/wIlnj/uPyMT9YyeKv4fyCrlzxBbhlVhb5GGGK+5O7uWmfi8odFyi2uqe
Ut0Ilo6o/H0kgu5Ja2ldk8RN+vx8ltkvH9IqgM4xnw06c3xIImMlTw6zX7ltyWPJsuDeqJoNJcgS
Da8e76T+jhLEsiB25SWfYoASjUtRJzaeBlXLFraaNesEXeVrOYMmJzv75lDjxeQ/KHd1rMENp9gj
TKvaj/iaAFzOjDC56fyeshu2RwSxIMPkmOSGyT1rqtS9lwbLXPSlz4wU+ppRryk1qflGzb9MRBtc
61LLNxDvko20fhVkx90OxwSiV6N69TZh1b5zugbJjhV3ITCj0Pi3Y28+rzskI7mB4tHW9tST3Pjj
pJ5iUPf7zgjOw+gq+0xXTxNcM0LRpaVs3ihjd2oGgPhyyMiICe/NIB0eTAMsTauOeDi9WfEcJB33
wFn2/HkY8w9TLCJsJAtmzljPCJZsZxWPY1viMfZdmPbCCXbyUJ4I8PmFevUgR6z51p2a47gIXQsx
XdpYW5GoIIyVzvE3mSFYLM7CUgkQlBtngDugujNF8M/R8PtrNdTWFRl8usxyM91L35LawBcH2hog
+S2zemm8IqYKFvzmk12q+9VZFCO1VLlrxaZ3dOz6dhTPZ+W43ESV0aziqcnJcuOjIO0cadsqGNNC
hTAz2lmH2M52JHlkO3mJPKvJs/CQFVJE4bD75JSvUfq8QWAmU2uWeZTwQU9+4zyZLE6zZZxkwcqn
NbodUGhvwoBmawaM45xiAzuzMNg2Y2Ic5NHnJp5P4sUCZKjVy89xMY7quJCv92OoOJVjf2RWoZ2j
IPlmVi2BKXN9Clcl2TmWgGbWMAOYpiDZhKoDRgQn+dazwIC0EymZzUgiq9yL1D5mocw69HPMHpvm
BJZ3V8+XoXTUl3jOSnQN801d3oJvd/bPO/3vd28qTgtQzWTpyFu+UJ+g+MXTF8dz/pSfKIIqxD6B
IGUp+T8/iMbn7ufnD+IGWMGE8pRk79leFh8QJ5zk0ecmdTTc9VgBzhMxj/vOHpk4eTwWFp6HB821
ihYsvu2vVLOcXsxEvVrUBz/82AN2aA9vtp05y9zstLtG4xZs1GKrW9QtCWwuT5WG3g7LqsmW3suQ
om6GaNy7PRDz+YKcvs8CLTqex4BVYGnjkDL7VntVzPQ7ovtwm5n0WIO6HbeAaVMs20hTl9kw6FTY
tHiZIct5yOYygrASZ+uqcbjk9lNcDFvZ8Hzp7li+7D1Z5PYc/RoCWPViLzoVivmujzmU6axyN7Gm
9nul0pwH20EqYunu8E1oMPwtJXgds7hflz1GP91o2jsLy3cAsHXUjfzeKgxokcYIVxag2T2NlOJe
7kXqou6i+iq/tNHp6M+QV7Ji7/gmFGHuPc8gGPuvb0z4L7mi0nAYE3NN3nZprMrSeWx8u95Hc87M
5NRYK+c9uUGyfNXMoridTBBlwr2bL8lM5rcIdG8n5LUpdQQMQ5n2TBnS3ZZK6zf7LKrJDU48UrK7
PDm3MDWQFR2y0gie+jy9eFFsLse5zTExa7wMPj5bNxJPcuNX4HCT5jU1umg7+aDVmj7znhQtNk6D
DlfSiAdKKQUwQatV20M/h2E5816ROwVRHvOuo/VAi+TubVReIC+9nf/rlSF8FMLADIXQcLuwlu5A
46jHt6hZCD0GspAfMQSs5NHYCRXtm4fykpo3C3kMv81g3zUwAO8y3LR9Zt/ppcsvcN5TYCnuEoW/
93i+Sl4q98bZhxQkbbb57QQt5K2WtHR+HEQZ0rzXZMpwrxGcM9eN9ZUcG+fKiNbYK32ivYqt4ZvK
nH4jYw/QVUBJJr7itlEGKopNglslykJvQeVivKJSsdaOpWTniSSpQ4yTB+y8Ot5FNKNXA+m+UV33
G5GXQ7GNcLqeF7d9WD9gv1SMHK3rPLYxqRNFqOnvTRfsMDiYP+oE579b82eLuBkXRRz4d/yjp98G
Vd3h7OsfmFYhHiimnRim/mGIsqs7lQ4SrcCmz5MZ6zEqwsewcYPHFAkuf+jacEiMOkHZJbAIKuGD
PBkVZnQalfL5dm6oQnuj5Im/rL1J7Ic6I4a8za2zkrs7CsEjiUZswtJTjx4EqbrvliZPgz0O4VWg
dN5BblLX/Ln3OdZboX87m/fhFXiR2EnEh6Z9+Go73MjaVB2NW2qLBG1HXd/D20yx/Mwn0qDulyUs
k+RsR5SOmB2kVNZJP9ZGLcNY0zqHthDq5QbzUB30rMNW7SIKoVNuX5NqrLeIwuyj7VvWbUMAIuY6
QysPNKBcpjcOfKXKM15Ag5DqXSX9uZpV0a61wNFRv5CMFl1wBeE209rkOR19EpLJAwh+OF1RX6F3
xKvUYj4kD0PD9s44se9VrIBXOZQ1CbfXzKRPJ9zqGveFt1fwcy/K+CIVaE4/TWgSottR2UTZUxns
5Cm5iQktHm00BlJGBY4R7g1YylMQT8+9ZjoXIioX8nueNKU7Ka5PyXr+EWj42PQTynldTXMEl0e9
NT2voMu+LOglvNWG5mwSrKO7KlS8r5o9c9tH862sbRLdrOJ9KsYXbHDxqW2i5jFPy4RWlnpIMaY8
xqjOXKUs+At204dS5duCijS+MWHKl05R6Gd5Apcb3ZzWCa/QGfbWQBAit9jePCKrn1bQATwmZxzK
Md/Jfu7Jsc9Duec3lnkkHxW7ueWfTCNgKYdg7OK6+QQZYXovA/1aBI11MgpL3GVx/UOxk2nlDyA4
hwj1URH1h7hUXlCKiPtQFeNToNqU7QfjpbR5mMSk7uG3pem5txUCRABE7gJr6EGqG0q1swSh176j
R7QwKKpHcbzwoHS/xVW59aKk+uIx3duTrisI82a8G9DURyEaZaNxNwrEhVoHxeBMgXnx+Kpr3Z26
R4RgQHxMnA5G0lfr2GJ1ntjtk9REOXF8GlxzupNDMBxIei3Qv2PtUAmVRIpTV7W485XqC5RqZy+x
xHKomcdDquFyvBy7q2M67taaPwmUp/91I8da0eLwsmAmmP6Mck99A6tv9x00y8oYqfjilJ0bR4Fy
Gnx0UrMkJohNTDIhn2x0LAV8Zkfo9ncIAjtwsdprRTUbw5ntnzHqNkh5TIVEWDthRc/PAemlJ+cb
jbtOoOmdtAD0gHYfSGwngFd9kCMoUUDpCLi+Ch7sewVNwb0zkhnoOM2dHEJ84TEBNN59Q7QHeSTH
c6obRBqZmBvmK+RYWoHB9LyciM0hBUnFpGo4qI75drtkfvOwz4e7zP9oJwpZAZ/LDfKq+CzKIT6r
lO/P8rCZx1CZMjNvrWrzeSLoQqLM5TVyMOpScCdRvf+8RO799n4kXDhmcHvvnNvTylMCZWPSlbsQ
okXIuA62OQ/5Syz4bx02Nu25qKM2H1g9cvvkm47VaieP3CYeLnIvzQf9PEa3A0ttNVSqDd2VmX00
tdWHY0bGsTbt8MqDYCLUceal9ymxHJj9P6z5rLz2X87KGy+9448iFP92tlbV+tQm41eegMV9gIXS
rPLqsaP+glPKtVBsYeyXY3JTNYGxIJ4z2cvDYb6uXluDl91eI0Y8x2gXQKqWQ5gf8/nfaCRapl8k
s61BhCSm65HzgucCtTd5fJs8H7vF0FrGWW7wzRF84KbJRZvRF58nuvmSbEL+EPR9Mjwomd0rVyeF
aZxk+OhYcGDAv+1Gs1FNHpNl8s/BmM/5kYmPPKl1Zs2CyyZ60UZMPYRh9kXuTX/tBaGafkFj/tYy
3xavKEve+l5tnoWPpv+3vcLgn6kz8ubZqlD6/Kezqm+LZ3ldEeAONSoXJyzoGfJ3Ek0fl8LCP4oQ
/uJRNiCnXdeekrwCLuJWw58CKGJn9jV5UXW7TiHmhYWZX+SmSKE6mrNadmyHYpelabzW58POanaE
SnH7VSvzklYaLhAbYQTp9s17OHyPBiv7FnnIv+JE+3kB6jdzVerkowfcigFbg6M3e2e4p+PjHCY3
mPOZ/ei1GrONvMlkHb37oHqrvLZ6U0uyxDSQS76mbs3Epn0/+CvdwZLADLkHQFRbH1BBHoDBcff3
SYYxkSK+dATPLSMYSASlCQIW8NAimfKyOwOqcVE6yqvt2NpG9zp7SxGNw+RihJPz1R6CaN86JQEb
geK/lkF17K1EfUJTR44CvynMWqa6AqWErhwW4zL3PR2ff0RtlEKAQ1jeg06E01ODjtph1bQoULNt
01mTmPjw9FuUW8Mi4s62dkyL6LV5UCENPrldFIQQ6+pxPMiXqJ2OIBa/JIkbc6FWpScP6cO5j5vc
RZoHQ0pptXzpWQg8FjYyZEq6BjPcwLxvf2DZLPdqmyZfmglWMX8rzkGDAvGF5N35G3P7kzwsCvOb
ljjlRR45YX3vOXAV5dE4EHZP4OGjPGqY+dSm0sHZbNrneiTbjLfDopxdTbw68msh2o8eytQ/ynOt
ESdLq+IhLBAK0MjVpvc094+m0L3n2nat3Tgo44YYjfBN6K/yfIZzct1hxjsYCNiuelq/uWasvpMC
aCw8bEt35Zh1Z/mGBSh1Vh/mNsZK4ixAv0dr9KFEyRRB4iykljJUkOZ2fWthV7c8snHKcJMMmZiB
6fm67zU0Unbdh5B9aP83Tm8mZ3SZDRw7tz9rPZr4RYnGfhO7Dk3nz0FzrkLKYyUhTTjUvGtSVNZq
bIb6Xp03cOTrOUBoiUwMSoscG1pHgaEZlhhxi3kQj+MhSOwv8qzcjLUnFi2L/Y10kkJUS3Y4ju6l
m1T6SuW4mkZokz7NprdjlLZkBnKv+zyh2V2zDNTKWZpzG2yYax19MVPxpgo7tmLbO1y1jb9GSbIM
TavDLSyio9xQRoiO9rz5HNOioSoWn4Pyms/T8sTnmKFmdGxK4IOfY7+91iCHaGHZhthEidlrKC7M
9jTYYqmMZC6SzTAALPeFuLiGk+6LoH6+XVeXhrjIa7iXdRt10I1FKa9O5qvlGR1R0wryAYJ5SrmL
0G+yZ4+OytHwAgjP8rDPMTr51Vd5FOa9e0+sxP52BM38qrTvBdyQZzmS4tZz+nK8yiML5QExt/q9
PCpG9VVM/cuYgVyOZxXsFDTetEoi8NXEWwaIbwV6D3nqczOV1rLPEgfEA9ZezRDFSlFSmvR6VwRb
uhQaVAuabZ+bMbS7k+fE68+hoHR+XpEG2nEgy+IoT36OWygwll7CLEyeGDxmM7rujRDFuGOEMxI5
jUkeFx4PnWQekyd8HZVI7ePDnJoSsq9D5t/MnIln5kxOCQCSz3xsJN2L0ljV7awcmmUuJz0gyyX1
h+KH6idgQX0NVCJLlXBtAKzbefyaFglhm97KMd5cdWRZy010USgtkrT5kAwyh3dH0ktlINkgQTar
Vapb+a5w0qu8xMw9Fvn0wxa1HrE0zBPXW6mTi+gaoOr8fDdYlSVYvh/qCsc1Yo87eRQq5njuEJnL
o2i+IDGpyGREZ3moe+QwP5QPkFOfVi05IWs5JjctTjM05mp+8KJIeRCK9xb0IZRgJR/pgmCOvv2g
n8c5QUW7AqF21RBd5egwNTTLpRszgZE59C2/fqRrKLtjhzNyV15ZzJd3jnUMRBMdHLMSOkVMLbl0
5iYbh+mMJju5yBEt88hPG2F11qmhHhO/oTVHFCgIC8Aq+JDrZBmZyrQzEDculQYzPoaH4AEgRHu2
dKE82m4nkD6CbkTc7i9sEZoHtHmEI6bKk16OCo2PGdfrVI9yyIqKLypsoIs8V4Dap5dcYuaeLyUu
qCZ9IlG28rA1fNxfOqufOOIpDRbjOWgSQhbV0Dl5Cu/URJTLKXp9RVDa7yFNWIDuHf2r4K92MVRd
fhmstnuyTKLX5vGGWIed5wTTWr4KPReOBz/Q7zpc8I/O0F3kZbVbNtuRotlGHuJcf4HmkT00OOIf
PFfHSFT4u0xt4BmZKTWmvHa3fmYhwBtTSpsU0/zJKc5Rp/oLOZ5C42FyFnXHgWLYoSkm8HB41Iii
sNsb8EFSH7D9K2vgW2SPzBAIuSmmmjgSHOiphmHNNFL/jOsmOdQos7et7VYPpeM1GGbF9KZE4kCv
Q/xI2mInsqF4T5HELUXdtQ9uvKRUouw6G0pUn8bxewviQK/fCyeJNzodkL3Qm+m5a8QJjop4D22b
mOzIQUXovYrYWioROVPmTBGM+K1i/yUlV58PldHUHuuSju58ZJUW8I+4zDcGhj2JYQ8tMtTcvDb5
K9CyvaVWyqZRAvchJqJ9DBLf+5oF0w9r6tLHuewNyZ3oRVfB9B00+NCooMXfh7balbOmzCNeQBL+
5Qa4A0/IFu7951g43+H0LiMCj3jPz3ExEujnajqie6a5WBEOMssDiUNFcEYa7YKopH5Nk6Xyc+8F
d/m4SZTgksB/XSdTP75RP9+zNtSeyXvKD5/jniv28Twe/To+Xz+WTrHN1CjYoikbl5HtKU9+AG3C
E1r23GV1iyksF89ou2himPn4HJJHtLSp2TxnYMmXdpEoz3TogO4pIvnCyQSgXV99GRS6ZJQvxVxP
ETnz8VAf7XvdFMFFjwExRJG/GXx++0RC5huHT/kBhZh2p2MFovPXtJieu3BnQ70fRSiQXOoI3JDo
/+kzA1v4PbeN3oLtqIZvKIi58yqtp18o66vUDimix084efXn+aiO1fjJHEin8uKoObit8Z16v/an
LtxvcU5ZNLCDbE/Hxtx0irAAZPW7jBDZY5h1pXZUXdpkROSZj12NaNNDQDgfuEOvbJhQxyt56M0x
53SiT4L05Y+W3sQUtNq3IKiIZsjKUzo/jIRW85Sqp/syxhtA2jsuO3yRfH3x0LcjuGhMBdhTTQwS
HXy1ovTqE+Tx+gTMBHOt6dUrmSNzC5PpVYp6crfMnH2DtPQQZM5apdzy0CSFNbNrjQP9wg9TUXGP
epHfbIuGD2XfPTVZi3atwqWUZVZ61XUtxleFn7GmgnGtkqy667l9dDj6l8h9y42fW1VLZ3PKzhmw
lmZY8PWBq859Esn3lWM8D5zd4KvQNfKZBDnT14gEUgH8dzuDWxb3p4wMPa9iAYGs6ikZeVYkCc5x
a9h1aE8JzoRm285R0mAC2ouK/evzkyI/QSaiqm0Q4Qb4lxPdl1rjCZm1uLURhikbTAJpuMy71AWJ
WnUbp9Lf9MTBrkfSQ62GZaOuVLC2zdok22pDFqpSf1NqCoexC+SengRIaH2V8K5rbULr7ZiQDZMY
YgOyXQvZiG7o1RIJ4fvEzPX/EnYeS3Lr2rb9lRe3/RhBbxq3k96WyXIqdRiy9N7z6+8AUlupXeec
fToIAgRTqqokCaw115jLMGjBlQVL4qVvvfcV8wayqwo+l1a5hw+zblPQQcQ1f4JgrXZBoX5i6U4t
jzfgKTuH3ZIwvrvWi13MXqoujgQqcAEBNFmKjWdT/dAM4lAj+3SK33F09iNw9u1P85sf6u3BiIaN
YgJdbcGIxtWw6yYE17oSPExRywsKMO6UwTvpn9IORU7mbQFCAl/OfhLTf5spHBiFmbSWePFJN0OC
fXwGulnimlHH7w7OK2TgO7cjGd05j5QzfdE6CM19NQVbQ6cescZO1Rn2Wh2dFeISOweorVbcedOp
CX0Mj4jMx043rAyz/MSCSlkA0WLb5y+hbL41qrKHdRAv3A6ccES9NtgH65GqHZgGMRXm+browQPw
yoCJil3G2Q6XJQ4m4PL8VRZ2i9ppKzCWbxlY5HUOlWip6yeQTSxVC3ZFrvowUqk1+RjtEPjYkEE5
92+6m3x2NYOyRBUzcHVwFnFCYQOPWNf4rqGb9QYnRMoQfsmoLm+pP8Am/sKqD7ag/ZPIyaF31S/o
HpZkf3aTXn2fzH4zaBUISb185rtrrcoavbrS1wjM9Ze4yM5BMO1GPbsEMyCAJo2+5FAGITkWGwPK
1bKy8h9TpzS7Nn4hCfMe981nM/xOGTUlU5HqgaVT7uepPMam/UNXmsdicF47FOVuod2HP7WAd1pN
2h8Ckrtz7XaZpbyq/L6Crupcajd/NbyOR3Ci8E1yMXuNcAODIEbdF+SXRRYUQlrMbcHndURYVH9W
5kfC07iftcdUB8TiNHF+bxj42BuZS/wxNu8xgc/vtbLKF3aua7zaQ+tFw7mh7Wv/CQG49dJYn/ER
rJ8hqVgvVMDOUWNfOxbSbmUuXuRF/tITqaI0atsX8INydpQMynPDhkZc6nf1+Dy410vzQYme1TlZ
uIljvaDY057MxuZrwj+f+3nx5GLEJHtR5g1nfTB84hMNIsvfzB/Z1RNeRAt5aNlev6+R/LYt+u2O
8gLWxnhDX/u9GPRdZ68oLlv4YDz1+bRKSte7U9P8V1Mbo3fnOvpPnIX6nezdTuZe125EYTiuI39d
IK+PKTzACnkjh+VFUExBMoi41TiHl7aNUIvN5lM7pgZVpwAHm96PLhAyk4ONNGdhBd551Fjg2xY6
gTKyPHBT3a8GHTs2zKnOz+ZofNGbKjpTvrLO0YtmhBFmfV0HBiWO4rJWzglD75NdcWvqJMcBE8a1
cXKjZHu9RE2o7DS8NKSYMPbur3OwPX3NPL043P51ZJYN7Nt5d70s18tyrSYQO5z5B5VjQlCdnoZo
TE9qiklj5plkTm99eVo2Tl0Fe9eqwXkIisXvy3Cr4opb3wE8scxifF8D8fJ0izlz9w0MgYU6tM2a
kr8qu55qQsvRKCXlVEit/NrzTR70xTzhF9dSGUy129T6G1lJZuCHuBo0DQVPZQk/K6cFBiWoEvJI
fzTzAE56mP51jp/zTc3N4iqKmYg89oCZXUR5ZXC8amTqxq9/KWVY+VYYj7r+6jr4h4jGq8NiZ+jD
K0z8+qqfqVQ93KMofAl7eCS+6pxUPwzuZI+K+/hQNhCuZFcSSwbbA0IKxuZARMy88LCJ7xKIMkXG
F84d7Gyv8iI6dLr65nuR7i0Cv24fwH5fgj7Jj7LXhkb7oIHP21D0pS5DZ+pXhq1x8/reV7me7i2q
APIxeMGZwtoi+ah2RZLUT1PHnsJLMudZ8/EK0cZ5vO+C0MDFvIyOGL5hI1+zufGjPEDvAJU9pJRl
66WFDQAiER6tgbcLVCN9hgr4Po32+FVJSaJUbdFfpqoa15GlIbvhdrnebTWP5ImQ+/o2Jo9iAvjU
b3oofrlj5ZC89+TRmDcny+lsBAucvI2H6TivyqpkFyhvbPbEiB1MLZuecX2pNu5o92vFLdzTH5L2
X6Lx/4fN4kMBFLj53//R7A8acVe1PXBBtob2T/NUx3X/rhHv/T7zxt6Mn/oRwF2iO4dAiMPlkR9Y
zj6rvhaZP68COCiHNMG+L4IQ/Vn3ykuTW+3TaIbVKXJHc1nbw1d8QKdNOKsRytNofs/SeuNZqf3N
ZjW4mCBuXcj4wlkOk3Fbtdb4XI/qNzkj9ON7fuGHSc3cg1PjszPiTvHIn7YhXsDL36ayTphI11nw
mIWOAnzY0bA+8UE+iK5sRpPHIfXzeNv8njfNKMQUt73OkOOTEQZbNcYUGZC0dZBN6Qb29ahNewji
v7v/bsptzBQfoHIvUxIY6OMiVJJhkwlZTV6R+o36mRCaMOI2wQtNRpTvOm1GriZLYinkc6AqRoLy
0SDHqXqddaQ8FeBX3PB4PA/QHNFOkcfE68Xjj174D9Tp9OfaNLZy6DbuYJJZUeF4r06j95A2goVU
BbXyNNY99FNC4QfZaCYO64ZobmN2WTynDuI1lr2UmKtBfzcEA4TNpLo2TdBVR/acJRbvYhBQ11+H
sn/0bac8dmKW7H+cL/ulo15meBjbaDZZXhthbRyVwdSPlUUhs9VaxTatnKfbOK8EIp9yyh+XIPHB
S1FLFKgF5FlX0CeUrUUG+wUWtOWsgAOF29LidNtpLzk+lp+xpKOKDgXdngIufuc++ALVgopV9uAs
/MZUVte+PBX7jtMvil5gecygXCJg7ZSNPJU6uXLy45gNptIIerrtbP/5tnQpAimvJR6yNsVFGWg6
GtJ1XuEsTk3173dlZJQeyOI4feF9eK/VSnWI2An80dzGkkEXHmO/54wRclo48pRUy2v+OLx9xm36
dUx+xu20PLrNmRwrhKZEXZQOG2zvZ5Gz7eoICA/P+8UA1eLHiiVF9IP6dYPy4Lm9KLjrbVPdy7CG
hhPQqNSoqaXbfg1A60Jost5zDWFcBfJmwfueSGRoki7G+oB65FG5K0Sjaex5F742vAvZ6l6ecEb8
0+WROteIMk1VoQZczJODFF8hR3dwTBUfICdPdu4brDG7QwaeE9YKJ65jVZHbJCK1fH39L0xkILBR
Kb9mXmop25A95jREFO7qjnJXx+EbiZap8Jb//Me2xB/z739s/tz8tQ18J/lT6x/+2IRA7Xoi9vVC
0uxxKA3qFLFsPIYsZq6Nkv11JMcSZ6bKXR5WZhktSVNny7wUFZuBjv8woOODKrJKdYSXDItBbRcH
Q7uakqF+xUpA3ZBLwiFSsbqVydJ8G1Ug/wjBIAFpreYVggOuT6wVkcYSHJUNBX+/jsypUyH4hdoR
2ZG5cOoYIp04K0/EukYQ9XooBj9cd/us3rUe8a735td//m16//JG0zTdNCix0rh5XOKz4t769uXC
i128AP9/qtspzs5N++z1/Tsqg+Gh6b1vZtd45Lbp4dR5D7Yk3RMddU+ObGLSdkoE0yydAgiXWMrh
7WGnP9COZYd/q5k2fLPd6YSU0FPYUCrmTq8vRggT3LWjeS27dh41lypJHxCax2fMGJsLqkxQren8
HJsT8nnFFbU9rPyDkvVLHOk92xkru7Nbx9wWxLwFtSbFeDUJSc+XJYZfOGVTcdBjPXYdFGcCW+3U
BWlCorew6dljM6iDK9u4Drq/rBrDp+GFTMlDZ6iUN8/J2RCNPGq88q8j21dXNWGV5YcTbmK36xYn
NtgDJu8zKU333YwihNbw+UA9XKNjRxfT+PNrmRwtRbW/DUpaLqlGd+5NNzAPGTHIjVnnyeX6a8sJ
9yyk/dKtUTSMMP9jF42muSb6UixyEeovfze2yBFg5kojjuKo9g+YQS4NawLab8O2q7+3PdG6xjYm
fK7yZ6xLyjcFyrKvajB9K6deTiNUCPlDxV2ur0bKf5bSdIESi2FX4sSG48FwkkZPcnxwS3cdpLoK
HhBj1agrQbNPWXnJ3R7kW/uuC5yR2ZVCauIT1XwghI4WFNts+AahfddrunVtDLDKKs/WQ54jfXOq
6d4mlTPNFJ5EGNIWmdHsiU6kBSH3qSSm330K9AEDTUUl+puOIwLRAaTVQJpmqStjts6EDgTyr6NV
xkl2JOVSHsnGJtJ9LBGLB/NsHQY3pCFMmYto9cwCrSH1VFkH2WjiiGAC2lpKq3vggxC8czQLKzcz
UYqblXdGfe6d7d9HmscGSicukfuqd24sO18l1I4cddReSx3q3EFP9gZuctDeHegYotFqXfgUllNz
9FScPEPb2t9qFWT9gh9TxCCPIh7eu7T0NprteKcI4M8fzW2s1/mb5dpKTrgNV5HymfyOurliElPQ
bQt5KBtH+HvdTL56FBArcsPOdYo8AeeEunbCUPjFNzgTaci3zn08mXhKFOPCbJsGW0xq4VFO8lOL
b4JT4HDj/e7WQ5vhqXYny6g7S6suQPf8MTsnZNG4pwDmtZihv7OteyDJlT51fUMy3eV32lrQLgPX
nQ5AgYtL6LLqGaJH2bFYOx8qHq0L2ZWm3oMJy0Gvz86bkRrpJRPiRKDf7s6jij6OL4YqwjLCEomH
ASYQWbpLCVbzKJ3WqjW2X4YEoIEWfoXSDtlj3moWJMVVQ7gcok0qvgJWhPIDULNheNGnwvVH7Cw6
+wjbsH6sET4vNAoBv3gGVDaLpChcAycmvjRAq3RAncXoqu7cYHzVK6X4oga7iNXi58iIjI1LVfaO
vUD4VjrU/YnzWYEZrdll0zGNlP6iKd03OY5ikDLA0E3uS23oqTqxsDJN8DpB6tDue3cA906tzB3a
vN4J7uWAbLCVCu4BIwRgPWDw3070aJtxcwiTtV/bHpRiPuLaiBPaWFWHSskf5FCBZgSxZHtoBQCP
7XHD802HivdHXx5iDBxsJ1ImplW1uNqLOXIiW09r48zmm4+P0JFMUg+/lkYam/67MXmiL5VPRR6r
m/84zcltdYfN9tltzfqxdRBAjSMStibDJlvIfTehCKPXZvt9ikAdY3rEwnlyxk9tGNUQ1Qj/mGU5
faosFOeAQl8dpwCNgv+r2ebmHcq4aRfj9mqLXhkB/GuafMPTqF1j0Wt9Ud9QDIVfDSPBWKMn7ZlE
AzWjSZks7Nl8N6t+EiVN9VatSutldH2MpObsG4LCkGKhpn0KTWLWgeMuc0o5NybyyhdrMt9xbkpW
sGviQ9+pbDV73d4Ok1O+d0L0XSfhqwOA6zgUirqU45nhHHEJP2S2p3/N63ZNtN78OfrlsSLDtiIW
8zUBInOW7EpzTChvkLe4Yj6j0jWPlCWacAk5ujWtpf7qBvFoEvnG8vnDvE5cJsfccAFBlCTRUP8V
8LvG/mQYUAYEr6dkvwwyU19OmUWYsAR/NvLcWotKrWSax4ts0AziXaR55eo2VgJdzWGLnYoyTR94
zi2bBi+SIBRV4CEWBoPfjPdOTRXL4HyJO988SEdHagGuw1eMfqH369nvgw3GQdGJtNrXuI6jp054
0sQTLouRx9oCP8YRQMaSqrjpBNFsWZbG/OAajbuMIwB+sPHHi2zi8JIq4QAljfr/0B5H4nWUmMSs
jjdVDNNCPqwyOMZYnZKskV35FMODlOgOpmnqQAUq1w9IvcJ6WWKeFRk2G5HavkxtkmzUgfel7MoT
OSYCkV/q93KoZ0lImVf3PjnI9jpj2PIkuYSp4R5vjdsH3rWbQE+vF7cz8kiextAsggHLMp8MNWVi
wUYZ7fAoG69Kq73H0iBxje6o6UWyADnWP2WZ3T8RS7ub+RnuTLP8nKdWspGhjiGdlWNtR5fKMHA5
dYtu2af1Q+91xqfRqYpV6hEa0Xhltq4BC9ap8nvqd21oCvdyRB7V2K4e3Z+JngHvNrpuV7KheRoC
A/Ml4BjBZEUHlorqIU58f+dqHdS4qQ5eqzp+LYNg2IddpK9CariOWOt+Nlw7v7hJn18aqNdrx58g
OIkxecLUlXc4MAdind72FmypLNVauKEX7mQ8Rp5wc17AWlfV2A4RqPE1+z0O++mILTO5hkKLtpqg
FlKZsb7ebhS2hdswRSU7F/ux8fQ3W/fCE/61FdvDbN3rCEFCWVMZE8DH82alZwjD5Ws26lyxxMYA
N+56IgN6G28HN8MWu4SlE3WtCsQ4rl+0QQGwIeoc2e7Z5zIuTjeA+bhR4E6HE2Z7abOdRJmqqU+4
IjWtjhzAiC62nbL2hzWSQkEnZLLBZz2mHl7U01bWfIQb0m/Q0LVPGur6hUNg9Rv/lyWvzwz8pnYZ
WPLcSyG5EwX6XWnsQauQrylia2OQycHtrwL3XOVg/UMlIFA5JQmCJRh3LIDrKtu4er9VvTaC65aV
lE/yVh8nsEMhvpEEOPQzhWDu69DVvMoHv9v7PHApOegRryoAqHEhJiYUhQQ/3CpehTZWm1rKSkcY
fNe28TbMSnXJ+6E/Z1jELeV42yqf01o/AbB46JQ03ElbrUjonKTL1h9WW5MId8datQrS+aXsm/bR
GYwQzIExfI/zMFhKwKIQKVI8QdMM7meNAO9W9toIYtJodr9OTmVMLWU57cIOtlo3V85X6NDLyg/d
90kLWTqNrQkYDIRCj8mWZyFpUCjtjUw0htqUbWWvFBXAY1Z1yzlLHzvV0p6CaNWYafpcNlbybCdl
uojrHIJ0HX2ZHUcd7xDiu0cX6cPCDBLdxALKTu+dkdvaNXGTH7BEj1CELF34e+94tpCnrcvyXOkg
6pCgneW4mmFAXZgtofo8GjGyRTXggtysx3bcjoOW3svGGH0qBXgQLHDsye4JWb/pFInXEfts52lQ
RwVMN4EruGkuy/BMc/ZmPezywCffSKXtQmucL9aotbtwompgduHI+ZHOjUeObcleTeGbWJXmnSUa
XTMWFAz7B3OA4j8n0WlojQh7XKy4hqgsKXgXh7Ivm9BvfmSxMmxu83L8qzuHeH/uOac6aN/U32U9
ieb+nKg1gXlFGRCrma1jTsdyKr4H2Ne/NqaDy+00ZGdjRu45VcpDChJZFYRYQ/fVS0xPFz2wcepF
BQCQYKhn2LF151Y+lNCitniOQhrPvKZeNILN2gJU8qm84DAF9YRz30PDX1bIZ9hZdF37YIumreP2
gQ35NnTG9BwazjrVeKdLgpVkWQWYLW7M6QEtb4i5sEJa0tbbI/ANA59i0Sd1+Whq9lQvY55EZsra
kI17p6GrJobbPc5+46AxeSZTS+ie7/cF8Yp2yX38efPsUY7MkXdOy2H2T5T1m+gyFeeoKVO3TfLm
SfYKSmK6DYC2cYeM8g7/XPXe5EG2zV1cj2U3CpzRXugjSXes6JUV3Ef6AeYiXcii2tPU+8buoOp7
BfkW0cBHxJ6YCh8o53Qpcj8PeoBQMi0bMKF+c1+yx1kQy2lOUisBsp2yFItAhOyqOes+3yJs1oYh
+M8CkpoHPlDYaEL1H7cxiXTnQtAvY9kPp9AQTcH/E784gUF0BRBRNvKMnCO784QqF8+mZW0Z627w
o33dOO0RZGgLOiM2S6ALf/XlkYk94ZF6JR1G3lw+pqpOAa1IYKQilRHF5ZCDYsbgT/bV3MeqC1n+
MwmVZOuRgDniQ+ceIaqNuMGLQ9mvsuQSolSmWuafw1OaDN3+LdqnE5kyTVW1oANplm7+PTxVka8l
QmVXTwUP4joXNkkzX65W/MvJn40c0zNFWzWI3aBa/jXlw+QPXfkptzGtr+AOzOnhw/jt46aizQ6I
7LcGbM5NqxE9tEzbOAGjO/VNYC49QwvuJh81GFAtKoQbKKh7K3XOruzK07nbiTdxaK8rxalxPBQT
HXGhPF1WKLobFY8zDw+xYduwjaWoEn1ATOGdtpKfjq2Bf9L1N3kFr6VkE1C+TRgA8UlZ470gmw/d
Vp913G1+n/53cwYtaWGR/+1jQktXqKziySO/Qpr8cl2/YtfjKdb/+rrJb9q1r6rDRBIB9v3t62eL
76Ds+sNg7NoivYvBum7gM/lrD9fV19nz43VdR9oWT2Ee+oEJlqMMMHWpIbPIZ5w+8OYdRFc+AOVZ
gzDtkhg60sVAbR+kXUVFdY0CPuEkb105PmRIndTaTFa3W1ybRpWK3iRZObYTCC65u8SqwURf42r1
WvXhl+DsVcTU/suYmQNzolzJkJoMrtmO222o9QOzIUJqqhTgysNmbhf/fFMY+scspKZDI7A027SF
5zSI0b/fFKaOieDcawMycu2bqoQ827M839W6b69bcDprG2fE+zEsCHSbJvFP1+ZxA2kCX7U0vZdn
WWYt9ZkSNDnUCxR0lDnkbUX1uZG17lrBYBan1r+K0atU/1WWLs92pIyuZ1FlmtSdkBL3GuwAx2Kl
UlZboLj1i3XrU+rOl9Y+1FX5jf08ng9m4ZxN5LWrilKclezKE7U4K4/alH8fN03MlQXuuhL4BnmU
OWFyGiqMTSO1/pHjr3wenLQ6s6GLlsmYlesEZ0Zi9FpZHEw3zJ/hVQ/ruMKMuwtH9dWuyk0PK2U1
WwmZzGkATadrj6ER9c8QaihWTvX8qBY4QiR+7+56UpDHBmomIWtLfXeROuFEp1M60UU4qpCo2Oqj
s6FCBrWjKJYGzZeje1R3sjeLIuoK38tdMefKQo7JxsgDm/ivOi/aof456JBqgbkI5fsYJDjKhSUB
Hl+H4mG1C6+di3s39ov7BBrAvezm6T0lm+4ed1wA4D0B8GjItfeo5cWo+vXbrGNlCRtrWgVivFDH
bzbB8MesHMt7mNpAghRVO+adry+qzFfv+4p3tU7AfSe7kzNr9/Ioj8pt1njdyQtKDVt7mtJvTZ5n
8VJOkONyPsrJYl+52ffbVHk0eKmxThPDgPJh54tRVw0KorTGWAe22R3atB6bHWiJ7pBaVFaQirt4
3jqCzst+ZnT8tdqq3kEjmmotE5Svi54X1JJFWfzo1UTny6l7ncZQPSNYwHsgS7vX0aZePc0CSuFE
d3aSeo3EgW1NFh5xW+P35ZPaaIzRXtlDbj1b80jeiz/EXquncllYpKMhYKOOEG4xTZKa61ij4laP
sf8FUCsq8HVn7+dhfw65JRdTa+KiNnrRcoh9hCZ59xpalKGJ+s0Neu72FTJUvfLG0d7Js+bguQu3
8cejGrbtqygLmZtVEvvKuG1rlpLQfygsyEhOBG5MgRw/NLdLh+0ITzSxqx+NhvgGSMSSTBt2FQrl
zLrmv9lYYeqqH71aFX4xGbt3Ed+WIe08ZwcTwz1cj7Ls8RbnHsLaXLjUDqzFm/ycYL0s6k0scbvy
MMTJ3PYAOw+wqkbx55BHhdfgGuoW4H0W12M5XFkaViE53u6+UmLCM2H5OebVWvHz/D1r7C9OXIYC
51GCVOBbTvVJ9k6MwF/F6lRs1G6C+ZjmR1dzsyOL1l9HcqzN0m+Om8Ub1RuRXMkxTSF+prGGwVmM
uLpoShFJb8mdL8OZ50JgqA9eQMaIIl4sZzoCpHWAbwdy0v6E91n0Zg/DjiwQ2nNnqvYgZvxFCfx/
1QQuEQX5y5+Daj1MYI4jsby151HjhSsOG6JYHsJJk5puaqvJ6r1PqROcLBG7aWo/OeOd8KBZHZtT
G/2kX+f2lrooa5kPCdY5WvI19lrlURb4x8TrVtxdbEF0KEZ8N04ZW4uTPEpnna4Yg4bRnmQX4+n3
oUyK7W3oetV/upRi9SYiblEFnvFfkvGkD3n7/G3JhjTGdXXTU11LBxfwgaOYDB3wkWxWLpRWCSbw
2J0N0eR975+ienMbkUeyaYgGnwGEdOfZUDa8fif8eStrXMix25RGi75pXWxs5bi8Sp68dUv2YMsh
wC4unIbxoI/T1p7TGl1vk6bbIEcFHNoeeFabvwq2BBTm9sFYIGue4adklVPcyTN/zLxdyW4tQfcu
PkleOTj6+2A1z3+sq6+LousaOyo6P9tcR/CFcpbNpNRLcyRpDkXKiFaBlhlLo0FAopGSXPJEjO8M
V4/vQpmidEkEbhMS93xLO2fkW1sVhL7njZwoG1yYQ31FhGWBWS/lCFabbVSeBqcmxdgSPTWHumgs
LZxOMwbePm/TPeImxmMVEHA12yWsfnFaThx0U9wVSbOWY4bb3rO9UXZ+VbZnVzTyKGyU5ux4D7qS
jCfowe1ZUXwV3qyYIU8qjvIaY+MELoqpcoo8kg3rUAUiU5Ye2H0uKt3w673UtGC/alzVLVLEctWz
yDOBjtcKhgDCgV2IXORgnpEdAJPSmat/XmVpzr8IDQzTNVzVBNtrCdHXB63XqFU5PoBD8ZQiteD+
0w/c6vpBHsmmgQyfiU3/r8Hb6YJMwXWiHNP1Wl2kblhsNGjSD8pQriEXNGfVj5MHOQTEqNnWdYH7
oZhxO1FU7Qtei2h6xdwu6juc8sI7Hd+YBdhdGw2IajyBiThlVlW8272pb4a5afGRI3xntrz/M89J
Ocr6vdLy1Esn5Ts2He6dn4zhW+i9hzXVPMMUU04FKnlht+YPzQmmz4Wol0xKszyzZ7CQAe4CgqsY
F+jZVxjFRwr4pnCxN8FZkHagOjzNA0EG6N5lEM7j+XfUcIm2dy5YxUNBYgmd4grpf/QemU25GXtV
3TtRkz2F6fAjxwXqrUAjHrBAgSWcfhcHsTOl38PSXhaO2t/J/bRs0HTMK5wrtBXehE1dFVTnB8U5
q7mZKfVQo41lT5D1C2iIWJlV29C0MeuFwKIj0q3UY9vFWxB1KbFPUOqaCJSbncZbTY8pYhd5QouS
TTxVJ2tltKOzbsYREGGc6JdsnuZTF2e4dY6EK+0eHTSCPkkmyhuCblk3QS/VSwUojk7WMP5iE3Gx
2nJ6G3WK0vKRF08Pd3ALHl2nHtrcxWY7f/UMYlKT0rukuojFAlONH9xU6bYAogrcyLL26GV4QUSs
Yh8Gst09tp77Ukure+qNK9J4HDneDy8JwjvIoNV9ams1JnzpfeR0UDKa1Dvm1PJN01DAglcSxnSq
k+WRXmsYeE68naZ4pgzN46X9kTr2BxlQAgBvPMAxKhoHaXs0/pcXivMvux1Xh4FHVMMwdYNN14f7
0O26TrX7MrhMaeTdKfbOiJ30gbg1JeqDF3yeClx1cKlzqDBP3Id86Oxl72nlRh/yZh/FyXjIWi8/
Jm7Ijya3JpNPlWWRGuGVRiFPw7DFfsMAZCGb2xSJs4g6yma7btgPmLxScWGX2H5HKVBV0R2EFZ0V
ETaSR6Ffln8NjnOiLJEsfeqdSNkpVmFiQ2PqeHvO4bAJS0u7z5KZApbaUx8rCnMPckw2ZmZ260pX
Q+T4ICCFhMEQKBUpZmhDlBqNb66GXunC9e+unJHL2HiGT7icIsfk9bdLxUdepxkE5M4Vj2FTjQA4
omfiu2EaHpQL3S0pHCWn6ommA4P0z09ZuRj422IByZ5NnYOhqobKkuGDmmtqUZ/kXEDZ4S7ztXJP
wmZapIJ0OwlGblyz0Y/DqLgycqs+AHxpsHA8Y0VKpZA+o6EjjGzcdXM9kp21qpXeIE8gs/7SN7rx
UprB9xTIzFkWoE0YfxeR7nMvcC6L/G+68Tjj5iZ9zia33RSz5V27fRp31y7KDOOlV7RfZ69dcbax
vUXWOP3SgVisbtsKlBSM6YAAw74Nghc1KY3HuLUJn9bBdxJM9qfYsc11ydND5JvsTyNoL78q9Oeq
cqFkGRkSQaQcn4jC1SuEhsUhMV0bjcC+wGb+rR+r7jiRjl1iqdXjR+MHm1lLobgpU47wfVBIVLKQ
qXt3/uIG1Vd8EDxWYr19IDOk/beXJIGLj6s9F6SeZ5oWOwPdstQPd+dURi1OXIp/0fMCnFevh+SF
rHxL8flrYwE828uxpiZ1vBn89i3I7HTbinlFbfjRW/t79nVKRNHeCAFK3cPveKOCZeUOLYhkWy/Y
HIlsM+J1eC2eGf6kdFxZ6117Qg4NNpOcKyuOz4CQjLfeV3VwIs4zcaB7FWvxL/wtjkUI6Xkxt5+0
2Ut/elH4TrGp9slw8fyhPo2wsSjUGCytXE08TcGcUHvBPulXk1jK3m/D+HQbdx18DrK8epKzbuO3
z5hFxYcmGjnl92fIcTasUEz1BoOXVH0jt0ueQXzZ3FF/KxKwKLInzt164pycWSICsoz8Qc9natpV
noJD5D/Mvxu3uVesNIBS2f4aJln5XMxzeZST8ORAgV0amCclJqr4KiHZV5Ov3kkNHKm1jqXc9Ngk
LrRra3Xz5pAGHY3IOckj2cizvq28zmGmb7O00nH6jhNqfGJ4d1QK7XB9ay/UQwntjqZw1+HEdS8j
TJpTF3f9hGC9sVJlI7sfQk9ZRgFF0JN2w8RlYZR6SujH1QfxfKJl06ztMnt+dNsmPV/HVFDpZ90q
Y97BwtqgZ/FvCY8Sb4BrJrvkQvxpkQfoCXPP+t5NQD17QQGFFBQ+wBoG2m2iv5ZjsvEgwNzZokpf
TJON4ZcPBtaoBw973I2TkNTIWOUm69HBvtaIumg71RY4EXdUWbfO8DNZ5fdLf4C3IOO3RBh/BY3l
0dD16larQ7zdRVC4TavwGhkuuKV2eoUeuJ99fkr2ubIBsOIdeq/aFrWW9Fvkej5lbfXX2anxNk+I
xuWp369w4K6OWPRVwov7z+bDWNtoyorIIVwDKZSjGpLkT0Z84Eof8LJ52yL1bVSdcLtrfMJVWN9Y
OqZZQ9EZz3FFhS8o0K+aRQyPgqz+YShUgJy5Oq5mMKBfQZ2Caug/s2LxyPcg9UKjbmzC3GIRl8Tl
2S+xwJFdvIKydYH92FKB6npWNDXiW/v3ibWRLTIb1yw5LuddrxXTZDdO4mal2wamsmJMfvyHf8gR
ayT/9OHq20x5YVQ26hK2KbCgD//N3/+UF3rasanM63/ydv0f/3OXUB/1q8gGb//NCU7Y3srDB2/G
AjoxIWhrbED2NpvBZDkNxzxVykffjdKL4c3KYXL0H1Rbphc5BGYXg23CnmvZlScmc/oJXt47hIAA
LkWStY9hvJcfL0cIW1l7P0nIzeb30iLTatLsqdGvZpqSF4cQ7tKO6gBMsLMe85igiD8HZ7UACNzO
3bBh3R6cIwhbWxTOLBzA0QmR0GB3n6iBcd5wUM4pMAjNe2Uw6m0H8BqERvoVWMq0dmzQxe5cWK9D
QVax96bP/2Zclq07Yv7sdgtqVsoX7/8YO68luXFkDT8RI+hAc1vedbWVvWFImll67/n05wNKq+rR
zs7ZGwSQAFmtVhcJZP7GBrebDfZbrQnxmkXeWtPd4SO16+ESBtHtV5/EjoAMVGI9Kf9zlgiXclzV
3u7/JaqnJoFmnuoqMI/3kIrf/xq4EQUZDzf7+/VqiRr6umQqiyTZTSEKxaUVI4iHecy2CBGLmrqI
AqsKqua+5r/GBEfEvVvFV7U26oV9u+n9+rhe4FgMxYeerU2+GiMkk1VTFa55Em77c/hbzNcgePed
OM6Dj6U26VGo70NGQe0vQzXxP8Sy2v4jcl1/qy7459tlMQXf1W+f9neXIHaS6UCEyOxintZWbI9R
jt6M3iSLohL9+q4b5rwIVSPkcnWNGlLQASGrxmommrOfN1LT6j63XiOhtKp7ay4IBWCZE01Oc2ng
dJ75NSdnqx+TsxqW9ec2wlypxg3qkHSkbu1pGY/ZAk4jk0MvRZNC/9E6HBFVYGLVWowuj2O1fR2K
zFx1yA19nyYyGvhb/+Fp7Fv1EumSyfaNQydPtarhOPENsKy1V+68QZpIp+sx+9Kg9LigXNcVzs5A
SsfCYwkLYccQ26KKfoxeBnkS0G8D41vAqyxkN2t7f6fjAtEhD/IS+o4EOJnpdgQp8o1quuTw11/G
Oo33JCmzw0DC8xM14h2O18O3McTxOgzt6JIjQPGMW1u6UlcOFU4NTbFYT/CDbGoFmGy6pkCvoTCB
GdowfVHbC8brnLcP0dD71RoeU76qEXI+90ExvHZlExzqEUhwlDr1dwxT2CVMscazT8v2DUp710We
y5da2lnOwYsCvN0gbmblb80ssm+YuErXcwrgUTE9zzyqd8oxXXmnNy3Z9Am/2Noa0P765amOwJm/
Kr2hR1Yh/vcMp84/jQmJp36yH9q2784q9eBKsX/XhXOS68YtJQElODsAbWGfk1vjqSh5YKvCZDv0
48lp8c5TZUuQDu+HKLi/Hy4FimZtXpo894tlHQgqeYkSfa5k7S2SpbgEAtw4RYOFJIWFBDep4u6s
mjCp+nOnEBdSe7paBdjqpEc1h3UyWrzmtFGLVMa6Zj8A+Dd4S7LO2WYeblleblZfggLrcIpHn+yw
T/FR6qNNPjifMvxtthEqxed0HqguqO6ko2298qi8nNW4pFRy66nYu+lbV82j3ADmN393hY8FHM7f
8mJNWM52RokRWdZ9HAtIIm1pPo9hDftUfo6n1qpupn4QoAkRRu/yZ/p9gSsvUMF3M6H8N6gxRNjh
AFZj/25dCTymDq2DMt3FEVzsqyiJwU3pVDvVGP1EKm3kLXEmdG+N3hQdFP1fY9PXnFMg3TBVDOsi
w17fp9WMWvNuui6Rbi4crGHlbX5bchuqT7nf28lDn7oJyN1ZpnBUk8xx9pC05CFqth+/xTM5mbFF
xoQ7t+Kd76ErqoL3a1XvHvNbF82KZA62OMNx3d8tXJJiDYMpOkIDOEz++IQckHlF3g7YCJByFFz7
7rAgIPRWTngjpD22gGp2Bvp5zQzv1Vpwllq7GXL0C+BXL2u0k5YXnNMitMNM4UvgmvwP2LpJmF8Q
J2pf/DrRHpKmOZuF4NBSTxSMBYJPGzWrGiBiHy0tQ35DXhBO3e0CZUB+u0cXfBApJgl6hz50wBlg
I6QCn2qWOAlxqF1WyuDuHq/L8ecKzCCts+EWlDi4SJ/HbF7dWrBaoHDI76sZd4leM+zGd3bmfM3y
dHwpZGNBgN8gomTt/FLDRV2U1jps6oNMFSZR531qjYgFeocQB0jN59FrD/6i26eozgXVEXqq8Xrf
PsGDM3eh2aNnaUzitWI3tbK8ELu1wMcvwnLdQz9q2EzKdxOeqfErpidqDupKsfZ80W1nyaUr5LkA
V9kCY1jZzWQTVwvCt2MzYPHBEDQd02r5317zD/NjAXt/8OM3dV91NwqrOQ8rRA/Olfpcdc/f57Wq
S3ejHv/Rmx24NYlYI4lKXqrJ0YTl97z5bUItgZpLAkstVOPf1uQB0HJAWSW0I6fZZ1bibwdoZJ8K
P8Vxw4rNsxoO+rwbnAQtaN9znq2I7JFcxXmjOgHTQsTK/QPl4p5cW9pfzHLpvYcKowAv1M+VqBOc
hOREFvOWKGfjB7aX/bbI8R8yJNPlPlQviWXBS1jN3rAtv4aJKdw1FAv86Mtlutgg44GRifKSIxNx
aMQIaVzNvOtOejVdHAPoKkdPsY6GgIdS9M0q3GEP4S56UU1gxo+DU4cPasQXR3v0EShSI/SJohfR
NNaRxzIe2FGIBDxpmGzbVKLZqjWY/zRHbcTCCz2uBqFFVOd6DvgcHxlaSesZO9XNx3jkjD9X/aYw
h5/zThS3FzXtkgqEnBtb20UHNI78GX4rf991kWXa2GZFxUkWGlxnTNhZKrTv+/4kQcC38Mhuo3D6
OBK84CTrOi/Mhyn4I5ccF+UoDoAGM5bI8tNVi4mHrNJP/qZrnGY3tk0IMqwYfQSC4o+Z6TaHuASm
lXQJXlI6Sk3X+/hWWm+QR9talVZjLlwYF4CMEZn30nhr/Lx8MfIJz2DDeFOhLLP2nukKNKkqPMZH
sNRNXCJiYIafUDdpjuUMfb+R+l0VcSdLo3dxXdZr2qTa1ijc3uKZGaEfItfL++iNhlBjjPq4cMf5
DQGZo1n15ZMaJVlorzLbXTgzMKkjPLE1sO3eqSGFheXYUYxf160/v5HRCK4o9j8tAkT3WrOudQ9x
kTO+/LdWDdvvfzdhh2yHGsa/eveYmiiMDn1h1UW94RuKxvXutyWcEF//OekshPV70lLCpiyqewaV
PWrVv2edk9mDkOo1Lyhjiq0tK66KBMpzkKz33COuJ/xBX6mZWyOLtE0PhlotTFTZ1ZmEtUcsDZKK
IpuqqWU2riPCIHzTW4c8Gy/CVZEmGxgY3jFJMBPeqRk0p83+6OucvKwBCQDQoRs1ETeiY2eNFNBB
A2rw7jaqiw6jlT2obuo0yy6tyu+5sHz9o4qFfis/sETbynD3GLckmCjbpEARbbw1SNl5EBMxt1Cx
+2zUU+qa5/yS6P14Rc5ivLpS+ZuvDJjcKO8heBJzKi8xV2pNaTjpyo+wz7mvZicJ+D2rrVNsLs56
Qf/xgZxu9ojiUbz2UAj/PvPid/pgYzWhidapZ0hdeCyC577FsLzT1oghBuSUkH9ypj4/aTTXQK+z
Jzf9rATOBDDl50nX0qdx/nyjNqj5Jvyi5i0bdmvvNqdJqnJnZj5fsNftm+GnircKm6DvH1Ss7BZv
Oy2BBAYTC6MUA918jYlj/WXxzaeuF96LDUXtyvF/4cBDPB8wb0VJ7UNuIEGj3CaCVrfemU+omGc4
l5jSx1F5VaiQ6Ett3bg2IMcgah/6CSoW+eEn6kvdrakWYAmlZuqH+wS1k/6AkVrHnt+pDnkamycd
kMtFA4G/iqmDfyD77zyIqfqxtEv/oXTd+LEOtFc1CpqgfZqt4TJDddrGmV2APhDeBacR7xK5Pjxu
ExUpDhykeNRMX9cE33UnnbRCU06bdzORYyKPXnWJf1Erpyh4Hjvwbmqk4rcl93E5DflmqoDKvrt3
D0VzcqzmYZ6N9NEdTVhJlXnJgjp9vDdWl4erWAwLqiBi4qGlpv3RXmsGtvKRgA4hD/AcRFFatv2J
Q+aUJluIjo04TTpIm1mOW+WoUsfwACIj22WVNN371cwd+sKFAatY0bejRKobTP6rDeAZHd150S+3
mUC6j/2afhdTazTJ+FZL1BC7d4x74SWouI/6XL9SXTWr1t0Wxz8/7l1IfuT9drdr1f3kj/Xfb+X9
5ee7/yh/97F/Xfvu32IO9eDs1L8S/O2rHwFUh3/AT4ScAP8GdaG696/fxD10/8x31/1a919/jtud
EWvT9r9+YyEZ1d0YtYjGli2eC9qSrhHBNnH3oQEdgTyryxZ1CaMEkc5/x9RsaupvTtdWJxXHZ8/n
1dh426gddyFw7z/jSgdxGBjfqgXtMs1ozXMK+XZntTbkZOCU+pijuA5l7Db0lxKnhCIPtkY0NZ8q
Bx3kfo6as1oM/uAY44f24lRNgmt7cVBhLNpA3tRAbjTYlyaUxnM0Lval4UixXRJD/6Cb6A0j588J
YPDL23cvCcRzj3TQ7Rulvq7379Ltu2UWuG7VRSTW9y8ihRhvGySNuXYBx2zHaYQn1UNdM+rW3hhN
NW3c0utQsi0ajDFSSpJV+6Yat24vXTgPj4UM+R7K5e4yJEc1Obhpvce9et44KJu9TVVmnUxyQrqe
RiuX3NTHesERqPWl9mcwJR9h5ZMRKaJqrWaDtoiOnRFhJi0Xw8Q194HmhBDmGIauFPQxPXBjZvTo
FsKGQTRk+aOtpygGaU58UMPU9H2ITxp2opqNm0xfkzl3MxeBRccG3jp3O1Tj0FNIe/dhSEvtYsKc
vbKLMR96WEJysNSBjcI+zJ5JZNMBSORnpB+XM7Qr+GiyCev+Z+8e0/zxm6YLvf8zQVFyHZfN9GAi
57lqMOXb5y55ko1RGtPDLFM0vCqvjj1oj+Rqm2vRw0LCtOxRhVRTtjoKoRY8i98mWid5xaHeOt3j
gyhjzhPLkwpR0HCOopmzB3TQpnAzhlW2tuNZW2cSM63g0vfmt5gdBvWxT9v9HVrtD/CmAPbZW5Js
MeRMwdu7EA6bSkSNVxOOGGc1o5ogY99xC966KjoVc0luKCTDduu+W6YW3KbkrdAqHTaNAIvJjxa8
5rWWHrAFB+izWMGr1frOk19iJSEnOz/RXnNdfI/HnneCDFXOFO5QnhhuK/okmx8Q9fwQpnmG9qG2
w/vtp1Olwqio5g5ZueNW7uvgahb73sue7iHM6Q5DC3/DlUXFRZYTcYen2mjK8mNRXDxKIJfpVoaU
S8Y25EltxhzlUaB90mbPxgKzQPNOg5E6NLLCPE7V1ffZfhnsOqhFTz+W3DSfptT7UXdVfDKE6wTI
AQLRHRAR2ahZFLD7/0dJh70uxtp/gWqauu6hlyRw5jYs9Hd/2wcHeJx6yEAPL6XnVHP05pImX1tS
HAkwVXNSvZksXLZS4//oqgVQ1mP9dpXf1JgVq+i77n9c9u5mau1IYfwf7/D3N6uUbNP/dge1aplh
xedPehUZJz2Pd5MBlysE//hQkoNAqZGhatzJE2ANwGgAR4wPbo+4lSgX8xRKabKul9oGeiK2aphJ
9bKxn7qrZkBldywNvW+5BD3hn0v8pdHYc0XhphmRaTvCLFjW4GK8XVMgMTDP0zroRpxlsUBBvy1Y
Aeu1PmHgA0C+Eube6YW46HbkrcBNfgJXOzxPqL0+Gan1r2y2wi+wHsotUI/wqIb47Kz8ZHQ+loGL
CV0U7OYpNx4hSLTPbQmZpTK66gBxciRh7ZnXboxy7BJm5yXJO368XA/3Q7R0H2vDR3qSv190KnLe
cC4UwnjaZHOHNTe2cMW2N23ryQNSVi/RF9zlnKOzzC5wgaX50ifjn0ZRG0+wU5on2+QNgfRn+4V0
r1SMmeMTXxUD1vJOLYe68mWWqQwlmNOaHdn7kv8CJ5h+iugsOD6VmySo9Es2VJ+NCaQS4IwTacHx
DHk//CzRQzMn2A/daM9Xv6f2puJpKxBqgFe/i4c5eYhG1DnrAo25hFfmMcyo6jVDUiLSR0wyE9Zu
VJfgWf4d0wfoSNliXBFh+RhpMr06U2/OqCeeE9nch6rXKtm6rEe2K/LwD7kvVD21RsfmDfX8rt2g
UZW+BPYTMvnJM/SW5CXPF9B+3vBNjaqGIxgYaW/Pr8dCNudHIA9XgEyy6yIqn8yT3m+EM4RvZt5x
Nk8QeuyK74YdoHSU+e1bpvtskCcolLx7h+PS99bBTyw0uwDktDt9RjGir+JVVLdLtDLYPCBGVfyB
DKkUVG8/o9PSrKfFyV7H2u22pTXrVw2zgsNgdwOC5ZScRBk+5UaOro6wu70T+une0gdElqJRbK1h
jjeRSOenMhjmpzkHwqWbYq9C93jnZp+ysTZPWmrFR7j/+aYMB0vmHE3S/OWI2hfM4gX8bzSGtG6C
WjC+YABLGzu7CAo8GJr50Wf+pvFh0cPgEHSeuw8KrLV8KXqkO6m4zLJhT0pOMU1PlZ6k2FfL2K2r
FqIKPuyNMP56v0z1oBiz+n6bukcXyDVMfVMUyyYzygh/lsLAG7ohdQLHyn4B6gRoxBW30dJCAS4x
ON24AkxZPAz2y9Jb3iEawCCm8KaLVRAV/snunC+aa6Y70GMQLFQsbsEGrlU3DCcTh+cA18R3UTXl
5/nGH/r8eUFJANeTrNnjmpRvVfEe3+piVzl1u+oUlGpMSf2pmds4Stxih2OohM5S3J9wajjESeu/
jL59mIUZ/6uoncMoOzORApmuf/1lqgh679FOGxNl8R7d9LGqNkWfWt89H/2BJP/RoVS/hnnhksN3
8gccbTE6yJxHgejCGSPd900PVulsQs7eAujXqXbOqCFZ4xdjsu0AFLhmAIAi8+njZ4Kio/mkQrOe
miu8UeLDbZ1ocHxjz9+v1bRqMg1kN5jqA16D3KqUtxKZfcnKGEk8OeoNnOmcEvtbv6X+OumoiihP
bwDQ/uMgm3rxgOyZ+Ew6wgq3o1Wbe38cU6SeQzBHU+t+qXxjL7R8/FDodXfuHC/eTH3gfMFrHP8Y
A3D1AEXlsZbHqajR1laoecdMi5Ozh0oCNpM0CL13JTtggkag/5y5D+GoYNI4mv7OQZUOaKrOB4VR
fpk7qDHWWDXy5ObwJzRU36nA7coUkEbF5zQwgL4ZltQ07/3mReTdpymmmtOLTEDcGBbuWIega+a+
A5oYx1tdAJmatQmysNMn3qmZHffUSBFn1fuvMfvXYrXExYxkhwHbt6bGWLBiDw5N1Jk+hBM+6lqa
XVNgTE9kH8sn36gRDK7H75mAFb01EudrunjRqWiD8qmSjWPD4rdq0N7qAnWpmsB18pr4C4l4uUzF
kxxCxZCCPnFxq0DqBCxO0vn+UQykFzCnsbWVh+bFlTryRgmI3nVD27zdaHHUX12xXGdPu3aB3zwn
UyLOrTm+DnJ0DzXu/Ip8ZvM8Au1/4syjBINLrV72od7/uAkLqxh17hg1YpBt/ow33G3IeaeWb8y5
/9Mv8bXsl0CayMf9KsEEcefx6NZvwV4ixHKqYNuad+a6afXoeptOOpnzMmqj/g6RpF83cl88z+ln
0VHttpWrtIo5qqukLhIoUtR1pfRFlSfpZsq0/CnifXKJWhTi5IifiuJzM4cbYxm9Zx56LWIhabaz
C897NmXDAx+lPsvDkloO1bopwHrFlec5GZpL0sd5+fMi3y38Z7Bz9lF3sQ3EgVLH+xk91y2sGUw3
napYz2YwnRofDRWj4vA9ZKT/HBxVYCU09uOIncerXtkXEHfz53QY/H0wt8F2+ptlaN1BCvbnz6Ul
zeqoPn7xfKd8HKVmgGq8/FuX5P01ocQDPM0iMVrg2TkqwQC3WfTHRUubg2I0qgv8wcw2pPWB98J7
eA7DU+UM2pMaxGM2XNk/7Hp0LeN12w2gBSv9u5oUZLCfy2QMDyJv47WKOYWbPg6+t2lFEiPaBMEz
lwefkM9EskTAVZJDABccntYu2exXFWiGDj95IylOvTw1eblLFtjhKXa7uocZLRpnN5WTjsNIKA46
z9y3IhSAjYX73LWaeJsm40+zsKIHNSf0dlkXpBeOrdY4bx3+cVsNLTZqV+Qkhgjrlahe8axJ/sDU
dMt8+HXpBN7WGF5ehrwNNgiQxTuNK7azTV5VJVlVClZlX+/DpnK/QiRODyqeDXm+ZbtmsfEEjNlG
fX1ILPwWqjmpi61w4CT2glyj0/opW+MuSx+mgVo1wlI8pVt9O5km1HHZlD9qUTkn1VfRDBkaakty
7r5KDXtr0HYUokPIkJnzln3UkmB6K8eWX4wdP9qNWT+SmhJv8+IaZMIC/6QmTce1NnYZUBizfETR
qBACBPBWOMZXFzXM+ZK0HnZ3eYPwylT6iK+wqiw6+4giaQbmeMQDoU/1DdmLl9EOs+k5zq3yWZkx
p3ZT7jg5SPPYhiKcF4AutTt/OlAuDm9ezXpn7318Aq8qFCACdTUdY69G6iahwHgOa6QHXvr52jCM
5NGMmp9N1DjpKSiTlwYnIMzCfk2gqY7IyNWSy8eGRBrSEKRGguiLgCNwMhq2rZZs6hjjA34J40EN
Q8tKeBrkYi3SadipmGpGfQB0X+k2RQAuw8Uwea4SLcFd2cJ2XF6mJsy4Ko9Rhxewn3Oy9MzqYwH5
cs8WE6trP8bUwPQerWYcvk8pji3maBpPoJsm1PJKDTRiDYWcc4eTUG3DXuqk2eaMX/Ocp5cqHNOL
7iWMVffe2P9efQ/d1mHc5Jw6O14rCaYaBBjKXt4TbrXdyzjP4mhAf1xZCpOAScuwbnQYlmrxrytC
N/Sf1Oh+xcBG/qkkPd3LF0gE8WcXYhnFhjkB99BbdbJz8Ub6OdZq5tVYFTs09iaHoF2AoylJFNcY
Gzhyn4sm8E4qVCldFFcKeKixanSr2Ke2+KzpeFgqXPwYTVuETs0f2lKApwXB+3FsnRKR/L59KjBu
2idhRVWMRDj+FBJkb5EPNwrnra7m7Amc/pem0agu4D2B/FLsPjtl/er2Xn5pheiwjCx3NX/Ez5nd
uc8Y7OQPfqxd1Eh3O0oI0tbWRyy7k7LYqjfIHvSF5mjA2h+SoNhR+fgWa6a7RaH3T7MXyVk1Bp5P
t959SMVyoCws1/w2/b/GxJQ+c3RK9uqCe6NuhwjA+4+0vQe/fFNVNS2tUeQPG3fL/6X+iK/Xz+qb
X9n/Wii1H2u4n1SAIKpK4tilcbLZ4dxfWw+9k6zVTW6xxIawWXrh1yItqBkZC6W9nOLk1OPDCvkk
+dBVRYgHCPT6wuyTDwaWh+fazCHCJTyGe6gh22nIikcMZPPHwtIvNfr9ZzVSceh3WJnytOFLBuv9
HlNLLJwP137IezQY0S5aqaA7RKTvknqV2Ma0xlQE0w3X94yHMiTFqi3UBfHmy/cqtnSNPa9Ut5bT
MQBdMOFIk/p/2pBpqfqFTd6uUG1HtqwfumTjZehJlLbx0OQ280WLTSyoFmsbT/g+gDyu87PpzUhd
RpzL5Yj0e36eJWxADalCsk6N1YwKqkZd+3eXFNhAH6tc22nZAI+AJPHzIt/HXpMFZALSaG8EUQPo
AI8WL4iCvavUSnT/uxHyVuVwcST/UXwMUlK/uDbF6PshZ4Ip4o9xNIYr3x1KZYJtfDmgacf/5kVX
7sfkSlFqsuz+ICT/LDLRjjGH6WiZjXNJbPP7YhfVXo0wsXIuqqdNczWsaiP4Xvrxp0VDMAGrOGuz
WGjqtppTvsSj9SdCK9E2iLUfpo9xToYCwes4286hzVDzLWrP/YDzx0s71vlthZn79Wtol84BNyiY
hp7/2jmLI0VVZv6KILsghjVjhCqRBaXTNKRNmuxpbu0vSezJR2OEioROMnp16/d2P61tnOPXaVAh
7fpu6tbHOaDEUpA51bs3cQ/xGcStt60hsp1dfMDO5LvHM9baQPBl89uEGt6bfnL5Hshr7w2C4nG9
yhrUaQ2H318FuxAECebJbLsQm/H81j6kFfxNs6vC/eSTcwtBvLwmztDtTL/2zqZApMsbpK+QDct9
Mkd/ZWlm+J0sBHKk1cooEB8ZEjs4xc0UoKMl4k03dC7HpQz8zWyEXzsyw9t89EID/84EUWwEhWEk
/tZVYydtX8diQWvIbvqTChnjCPxdjfNGinWqbujLe6jubcHvtxvkDd59khRZa+yxeVs8749Qd6zn
rjR4JE9U+hWiRMYtsKbP/hFqJ5Xs873Jcu3n0Gw5FGM6QZlVLrlP/N3iv4uhz7gHbpMc/4dLjdBL
15aNTSIl7hFNs9Z7A8qQsZeI6usEEf845GN0tIAtXWFwJVs98pNVXwXzpnMnsUYJ3drohac9aBST
sfeZD7dyDrlBfZtDo7jmemMgTEItcWgDgUS/DGpwpi+Nh8PKRPXeIcMBJ0V0T7VsjLhx13pchkA7
GKpCPqY2+nmqy0c1UvGiK939MKMH5jtDMD1O6M1F86y/2sgsbqvcNrZ8q/VXSD7u1RAVDLlcf1Ur
qDP8uYBf/xmys2E/hlO6UStSZwyeS9wl1FIVWgR/4fw+yT9JUbpSbnUyuekBypDehu9iurlDF2XE
CJdlqoljAfyE70+eeOallE2MUwYYufybGt3jQ8dRKhGZdRkSyyGDgRbGJiCtgQfor+Dvi1Jr9siZ
+dlWLfKjvq026sZqpRnMfxhm8S8rMMt9GVkc06bsBc3x8AVDD+upheYnlMSu5Y07s8XIu7N6YzUk
m6qc5hf1HE1EgOqMVCG6PWbHAJII5cWh6T5GobXsKuzY+DeHzlsutBe+pjEucYuNACk0yqZr9MvQ
OfmGZEr0PSgN5FZynzyCZWzFMjsnSzahzbEisjOMtu5jfbAYj6FeFSu1gGrXz6VqKLo63PjZJuFg
s5kkzzWO9eSlM0kloQesHZLExDl51rEGjALv8TaLQx6eZd2rGqlmEXCI1U3sEMiEDxBxWw8t56Jl
sIyzasYgNVYJ5K8WIawHMyleI2RFXvFWCd+oCB0rO7Mf1SgZQKQmZHz201SW8M/8RCefMus8dlBt
PfFDh+es77XbUPX+a0xdsbTmNaoxKYlRIa6WaY1u3LCGjDSdHfkkD8OKLcQgn9NqrHq34H0M+X48
qxnVCJyn3Z4zTB58SWBCUPKQL48B00b0jgOjXJc60vQTaYFxM4DO1RYSjBIPItIAcXcbOFBQP9xy
L4juXw3koI7vUjG3bsaLbKMti7fOHP9r3Zlip9Cj1Q8vA/qfFAZ1HN6iw2pEpWyLlAA5VbXCQf4K
TNtgLZh0Vsu6199qaNendgHPeNNrtyVP5d1Y7/wjukzRwchdCqh1WdGWqr31a2mfPUiEPP55U4J3
tu6sSt2N1q5lunCBURo5DlbVX6xwclCMEunZw3r4MLdZZSH6jsRBYb6AhC0OaT0b20p+p/rOBOyA
UMGjjpbOq3CHE0CGGQ1dlrkdjyOlaj0PXrpytTC7AnCIJJQPdev3zTgiYnePsZsA4wm9cntfnPy6
TMXCsup4XMmgmll6vJdFY79mWal9jHBc/VQGeMZ3+vw2d4b2MW5T+9QYKP3yNnaufYD4HUerraO7
4mkpjPANvSZjLZqqPzQgVt8GJLSOydDmazUbYtb64iOa4VEfQQR42qsS7qBKtygLz8c8Ds+34u4t
6Mp6rlrUxVqyscEDgd5y95gUZ+idkQB7pKI3ryurX7ZqeG+cLur3AvdjShViRmtsxisexQkQ9MHU
Ia7qf3HSBU6LJg7KEu1dY4XdaXRQw42Lovg8Vo8IMlMykwSNhO8q28Cch6BVxmh76h0MyxYCQJcf
/hkjaSh5kxLDjrK4meqYKJ+AkLSxWXGETt2f2vE7YxD04qOIXH2IoBvbGSEN2/0eEpTqBWZnO+ta
MqPUWDXlryH/UcJZq6Dnz2S6DupSy54tCvy/lkVGHMPmgt3Nf2p+wd0zh3hFTzU+NnAXVzZz7j/2
yI0cvAK1Hbkfy4HzMXG77B60bM4Auf5FXfXbsgDRr7UII32b8jfzWJYzsgqkw7bDmDuP3eQV7qp3
xqckKoKTik1ywi5F/gD4d6tG97g1ADKoxkxb/TaRi4rqvS/CvfqcsJucR9VrOwfxrwBW66TFP3mQ
00CJ+AbgEtNL70EaVJApr8p3sEayg1YOxclsIROvmhyIDNvtsDxFgdlSHPuKM6p5WQqfv16gvZiX
8RenYllOfXQzyjfzggvuzhAUe0w1r4JdPsGkVN3b+qk4eGLOeN6Tgn8BXfFyV3ftQ/SRlM6rscAj
6v3lRY0ECn3X+zI1aYTmbfIeV5dXBVocvyYxxibTrZaoq359Hq7239IQHnPmGtXFq9vq0qKCD4tN
jufBRO+3SK4jcOaLMKe8Q2/or2vUwkSubgGEiygLz2rJPd6L+g+e0BC4OxdPkKSvL7zDd/MoLUGU
PsakW/UlQ1j6N8kNFZdr32ls/LpexdQtVa+1v/7zN9KWqo5//UI6nuu6eDThcSUc8ZvqYzLEiKH6
of9M/QCZGNxZH9rM2JYlFnAwRqwIdKxjbAorwALlHkQhaoNTrX32oiw7R7GBFmExWmueJeYzpjj2
hhfcsDbw3UjryXxO3GXeZJOWbozZAonmUxVaVRE8ijjHguNeK1S1wdGCjFLF0R55bKSJYGOskGI0
3gacUwEeIH5c4EixbgsDVf1aR9pJNqpXOH6++39+R8Z//o6AsyAkgtYbOBnvN0CL0Q92m8aL9xyE
qK2ESZCfVOMaeXHrIemXHs023pCi2BeCV0vkRfPB8lwdnuC8fLXnLeLG5bekNhFw94++r3Uv2Dti
FJOkh1gDWdFyW7ONzLPjLebZ0uufzT1mNGWw8UIPzLg3ZSAWvfgZabHsAa1zjGAjJ/hqls0Hf2Gv
FxVtcbKdGiuTktSw5/5/OB/nd7i7qbs60hy6boL2sUB7//VRnndzbRmAN5915EMOZeVx8NVbe1wX
HEthr/gCgzYaH0Gry+KB+s1HIJJqGEYk7Qz04Q+xv1irsg3MbanjOeDwDNrGksIZxmV+9E28yRIk
//ZF2KV7Ksr9Ru+ypy5G+bj0HYqvkn26FMGHMMzC49Bp2JNoSJJ4mZ9eSxSYYK7W8efAbf8oWkcj
FxKG3ap2PWBWpv1NM9P8ELFbuMIPnK9B6330KYQbXT2cw8rSPxZN+GQPoFGKOdL3gYmQR+J40SGY
yHyoC6ki6ltRIeMEcXZ6KCsT+dOQc3iAiJQYOvOAOdsXsGfJ80KZbWMABtjhwZs8q2aqOKVlFj5g
ajj6iCSEeojiC6XZR+pYB6i848XqNGfdagfKZPqHtrSS17Ybt6bUqDTGEmcr5ETDlaE38ykbgOej
ZTatsyVwIYj1JQDr4HGJ0eeKHZ6NK9XtrOq5xyLyJOw2AlnorVu5x0mRB16NjZ6cdLkDqrKRMo9d
GjvkjXC9GLPk/wg7s+W2jW6NPhGq0Jhxy1mkKIqSZcu5QVlJjHme8fRndTP56Tg5SVWqCz2QUmgK
6N772+vLyRxRRhsXOvFP0r9VnYe7PhuGN6Bm4b5N121T1WJlz8N75unmASwH9JiQmqV1mkf+xk8M
pwVYBPRxQEuD7z1YAnKv9W7BYXRVS1OpIYmCh27M9yR0MQ+nUDncVTli/1IXyaFoOQliOJG9aAtc
g3mpunWlVz63A+eVu5iP+aRbaOc6mrUz+W6g1R3VnmpM8wKxz8blm4vfwqm0+mBLXofvo4aaB19m
7Qi0JTgHEdbhjT6n6yES1ME1c/CE1iteTWCDwPhfujjyDzb5pGZlzdkbVP5gy/0j2td2r31mF/T9
3+9Df2PHGbAPXd+2BHxg0zDtnxiIkVtOLVXrzhUcp3iMI214Uk0orxq/9g+NZ7wjl/pxXK3ojARv
UzvNNmoWnRbohSuypv5sVe2w7vK2/Rb74bWq/OXTMufBQ1VXy3YUfvPNMD45uDx+FbFwd25VUjEY
hskXlJ37RJS/2FQK3qJyKsrmeeesL6BjyfPTPQL3wwq1zCr8XUSR3JlDEIXwIvvq1hauKKob080h
O0ZrHzvk072rya5cfJtVXTspvyqvlMgY3hFwflPH9Cycd0mlC/QPTvSK8LMHdBj761oZ38sxvED+
455oyn+AvzxMBUQ6B/8Nw8XFFcrfX2+JHWC8wMBZ5mrFDtivavaufYl/7lg0D8p/RHercAuCudxB
tBteZSTFKjT9DKp1JRbduIwyU2MVeCalsHEOZYz2qq7HB63J7QuppvATlvbJRnhhD/6hn960ON+G
fRtctSBLVkOAV+6Kc09yul0GOTLLporc7VzWCSUZ4Y9NxQnu37+j5t/EnxQeoyx2eSgIYdg/Pyvb
uCLiZVr+tfUpM1J3RJhYFSWtwwb153RW2mY1HuOEtAtqMR/CLnxJKeb95iVtx3E+ouAEuuYF3gDU
SDkRaP7vuYYNSoJXy6nLzGGjl363ueXY+7gck3VSN8VOCSOmpglOhtW/qJ6ST6ghV1Cyq5Jfqpsv
NfU31Pzg4PjyH5+DsP/2XaAcyPf5JpChdVz3p43V6Ood4qZKvzquN63zpppfMx23E332P1rDLeu1
Y6ekI4PgjJ3X9Iq4adwtZUh02uXhruVe/5X/K6KMoZ8/O3ECadafv6vxuKnFBt1wTq3OUrzHxlUN
I/ozD56RGmTSebURzbjP92ydY8TBIqa+So2PlTVTJGiQptQARM7N8C0oe/88B7ZHrSaFVm2ZXNL4
ecnT4BxHjn+uRwwqqEg/qh6UbBNnbDmRuzOWrey015mm/TmoZubesh8j8U11ytLsKIXikaSPy3Ag
s00gSx6EPHO0b01uF0RFAmfZ3sfUVZa7yDmkq45cm8ljVjzLqtJY3yayd19fDwXasXnaGVJsjpFO
dFIKc9XNq5D4x72vrrS6L0jlyeU+fLDdZIECqawUPQ46LKTS7bAarAmEIQfMUyUbAY1xS3geqKWX
/TlWBeVwW1Mjyt77E84m8serd1Y/6d5Q1fjnLzJI0foPv9gPU7dfr/09TDztQXVu6356R9VVP+of
p9UL0/v/edMnl3wk79PqweyQvP49lu9/fxf1AtW9vd/tNxJGtUuxAz+on3Qb++HXVutvH+WYYc+S
zqLeZtbYLRT3Jy6lDPinp5bzgT4tPEBfRsnp5353gK/1fl/hpLBRN3LdQHXgQU2QG7cYGxFiycV8
Y8cIZzP/9la3n9GZ7bWhjGGNujNccfsYPoic/TbZdvU68pB7GPqIYtsx0t6HhGOMXFBPOHL1lfZr
FSKa0SUpzKD+FXfxHhMK2c2rgE3LLC+FEyQUI85QfiUuQzV3eoZ6HYFi/KTvr1NvsfzvdaqLW+ra
GUyHdCDpI0vGKtXVWLVPlTtRqys3JPfx+zI1obr3sXv3/jLdjL2DgD5xnyzkz1LdetD0hxyz5al1
WmzoxvZcQ7iawzl6dOtspuhZjhndNHEpSNyOS0s4ArHNbfVtUTAh+AoCvMDLoKtRlTvzs1PU88kb
xUy6nmaY2eSVzkhG839jlZst8qH0XBjhcltW1AFwv5EIO0aEOckQ19ZXEe/8GOX5j2Nq2qPK9SnG
A0tqz9TIfTiQczP/a8iMUU7Ld1PL1bjqpmP4WBtGeXSK6mvkO/OuWHz9WECP5CNoc3FUjRokUyuO
6qpS0+iFf5xWC+9jP3XV69SYeps5a/kB97dVM4ml2f8BTXT+dkgVNpWVrmQmkm78W9UFLpA1kPtg
ulK+O3/FnJK8RD+ljwipka/NwZviYKnx2gwd9Mvx1340nK3y+PLECGs+qOaLqBrubgG6T3sgXyWh
1rhc6qe6unp4SzaLbT6pxihDfRe1iJabcWm6VZoR33AXu+1WZU9KaRgxPzLZW4Za8PUwZmFBQUQL
d3MxuhtrHOO5jRPP3fFOHm/jxuhWqp+ikSYJbT6UMbZEk9/rpBFgAyRg5J5R7F9N326PszEXu9rr
x0fbN82jjuaUlH5gAA6J+bJXHUgYz8M2libNKJf69+e88P72uRs6NCPdMqRhuNyX/3XPlxFWzkxi
bFfNhJJtquOlVufloy8bddBMSPXs0py0jeqSJPrzCPrDcjWlGqMYTi0iwa0RhFCDezE1Jx/Mx6cG
yfZPLqnhAOEC/5Vkt9SwjWVPNT+sw1GWJJ6H/BHU15Lia0aJc761QGEdW02gAZ6CV3z7xvMQ98GK
G2z9NanTfu3beUNmsOvfWioLo1ECnGaOlk4xXcwSN90GCPRRfX2S+hjg4vulC+yYkpIWPH6Gc5zR
uT7VY7l3BKw1v4/RMcI24ovmW8Pej8RGazNAerJpIGGdxct9QOHPCCn8Ma8mZrcmSZr66R8vnI3T
KPF2atKNOgBWs+7Hf77P/dUBNsf9xhycgh1Gue1RTK/NNod6dK+v+LlfVR31ZMUbIAigoq7drmW1
1UapSVSjJu7dH8QmalBLkRgFAMytKXq86VF8ean6tzfQtcO4mM1JSZWTCZchx0nGTbqE7UU1UNjb
S50Qf7tPqDE1e5/opNZZvYua6CAspnCx9AOpUOsLDNnxuDiTQzmQZX7hdDmTb45LeO1q1npuwrK+
WGOytXSIixSWjE/3Ky/rMID969h9Vl2JUYxPRZf/8zp9dADeZDZquybKgSBA5xunyX23sUyGLcZG
1Z8PLunz7azsUAr9jGDMeY2nPDyPIDjWarw2sPzhIZE+FYC//uPs5v1tv47ARjd0h3O56Xv+zwcX
A4BsSyiyv2ZatsOWJnipbLcjjqKn72Ydf9fmJPytxgis910I5U73UYouwyC8WnaLh9p3ydpv4eR9
JPKCUq+PMNXbb+x8bxdqjZ2G28qJna0jJTmGqV/8urfOqgctzDlQs5KshdLvyNkudaj9t+dlLzgJ
r1vcr58tfDS2dtg2GwwJcWCz59R9NPsQKxpmYZFEe3b/MyDDIH0MdSygY9moboy74qrxlniX21MI
a8XNn6pxLI9u4Zarvou7F38x2pdR68113dRrgBXzGRywsxl7s/ls1aiiK7MMfk8MHOyD6DPlcuCW
YuJHBhxrQzeO+UA0SQ2pBlVShHfhn2OUPGsHfame7kP3tfcxMRfDIR5qvNqaX//9ln1zn//LMd0w
Hcc1lNGRvHn/dEyvRjsmTGQWVwSuqDatRJyhqRXrFsNs/nk6QTLX1s9qIveigeLQX5JxngBK/Nlg
CIHd+P/fn5N3vQmXY4q979qteip4lubgWUHwEEVZfE61rhxXP1wanNONYeLXibqzS8iTsh/Tf85k
g4Ne/VB50GGr9zGxOgpHLYCwfBEkIgQdRo1L5Up02OU5RhbjzC7a89w37TlJjZI7nRbxl0VXTZTC
3jkox/aRbmmfmnHUIS2k+UlgRP3mRnm2aZPkEoyOs0mLdHmtu3Y+kfpNCTiMyysRooQNNb+MqqhR
dTR67i9bMpHOWk9xGo6vhmeGHxjWldtFM/sNVk3RlnLyAatiLXmvGxxpMBu0ebSX7a4n/rcyajTT
sD3sfRiKdxfZ7cVL53jVVv6ETGN2UdE4v7siPqNN8jadn+pHQZHFJbD6X1DHjMLMX5KgyV/8qv+K
O0a4skf7YI5R9koSIXox6uUMZ/PZoTZoS8XVr1OSZoCKynQXmPO+TjE1QCZjXKL+uyHVw1hR4X/h
zXBpMI+ZXNN8NuLEeubrmhzasDVWluwWw7Q8W/ipriq3mL4I4vE7Ey3t3hE4KoZWvgpMow+Po2Qm
JZQqPwaNVW/1tjIRcV1t6IWvfl2Fbxa6X2yMm9dQ59yUtWbyIIbW2wFKawnujzg9zYjzTxSGXoaa
Ezv0lHGFUVV60dvgLUb8Q8bds1GK9VSc5lb8GabLetLy6Z0sgf8wxERNVLePbczs6hGv7EiKbal5
c0kqR/7OijhGVZ4dXHon1S7qqkOGtQJ5Rq2+nCjBUleBDTyxIswXRthIqCYI/7zq4479+31GpO4n
L+udPYY2+LITvKrPrRl3a5tHA/qc9BMU9GJfdFl5Io6dpTt1mQ59eeqcBu1fB2kADAHwZ3cwp4tu
YJ2M58E1aLTxqHrEeAsHWYmDIrBrzkXLDX0FkXllN/V01cMxe5pj6wp7rrgkXkqF/+TMpBucbh1V
LYlYilBguf7Z3Ka1yD6ZDVVCaiKlMnHl1Gm191uQLJpszCQqj2HosQehdx9X3XgMzPNCxS8ZWuJv
LpaKMaq/PQGy6kQJwpMOJnPUFvuEDsC8xCmnErfE5WvxMIsHBBc/lMS4XxJtdp8qW6P6kt4kJ6sG
Nfb9hxh1f6BWCe7jiGxu7ppx1/EQwBUG0+BFHWFlkyru46yHw9qP6gZ8s8A7tgn3ep99HeweTSzp
vDbBXU/y0mXTUKe/KmD47zq0ZYnnOl+0RE8fFlPgEDPqx8jgScAp+5ZAmVs8hDw8Gzyn9XTsKgyP
2qcwRFIh9SuRNmVbp3R1Piot3SO9Lfd5Xuzv7gSp1nwTQTM9KPbGyk5G6xKWiImKeVXzjLmYRfkb
MrB0J9Lao65cs4m3fyxDjI1AtDjFxo/7nFKY1G93nNjDfZzXOJxDLT3HbXlJqGl94dQy75raxYey
7PONbViYU8aJDYULnCUFT98sp2o/Jf5AtLbXR8BEaf4O41FWt0Ap5d/y1zH0EdSSlcFbSwazcNMl
blDt57TSrshu4Q4W7Lsz/NfeOtHZG75D8WopJuvJ9tJvkwiqc1yF5o5ocLZD5f8p9Yz+ZdJMoEGz
4I20nuNNjXBDXXWp6W60xvLXnZiMHZQZsWvs8NUHxXyLsw76lB2MHgkT1HF/eoZ3TrzBXdLHtLHs
rdtT8zLlA6qm0gE5xD8ZB0GwyTnMsoMncWl5aU6nbgb2bjWPdWdtcDl1nrU4LZrtUCFx7M3QAKA2
AL0Os2hdhmjMotC6eP6Sfl+gla9Eyg1kkir9VMrxWzf4sOIeS4ycks0k4E9il+SVR0FaQ8mt7Wfp
lkoYik+og5/zmoOKsodo63baeZ7/TWHcDNFYmw5WvInNSFoW8arXbFlKojnJZSnr+Bxl6IEn/8sc
DPwEEk/5dQLGdSn85LhA/HilRBFfFGiIlg0K0xdwNHHZdI7JhKg4TUGF3CYMgRFSCQucCllt23hg
IivT8PGOcVdRX7mbWTqEKufOu8FnZ9nLaogtbauiQi6Lj8JgnyP/6KaKO18hNB73qZt/yoRLiUve
X1qzzz8hD5QPTW6wk+VKO11N03Y1OsZVbxvJS8Gtd2s5GIO6orYuyaxhNqJZJunHrNrlVRWyNebB
bixzcLCF8ax63BX/eNZXwDw9tzrxTzBDHcRPJCdfGAbN3jCxRSMqHX6xXtDP2A9NByltmhJvpVWQ
TdxI37hVBARpwmVhX7njgx6ZztHlPn7EumFYUbsrNuqDtM1M+NvJM7rtv2/VVJD8rzs1mwM7eQSL
gB378592avo0c/tvrPZq1tCaoaB4x0k6yaom9rDYQ+45UJHjOhdd3Q98nECvorX2FqWF0Kv1/OBK
VIpqDKcJqa8sqGxjqJbQlLyez51IyJdQDnRwchiUibREKapM7Bwbg9/Wm5GVIFV4G0Rp7vRIt4eX
KYKyAW04MuuGLENlvRh8h/ZppOG/1UDFwXjb2Y1NLtZ52YVXG4eZ2nc2LjHGi6y5HdpKPLN915+t
WRfU+tgfRDCpXNfYxFGr/jwkWf3cs9ffcyP1eGgaH3pT5oclpIpmQT23w1Scf3n+B7aOMyXsYg4d
QZZw1SzpC7biqFjysNxGg7McW2NaOIM3o7FWl7ZfLkffLtP/ikL9TRTAJ21ZREJ8x8de52fjjim1
Ai8LKXSgdPjBDZf5eG+MuW7yleqntjsfY9ncp/9xLPLaY2pHVBh5LmaOTspBxhqHQzbl8WPWBBPR
ZIH5t52IQ+Zk2EVxYjrUs4YchC3sQaBggDQa+oc69YAmLMT4E91KMZBeQpw7rLk6OexoKJjWi60a
s6w6w59GVNXp574atOVMhktPubTpbmBHswss1LAjwYqnXjZemvGNUTPmtA5TO3jWfJkUz6OLh//p
ddKC6LpE4gVQk36ioDG6juQuHv/9r0fwef+chOIwa+LlauJz5Or+zy5HtQYGvQDxdvXB3PgzqrCl
C1ax22G+mMYe1i5cmTI6L2SDTwCpEzs7/TSuVhhjbm+rOfzIK2dvhI33GE+B9+hauvc4TfYEzERe
FppHrW3HgV72rKiD5KYukbnnhzKcKU43wfSFkz3vQdCab2lSBRu7nP/o3mfF4Bhvqnuf1QxeS2lw
EvdvBnbbpWXN7y7qkgdqlo4mOV2e9M4uSZd6C+ymeDMxVDuMIzXFQ6Xnb23TgSYvQAao2YCAwCNG
mPFKzebz1F0mnp1qsqIC9CX3sfOWrzSgRb1Nt5fNc5bvszkIoDQOcDr2KiXQqDuFXyCeJkR9TxCo
x4BawRzCCuusOsWib31Dyx/4wonxLdKs7hC73l4rJ/NoZT70/cbp/Xx1u1bDel+ax06N/jh3u761
wBPY75hmu1NZVmpstYeBnXpp6q19jF2OoKpb+pgEeQj5V/xFWwcNldOLRuqeLSAfUSTxEXFTwc5z
BJU4sCVARBAZtsRJZK59RiZSPsSUKSbEifUOgzRMjb19iOHXNRA0c4Vtu1elVEeGiRGDLl8eZ75J
mzjMH9CGumBognk4GmxHtVdXRyfsy6bMNsZMnf7Yaq+TY2mvFZ+vCWHvWQ1hV0rl8jxZezXpwP4/
1n6KX5N8QeDwrM9f1JSZzMZrQjnSQxL0rkvIg8IB4lDmIwkX6+B07qmHU3l06pIdnLqEXaaZa2o9
rGNO7HkX9mNzQGxBJatsxnYURJeneK+6+FWLs61/515XP6ZSHagao0f51htLtmmUylAN3i753pHA
WBpOBE4u9k7Lvj2BJkJxRvsbzkT5rzowNSf0irf7AsRt/issy39aELZzxq41/xy4OAGE3BuRcVb2
G0hehFP7MenCx8q3fpklLyQrEdKU7kKRATmYfb2QMOG+034yI2c4O2WCIDhuP6lGL07Y546vqpOW
XbrqvFi6JMvl8ZhuY+g6OzXLTjY8IhWjKKkLHZ6totjiL5cdeg/ddAva56UwuQuURVj8ZmMyhaIw
+5Z4C7BIrcWIxotJo2psOHhWrXpOO5cyCN3DjLHBIR/JSbStR1Sim9p3YzBfcdtqv8OMWNdziBlC
LpZVXpbWq58WySbyg83stkjeag701PI1e7dFMgA5q4NvYvdbE0vwi2cLSj59UMtz1B4Nt4b5HVbt
ppYVaEORP+M2+is7gnSnLaheosBOPhtt8ZroT4ndlusQuvYeKUJzbcq2vXJXmwjzWOEes+L2OrnZ
mpMQHBGe8Ee9huiNSxFQVwq12ibzsN6jesAr5ifQWBwDIXThl/yecHK9jai5sIdfUkTlRxJG4jEh
3dLD1scq3ETcgKbWNElTCf5hz6PkkVKRAUHDsLHgrovSI2DHYCfhpOoqjSBtCB2RnlLIxpb7bs2d
cVCi27sYV01CQXjHxdA4qPGbekut42/16/1VYMRfUn/g7kdCjZo9mR1XOfEAiPTJ7Z0HDCXT1eK5
ghP4FB/SXGQPGSHOZydrBGcTO/mGjHDXjl73O6a2n0exxF+85WIHMBAs6Uq3KAEtdOJXy0F/oMZI
tToPhpe6ayt9RpK3fHa0WPAxcuPTZIg7zvp6Wyb9Gm+x/Kn2YWT4hmN/43HIQ8qIfyu9AiOdLJ6v
Q2bnDyTW+vXoN8+DrnmU5tUz+ybNajaR0xm7qARFHElGVy6hXLP5JHMkFwQCLhLZjHpZLZBr5QrV
BLORPycxK1jm9sSU2oqajmUT4jf2VvbJlkLP8lUT+fA2Jo8pFXSfnSYer+VSn1TP7fTg3AIcWmnU
7H7WzMw9pilMddUtDFsjduRTsNE6ONVRUg1WwJyqg5bF1hP74aHh254Y+R8aw9ImnT4kkG/vusMm
GerjaHS/uR3hqbXbef5jF4Qn9SpTqhWdzHcv8/TLHFXauG16X/pGAdkwKLnhmFQhb6VctRZat8nN
KH1rSruAvRXEa9XtKZ15NIyJIJqcdcfSuwyxOKtewDH1leflbU4NpVWy0u0qf0rj/IHyzfExkI3f
BcMjke0/riY26Jgz5BhX/mX8n9aWXrlscpdynX9a/NOPUG9g2Xil2FZ2ur+dulJrq9Ae1ghl0mFN
bCt6TZH3r+qB74ukVAA1EyuDh+81cLXogf3RuC+mIf8kKmLmpVnMR4yLjLWya3NaGLI1+hnVU80Y
DfFDU4DqFLGbbbOgSx/gB5VPDT48xzabVvpgW6dA5pCaagHz4FDHsoPF8FsiK5yhnmD7jnPbum3r
76E+UvdPxOKdqJX9aEx981pQU3Do+AasF7fsq3UXWavYcdprRQXq3kqiehPoo38gTDJsAdjUX0kz
f+GBaeCHvvSXadF/NRJj01nwS8xIN94AC/5C4BQahHSXg230Vc3deyOkiP+tVHOjl0wU4MCoU4E9
l/oxtCjT6R7xy7IlTXd1hO1CEQo4/AIEUwSE5aLV2m+CyiNCXQzdx3F71Tcwr9qNGkNmyi3d6a9Y
HQzPDlUJe4L4oDwQAT6rMXVVFaepxSjzPtxDfkR95qMfkktVM6WiOqZd8FX1TPmOKVUjayvxq00C
1JGgFrejbbYQeHc8n7RoIj1TblNtTTYbzkK+FUM1n0j3YuHZVuF8Uv1FDqpu3A1vfIMwqZND9/FQ
H17KAFCArkqcR7IWJ9Xc+kbWdDsvt6lZ42dGspmld4tqRA2LBJBev1UT1EDJX1auuV2qRbff84df
WV2qqbLISFSNZbxK9eiz24FBbqRuGoFB8WipRLe6VE0lZ9R02+oWT3EjhmI7lBtXYkgN6zmBcP+M
BiF+nmH4PPtUQm0rE/pEwOGBo1fg72IBreG+bgxwL5lH3IPVmHqZ62CkqE/lA2JAspx4pX+G2Obv
l9pItqpbx16ynfTJ26uuCU1xTZ6zPd1mm/KLTYz1onqtaWM9oI2fEsvvXi0tg1drB9uUcvitwqlh
RI6aoUQLrXBqmbAki9Fu9kGcWk/4ENJ0usERLtz3ecC9+K6PqNsOuD/6st0PM4XwjVOInl2ta/U2
wVEv3I9RFe29QIs/x07xAoS6+XWcu+/EH6zX2Udx2wLs26eeg9DeFa+d8oiucvyg8xCj6FtfXarB
VA7+47RhRbhLq3m13NPad78LE6TV0lxaWlGrq3tTh5mDB9m/T9eicPdYW5iv4aYHX/qNO4O7Jb1m
PeBBOHzSOps6JMaNwUBPTZz8aXKH8akyKKVTE2kTXCHwUNXY6/pD4mKXuqSB9gui/HDwu7PaKJmD
hY/RqNfO3k7ZWdw2TgYWn1ufApF1XLEyKijkGjIenco/XDZqPJWT9zF3aMCVhebxPtRIv/h7F5na
97I02r16uRq/vwcSfInYJQg6J784ZERfOsvzX1D7lltOc8a2c4x6jSdsuw4M0b8O4/wNAmb/qHq8
ANMaPTXXUWs7FQ9MHqaa8eK60QAoYag3fVUjOZOvlA+WczKXt0k1hAweOFXWu6fbC7RhOAg+pTWQ
9Oq5HJf17UhpokVeBU5PppfaOpyWKKHMXSs81wZCgxX4xxAFJ33V+DHbycAYH25GE2pMJCV4oVxG
j2R+F6pbdEaB0OyHkvJNvYuGix2+GPK2qMtGXcF9wo6Y5Mb+PqZbFAD1Tak/eI1FzR21y49NFhp7
s+zac2gvFW5ehn+GP4yR2BwNT6TneLyh6rjkmpsTrhfDriflcfCjKSDcNuO5OHRvXWOKT7mzT0Ov
e1Mj4ESzpmk/Of0wHYo8oWQ8W+DVRy1AUbGOl9H+XmvOe21M1buN6nU9ZHMP2WzY5JajUWVSBoeo
N+NrPoGXAVc9nCs/Kvd1L58ikpM5RMFWF1X2NTQDsU1E5R2rrBie/7rCavSJ7zneh/KOf7+pl02P
vbPqO5Y34sIYW+tgtspV7FOM0HeW/tjF2KBOVq8/qq5qWjmRJd700BFfUUM4q1WkTk9NOi3xRu27
Q41nhAOEq93lnoNEy9UHzFwM52TijyU7gdo6yStf7rDuYyZebuvOrptzp1UndR5Ne/xfGjv3rnon
wLBq6bAroiR48BA+rQg560+xb9wIlOoeyUl7wpai7MCvEjRQoEobfJRnxH90+jbfk63R1rXZdFuf
ovltMzX2K1rEunCGV9URHozTXNPSh7DSrFf46/ODTWHTSs1yY+GU50eHyfNiDOwm8VIBJVtxQ89/
nRzoKtC5fx+96t1P0/xLmMXuhuiydg78ujtqLZAiAz/7l2IgEFQlmveBle180KfdXJU+WG/Xf4zd
yQVxK/uBu7x0gBcPi1Y3DUAtxihgNQl5DUYHqIbvdhLPf7xQWLUT7CB76LuqyLCeUf1YxOCr7KgE
6UB4Jsk+YHGCPfS0lBxjrF+pCgfFGIr0owjKj7D3GujUVEIW1loFmGsZZWYv8dAvPHbsTkD7DOMB
Ni/uzmoSOLT5ouUEM2q/EcfeKMWDEcfkk8jXn5xprGF8ZRHIn/AX1xy0K6/yzl7uaSs1PhLv4fCz
16Wt8CybBffco+8t1wgg7qWKbf9S90ABoyUEoucXaKrSZlv7ufzD6JfkuRI7vUUf9seQP2nbQrLW
1KRqlj5Inm14wKkZ9jCD5Eu7tE4OYWnjFiHfRDWz3ApbJecvUs8ltn+1jubc9fiHVBmiIND601Lp
E0y/QL/OH72jLb/LYOvvpFzj3bDw7wYj9hHWH8G+ERZNLcALkw75OuvBsrUpbDqiZWmfeaz8sKKp
jOmQGb382OfmGnOHWPsJnBbhtRSo2LqJmznFQSREqdVQxQVqTe9BSOgC96NuMeoyx7Q/1SMwQBxu
6N8Gp8msVrZqtWL+Y1WfgMPEbPxdrVHjcIvmdT067mZcNHYWNRV0aVFwbJ6L5wX45mrpl/CkTH5c
SKIrg+IsPDuE+KTpFQpf6Nh7NWt7iIdCKr8346DzhCyhyCmfMtuLNjgq+RfVc9x+POQwKBYLLOet
RsIu/ALrz+5sBmT+JAuykwRIdaWgkZQdFie34JP46/iNEdmxUddKwzymg/d9GvEaAH8pyfsl+HFU
7eUmSCFEBY6Di4tsgK0Ue3JXC09uMJ5Eg6r8iK3Jy62LtYl1bsynLDwSoGs+qWa2ws9lWHrnTg6J
cCSbi3vdXk1ynxL4kbVCRvQwjhun8LLoxpPqEZ3GPA6PgXjO9WtpJSzo2V3gxL1Q68DkWAfZzumy
catmQdsup8x0oC3IWXAP/os+/areLPMG95DGMBjTPP/iJmX7C/ARvpogpj65fn9ECP4Qx0v8NFR+
/GQ6ZfykuoXX92uhYxlnoiPTXC1+FREldREx2Y9mGDdzm7gfuYW0qvbwwLLn5pE96gfRs3RDdW53
0mBUbql5aL40s3dJNTdch4mfHYox1ABGYRpwiNP2l0Jri6c4EYypS0jf6Any7DNuwM8U0tYHyx6X
VeX7UG8tHED2EWzHlZPnQ7a3fMxnC3v8qr4ryusuILW28fMp3d3HRNI/9NSHPamhhnwhxs0AnuNB
S4mexWLXDYYvE9Hp50KgYvPSKocXFf5Wzjy9WoD1b8RTvnXiPcuOYM78L3odfE97dgPYKHc7UyTD
Didxdu2BCCgwdOyBD5MmaodwTSVf/R8ZSOdvJV2W7vAfGRQbzZelSr5+ABYIDAnGaOzba9kPxSrJ
F//UTp5/qmWjrlQDEjrb2RNnpdxszWbVOcW4s8Ye5ljQIxfCqQFFdB7wBZjY3BHA/5JhVeNa7btd
pWRDYBO+DvOv/TT1H0lRlhueUWKTGhEFQPKva5B/f9hzc+8dAVgGITglNeGEQvJa5RqBuGaoo7d4
aPTPVVPu4UIA0VScqttlGAbx0a8pP1rVepO+FAvw+CX3nwfplepWS7KNfYesluwayDUvZa8f9dgr
4cLmLjiOXMyfSxtcpiHJqVNhmPtOwUeHwvp97ApxLCWmVDUtcIWlnBP+4LzmP1ASqtjxL6lhy7Yd
4ePT6GKgZeo/lR/3ndwI4HNwRb3FPrhAq9k5s7+3iSO+mJ6OlGJnyuu20ybyoZ29x7hiRBlCV03o
Ft4UVkFp021JG2i70Qz3vl3rz3nTDicnlSyrIN7ONhXaTsbxlI20//h/hJ3XctvKloafCFXI4ZZg
JiVRooLtG5TDNtDIOT39fGh6mx7PmToXRmF1NyCZIhrda/0BPUwN2HuLP5GMayQtj/GElJubLB3L
mCwujWBbz8Mu9pLwKNRs2gHsvU4wYllbdNRA2KQZCOGcZZMR9xvU9UagJqAEBATz42hU7H2XMPcy
cbWCl6lXtV2ndt1BuOV3fSkYkA/6gE1W/hc8LMXDv2uH5kJiNB2V8ruGn8NfH3ChznDjdGD/eu50
D0AKfgLUG3ayqPQXk0+GidX/1BCLv40QC9dPtiMnnq06o0yOLqiBWtPrl6GK8tcso2jT6kV3xGYs
e406qua1BXFEhmmkFA9d6H6WkbxguXzqRPOSuVRlyqgFrKmvDFPVvqe6GHCCaccndFGxsFzkfxUn
N9+jMX5JtDb+oUTiHXnwR5BwKmvFyNrEU8vGu+qH9zIGsBTPtX5oIeG9hz0KEI5beUu1Y3jPhvRS
5d18kZ02lRA9c6zXiH3TS0cJ4lR74YTOVoCdSacEpCfnBBEia1TKlV3a3jpRl0rAQkT2InvAEmb6
JHnId4LyPcx6A4g5Gl+yqTYw4Iy6yluZM2JcY5DsA9AzjzJKxjCDEuquZcR+LHjOVFZ8rYm0gmwr
7HiidumYG6uLeKvimfMGgr+h6CPmS6x2zjYNx/qsAEs7uph37500t3mVYmJkRF75gly15vOKHY/J
HJt+zBeAJb/tfK9dZ+OOSQFsRVWWKa/9x7aKLx0OBp8mzal8D9vil2Y09M2gGs1OMWHZKUPMy6fx
go//90zpTeXWO/yX+cLWFqzI/5owLHMhasDK1CBkun/P5FOmWUqQmd0lDVSqdlH7OBpwSlpbFbgB
NO0j1SENmFFOFmfUwdLCFRv0XQj6xM4jnZLlckmtqtqqWobb4BCbHO2forNPQ+skx2HCfHNu8uLV
m9gd51GnvrF9LrHBRlrXn+MpXol8dvcLKNlZKUGQIjrCQ7AovsPSVzaJ4bJtg3blrJip0eb2BvKQ
QvGOur6U1gRDFrNViNvBIZ9tpEUWK1bAVdkReQ8UFNUmzJ4jrKIiDDOe0iQNroIlBspS83Nhm941
b0kAR9E47WVnUjfjIbHLyJehZRfR1W7OHcWU2ncytQflKuyj7KyALO0CvITXvUFecxA6SME8jbet
Y7Yv4WR2vqim6INcB7L55ImBVEit21QfL8kslN1N71afcFzqva5ZJ2OSrioRG28WP+bBmPI/w3tv
NjcCSrC5pfb1Nuam9QPVsJVthebPttKuHRTjT+Gsur4a8yectImsa1ngD1rmlQB+bAf7dKjLbO1m
ve4Hio6fkYwduaES5aXN1f46z5dkkWWWh962L0UdO4/wVqdX5MAqv27D9oDI54QcKxppQ5NUGznW
G+Z2lwsHfg7SD33XFW+VCxFKZaL7jijTxuOViY9pI1Dqc+dvM4xZdj2O8ZrNQb4xFRw3rKgrDmXo
ensrD6ZHeafa40+cNPFPbXEbNiP0JWeNJPYS9U6bHHMXUXMFaYRQrXiQpc140xb2qZ6jXRR6zmOw
2JEnFcphq3EaYh5YTHpF3dvuWv1sY4L0LMnzNYxuVF9GdrddxDZHxq2AZfCLaj8bWHW1vN0TKmTU
g/Er1pJN4I7dzgR2dLjBpKbKc5Enjs21RJ3CBq2MtWthUaVYT/IPnaG/Hqv5kJ/HhhpYw9evz+cf
5aDqaC4mw0ujR76M8qXJrMfdmA7uZQhy/RU4NShPG9d3e567raE3xWaC2fQ0Ks1pWKTJC+Tzr7qd
P2tpVD46+QC0oBJIajjOtLWWsHcE4CBm9ZXsLTTTWJXkF3bekioMqvLXYdRcD/Ab3/bCtNNznKAp
h7HYYaqZyyQcPIK7gUxYZTzpQA4WgLg84ANaX7RibeRof7mp+ZwAhXz3XqJFT6QZgvrZVqBGLxGC
ScpZhHW7kqERVeWh1kyW9ktvNwA8r2HubLMu0d7nMfmMPvN56MLsStprxh/Smti6FM3GDYPo0iEO
AqG+VR9TxYwpN+fIK6R1vLeRnDy1VgS2tQgy3oz87dvQeppqSzgr0Rbtru0CzGriPsbiedRMdoWA
hPMRX5NRaQ+umz5PqEH58KXcU+Ll5tsi2C5yrfsczVG9E2ELeTrPu89G2u+jcvRerWbsz7mA0C/b
y9xB775hqxbZSnrFIOkpWS4XORl3hNiavQwHPV1Zs5g/PCMDARpnAXjcun0RiVVchhZx8eW7Lw9p
VdRoqbbGH219ZVDzGFE8CRzttWzU/KiWWfikjJny+DItpzK+H8AIJywrsnR/b4PVr4DbjKZNw1yC
Vp/A9UVJzOKk26BNrHz2BwOZTQgAenMM3czzk7iO1xOVvAHhETKqSOuHD8IajH3WV4+h1y0QBA5G
AoDmHsqz2jJRWy+616gyvwuXDVkIHe55Ro4y6IPwszeUBprMeruvqQJ9DvjLC3B4b5YiprNdjaCV
wQSWlDoOvdnrbzzs/IKtOR8a1dXf0rQmJLflzY7x1HkjcOZlSeS0qA4FsfoVsDx2DHYcP5qmopxQ
OQW1SPqtjSt4o2P94or2WkHhgIRQHxOt0s7RAkmAfoFTpTxb2u6hncWbXCXHKRQ0VODYstkf4gCg
QAnw2o2UTVfxqThS8SP4NzQMFi61J3rk0yPdz2IdcT7w/h/91O7cVFGvo9Zmz9CqXmRz0TvhAeCF
sU6RZHoBhLPVF0VM3rXOkUe9zSm7zqrpZ02eb9W0AD3yb3dfd5rpy5HyUCZZvnaiofKlg4Cohk2/
aEnrC7yiW0AUsl0evNjl5WmV77I9nUt9b0MYWTn4c60T3r17kdnFR5vHODMnmf5YG+bKEll/jMoJ
h/FledgBkDD0ZED8uZ7PDeux8/z7TLYZBZYa0SK3/btdTXrl1PcAlkfm+KMIoTPLMx2RtVWbkw+c
kWYtTPWjMvSnEcj2sz2m7RUq0r62wA6HoDjwFSCtpVZhv0+C1AC/Rhrr3pYtbffUVhHg3KpNtbvn
qaqvxlhR2miGfmMuoTob4XMCHiCYl3ozO3tIHV0KGWHpbaFtoGbXFr6pNtV61vBOJKmQnPneJOx6
4Kch6FSfZpKkkMwpDRgexjBVmX5E+XyORpK5vYnDkgp88iXNo94nndn5PQyXtXTpgArkrlxFFRRI
tPI9a+2VdOmIBk+BPdPvBIgVkhJomx3KXscGElsr/LVqLFvBp7wl1M68Sf/UTCix8EWEAQkd/XPv
mG8VzL4Xu3OLR6MNjJUOOsFxlZ84OLpf3XL8lFmxcRUxmXAjKO2NoWb5135Z6dGPs0ixyYfMOBaq
Pr/gK/wzzvgSGHiJbhrNqFXfU9T6GGpefZRnwN0pJAQqMb7RqLxnOYC6VmkvShaF+yAqB5wZ0jn3
Qb9fshBjws6Z3Je4psQ24fEDVDBwXyyVN7HRgmdVbGR5XWCoc+pgSL4c5Jkrxl9nGPw227YjgfpX
x33w2Cf6SsweelVFajzcr5Vnsk0AN1LDTPEbMlV+JXXV3QWjgOiI2j70SIbWrlD3EqMgD1msVd5z
pcxI7ateDuvcVcQHNpvRWfazuzooZW+TnTIhpFhCnf7LXsD8P1tbx8SD0NQN10XxTv17K0D1JJ30
GXEgbXI/9U7wU+lrbRegVjSvuly3jzAEx01tFMa+NlEhw9wsZUbXeM4d5SnNuh1lAPvZsFrjDRn/
3Rzo9rNEPSx92E6Uq8Izt3Jff9vcL9v82U61216/IlmVYnsCZp0ErMytT0XS+MrInyRzoAgwcdCD
TRj55mbtluz8vMW7Sx5i6eVVm13yX9R7XEdd6Op/7pKQrHFtpKX4ZyAJ+Peuv5uw5RZMI49t6cAZ
sYoe54De3Zl59TWzg+5BHmS7PGM30PPwOfmx6M39fcR9mBzhoqZxtu3tvfmvoROcjYfYNtYGSIrT
fxrmkpiGaFithm5Qtezosjadh1S7KFFQUZMy7dNYBOKsjWz+oQt413kqJgg4rY1NC1CXpm5+KpH2
mhtZ/qlQ0mKdOqJ7wqsw2De1buzDzIWFpZK0G710/qQN5kueO1xktH7X6833IBy1VeJU0zVDrGxj
CQs4fZvsLUsvP1It5IXTDuKxwWIKl5avtQUSMzfLAfys8UrhrvhwejM4eO3M87IMGq0K9zTW1HvY
gsfCwdA8Mr0BdMkg3pLC+nWmGP+2/b+9ZReLt4W44lPcV14S65OmYFqbkR9QICiB7yZSndR6apkR
T7nHurOm9gRUgnwfCOXev8XIsOlA49jP3C/5fStNT3apMq7MBuvFEj/2s+rE2M8sItdJ6q1GKmGf
Tc9ptnpkF4dZE+2rSKs3OSDrca8LR1jOvJXdtShM68mpQM7jMVF/TTvj5zzkyQtLEAPz+hZBvKXd
rKytF6XZR47ICGVZBwB/abqf3eBd9teDmKj+a8ohYy3wmqXNc8Iz8zVq6843SAU85LjyYETXkpQx
Z6wwI8vRtujofs/mwYGNpLBPlD0OgjHUD+jRS4TzZBvqJuAm1VHN4G6UoCphr196h9fmQpbO8o5D
PPU7K59UX7bdOgIH96I4jY8yLIcKgmaOJeViJdEtzhLIiFGOlb4TslHGsuc/jpHdiJqVvCRQD7pd
eL8mS6phbzN/7Sx93InOHY8K5jgYn4f2sOSbxwc+ANz65hEdYCLZ62FOP0B/G3d1hVpGgbOLnbcT
GDhHb05KlaLQnBbapu8VGm9djtE2WKcEo4dKNKe3PnmKsRH20mMYHVoSyHyJkIAIcR7ddHAj9jJ0
HXGgNhxck24mGVdhX3AfFlkRw1Rl+tR20W2Y4RTKY73cDZqh6BExsNbtDEmvXAo2DnTnc2ZY8WpY
CjwBENjrNO5kn7UUaabA/BKkQ/Eg+5NmHNaegkGxHBEHRnLAma7xZS+gKMxMG8Soywqu/YDPXsgM
eZE30vqGEmGBuagca40C1n/WJhvZWxU6Xnba8JwGwmSVB35/Yi475p2Gp9U9lo3g/tYenkP7OJnI
Gd7GyB45UN4isWIuvA1fbiTP5AGmy789/7FRXp6OQjOQuuCXuQ9KE7fZKAPAVwr5gKfgw3zoLiIV
t9Aa4ltYt4GytsZq2GVlfDYGe/o+pu4nHF6ML1kFpVFXtQgtj0lZ4aUxvIEIQJU5n6hfIAS2Zq/v
XEbTBSBROcZjVJaL1j4bXi9XtD0L9/AUhU69o/i/lq+/saFgqWgOwt5LkVm++GQHGHLqs+i+mSZ+
xWisrGbwFSQW9P4kD0ycXQCYkTgLbNKtBQIOx5LUU4BC2S42ENqsFklyW+/+CRwhLiINjJc+zh9l
sxxlIw+0dRT0xbLWIyew8CUFhIKz3VbJWYbpgOHbKlOad94N4MmXIfdxaZ7Yvl2r877C+5sPt13k
Dxz9g119kycx8mzGgB0R2IUen5BPUaSKTY+Mzl72MtM9DkZQvATtpD6Xmf2Mwp/4lIBU2Ju52mzk
RfLWSZFcEH4wNno9xE8qAolUU7UgXHkj1VtjIUPKHnlocvTFAWcGoELgnN07Ajesd2YHH1Fe0Usm
ZQeI4FRY4993kUPaJPfVHF8leZPBsc6uMR0lSVQeskEMZDBSD2FVDTcdydmUPUMxedr2PjJFkAlp
a2FsKkwz29Ufl3fQBoDn4EQb1un00pWKn1igBY0eDeuGFPtBt3B/l52yzaYWuzITHORk6CHYfYl0
/lfLBfLgeBU6CV6fQcnjlrJNzaKPoC3Ks2wS2uCeB+VX3+0+rjNAUclrkP9FnvkpuqhxoCXzO9Ia
gtKjE0cdb5LmWDqd9opwu/Zap4hneCqSIUuTMabfUTXKH2Rf1pG4xQl03t86wXttbcDwG9nbtZSf
eCjQYFgutQeKDYHRHB0KiquuDPNHj6Tri61+gXVtXaOEA0galvVjVx5lm5oFkEiaevJReaowK4Jh
pWVVfkGdHesQtzBJVtjsk2Qj4ll+mBfRI9a1+SVQ5wl2N7NBg+/czplDb5XVWficRo4CANZLT1Ps
vslItg9Wmj4hP7/CDyR8vg9NqnFNMbd7vA/t5vSrDYDkKJvkeG+CGBH2wMdqasLII6CitUkrzVrf
7yR/EVfn9027sV9rwsJkolCLBxYHB9uCvdTWVQE4niZ5FiT4NeDHnMfbXEPETDbeD/eBsu33XaxA
57Juuc19SIAIwx93uXf8dT80jQ58zSw/rcwR3xXTfQm0WXkW4YOrWFMOiErXN6Egt3uLy2ZYXh8x
vMjGfWGzm+9G4K3rVAhGlxTBXD2fHyFXui9eVgd7rF2U1a231tPPWh5WZ3mtbtnusTfRcfl156Bn
fdIPKFEvt1aSKSLDNl5v17IpLCk8lPVe3rrLo/ZJKcTu150Du1lrDXRyea38LyjlQ1CrpV8omYF/
dYRR+4s25D6P/HeJQbkfMgfewVwo9eHeFhSJeWjF8F1CVfBmzS6yU1E6lu8deu03DMuCZoFfYMix
MIejs9CtT3FsNA9exQI+b5gJRWQ7vt5bLqkW3It7cmff0iI9IhE4RhTj/awbIpIsbv8AzVn/mln4
LuHxId5r3UrXmYYs19RM03YKTfOcZZF2iEnaH6Llx4Cw+4rSJo7qTWqTskQmu2vCDzzP+2+z2pSr
xiodJJsryHDzOG0U29G+mMVPOcCuvWytm6F37qjcP0UU0X3ZQVVtr3ah9oGbEuXk5dZuPPiRUh+7
wDKXZCb1GqSzIZMFe6VlfnZihFNIPrxbjW7/CMLymFZ6/tlaGFECCPwDqy3tNKClvanStn9fhjrL
0C5uAWhg/APhljz9oquWp4Cq5Nk97KsRR24ZI1JxqR033cvIYjulb8vfl1gd6akuep/72c1u97N1
yHdq5jzp1jhnLHpRfNDaHh6Dmlkqi1viP7qExotkBf9BO/5xmgkN2Dbm3L8u6AO1PIyInLBLb+wN
rjQrG9eQQ8yX2pixJF41fdyeq+UAAqD54yDb8O4u956KVt3Sebvir3GZQfYBPYjJ26D9W7EvW1bw
ctB/um3u6uGaepyGYj23tOQvcR/4x49ophJVbysZUHFn5H2MLsx2ZbkYYcydYm4bxMI2CfTW1wFH
zWOWszTILVt/VSy3f4L8CgZXgXXUYwqVmPGrHEqm9GqiKP2Ilafx6rhoB6ljbB9kZ6hY+sYwjWSb
CWd+psx6jD0AS3WiOz803FmqsvinVfGvwqk0v6KGl++KvAd6EE8ptRegHvAtyy9aEu+zFIy14tgH
JwYEfMRulAfZauE1KkmC/JBsVGu/NSMWICkAugVtccVFIHtQB/0jjvHhRghdpUQ+eY8ggng34Q6+
qfDs297Hton6ISN5WMZbCD8/mpbx53gjtpNTOUMEQ3YFSr+1WDpXi/+zPDOWUM1CeqoaP2jZ83fc
jKQtQzYFa9ktByKLJ/zZsPYDqpuvtvbQkEh/+zeAVqP/Dma12iZF2a0ENZ6dW2U1MLuxvgy6Bl14
yt9ldD/0kfdJVXD+vA8NRIl9Vtyi3ALT/na5vMDE2isLQO6UCVuwaMoLpgrRPesVZTa3Gq+ZMMZr
qMeAWx21xTOGUEfE5chiHUSPGWSVX6QIJXlaepG9YKiLDS+gkO8Cg6ehcB7V0jvdxiYORomT0XUn
2Quaq9ujF9T7cRFP17kbydW75Tsb+W2mqf1DYufqRe3QMWoT7G6CCAf7dNSQ3qc6HR+cysmYuunm
I5vZ9nPQTeZPzXgyWaRDNA1ZiZIRJ00k49pDbcNjZ3i77HbrGOthb9GwWq6/jbM8lNQQdp8OslHe
nrk23FaqxvayiZtDPLKnHMGovqiVPfmFlyBGoXTOS40aIDKQYi0j17Odl5ItxlqxamVjy3AZZndb
ocCpkAPEhKiDouQtiaOgzf0+MTDUwTha/gC2C+p+FAi+dzUw+nChsZCix8x7YXFijhYAgl/iUSBW
vJKt0ntPxKLd6LYar3JkCy1fDpU9PcAgzIsHVYEME2J70VTWJVTaeD+OlGFmXBz5jKpOPCaN2ISl
6wGIbuuz6RbtWe9yenWnIjGoeu7W8mbzUlHauwSOnsHFiTJ/alS+NjrS7GfvOgFZEqYaXTUzFFfD
CVtfmd1iL9tYQAyPfTieBFUwRMF+98rB5dILift2vbwADM1/vv73T4D7xq/2+ycUOhpqLAS7S9MO
eEYBAzU+wrzCFkJLsg2UW8Bhc+fuMO9A2k7v1bU2AZFQ5rJdhVqpfSuSdI8TmxOuKqiV6RDNuzy3
vG011OKJdJGfS1F4GVaEkxYj3j1qPxM+yVPaAC6scgymJFxoGIvwHOTgdZReOI3f/ORWwVX2VS0G
rimchJMME0q9tyvdXkSoMtgQfCp0jNOk+sw6TVv+AM4JGnRM0klfy/YSctAOpdkCR9bsAhve2LJe
H1bpiJeMPBhCb1VMLa3ySKny9HfHbQwLSUoxD/dOeWabIzcpnResIIrDvfPWvvwEUnDAthUFqI78
MfcxapctFq7YvN3bbmO8QrT7wTS/3DvuN0SNtz6WlVnggGnzPNeq1ZzAuMXP3lw8WTG5TPKHKJO7
Y/7PwHxqFuZPUG1v5AqaT3alhMg9sVBo8uwQJtTOgDGxfJOnQd/hmzoM2ifNLrothlE81UHMoKg3
Ij+g4ks5tbUWj+zWaU7acgi7KdzBM3s1S4zN1LSZPF6HSQsKkTgZ7Azhkyr2S74yl8yJkvU0awES
PITywDiP5Q3IwPx3Gz9+PirD9OU2AhzzZY5rEMjR8iYVzUVtrqR5K/BgDJraImQTb7XP+QALRHYA
KasOnciGLQAoc6j9WtMUHzfUYOvkVXchKdLts+VdIsMEqb+LWoPaiMJybZVh9CibZCf1EjjnyHdu
ZCgPvOJRE6jiUxo2lne7Cc68PyDVWAdr+QlyWJ0aAHNLMN1/jMtR1NRLLLXm8jQvFX59qeUj4MRb
xei+y0i2p0asUmlglkXm6aDOznSJdVd5RWIfGSvP8EiTDoQlHrIIPBgH2VsIL4LtUkdIKTHYnPpy
F1sQNV0pYGfk0VEvIXjl+jRcWQmsprYNdg0QlF3Bl+gjm4b9vPgeKvZIzVAV4SOqIEiHVijG1sMo
vlFJOCIGN72XrvrrSvgNFFMzMoN5uEZAofihhLlKanLMYOZPcR74HZjgJ2vw+qOZDeQbEtV87WrK
r1ES2D/wN1prfZJ+lWNFIqKnNLR8vBCUTRYH6RMQnvSpZr/61PXatDIxzdvJUHZkPEehwjZ5MRm2
FzdiqzAQaJJxpaNqNonY2SZs09ZNWnW+tUgkSZ2kpMLYWx5S10X+9+9TGcuR8pq/u1ljcVFOzU/g
CpAm2onK/PAsDzpYgp7CKVIiITOZGHfpDNsUVSa8bMgnhYcZ2xsjVzKyjXZ8prr/XSQIPCr1+MXN
0b7jUQrfsTEM16Cn3OfawVZ6qgrUzlU12RvjHJ1ia3KPcwbJaO5JlQ+LgBTyEnBYcWGOy1tDOvER
QG+2n62kRJMlV/8hR+XXfYohs428CG6Mw88s6Z8xNhTnTu+jtfwtw+VX1VRouyMZeviPWqg9BUF3
DZQG0beg+SbJ/HyNwz2gln4TdXD7I3JIfifEtqomkObLl5y9m74wR7qdhK7c8CtLxxyCptTREL63
Q5mpUOV0V5Zm7mU5/17dl8V+2ZY6Ic6uXm3797b74FioygHE8UOukTDUB/Hk9mUesNgxC9/BTXyr
WApxbU7mKuvjMdjiMMtqNmNuRYnYYENZ9h+KhfZQBAupYJV1DVwwIEuzxTB0jTGsl2FTmzPrmdzY
yVB4sD36cta2Y+Ckt413FykZDPH4s9xpJ8UYn0otf8dXuX/VTH2reiIAmkTkJchWJhoobVFb/etA
AXCjKmawGVwRXYX2ZizMahVnOr/GTQLAPaGipJkJ2g8cUu8q2BIvjfeDC9yCgoC6k03Wj8HImrcE
D6vNlPFrags1nPKAvgE0aK97uN1hhPfJaHrjOemdLzLCRxr4HeBbihsx8ywD5ibtdsmYoenBsuvo
eDk56xnR0KwV3dqrm/xTHDqADuzZPZlGkH2ytC1OGsOHUefuOR1QmVOWUVWL6i4lNw/1ITv/pAwO
hfc5vVqdxpqcF+VXS2xVBEW+R16DfpBtzo9WP9unJBPVJgLI81lNlR0wA/t7kzhwqI3EAYKEaHFJ
DnJnOZW1U+J2Zp4YID6mKU9YVDzD/mvDlcA5IW6YVfO0xZLCVr5GRdBBRneMtyye2/XUlhP4NVAQ
M68UynGPhW0NfEjVr7N5aRuX3nnIQuAtxTUwMmPTodH2Ai1i9BHYsD8UoaDNa9X6d6bkHcaGrK3t
+N0JevdgaymKaGH/RdG06YP5s1xHACefvISKyxz3/aEu6uoRjWZlDZjSfcsEWhq2PZZoswtzjTSh
ss5JcJzcharWOCyfSDmKb2NX/wDSFl49z/katCp6c9UuSlzlnZm/foyhP1PBT8wPS4X0XMVhtdUC
FzRgPBYPuT2ELM6a+Ys8y5NS/cLimM/Mtn+3hS6I4ulpvkyt65wlAfXGT00RtFiFwDwPPUp9Se9N
X8jFjhtjLlCPDCPz3ZyCjbQUH11n3FTwfw6dkSCwUPTVXgvjftdBBjiyaksemGtRY8qt8bXWUclx
SZt+N6bGny11M1OXsI8m/ESrKqHexYrprGtTObRgHk6jRepCL/AN0dVqOHaOmuz4ReaXNrWdlapD
PBsaII165z7NBoAKFUzC3rTZ3FeLD5ElpaBN9VEfBu9BRtMyQqH+5sdR/G70aXsEC2sC0nWqlr2S
+oiJdgxddfGclYc4zc1TrhmrACRPukOw81dHiwGp4jx7cJ9epqxUzib0M79JkbmpTeubbPeUSUFT
gi+S9AhwwQl9bQcUXXI7jE4ScJy7lr2bKMv7ozZaSNTq/bPCClNG8iAviL0uPElIcmNCj44LuERz
n3xRMHpA9Mz+gYPB16zStDdz/lI587ysEQzH3N4ThTgr10e1cT/MIkc/GAfnfNUosb2Xk9tkzcO6
ICOwdaz2i5qM9lePE6cX9lc+/S+oG1nyxPu3RXYtY4q6VtZmb0C8rlpMwXg3eLM1XtzbXJ20/7gT
ujKQBOeTWQU/uqio8Onuo69WhW1bZDgpi8Mk8UvTZ+cdvw/ZzN4dbF0Ge+kdvPT8XA4zZWiiZJrM
p0kJXlhFvwKZnde5XcNQQT0Qe52MbUKRatpBXcCMOkKd/uga0daJ+z3QybD2cXn7qY15crbc2bkU
erDl+VTeYi17RyUBtZE5fXFRD30PmiLbpnavU5js1ac50eGTeegdR8tKzloSLa1WqwfWWZAQBKrq
sk2LV/HEIq0QlONzNTD3SL7ma3RR9Q0CB26w8uI2OgQ8B6CWY2Izi8NLkx2d3AspTCGr8gKMa/JN
x7RYAEZqhyk6YCCrzc3HlnwnFdTM2mtDO27c1gp2mT4aH21Zf3e9VHuC29iAV9gh2JbgeQQTPwtX
Y6U+IIpTftMgzq4wOjQ/TMOrfLULNP4blbc2U1d5CjyUiinj6+d0BjA7d559sNC4OSdUgXeeyMsn
nvByY9f1QVWzBA422NzwoUxY5oLtUoLVsqiAvs7CVvbpi5IzQMZw4woE0Smxeb1mvTcQJ9fwOoeD
s4RG1qZIq87OA6k2QgcfymwW1+WTfB3U0A+gEr91407CU2N7egJamz9I/KreRcHZcNpn2SebnHlB
Lw9xtxHB/AvTWiH6Hi4XtShRwQnvwFt4Y3YaSJWCyuuNNxmWs0K48OXuIWKL9tVMk7WAA3aaBq98
4BHKN9Sz6nfo/9+rcQj+aYp/KosvUAMGYxUgwHHVrdnYJss1zD8lMmBcw2LiB8p6trnXYdzNYVKD
K/aMjzxaFo7JzLBaGB8Y3qlJKj4GFVIKq7+CBBZ4TaefEcKaqnorR1WzN62aMBhWcxQBgK6DbSr6
5GhbXveUqS4FqXYyvpYKSeUWCYKKXM2xEeCJM8SgWMvurMbKm3VqevwNhyQZWPr/6ontoKFcO2Vn
U6/tc9Rp9u1Mhp1ZlyQP2kWj5X91yF59uUKeycPooMPc9Onh3iTP7pdqdZitB13lvSqqfl23WAPM
SXr1ilD5J0XZ2MJj8Fs+j8zbgfIw1gK8yOLwZLmi8p1FfVaG8gDMD7FqedrAycBNF/TOqWHhuTE9
4JwSCyfVftwFTifDaQHEOUAMMUFB8ufecR9nNAg4r2QM9gdHOC0G8mw5zgE/CmUVVQbkMhClzyxb
11o85K9Vj25euphJLpI+0DuQLw5ZsS7rNhmhPv1HhP8M9ctmwqQSo7EU+lCDJtNH69hQzBvR+PEC
frX7ItxOAoME2ZvoCOdlUWLeBg8dzkBjEL/OsYHtNPeolnuAzmXligGQP+jGQSs6Ht9FDgetWrYc
NpkWhOBjf66psC6iSxwLveCzKqYKxR9c0vhD/9bpkipcrHQQy1amZnfvsFBrwZwXLaVFp0u2W7wM
QPvFj7CvjUtSdo9zRvaoVPF0xJgSNHKdpS1PiWdcxHIg0dNvMPPTH6TkFvu0Q+4WxUlFevbxpsKl
qfZJcVFbkWJ7tVLW/8PXeS05jiNr+IkYQW9u5b3Km75h1LShN6Ann/58hGqmenvn7A0DSICUSiWR
QOZvnhKKOLtKAOZSG716UoyquoZBcEaHrXqSoXoo1sVYlKgtEEKqD70ZUVYHeXpuDPWmLATq8fNo
YSf3hYOeTIYZL84V2vnrKTo4LYaWfrEzCpZ5UuTMMyaQikXXgMzPfvHxxT+6wD6Mbd6+RRMcAj9R
3WNXGQ+FCWNZbneA+1I8FwO1tIpPcSGD5HI+4dCT25woIdv7L5i0mtkXNusotE5hcYrnwxib+SlM
hmZddxGAvIKHHtgWgnKObMmJshuG0B+SYFbrm1XkbnbBUlpO9r9E5mTLRd5ng+IPFtbF3+pzX5Od
voF1Xur87uy/MU8S+GQZkyDPHefbtveyJyQ1UNwfaviY8YBilx1Pm3goI4BLjKoTBSq/L8yd2bvj
Nk9EtECTSTkjya2cZQvUA46j7Vz1jOzTbyE5pQaGtqj0JNjc5oE78Sl+zRdDnjWCCMR1bkMpoNg2
VY/yp337LVM37Ubb/j0kf95B2pr4lc44WjCmFAsqnfvvXNSgUmmggDP93pWj6D0Yz0qhettMC+Gx
LIpJvwuysj6GSQLCq9BFrmOIfWRTYUD7VY8jMxZjbsM9y/CR4f1C3icdwp0LJ/Tf+zf+j15b57zI
S5wrR10sNNPFYEg2K91E9wKr8rXbT9oxH7SYBzRP6cjBYqS1YDvnSPe8I3R8kNXNMBEv5lQufLeN
bxY/3j92QdLxJ+md/ByliPsJVC3wiKMrB6Txz1dXtqi/952jnL7OlK2vS1aGXa74HPlLpZOQPIus
fHrEtG4JoAex5ASFHI9S8q5treQkqW0YrPQ6tK0+OckgFhm3KaoC5XWVjcCwJ1sfdOj/2qH2FECy
c6xG4vKg2uGazUsNf4ZcSe+X7UmdkdqxzxNxZXR9uys78erNmO3bPK8hZTfZIfh3eV4z47IDP7+D
SFvsRaZwHvfe6Ihb8Sqr7eaQR3F7qM3GoPIyN6dMRdNcDt2aPCTbg+wXrffT17qK5PHfJ8rW7Ww5
b0xsV13Ka5JJ9T8vdJsgo7cJf869TZAXk0P/9SbkWyuxulr2SDavMwMZJY3DFnEM8Cc1tn3gaGzq
a3RB2tVkZ7xmJ0dZPCjLlt3w3kkj99mdZfpxO9X3cvI4YIFiGXZ1mEIXR83MWNTk71etqtff4H1t
A39QfrCG/VZYnvdslJayDgYV8nfnGOesjNSV7fvOq9ebj3iEKB9d1byHTnxryAj8pHdsiP0XrQX5
3QeO+j7kbbzQU7e8syYdkco6xE1vHnBK7BUSPy+OfOGSF3DR637snWd0sJctWUpcDsjleWM2HMJK
r/fYKTYLRQTJHsqnc9ECD132XDVeSj//2fVR8wtTiliYzouO60c42xP6dfCh+z42m5FWGSsZm/zo
Q9MzND6kq2HZKzXLdRc5cBNrcE+tuqMILfWl99ulknrlO/gL1JoLJdzkSp88loNCHcWDdRrFufKG
WU09qeW7Anhk7/pesJbdUPe+W7CWFBsQSGHpynNFwduui9eEZeUlMNt0kczLA7/2cxSrkBuodeRw
IkOEe02aRCdA4ZYiroe1NqncYIKMf5/sU+epzyOb9iDtWVskanaH+Hl+5zYj0geBBskkzk85jLNl
01vV0u1G9UEeDNX66foYbcleqQD56dz+TvakH0Sm5GIl4rBelI0Vn8mTbg3kaWZx9fyO5GR2V0em
thntn1HRG4s0GdSrW2afB2NU7eVQYvHe+456LdxgmIFpKDckpqLv5Oz4n1N8XWz8oNNOX1ex9Z6H
dT+dDQTtl1E8QXtR6qXuJtU3LO9wzDB8GOHUe68t9OJl1+JOZRvGN7CDL7ULkkYf/eilFffys7aG
VFwMVOAp2rOqqlunZNHBrUZ+9G6Kf3DRucZespTMtPrPS4xJAiZEa82NkU0OQrM8ie2yxL2NZPZS
M0dvNbn4FLmNB0rRJJ1IGfAZgHtzMfqOBRgb7rexigoW3qHYFkUUAeeN/0rsJrpTijTYpWlqcY+s
9R2A42oRqe5wJw8xKNI7Z3wRbdleGzTNd52ph7i4uMFZHii2h2cc1e+GxlN3TaC+ewmSURtVDaj7
O1G58pWkuFhj1O3aApsz0E/fZK4j1RQN2qmjnerYqx4Cr/wmcx0ybvpUxMsQWV+/G1pu1Gr8YBms
cF38RmRP8AjEBI4iCWCVZCmirF5Zw7gDFGWt1CErnszYTc/YA35z/LF4kiEwPL7Xew81W92FhYfJ
XswgVT1OtR+R+RMlvvEXqsTPBjI6b2MzJCsBsGbvND13Mjivp0zTSJWLuPnQJ3OfKnr5gpmjDX3c
7DbUfccn39W3YaiMc2W5cI8l2Tnoznqh70J+zQsdBca1kfraW1CwdbWmTFxDqxePZuUdZdzXcnsb
5+rK6FWL22T7mY+ieKX7Cp8CAUTQyKpVU7eW5tmGk29HFRBLv3D18XNON+o5jD2o4GVPkjBqw7Om
sqa0XE95znvz56BhGmZWj9PAMjJFzPjYKNi0KCIntckPTP7U/Hx011UWX8uq9utF8COngvhXEibZ
ylyIWS/Zg754kS2tcld4jUAhm+OqaNCCCMXk7BxHf5exrCZLhxHCXmoS/6ZRDNTLP8pVYpk2z5Mz
XXwLJVs3sczH1AVepzhps0hnon0tJv0UeoH1TTIruyybnbSL8QISWttaFrT+G4vRm3ptm/l8OUjB
VFcg0txVUX2BJMIimTrtox2SFdWj5hW5N+cqe2q8MlqlfQG7pt+1uXtvznNcocRH0yXdDTDfT9D3
EPAPNsbY1hul8cNXhGpwya5C5yBH02h68BxfvdO1snrhPiWjTZd3V62qv2Woi732JgZQfgRoXw6q
ka2vvSRFmWG+YETFe+GOTXqSo7pfHOJGlA9BnPVPRtPfTioxfDtbCh4OYctJI/qxOySyNXSceI9B
TFLUH0pqn/ML4qcmoPuytJOjbNFXZaF+Rwvaf8jL2l/YgFefSgGXdQRZzWOyQf4jcLVTAZJ3z7ev
3QdziqcMAmsjQFXfUfWdUKsptSerB5HkuVbzjkLcu1e52g93GtkU88egU36PJxerZiVUAGI3/kc2
qBTpnNxHhCgAF5/17YMfDuraVrPu0iNivsspYoIQr+6E4b8FpjF+a0bdXCrK1ONhYI0P0Mnfy7b8
jAMNbPYasq9WXjl33RDux7hIzlmvO3cyxPJOI/uuZzgm8y9ekEmvSazl48rif3ybo4lixj1E4eG3
/EaTwZ9RlWMy5sDI54yHPEy+eIbyXa4xcEWQMXV75+imKLsho7ny08RDcajq3JP0eCniITrazYPH
s+bOLTIEf9Ws/cgCfsaian+qRfaWVpH1IiwEDDrPIXGSR96xCBIPhFnTP6dN88uZnOtgOYj8pC27
eigc4VJoTbEN2xRDMngdoIYLOGI5NXIRRz6M1/5nL9Tuh1uNoIFJUSzyWlkOhmH9SGLje9Uq2RsI
wZ6sek76ELWCFX5FS7cS2c7o7G4lNygmvM/dBHxo1VGZfDb84XNUqfKLFUyQaedqT1Xl33wU7e+C
vmOBwh0lqKn2DHA2dn0kgnU5V3tC10NLgx/1iX9E9zrGW3mymuIpknq5WJa2al5aHUgD27y9KCNj
IWbgkCMhRPXwS9MAUnlzrzUD9+gJ9S85QR702Ywr6TtkAWaMEgjP4eIG3eFrhtpBDDeA+GzlNVzD
7+/b/OPrNXC8mtZhgF/FVyzK2B+6QwBNkrcSVXa95YngLuWbkrHAtxDPQ0tM9jAw6H977zKWkUJO
+N8d5UlhDHHf1Yfbe5ehOHOREXT2kYN86WLwxiviMOW7BuVxk0dmsJPd2g9XPVXT5c34pqUmgImE
/gZxNN15Y1/OnhI6GQQv29p6uW4Bvz7GkTXtEnLO26lyeri09VMTJdn3EVHbKVfVR6hUoHn8/k5Q
SxkhTrEUrPKp2uaG9XMSmnHmhqA/zz0dS4avnsEKDQvhyFqxSmV1m5M/fHOz8MVEY/ZRZ29+hxTm
FlSJ9ShDedr96pAUP8lemKMz3EDgX33NH7jgB67Kd3ON/kGpJ96V5iBM7wxvU17VC+jT7huWUH0Z
+L9Emr4JBG/ewghquSbU7N6K82Trpb3Ayr00VmNfCaCm0OREm2kvutb7O03vqhUQGvVF98Zgo5a9
vUGWTX3h3mEuVegyezmqtGwUDNW0zrKLKMpGpJexFuM1HvruMW5LZ20jnraW3QkW6R13q1lAoXsU
uts9YvVkLbwEK4IymtxdDwzr4swuA7JljOO46FvQZLFbVfpCjuSz7wDSPthTRqsMF/bjqLgYCsRt
TXIdmZu5J0PyUDUwJhawI7xZzJxfKfU4yiSVdleKsmYlHA8PYzBSoinM8Nx3rbNHNg3BUsVQL0Vl
JesY4s6TQKNnYWVB+REa+olkIrCvtD9rWCv9ilPlZRRq+N7mKAc0lYU0Se/yPGz8+yqz/HtS7sNy
zE2YBHNXDuRm8hSzNDsljeZsMwRcUYjVSOdloDU8fxK7bsRrZxHjmbnJ0DC9DQMkTHczsG81xuM6
dUaWHR3YkQa7qdeqhD6RkJC+d1kEbxAZDs5qZIGeBcSz63GyNUkMriYp6NOxrDlxpz0IFA+ullZ4
V4tNy6qATXpKouiH3ajDNcyi4bklsacjS/3ag4xzFKW7ZaiDccSgQWacb81sJIc8iihd6r7mbU0x
TitPjObNtXvIh3gxNWizs7esH9umOEo2Xe2UyS7vLlX8oDkKcj3zfRRZkX4Hvre83WUxuep3Xqe4
aASmq3JKw/QMqB3MY+K163zqYAbmqumDWAc8Z9nTcI5VN8EmAwxIpsQnN4q8TUA18C5XtWw1TLF4
qamZ8fVK1L8wBdl/1r1V1hGODXQz7/aZGMLH3iivVFzss+yRMbN2oP3jZcSd8OCTW19hgQ2Y0sry
Gx6R1WV0zCs0lSQyseiQcFPEKiWVaCAD1MWouQb5Fe3FvZ+i2NP7KjfwmUZRIZa5AHjlPIxzLOrL
j3hKQlQrCCUu4gM+tqdw0BmUZ6UkDhZ6Hr8nnW7cV4l/yPuBDXwWIfkV590Cah26o1ZrPaHh2q+q
qvoeUuLSupH7ZwerKu1TbSu7kF/AqM+HHA5P1nTdQfZEyb1WtmCRI90a2Oev+agFIfecJcs/ppLk
2I3gH3dK4rsHbz4A1nUPhlq1SG9bJ9kLTGxVsMhjQM4rfUHfJse25IuQz/SD4OIYWnDByyG4CBZy
/L8Ab8iYHEXjPlIXkUDYdWh5QKrqEKoLOYQDC1vkUShI7gp1UcSxsvVmrLQ6Y6WrrjCxLBh+yJ48
NDMSmhe/TwrcVSkzbowe8hGbGs0iyRiX4cqtcYYxnA7FMxRTHKUB/V8a6SaZpaYbz+3XRhPqJ7km
01Qjuxpppi28MJu+GQ2uCFpAnW1U6s8BMni46/RKCKsnDey3VNWn1VfuP0tSJHUykMSNbVBenhP/
fc4nLqckrBQ3uZtGeBIi6sUSsVuFUzZ9JBPFYt9N3yiS91tjyqytauT6a4oOtJzAidg0RrtAwGpD
GxLB1yoZnyiDhmstwZBKdhu+ubthogBP7XB8AhVSXqARkyIxhic5AylHVn4UZeazRVK/sQQ3zrLn
jOzQnDodd11Xcr9uA3Pb6RaOePMBIeeRQvkUeQeT5fEtONWlRp1GWxZ2DjRgmJx7W7j2PVJZzdop
QtZIfu7cV/OhBqyyhI6W7cyU/8zS7vKH0OwqFA4ZRYY228HP1SANZo9ZHLnUuUP/Ig95UtNqnBl8
LYCTAb+bkyQENadfW5XjPMSm4e7sBkseqHzJa2KQRkaTetjJbtVgkyvMWDnLrmp7C3gnzhP6JCbC
m96Jmnz8ivxzd1TIoy/FfA01sLWNGWAgHITjduiK5DnOzaeic9oHs8mTC+kvC51cS30PR0hWmgkx
sxwn87GqnbOM+6ONuLWDamczFquSjPqdREPbNsrPBZdcfcGpLRPTJpQQ72RIzjAaUazkCTI2ahga
Jf3vMxxV/byGnNEzI5pnfL2KvIYcdFMnXkAbi45O/G3gNoR9a+ceLce1r+bMMmxKdEgA1uoHe+7C
Zc3XRtKqmyQxcMHNgD+VQjVOmSoMKi9IL2fV0ODzS+xroA38zyl6oAFEGmCNLQDWoUPwz8my9cd5
Mubb074063YvfBepnKBAGYRc7X2e+794x+M3YSgUVoaiPTt61d2DivuVzXElhC9CXWmXl7m+ilsV
AbYRAhdZs/KYzwfZSjE8TzayOURdVi4meeTTLo+tYWkur6nYOzOgDjafdJtvazjyyTmf0//p38bJ
TZ6KkT1gwK32IQgBXckWhbZ/b4VtbT/Ah/n30aDEbMhX0mlhs/zDz8hZjl06+M8FanMLdMjVo+Mv
myIJv419o20dIAhbmYWCCVqTrfzmZLP5l6rEW5mE+ns2BJrP2TKM9mIzBjiseL66BfWRbDWqwySY
wOxyka/ZDoojb3HTp9d+BjpoM5hhxCVay0DGGXNPxhNYcMvassQmbUArA2BVgh2m4cZCDssDfkLl
pbJZv/5zmowrRXkll9IdcjPz1kUk0rXuZuI5xbxtp02U7Mg6V8+mqJV9m4UlyUtGITBQ/jEahJDn
UTWL2zNiNT/loIO/2FV1q3tLnZgaYdhitt1WjiWKhnVbj9rkPCZDHhryrTc+GXNkVPDqFZZ4kENW
opzCWE/vGgMEFYtbVpmzwv4fsvsV4AhlqQUYqFOH2ZtD7bwP4B4WVPqMu3oYqms9km0fKPi8F6Ho
ln1ZqSc3iNxHPuyLjMdIcawHyi77JGqVN55Wfs46si1fjdYkP9VRzxt6sM5kMGZF7QTMihOUryp1
1lWMGM2axCcLQG3AVThwqAXwxLh3VWDuDiXSpScsZ6cpcfgkWzaSV0s52jhRcz+fIHvGPKOwXABc
wjyZE1LzTeCBu3fHR8XWD3qSq2+B5kQ4oHf2Wna5c4ZUk0PrWjaT+zBQxTVqa3obMJDctkqSbT7P
Cr9nql/f6aWZkSnN79X5YqiqFNsyLMZNnwZv6FcZp0gBqe5F5pPm2jmauxwsNzHXyoD9mOzKATVV
f1FWVQ5uwjNFVRTtbgI4+3USfij6znXYSYPWKR7kNIxCZsdvkOO3s+aBCOyoXWbRVV7bdEL9wAYD
eYDxraZQi45IFF8bqkyPbD/2Mj70Zo1qWjquE0uZSI2i1J8gw3u1g2zp9E577seuC9dzVwzDf3UL
AAGLpOFXnGk8c+cEQ5HZDWW5qOY/OecbalRNyqrszyUVipdY/UsmGNh9c0+KlHHpzxjUXO/jVW/k
L2WCEJDee2szKuyr24jPljbHqswDzWyVH0OD3JTcgBrAqQ1FB3oFIeUBXuRFhm1lNKhcwXkm5/lD
Q+SdxI02u0Po3go21vDeD+nWyfX4h2bwcDVCpXks8mLckou+rcGSzEJMcZp8i2STTmauvySkl7eO
qMJvRbaS93M7iZNtCxnsFma9FkBAXvWDsCnhBgvTjMpXR8v8s5NWxa2LZV24axBOxE1HuwwN5bgC
V/f3oH+W18S7EVXboRebgC1aDSn83BSuusaoi4zS3MUor51YRgGdMbV2zW2v95/Hew1ZyIU6taj5
wnIcfDB/k4HhLmzG/DIamYsPrAGOoYHsO40R/9Gm30iYquUr3PqQcj8HkRleHceIgWCQ7RqyxsIe
yWpPXuZRahgVQNLtkD2GA+uNjM4cmTWLtQLhV5fSx3Yq++71TY2K9hWpLfUCyJhd2BxM/d7H289u
1rKbd+hNU91VDrJLlQIuPHUDWzxrsxCKhQQQz88oxOV6SV21/cDz3V37rT/uo1IoTw5WeB01zg8T
jcIEQ0k7T4+aqJ2XOp0Q4YvbcRGjXbHT4J1u8dEBlTt61VlXgoGEiHXCab64l706OABu1p6hmVsP
wtI3RtwOL4Wo9AsWo9+HqB8Pg4O8Qatp0T2IXY8Mre1sOyGiexkzAqtaARsxUDBjihzo+ag2vsvT
3AHiFKBqNjQ7YZkIks9z5MQ8wP670IfXkIfAKfZQLXYNt9zYqRNuQGWjDw/Sca3z0xx27kwdNuHx
HEq7mex1aQkN7dt/htJyAiaWYxkFpCMqllUCZ41c/IADCi3TJQO0sOUxmaNyKB8SonE/fs4ClvqW
A3bayHO+4v/WlTGLnMZOx0pT6U39qDt1HSD0py1iHRk+s+j0oxygRPz3qAwG4wT1WEbleCWSbAfZ
9yRHCys0jloYMuW3y8rZcrzPkfI3gO7DY4+rczk11Vm2UsMS57Lrsm1YQYOXAzUptgEJmv+Y2Eav
ReyKU5e5fw/+NsMcefDPOWx5PTlA9dmaPHxaoqxYQMvMvjfJeIkKcKYRBIaNR71mb0DE+rcZVgId
px3zap+F5viAfeqf15Az5j3FXoiAlPp/v8r/O6Mv+wtbQ+NFzqjnV5HvQ76KB1r2HGt9x4K5mxYo
Jc/umqr+Sl6pKk3txRxs48IaFy4XtYLvhXDvA3V0X4KCXJyFIMoxtYfoOubtPvbGdtsgC0KhOmpW
UTNWx6F3qiMEmM+W7MqBXCt+BSm1NFw2FiWStM8NVY0rUIzvWU/BHNPX9Ale3dEWAJVRc+8XetWO
z92cbWq0jBVL2Yutm1nD0UpqhapLa83ONMVV2VV2o51NCI/n6o09CoSUzIw1hA4M7VxomHNWY7Vu
c19cUUxzrxGmNVdhC5CDMaVV2XW16CRi8sbtyJ+hDg+95mQnefAbhJBWvL/8pM0Hb/B+Iv8hTqOe
RocQbD8MAXa4Vtg3q9Ieuz1C09prkiOGziOHnGdoHAw+6UU3uSf00dt3aK1iE/UmeE1+8+950S1h
/VgvXTggI1KDN5TT+jGuFiUXuaIfNt2HpniX8wPdTNfCKxpIbpye7oMxEu+sase9a7Ell9FC2N88
t6vv8f0ZrqSvMDKYX1tv1HTlsKw7iMAMX6cygGOt1gdwWawZBqe5pJg5XRKQ/pafo7Aw9+L5IFsl
EDJcKyjT/D1ztLPPMT8ZLZQppzttQg4l09ONP6nmQWk98xCJzLq1vmJBAcphhI6+NoImrhf2qAWn
SvGDE2DC4NQ7FHihyFO2jgfxoUPGjVf/OsdHFXpRk6ZYRyhQTns5SR4EMNqboyjebcGhG0zIWHls
DDczwd9sButKvAcmLlC3ObYXPeVhLa657iF+knbWpQWdhQvq+G71KF9CyMWcpazDg+v3ymtY/jBD
/QfcGyhYTouCaVODYzG8GlupON30ujlstBklQfImPbJ0uJe6MoXu3WelGS1z3LcvXwcSZNCkIjQC
KCv8PpAgNHHRPIr4dnKbLyPyTLueLHL2UGll92tAXkPHGRpeBuo1lVm2+m1O7fbaadKqpZw8uuAl
F7JZth0m1iDQIHFPL3Hm+Fuz0XuKjnECV2FuxmEwnML5oEHpXuqwrles2BAuksFJrax8JWf6Tavs
Grs+yl6vlsPp6wp/XjGI6mdT06BxzZe+XfDrpaJ45dhOesCKvjsYA2hcVkzmQqu97NFyINGh1tUc
ZBcbWP/ALSO/jcpYMPavmir0VacW8Yn63+uUxP3RqWysbYDb34+5A5zaFZepC5+atMWETwgEcOPJ
e9cFWtihk5R34MfUq2NV1UIOCJe0YeOr6knVMZebBrNbd6XRHb4OdRD0v3XlwP+OtfMZ/3uKvIqF
Oc3SK0SHWa7b3If90NzrTf8j1SZ/FaMIUc7uqt9dvTZ2c9fFOgPhLAB6+hidisSNTrIlDyop/z9j
cooyAJPLUzQZ57P+bdofl+tEpa2Bt7xq3nSKJsW4H9LKvAeEMe0TinjIpRKTB28Q+gabQm9JglGJ
lnjj1TNoPNrIYdBN+SkJ0D+0e6/BWi/XnycS0qBOso/EYr/QRnFxssli3qP6EVLFZKDXUG2OihHk
vCLEhZJNsjTggHy4U/Kudg5wjQgERqqDp4ychP1BGXVgVv02R+lGkDxLOm3vmaij4Gi2FrXWjORF
9ImMWP15QPIGaptTPsddyQrza0DO832EOjS3RDf2nzPkwO1awGu6VZCBGP3jql9dQ2AflqBSspZX
KJRFU2vBISFHOK2HccoP8nDrA6LD9nk+yOA0kBHOKM5jwuCjuB0E3baKfXcbKmWMmopuXcakKY8C
RLZIa+vioMLoroJ6QmRmEPn21qdupe3H0n+Uc4b5tKiKwAYaev7DzwIwKkHZrGrJuDDjCGyB2Wzr
mXFhtgCDVR4diFhhXJD+MwqG0biNVqFotpYJuCmeSn8xOZF5KrFRKCEIW8ZJ5WazsAZ/3NQupLyF
DLJXN0+ylZsIPPqNcpdlaFb2KlIEi6pk/zfviPqjjGqV/tka1DReaW6Hj+Y4WhsM+t5T/o5KS2cg
naV7S62wh20G5vCxjipziaz5qfMCB/EqpVQOX4fScT675MwfS7vCaCSblIeJOztoyegtzYd83+cW
bmBzVyXjvMy9yj/GQzydG90DFZaSdpm91nx3aknx5cG1QLf+lKQofhqOGn38ywxAXDMsvHGoTKX5
RiHx9zQ0fHpeYZQ/43ZlJbj5IVsXLwqlqZ5hjPEb9NTh1FVohbr59Cx8zd1HedSfqFl1p9iuPlsy
5hpWuyi80kSx/u8pCOFmCOdlETto1P6gbiQnlMnancjckz1L/Mk4fiKA3b76cl4U9mjydOa+agQi
YkaUFGePtChw6XJ5i7lCvXZVoB4UL0gv3YyMkwyaykCTIFaUZiOpMlk0oabaiuZGqMEpb8jG/PXf
TirGrN0gl8DeNgwTpFkoDDfVXxVSN9fSSgeLhR8v9XeomeMy1UGWA5GEspio8Xc9NVuveknb0NkO
qRnwidCNBTpMWdm7G9kVqZPAsqvwLJtHC4SLFmFjaUfZ1VTvrzAspstoqxAnp8pcuF6b7gBQ10+J
Ij7kFyBtzDeIQHOZzPC2Q5WnO1Hq9VPYFAjO52jNRM2b1ACvZjVwechKxMG/YlZXhGuqj+biKybn
5UnC3U0hg9YOkX2EtmkdUQ/4bPmmaczck28yNNjtimQ/PF78LqXzpUW+1Ny4swlmayrk7N0Jga55
WOsDwLXDgNuy+wM3WpGvUZx3Fp5jia1de4m7aKD+X2xkbLrJCe5MlPyORA5fRsi+yLhpzxbJXVO3
OyWoz396JVezV3LXjRvNtMSljlEpVtIK0JNt1Q8U9op7xX1s1bR5kBGczvAA7EYoRPME4DrW0Qpa
IIewKrMxLdGVLIYLnpvDRbagUCAaFl61nvdqlDp1ftkk4/NQeUW3NXmQ19mA3EfvkwhIUXbMnfQs
W9rcTVLnBysCf4lFO/6FqhItxr/sGi+JRaKOYAP5XaKivY705n4Mk4h8GFpdYd3X3NyQxZKHcW61
rf1WBZAkc26nFPKr1xRPzH03WDaVs5aqjhcdnEYf7kM4Xud8gvcuObuQlH6pnviMO2ylAee6pflR
ZcmqZk+VVnnyltWaQ2InQKywN4qtpSbJ0VTG4OQY9rRBF4FKua1qxxiRjdmsRN/yQ7BeWt1BvdQK
p6PsepX1MHWkPGWPHZntVZCN1NLaxokOOCbIGtT8WvMsGaN27dr7SBfFQs3raXgXirFh4YcZj2U1
Cy03QpM85Sx94MRsZRaG7+8s+DawMxBLR2YUoGegvftN89Z5kHOtYFQRBZmmRTHHS7Qdl5rVDTwO
snSrtkB+cR2q8PVr+2cPgaNlXBniHrJmDKkqW1ZVgExXCCF6wXO+2rehOtxhlYInulWuxUwJGcck
XGHi4+4wWwkuZYQBvXdvl3nyYSkkY3owLns1HIIXgMqHDl36D1N1lSU6l+MJNizChQauk6Cjp6sz
oDIdDO2hSRX7gaeTcl/a9QWTH9QZhDDWOSoSwE7L+tqRR6ZgSwuDDZgtvnkKvKm+xmMQAxeuLmpt
btv5l9SMWXgnW2C/AYLVQ7iW3dthGMK7vk/4BiHCIUOZATXJTiplqxe4U/bd24wGgH5dp6sETal3
UCAqgnVY7g2D7T7mg8P3DBSfKB1lg54fOg3OWqKMKlPFVrBKXMzvxgmgUJcetMyeYBHY7obCanXz
R5Axq57c36w/ZSwaanfTItq0NE2K42PtmA9V5W4zctTXsOvoxSFy2I6Km49WhPmy0sno6bniHuRk
v8fCAM3lB2WK9mPo5cWVRQLKY2gvoH07b3E8OOjbRGp86CJqdtpA6b4gl7oxS6TjbyzmIvatS2dQ
H/9iNgseDtjA5+leBlO/G+9wZQxQRg1IBaPICZxcu0Jt5y4P5gl0nivCjQzKQzWU+lWPpxcQMBGu
skw2O+jmQx/tpzTIzhVlwUOHlIRe6ulZHtR/Wk5Tp1gPMC3BSwMaddQsZWwMHH3D12VYRFUFw02z
Xx00XFxu9uCBtRr7DvP/KDuvJrlxJFr/IkbQm9ey3V1VbeRG0gtjNLOi956//n5M9oi9vdp7974g
gAQIsgxJIPPkObVu3cmGUvaYnp6FBEBzMmTL/NA1SnInPDRtR1B/BuEPlSC0NIFRWHcdb7S9NH1D
sS7awOJkbc5OSWQseRbOGqjBbkbhdPs2unloyj93paKZuzLvwcDgTEGbeeDNavgp/2NVbU5iXJuL
LQJG8zREIHO3DtQyiqsFvDTxZ/8ighOZH5BOj8uiPZqq3oEtmmmPE48x6ZeR6yC9yZya+5hDG6BF
63gZBLFodoY+/a+AtN1DG9TRcaVsjwr/a50Rki8VC/2esUe3sSGR9hflu9QGKzHv0shHg6xeiN+N
eEKJ0jJYAjyVCGST5mz+BIyy68ml/ttLoeZ26q79rLa8Bi0SwRD30vnTKv6yq0Gnr7Wa6JMxd85t
stRPdmJFawHl8ylA9e9ZBtg1DKmD2SGesIyAQd66Uzur30uzDmOHjErzKK0uteedPwfRqR2a6DL0
Pn9EqZYw5l102C9PRpf8ISYpFL01bfI9GG322r8dsh0HuLU65BkZUAlUMWRXTcVNalrWIDJtG/Fx
szVEYs6JrlvHDimiCPfI12o2igd7RMRGREeIu4dw7WrGVQ/6+HMHzDypNfOhsDoo46ZJSwgwBChy
+BMy006VPomNV0H6VKhI8lV2PBxgM0qf0sECzprnenVWAC3vXCuqThMhJf6BLG/uu+oeX+efgpCX
AsAf94ZRPTV53F025PxUWA4CZPhIDMBqu9hwCbDhnbsYsLucbN+IPnRoue/b0TG+R0N8iR3I+4Oq
VnZyM8pNa6Txz7hHN1RuVzFtnXJHOwPqKREMHdIZk/e9b1OEXLUFOaikPauyUOkfR1XtH6OEnIud
ak1/gMQL76VjtWVkMp0dJbiQqvUsonTZokynA8S3vEFjtdxAZjco/iG1PDgKl84+8djBe0CK/cbS
4caxskOnj8WLDM4a39iXGUlFMthRcuXeSnieSS80ekSKyVpyJ5z2gw2Vka3UwCssZbgB/AyPsDpV
+zX9Soy5XY43EPQ7sNjWH3pofp+Msfww2iPIChL59lUHFPyXvV/sUOpib1r7rlc6+wSmO74bLJwY
pWfFcBNSGN2o7Uefb9iGk/uDEQTNPvRg6CWLlQdaqOWnIbO1FyncqrZ2eWcPd11qECjT/PS7Acr2
sjZ54J9I20JFSe20F5LShhfvlpup/pKZLSpiOB52qP1Ada4V9V0yaD/W1mJy9IwsmaVolk7FmdbO
zS41RQnedOqV/41IT3keYME4aRrcGCx6nJu+FLziX2v15P3pko13VarIeoHRFDHcdBF5m4IE5TdT
uYyjW94KUwfasxRnbXGgSNXEf30bLPsiLZlAhdD4XrXnesdDP2aHP/CuhuYzOqztOrAjQuJBf5Jj
QsPIrnkc/BFa0ZM1dfGzBpXq58AL1pbe27q09MmKn9V/a/3qw+tR7VtH7w5t5UaLBtx0hO3OubkS
l2yXEGWtkyYbuzZ5iLTWDsLSkNr2FUzvvKq8A6IUo7L30OUih1Trixd/MOaLVUTBfRm6J2lNGvvC
uf/OAwR2SxYHz1qeQLwBjvWuI3/ipfWcGEbJ1P+RplDUDW77ryJXd2lq/6vNshqyZoOUkdDjbeN1
H4tC7z9mjn0Ejal8IeOelLmUCNOUgGeCbZm8iAIpKwowxVV3MKKiOE0sOHfL2mxq52+y+O7DCLmj
UY9Ym1rmDRBrht8Ihh0i2oAylo4mieGw7Yu3Ha4bxm+O2KaSI3gP//RcxbhHp6K6t5vuc7gwgE3L
LiU22afsTH6+fRkPixRAkN+HnWWeW4+U9APCKzdcM9GDpeX92cksiF2LKdkV5uw/VjBPfF5k2nkZ
4JYYE+sht32LCC/NoUdaGrgwTEaq+hfkEtFRtlHIBg936cKps+20Cqu0d04y+7Bls9OCLTOCZ3Qn
jTzRP2hmZJ+hh1Ihz1leSInXhAcvVMw1JpwhM6DqdfZE9p7xpdFWa6ONAV52hBMkCqxrynBOlcBa
Y8SRhYAcK9vxZR7x8KS5MdykGPJwvKk2ID+0OP/a7BVJzKwPg2uiZ/FL6O77sNeecwPeJPyMEwys
tnqTPinIMfnKSlF5kJZCktzLqIMBr5oAhP4yhRRIThqQ1KJ6WodT/IJ+p/UU2yR21K6F/tCSdycZ
eDCJL9T5z7JG0zvNvStiEoI64xfB/FQNX/EQFKygCQvEHSlQlee0J0m3loKNxZ+5M2tnt4SabbND
F8ZG1VWdvZPzUke7Lb6vcbR9dlWQeDrcqCA5aHYjoM3W982zNO3AyMhZLXd13xh4yuJeP5hWX+9J
Zr9LEPa6GK3Nw8pOKv/RSVR/P6RJdPR01X/M2WadWqXVeAuG4c3N6/AmNb+uz5quQjv2y44YSHDr
VWMB6zRXdwBaE9TT1zEYtLuqU2vCPTQHG6qKvBuNxyp2czTno7tiAai0dfA6THAp74b5DGtKeEXK
lh3x4Gfnhnjj2a+C8WsJTM6BcxEVszE4Kr0VPpp820fEH33Ys2hKERlxtNbSNCwe6rK/lElRqG+G
JMsQWEn2bRKX1+1QfXIZ13TErWzD+do6g5ncVKBKcLkbH2ZgNR+i1Luls278ERFMuW9hlYLrNr05
Cx3im2JJVPdDz39I+5z9xT+dxUKduDX7HBJrIsuLkC4dWuf+rCDkuROXitO5JKoEC7sh20IpumVv
mCK5egAggzDf0iE2qeX+pSJ9tpiHF3tJV9R8EG6Wz15jQsap2Jdg5NPS7d/0Zl1pHlTp7QLSp/PE
gxCkwSejph+g9uzvZ8LJoCILmksB+Kc8DDWMeJuNUOELQpMmTqRlWAm9caCpx3GZQyaCqAOeX1tJ
93Nkg7oJKlBaommmLIwuyULhonZ9C8EdPt6dTprjyfvV836MtLva3TkzyRxBC5EwLPH5Q29Ff0lL
dQP7uRu6lptzb6kaRMPLoAjPDkJw1Tm2hwKyuSg/Zm7gPUlhWLX3BEgPoqcqvQa4vi51o72wWUw/
TFBiN4vvwPlZWN5BQQUEMtIWmgh30f0Bx9WQMebAe0ambnPRlkLNXBh9FqajNClhn3LHS2t02SeN
58WxGAf1KM06b4+k+ZvwWQ7u2VfHv+UtKu/Y9e26vFQD94vf2/73eMqOIYrtSOx4QN37qvuRwRwN
o30yg8nHxeF7O9IxRhJ8ba/cWzkMCeilC7EgJNQEUsawPUtzaPIHgNzPUUuyN+S17qfJS/pjHLXN
LW5z+LyBpp8TuwmfSgXa+oiz4PfQmg6XvDfmuyE2bXz5ePqlyeLXvkaHNkn6r0iM74YUcA4ZLNqV
PBpuNHfk1i/6/GDrXvXQ9nYEi6WBNqxCslmuqeZBdhhepoMmAakNRXkwfm7dat1qRCAi76PUfjvM
zMj+HQ1zOisjOfgHEALGFVYifYFO/iGtdDGlbWg5J2mz9YH83a6cfbXEH4gme+Ce82eSgtMlnGcP
SwqWjkOlIsH82GfKjO8dYbT7cFHM6lnetBASWc2RlPB557h1ad2kSwrp8S2yBoI0QBVrM8rwV2Og
eJABt+ho/Vp9yorURK70UqssKSXhX+mD4cIO5ZQYGdrBskqVIYttHfLrCHMqWNBv69okaCCSV1/c
ctoH0ahUMDjr0G6bvmlctuK9EcymeWHtAV8a8YGTDFxty3EktjAFXAX/NtE6h9Fa3YkV9V9r97hM
tFbX04sh9MltUeepOYSNq9Q7q7WUS5f0ARnOdhQQeqCNe0+zIUvZLOuI3w5uSr09e0H/qcyAVL2Z
lfiFfWozOCaX322U3y0rvfoaofRw6FEe2kvP+otKtVi6ZQxZEUvyQlwYh55E8r0Y308kbSmkW1Mj
9J39PtrLPFvHOlkcQaan6x9BF5W3cnTuskVXZivSCoXOvHlj0cnINREJuG6DymYiJ6opjbtcRGeW
KWIPOYfcD9xjudikQy266cQ9i3jtr7PkwzTf49xMcJT+c+YRxk25mKDugeaNiUsSS/qjQtBzQaFq
j3nbaY9SC1IY73I/f1Jqs9/DRTQ8FJ4f7eE4qH+EufWgsqH+wut+OJeKk9zhCDE+R/HwJAMyhRD+
aIc3023io/DsqOwbwKEvlDsW+cwXqRlLTZqef50tuKyiMY4uXo2AMzTzJeHAqDKoJ3b1xfGK8ST9
ClNfDITQHxT8g0L5aP6du11yaxq/Hnco8IIY+0UROehpt8sCZM22jjBE1gg47DlKHeeC3Cfizi5r
J4jFuYWMCGi7GKV7G7M1h6YFr8+bi/iL4xwQgIPaoWmST3VtvGit43+fELvfs55Tr1ZTsXjSmmBH
Lp3yXUexdGeMnvrotJG+t0yWa45vw92npRWks1+9LE0fxbKZEfo9FlWiX8U0FMPr8BxN3TFN/s5b
Izptx1jLfJWlfRqLhbJ3aW1z9cX4syOSpoQ4oWGpLNB2WkbMGdzdZgro3qmJzx61wGBrYl+dZBpO
+iK9ZfyS2oImGmJbG6epgffkqV3FtFprumer8CWIPZwYtlmrRHmOaydYrfjRL8pPs04SvJN2tzQ0
9XEXu0F85JWTnPP+OZ0X6liI9h61qNT+zO0Zxix0V3ghksIfD5n7Yg2KchziyL6xl1TvgpgdDiQ0
p6BMQjMkfP2tKFBIIOhJUhwJbTvbjCtvZ5Gm+sz+79mbDXT8lpYUJvwIwHlw6Gw2mcAm9TfkD/y4
2cl+VQ5pFekHIyYDci7Hn5I+1RXot4Fxy7QmX3nVxBwqunooehcJ7Tn8pyND3vTfhpL9e54SrScx
DQYG00T/Cq3F8kMaJuWHAnbng0fO5qmZ/STdE9x5BLtT8N3RC3QDHjazBLpDS0xVbdToRNakyssI
i2CX5bZ/yD2z3lKzq+sAUQ7+NIYXsctdtd5pW1vr4JlPwyjaewDlX6YWeqIoscaDpsU8TqcEoSGk
u4qTs3TLmDiY3V0UQbuiBg0AnDjWXsiP/ztqPXCtgzaBBfGDC/rNzU1GpAbbUKhNTdJPtfJaDNDR
ODFxHmm6VVNeBxjgrlKzdEDLhH//aSdeGt9Z+vAsgxsjydudDJR2vEy4HqLAjQ6+ATE9ZdTmM/IK
t7RXk4sUQ++91kiK/A/bu3HbkHfHvmuSlPnmPHKKTsH7utvG/W6qUFHJBwDqPijoTsOGaR0HmEa+
QWD0EKep+6nzPPhwhhD9rClRvpXJ8NOxu/AlNzqYksEa7MQ+ODyqNXYGt6TOWvIKrC9uq/vfrEad
D4mmTg+RO7ZfYq1a54/jCjRblytnObxG2HVwkm/bVXC7KrtGadCoC3v1FOtadg83tv2xi73vcWJ3
P1g0Jzu22+2HvPDTBxfsyTF0CTR5UWSgJ8n/n2yLaa/PdXGCg2IkuaAwz8hJEQaJrOk8683IM6rO
ceIG+R/FXLn3eRlNT4YFqIbw83xyynS8ik0GR1/SWa3uVf5Sz6NWhs8jOSOXUe8fN5PUeoAg+yT3
7KM012JnPanQCkI+Bjxpn+C32pdOXcKi4gwfhsnLPrBUdMuMTSgiI+7ZyJFT8JbOIByGD7DC5rvY
cvsHsSUF3g8XwS1pyRzaHIcHJTR6Esf68LNR1vejWbjfAMfD3OeQJJOg9vaNPMq4jD4PIWhT1GxA
uSj2WgQOug+Kgchi5JoZHEkBajQtnMGO0mU3KaRja/bKNF2S2tm9s29Nl7jgCecTDHle9bdSe/pd
qeskMUom41LEfuUcSbCo933j4z2QnoKg3tU3Vb4KXlwHsUVq+/cIjgdl2OqrZpqNDSOSOT8tLOJ1
NS3Q92jG0d/OT2JXtKuWddajWKSIu7SDMzDljmSQFHJM76GX7gCYPyaoEu3G1LePEH6FV/ji/eiP
fLb7s5odVbAxZRVFn7NQn56dOELEg5aRjtWnDtXBpSEF0nfHiTDZi7QI6n/W8Js+2koXfXZ9a9rh
jm/Qc41vU9LXHyee2rnD/VESs0PwcMoO7eRq39DniXe+Y9TPjhvHz7oBGZgeeecpmKFtTS3/2v0q
2qb3r1lidfdzazxISzrJ3VCuTlDbPdAvhkjb/xzAvnbdRm2TrUOr3LgqmZPcb0PcIgMEkhfxfWo6
H4cefgmbqHgl7OcjKTVtE6d/e3ClWXVRfHUjeLVIVFU++GAODiow4TycIDtGe/ObSwxt7yIMdAta
u/joLVBnidM32gx5/ezdWWSnPMzFXBqk/EyOcyr8fiBxFVkZEov9j3N9glWp/CiWSdEBkQO0ul/7
UjO7U0vyUNA19D+im+6huZQeWTy+Hm2nw1/NPCn7yCIpgvvRVBaFtB9aUNYPZF/5z57jemzoCajF
4Iu5yWg6SwF7f3IKp1bZwxft3yq9Pbr8dixoyvZLCsfz/doUPFCg9l940SIrtiRCeXM0H/UGEgO9
RfTZhW5mPxlF+FEKXF0nLUqNp7W1jCAnFyThMsLIAa0EPrTzFdgh0KbTcKnR8vHnBJ7opaWVCU5N
a6m+aXejM1y2Q7Zu9EX4F4YTUIHGuNRxpt15PJGuftdmV2WpObGOK0WqbhpTBefu3gVB8bA2ZSQB
qnw9xiQzhZya+tLW83QzNTu8t1T3eSyV8dZV5XSDXHW6ZVYFBCcKWuvcVOlfnu3TlG4ZGLQh0Hvt
2Cd+dNJaeLBghkg+6X4LAnRQ/tZTL/kkJr/DhZd70wdpua1NJFnvcIUu43sg2+e+zU4TnMrHRg9x
WQK9Ly88DmE4ikPo5XM4ceuJF39bxFzq0ux0FJxiX4eda2lCLOQu74e1U0xZ3T36buQ+Jh5hktDQ
ktPCDPM57T8Udud9zGf0ZqveO4mrQbW+aw74VRswyVVRymQv5sCKUnB2Q/8gzbr+3k2QPOGQfx0l
oc/BINNTRo3pMH1lrraE+6kCBfdmLv4gcGV2ef+QdEi8aB0rM8i1rwROcagaHmw3tMQkNSkSkF3X
RKu0a2fmFpInubuviya8pjp+/kxHo2HhQ7uKzYhMY4AigLYYfcjp7ksbDtawUtN7ifmYVe3s/cZN
7wXksTW3Xhlsm0H9ENkAVqMZSq1ompWDh1DGn546o31TD19RAZvPOtcBU1o+fm3Dae/iJ/mT/B6U
kvOOmEVta2fTH8KrFI1bQc1a6AM492mKdgFJFQ1eCPoH13MPkOrBXtK2uFZaD4RgpHu7ITTaZ1zj
sKA3Q39vOxMbmdA39yyMq+cyt8q7CKDCLuZp5+0ieCqegxrIvetnV92zyacacHwLq5kUQnKGMxqc
gUl4YVf6Pg83dYJRox8v5JX6J/azxJdG3mepBYsOgYAvOCmTl47H3+JHB0sAgmUCs9Fbh7VtjOgJ
1YP1w0Xf7L7S/fiSBSA12jkxSLwZ6j9trb4O6K8FpBI9zW3V/xzi5o+wsP2vAFFIZtXxs5i52z6W
LvT1wTzc1FwLPuU2yHxS9/JTP4XhJ9eOIWlWnCU1n6bYygCK2mDsr7lWA+nIcUiOnRpfjODkFkjT
4KWaYGqKSf2VqhiVYv4E4551nsLMfJpm9ZvQIDbZ0NyDBa6giIMkEa25cm9MWn+rjLomjRK6Hvhv
wx8R6OSqM8ZvUNdCwWiSMgnA61AtHsCsGItLHoSvzOx5BgE0e+tXZva8sl97m2WwF6rlqe08hfyW
Lr8MaQcYD9qK+97zlRNB7e5LaBpPknWldHm2Gyob1U4CQJdU61FoNcgE5v5EVyYNTP3Rn1D0bZgz
GSAFgUISoJlmeunZa9M/e9Xqr6uty+PhKm1omcHQkfR5muowPwPqsvGKgKI5ZnZa7y0dv/lUW5HD
NjgOjkMeEJWaFpQrQMofRTmjNzFoX+PUs8EolOZdUKhEfg2VP5dzbZafqVsKz4JwXXO65iI2fwp0
flMSoefld25KG0KjmsCa14afCC7UIJJZ1Y4eTppmgQ6bnvcMb0v2RSHL+RxafXifm1b2iLLt1SRx
BdpcxOpy4uEH3kDtd9+ZCUd3NrRjw1/lbDefNcBhJ+Ku9rJnq2E3D62Hja5CmClg7D2HlWZeNvtk
kiTQKcWD8F75Cbg/3qikX8WmTz7ofCl6o/o2JP3y28QqiwZ7PltgtL/BGg8SPR8g8vNycvqU8KAD
JvrW8fvsZgKNaO5W+YujlD/EHqqTcwg8KPmsAXyJOT5UbdPAlVl454r746hlIP8r/uHIP9fhYQYI
9ENVPuRZ7PyV20YK16kGgslIxgdnrrNTPWT6fQ23Dy7wLkdKt1MeQtRUpcWuBjJFrdXs88JiQ/DV
uEWDb9wcDZeSntaQIquwCBdszXa1pZvsqmD5rOJraCfBRycLvI9+rxMIb8vuXpokY5B10YJT7Bas
hsXm/oV0tZ10SmGrTQ5mLeTFvxyv6KVySkZrPkgzKPXqCUWrtdMwY3LYNf9jnwFF7G0FEqJgLB7F
sbt5iwNdK08kU1tvPL7buKaECRxM8bSzw9q4wEdmXICO+dWuhdfiUi+F1HIrxzEsg9b+CrYTs0t4
NbnxfdxH/l0VXUM9gcNlySIxh5ikJ2dM46u0oVeNr1sT/saYRBD/o9mo48LSFpN4NMCTsw2Rmhwm
E0iz1EP2piz3DjKBJodsY+xlMn80P7demdzqpUD+puBNQogWfpemf1h7inTPvwn3odgsJOnum8a9
yhGd1ZKyRRonOwiV3d02l1cVWXQ2P7KPYc0+uQTshlRZa9L8r7ak468lvQW4j3xhO3p73Lvmu2mg
KZr3fYrcybsOab6zvZl/rW6n3obPyOqOkeKSoEdMag1PSSSKjNcEPG5PWrnErCwpt0iVjJfm2rOO
Ij/tn/iWgbrDLtRL9bgd9HaqtwesYbD3B8vZ5WLWsW+q/3nOdYoR52ikRvG5meMXM04qdNsoSs+P
tVM92+W1Bo53HdWE7CbSEpbOzDEj7SRV6VRLFV5JRfdvamK1d0rUuulBepKSoHDaf4G1zXtyW7Aq
o9EZ5znBFye2Sa8QXrtpi2GzAhwZzlW9BOf/vUOm0BukyYD6/PsUMl0Mh+gl60hVHRGWnU622j+4
ealAHBU152SEYsnsMuNOajVv2bs2T21uVWpia3/VZBw8KuZF3+Mo7T/4SncUtkie9d0HJxyOjtVA
QLCwraqLLGinZj56YUuiRTTBNRh2w6GbqwzQTug4+1mdsws7OVY6UpWuIFODk4H8+M7UyNtxrBg6
2nBSblJMuftaK+DOOC9aR7uto/JiYxf6rO8jp3VuhmJQgLfWa2t8kJbYh8qC2sDS1fyEK0zbvTHy
zv6pV61+6hK4CEi6VZyLFHZSuhc18Pt7OAiOm2kbkUdLiuTAWo8l2PQQdGAJx0WoScSbvLbaqSlY
FlFmMlRP35cmfE4yAipui/i48exFTv2SambyyNb4ZJNBA99nmIb3vRl2d8RZK3IhA1Y9U5o8bM0O
ROfaNBb9ECvu3vbCMvC2+b8eW1oO3KFeaFytKOyBhJXfAweOLJ7x4ScTF9FCj2VV9fgpBhsI/0v1
KC1TtUfiVop/J8NjE1x2xovtIM05VAGDaKQ3StNGvuPFgApym621EELiP/Mss/X6/GlInT9SxUuJ
CgL3jRe4r9SUSi/30QhRmdiCyBkseNoxyui1LV1qiIamGAdNgWqkB563tmWiQkknuACXQdt0o6CO
xbidHNfHDcJTREAXYEVpFRQoSfBf5V/xxrZ0DM6k3bqlUBv92uqZcS8HbHZpZjMZGxWQLmnJeBmx
NaMZHJNi9v/a7HnKhR16jQicHS/R9eU0OsHzXeGiQ+7GrfGI8hMeRRwQkbfA/dNjvJCtjaw9+zpp
2Xt37U1qzVKTpg5X4qH0CEVLUzq2weu4GUaKwYvg4GcSQDAa8thLdc7uVZf89gDJrb2K3NvHsIPr
R2rqeBnaKrjMrMY+qrPKum/QYnKCaOreEHww4UfpNFNFGRuTH2juDtWYRTIr0T4OBTJdHRLo65Bm
GVe4vPdI0IMXgxZI93w/TG5PRN0dbtOISuZalbbrOsHBzcz8oA1sUtYe9LPG29atxDMIgcW2dWiN
Fl9mcilFddOKuumy1kbW5njxRoLV2Dqh/X3tmfnMBMx3ZZgWD0oBQhEWXu0ck17ixzz73aWQmsLz
c639zoaChFfutjGzYf/LjSw9ufWh+Qn9uvvJNvSrvyQZSDFNkBI3vYF6taippWQtPjSG/0l6FTOZ
1nHLoZri2AfVApTYu6zL+2wwH7rQMteaF9h4lMVYuDC/7t/0/xq+9nhaj0hMDpSnDxHfzTtUK+Wt
lTvIdexmGzRY3GQVynG8z+TdVVe591hPH+T11OgOw2KvGBCdcOChjs7WlJfXqpgnthZLVdp65IPn
X5piKywNCCSus5N0SAFwrrxKrRhd7aA5QCnCZGgeXNj5Sdus2w+agdSbzUZsX5s6u69fNkCipNn4
IFWXEXJUGqLNIk0pzOWo9v951Njb8IBWxw1LM1qqOR9sFe2T1qiub+CrArWBLSVcXqJg8Rd06+vo
paoVsN0uh4wowdxpY/ehI87Mu5zFn6qGIGLKxiBZ1IIUYi9WaUtNRrp+TE++DBrihOeLtqTtLodL
t8YbzeI+Z87tQKnJIe9sb85oy7zbSM0p1RM/7bfGhmUDSOi9BLy3CPcW/04zNzpEuREd1vB4W0wL
K8oSH5cDlxkqCZy/D5//mht2QrYTk1188hQFutwAgGTSR9dsKrzv5FKFew1B5o8zV3mqSkW9en2q
PhT2oBLazIrTqOufOjUnwQpJ+Id2KaSpl9U3LUj+hOwlexgsK3sA6+ebf0mbqB3G0C6yO2mPxmgT
tC4dUvPWPmeEQVr60sqmT6yTHCGTpeTMvB68VtfDlvPIUXmgV/GTGP9jWtuYPxBpKHlDwNs1kgD9
3MfuSzkb3cXlffdsSwE6gbgNJE4yTDqqrKruFVgidtKUQnoDDyfxUXrKMKruZVLpCSsQYjb0gQfH
70A3qh3U20Xqv2xnWqd2IcUdq/DxjX2Owz1w7va8XQFe8fKsZVa8l3FSABwRttWjnFUfTdMHpzY/
F5OpXtam2uIKVUqDpJTls8lhmWok9zr8aOuHkQ6yRfvn7Md6kFg6MwFr2ALtWq/fz8bhCPVUfdgu
oKvNgo1K9XE9br0olMH1rCkeVxt8Rzh5wnw6bxeQRvhCYmOJz8tX04c1MF/cfvJxt68wjdqnzh/t
y2YPLBWaVc9yj9tVBL4OEylCTbv1lJNp5M82HP3LryzDpFYU0OMldaKxevinwzTBgaGJ1r/+SJZt
L3JD5qftjFLrNYPv3e4eN/s0Q8ZeJYGBmC7frFx15DcKq03WRNtpLSPqboYTvfktZRJA8Y+Thnrb
63dugPmOfNx/2+dvlNy+46w1TqzlLzQbQ/Cc9iBLltZ6iqH7Wc1IfW4XlmRmcTQ7fVp/KOmI/dx7
aKf8y+vJliuO22wPGbq+fiaZrVFY+Gk+C5Pt+p2sck54Upv99gN6GaqOdeWuwzb7bAU3s3Kz63Y1
ul44+6xO0pNMKWM1I9LudA/aBhknHV6pW09J+/qvEVOHULzjusr9djHkgKZH8gn0w3bSgZjrQ2Ob
f2xfnBzQksutV5NLUPCff36bwYhfB0MANxc26ehnyLNUmNX363dTNHyIMrHXIetXnSMeM8ZJ+/pb
KYhj78ekef3DylyKnw13pa31r7+Vqi5UydGX7URSYxf1Y8kff9gu1jLg1cVnb61/WOmwnHgEDVt/
k4PWi4jKemdDCf0kNvnmLKAlO7jy0rv12vHfTyckQVFRXj6fjHGKBrmX2ny9jaVjbJ2HnIUayKPl
n9SYjYYOVt++uQHn1qvuUiOaXm8qOBrqp9T/15s/UDanf7ZaQub1r/sptmxCyUrpvXlIxIpWP6S+
9337yOun8n62JG4RAFquoavxdrVA7O+2n8vDs36qYQx9fU6gnaMuJFjrCdfjeBTcE4Oy1r+cTOxN
zQQ2AIlvT6YmAEK00iWfbPtWFDtNnhYmtXUW+QQAPL4RRx8eVhvZpPah0SEWkcPksqIozB5CT/+x
fWSxm+UfNfmrr5+lyoIBKeC+X/9DcnieWuUpWlhL12+wIusdVgYTetXl48t8ESTfQO+U6/YVTEnX
76sar/P27SVDFt5BYwDjvRyrtiwEC8TQt48ng1Fj/GroEEuKXYpQm3T4Ys3kuF6FW+sB7+P+7+3z
SM0iQ3QMINf89ctCad/uzKJW77YLmVW2jAWJ03sZJx1Z2edXfXZe/1rrqYvgLseHcVuvt4N4iTxd
zV4fCXIsbxfA003J7lFeY4gN6I8dzOHrITINUidfYjKb188jh7Vjhid/QHt2+8qKlox2Nc5+ykHr
8X5239q2sn4euc600yCMLAZr/Y1ktgFC95MblCTfyEUERGrwTwXrq1mGyJwgLM+qzVZNWmJHDr7c
I2NEfuKvp42R6MZ5DCbnzXvWSuz+ccq0PZJaikq0Hg2sbIIOoUb16j4gSejiJYN5kRq3n7XWxGY6
lnVCV+LbZt8OeGeTDh8XwHq8NA0k5h9a58t2gt+d5f9uQ0/5grOovPvdCbZDf3cKsTWZr0Mk08Ji
s3zW7aqld2tK7+/O0SCpecQBDg3vv3+6bb7t5Nt8mw1QiXZXugT7lwuQ4n89t0y3zjTjlVQRFtzO
us30zrZ1bJcTePFfueP1p9+d+s1pfl3iOxuMuRYUCs283+bcPuJmk3P/7ovKk97AaZd9lxFb8e48
0rFNt11t6GnwE6h/yoDNvE0ktd+debOpkF7HMBGu/6V3Z95O+l9PUWuatgNgQWrtrxtlu4DtPGLb
hmzfE8zA0dEuHUij/tuNt3VsE4hNpk/ROLyz03D9G2zn2U6x2baZ3tlMnBwFqbEP784gw959iu3Q
7RT2hMZ4HUwnOX6zv5tOOn5ns7uWdLk01vYy+1b8D+eW+cbEV0+gbv78/zr39vGaUFMfZvfn7z7c
ZpPa784gNgjVH+C475Yly+szczuB1LZChmwzSUc3szyI8IIf33Vs820dm+3NOQoWCr255I38umn/
hy9QBq/zJawXgnZ4/0iREXLud6d9c+5fZwRRt9N0GCzenXo79L9+CumwovZPVnrqafsQvzu1TLfN
tH2IkdzWfcfSZL/1/tdzyysvbsmUMdsLnBbAiPZLnlYPAkoKIyoL6DtTqKIG5dnr4zG/6xtoav8P
aV+2HDmOZPsrbf18aZckuIBj0/ch9kUKhZaUlPlCq1wK3BeA+9fPgVOVVGmyanrsvsDgDgdIhSK4
OI6fUzVMZKvZAaF7cNf4lb3hLrA6K8DcAKCibohipRPZ1ItEHWIbjLPiBH5SZ9qStwT2GjBXHfrO
+2EqmWbSfGMCYqMA5uPwMZi8TnMXT/XF6Z1d5fm473p5cIK4Otm6od6QZFqiY0jAoAcmpI2JZD8A
h9SCSRPgQ1eN9YmaLsmUtZ295lDdV0I2O4GagVNImZXY9FEoofMpSZlx7A/qIUighOP6v3kplgIM
DiK9lW/lxeldt/+4GK3g29B/fL8YeWkZamgV8qUaQVo6AmcxlPa0tjOzOoGzK8cf96ErQdaAP9Pl
+FxoCPCBwySDlaU/Q1S4FKcGQopzj3yLSaOtDqHeEvwh7oP599OWVf4+LlQRvie/Osu/PKMPS384
rQ8m/Znkm49Ekz/E/OoMl6MvH9S/MW053Idp746+LL38JbT0YlIvmUZ8NL86ueUofz3lL2M+/BUf
zH932nJaGZ3m8kd9+MMXc5lCveXUP5zCB/NX0959NMv6yyl8WPovTRoIe+yg/PMf//f//ee34T/E
j/JaZqMoi38UbX4FxLBR//qn7djuP/9RzQPH7//6JzZnPdu2mcOhseuaLsTyMP7tN+waCMRb/6ds
vC5MheBX1nfRZQrqdlWXnO/BRGzd9cloeVDRwpaUCbB21XITWH4TtBssADEwKovvVAscORCUD8zL
sk2A3evfxiw7dKgtfZ6mvAXjR+Tv+MTdz1nwFSqi3W9G08ptPNTypOLJvMg4+u4bXbCux9FZe30U
QgunktCGHkv/0FXTrrNAm7/SkH9fxcN3qBOCrR9JqJewMIw1Mwtxj41DY8dBl3COc99a25JBoX10
rHPP2i1SWOXFo1JNqrIEdtamgd4XT21X4xXYCk9uBMFSYSSP9Rj3V7yw28/RD2xxG89ZXUTXKUme
mQ5xLeArG68wNmBwRIHLKO+7MJD3Yuj5jXaRRX7DAQFjZ3UoU0UAJHVvHact18z1fzeFMT35srcf
OGijGOTcnsgVjfwEGh/jTkCV5Ql4URfIDX849U02Pbhjp470n6HPvnVRWNBP1YmsoAK4d4yDCHpx
dXc0y2hCHgjUFCDQmU4mii7WUy7aT2Xqu2dwI/crMg3LjW9dXTs+m5lWP87HV1QN1IDXy2+gH4RC
QWnIZ8DdgiNw7Xh9zUf5DBJec48URLalUTMObcBhv8b2OeB1c059ZMiA6h2fPFB1g+5DjD9kdYKW
cf9dSRQJc4cFD31i5vue+cjfW7F5yZ1QQh4dSKC6bx8mNqD6VYzBU5n3A9g+Ojdfe34BnrzK9G6m
sIe27WhHO1eE3g35libIWN2tUqaANYjC41RACaUpkmMZjzgbSEBm4GWwvPUEarq9qTes3Lrm2HQ0
oJ9bjt4TxFpFzNInkbjuU+Dl933CjItvZd5TUgH0ofxgBwGDqzGBTYEarhkWpomFW6ib1VCqQCUb
Eo6AXzEASPLdBALOc1QCjxEnOf5O7ikUG15dxarbcJD5lesmjVi7gdwQxAUHkV9poO1jDkmc1eKh
Hsihvc3IXGdDZlQPLsfvdwNwI5RxUPZoQd+X/q9j7UWr2ndzbDDjSzAGEOeroIGredJRK28C1vrZ
t0XxDMb1/A4Mh7+T1yrTYF+gkGdLpkhAUCGdgkExA3PUAO4BpfqnMcnta1bIT4BKWi/hkCCTxTFI
UfYA9GLNs/4UGqH5ElsJnk8tHxRE0Ki0odhKk0zLjE5+G4ENRxjmi59ANDW1mDzSpDJz7x2/rO67
NEFxhDmClgtRqDMo8EUzGnxLYOaiKLZmkkzbvASDWpGlYgPtI715ahW83g3+WEFxExyilsIlwElx
gZh0T9S+XUPo/A+bevMcIZxq43R1gi/KH3PmlSlonvkulJanoXkROgnqzmfyzrssTc7M6NSmZlBZ
rPrKefBs0zqJAlvIY6NiKPNAcQRoY/y0AU90HqLJdS7SSY/TiFIsIOpTc2PlQQ36Rj2KTCVKWToF
VaRS7ZnmOoDeWHOZEkDscb0HsV5h4zuYompvQyOzk8ZbGVf4sshm35UFIskJ6s/2UrbJvq9Zo8XL
sBh41qyV7fioHkBhOIXNMyi4l3gGnrrsO1nAh6+iwVmjFL5+GiPp7OIKoHMyq8Icbmzf/Z2sVEcc
2zasnvBfq5/MLAM8SQCYT6ZfpHjXwl0N+nYYZXYmTiLooAJFwaiJuY482i1LNc1wE7C8uaOAKsMu
NcjTvAMdp+hQMpsosPDRaCKhDK0q9YksWqPHZwcUwfhQgKzpCYxDq5LhQpYYDlBarAUDmew6VAa/
dUGmI7oCUG49MgdFqGPdmj640Io8VmuRK3PvTD20P6FseO/57X0Itd2brgT2tIdW1H1p39AQBdld
n52r3y38Q5HSrfQNh5omNwtgqd5cvb7FgESyOBtT8OLiT5ijfroooP0Z9XMt8ku9lp4YuQnEkWmS
XpoG6Wjk0pNoCXJZrnUFZ45/AM4BkG1ipDUCYI5WYHj2kKZPZi7a2ReIsr/xS8hKbSiytoJoDTYw
bzaJxBY4YgxTt+Pml7xz3F0uFaAmmr2j5y4HQUo2rjqtApoWBTTBXBS4EHrOxf33bGlT9dXb6Ie5
FBx7dQssuPoeRNCkJ+2YoXbAZ4KalB0wX8OzMHm7sQHZOtAoUwJPPUnmn2m0qqKXoQcQmga9Ntvw
2LYfkQe3nzi+KuSG8I26lviPkGINmHdM1IIM/TyY9pM8xsKDAhFUje/bYti7FqiszUqON9QT0J6c
eywL4lXU2cPOTsAKsGI6kFUsAfGG7hr6A/RKVIfOS1DQHLqsaeH6fGRdDsopTAHxKKrC6RAAo6Me
a4hBxVJmEVgl0wLsNNDpQ11//C3HhecQsO7B8bJNHcXjTTo5oCGHLO8l1r2h8FNUEOPyTj4790HX
PXcrsOnhSrPE0lTJQHxacuCylwHqgX6quBWQHCUry3PN+53y4GbwcL2ToJd1zZZvUwOwcjJRXXEH
0oDmwfNadoXMA2reNAltIviui5i3oyiwP38Wk7SukCbr112T/p64PiiOQehkoyDmL7stJIVzyFZP
BQic+ICiEoRyMY0nNxRS4zb/hy5NoAPgRR/kwgK6Sm3j4FugG/WzV1S9XEnIOe4GpzVvGhDvzSGL
WQ7eesz8V6dptpU1QcHW6717DlbQi50M+RNv8xpkJ9G4BylStufSBDJNQC/SQmHejZgqiDm15trz
HO8pYr17tVv3MROsexGQUT+yVtQbispRHLNxG7C70ig0pp5bO8luq9GKT52u1hx0Y6SZgsRDaz+3
plvscdtI1YqGge8HA9DIApDSsvCbXebphRoGVrCLNYJAEFIO5vbDgKtHWSOhheBbeHbX06DIPZor
6grHLfcdeMlnk6IblBuDEReMDWCHwi9Fr0DB84AxBvtYTac8A/Wo07BnqCblwI4xX67IB4g5qN4n
ezxbwW9AUYIFX3PrZROKAsm0tek06s10C/O9SaP4IoALJQeXhSqKEuitON6CemgcUE3RK/DJ5eqW
ejmemHfQJMWloRlQJk0jo/LeYjzemmeZpet5Mhc1iPWSYv0hrAnBvq0mdfzlMegUOpzDdj4GHXiO
HIbx7fAQ6LlxqzLcyxrXAxPVGMQNIIiQI6b2PUXH7KeQpARTwVhht20i5F86AFCAy+828FOIKxP8
j0B/sR6woQQ3uzpwhK5k2b8hBLO2D05h4m9tqwYozMGbC6lNRpXn7Ie05t4pkyrQIvfqMLEYxKNV
6V+9YfKvYzxBDSwM94D/tsY8EKt+UzlhfaEIihVpBgiw+RUMtOVReE14nfo4vArTzzaJJlnBA01w
pYGWRWIPrny1nkN0cAOhC4h0oTRYz6LYSfIWNXz6V1jaYjWNpfUkSwg24sBrsiB8YT1ZtTiEccOu
5BrwDI/zwGuQYQX+pSnZQ20W0MyUg3OkewIX4CaRkBG4pbtK1DUXN0nCKw3W7BGvu9UnJbv0MUDB
JnnzFBoEQqBSkXF+X5jYqp6wIT1Oo4Dgd8VeirRVm3CoxiO+2+xlwppj3RogFk38B0ixnDyoob0s
kzLfDZ4L51iivmqtbCu6FKEPlMtUyzWVjIX5eMJ133qua5fve+PBAAX5mvSMVdSJWzspgZYstNxx
3zJwuPms3M5OGpc2+GGhyvzHEEXOTupSQ8u5HYBCNH0EorFfkfNd+Ic1egqi8Tm+AkHLPH9ZeFmd
ToZMWidlQbn9EAfJDR+ECbNmDthA39RzEqeFJiYqvie7T95kdWY9HFK8IaUckCFbayC0kg353snl
AEkPLR6SybFbLzyCpGo3L0QT363JWsDElVTutYKI3Sp0OxeMiKCA72MVbwuLR197e6NqI7nPUMoD
1WVwlFHlBzWmpjBbzKXOg3xLsKWnlSZfg0xrmCtNyDWXdfzvl6IZA5I3dl4MR1rKFrjcuVby1bKb
ZysMu5cpUmzDlJ1doshE+r5j9V5A5uq+zVENUIo+RS0pJJiKBnVzZAJBkd5QjxpIiaU32Zi/91HI
h2m/mvsrH9RXU7wntW9HWw6E/YPEM3MJZWsudxyIk9uEjeI2jv27oZicg5va9ckQ1Y+urg+9adu3
OT5JwPVgVkyw28JV8n4yRLSvetTrIcfgtMFhAYnPSO+UQ35dNqreLQDxPuhw/7VioJtiBQgLocGp
weuGixEfBHMjc74sOHN3BKOF7zb23u39/giS2GjVehH0PFH3sGYDJBls6EVCRoABBgjxMoDYs76/
ESM+bMNHQRkQaKgTYG322/wzmn9XMpTN0RSo+dS/7Pn3KqFeAbE7/wRqy+amqQcGgq0GeB/e6Vev
DHgWvbsPUJfuzuMUSg2+6RW2aQKxW3wUSBPfLUndCgCraMSeaGpAHbcxrBSMhQc/0vDJbjQfggSq
5dKpAXTSZl/WFmgd5VcPd+0zubrK8VFwUTwmKjQfyGWGYwIlUDfYkUkDQTKvmukoWtUuOwgb2FEA
tfTRu0lAnl2UFQj7lO3s7Nq2vwYudFLyqPCe/LLPtymrikuomvzomdfayBPH3IQ2zt2mmz0Ly01q
T8V50Df82QcebTwl8CrGU7jWf+b6ecHTDfXmoMxWNSp2evA4QDhyhZ9XgOs0nuFqGxlErcPrGVF9
2+DStuq1Si8oqsd9hN27rRUhQRrgn7H1k/40+YX7SA0ei79MIbQ0o84IrlnjvbqDxtnPkPufsPwo
Q0X2aurt6hAawSUcUEfqC/UajnZ+7UyD81WPh86V2zIfrKQVbDcrqxMyka+JXyQXG3BJekEEpnq6
w/PHan6rdKALcedAbBq/Kx8aSNYVdBwcGP/Ct4GbTxmEsNCjptfm4jNsHUjOJWYZ/tWUJc711ful
adpoZSe8vVj7Zc3/n+WWE6Deh6VyKS8VGFBX4H6Xl6LGG/LMVNCm2Ta2WHAgDgJsQu/aEI8XFOYE
gFyNzgR0dtkkWi24QJzpJcfKHjZRLgfzC3RcelSK2RNYgyFv4xxxDcojCNMz47gwsxkJ/kurKNWt
KTVrW88HkF2CuRYE1Ln7eeFvo0lzzBxPhG7LUu/G51XLAkT2g+1/NkwU2it3rYypeQErUXeGvHkx
m1ls8m3LbbnnTtu+WCMK/pC7nW4puHe/JF0VfuJDj7S3ZbyStwVM9Ah+kXFDZggRrw1ozftjoqL2
JfBRkAGpvytXRfmJQVcn0m4fyle3AoQDEBv0x2sdYiuCqwnY4FprrLMiQteXAy7/YJy08Cw53tJI
4EGWnXrQrqvOiwlOzXoeWOIsWmaJyQGEhjAl/72DhuyJFpiPQVOooWWGvGccyjd/OgANK312IKeN
HmvdOEGLxCrH7cHVNLCmJoRtkKEni5pM075OzVTvaseLHlGD0N2XYIelQXKhDMPZDDpiWcPpYnwQ
iA8yCJKbmWsAdJeVt0gGl7d4iQlQQjJ229lXuCDVpm5mtt5JoOqJLLx04wI4t+QYUzyy+0HebQso
qDeJqJLfC1kKSI61Pt+YAkl8FTfdNmhH/5KAI5OtktQZTxUIS+YYGoG06WvpsOw4Brh89jG0NiYB
IngTOjASYP1kGJDjhDoA1GWsjn0JoRB0iCACg+JPHUjRnRkgmz8AVDPkqBnetyAduXXG4BArDllg
8qWsVlsD21hrmrJMnhczghPqtpEo14sOQrEdB+PL2narEHXzqRiPaee7W8deR650TniYcE7UCyeI
aVLDf/aWgcVnOP02MR1IBP8izOuMuADvDJZalvf0N9xKWl+qYwNOa3r6BZnk0eCWfaS7NLTQIBL6
Z58TJ7Y6tUF/BGDLPmb6bj77dFw4NG9zbYr74Fse7Wnez9H54EWEF6XYkYfcMYx75kIWtbGMZ3At
ZjdZjzpMMmtpDftk8votmVZZZ5su9qBNqxqknHD/03LzbSwPIAg0HvpKJo+GAjWXvr+BBj08twwX
wE5C0N5hw3Wkt08BCc8qBPwOtN4ZYqEJR49qXhX1YE0R0Q5FS9GtHVSoWYUGxiYFtU2U+vlTohu/
uwd1ZPJIBlduB+mYSODnB3ZfXkVqF0OFcEtm7RfWjVvEP8j6Y3YWsbfZk49auc4E9yYFuH7xNjvB
Ts61Uj2rv5ayr9egQhAHNqKkc/kN+757DHu8HZILFwdxELH9FjH/TBHhG/jRLBG0Bg1GraiQ3c+1
GCAq9alpdAX/r8xRoZqeSXv/q7C/96F+E3ryQHT8fdhy1EpTDfgl9JzHyK4hWfvH2f0bC0wdHtJ8
aUHF5s9/yl/OdfTyMrTKfdIFz8vBPsz/YFJchEfqs4qPhdtyaLB3UBDLqhiMNJp0KdWNE7ZcrSpw
Iq68Mg635Gw7e5x21JW8eosc+OidjK7Vpb64u0nBffXWp8glvMKNfMOAH16/W2ietUR2sbWPRlse
bTqD+TzmoLmtUQS994rws2dKAZmon6dMvTmGuKXAB/V28nSy71eap7Yg5kIpG8osQvkEYpXuyWT1
KQGX6pUsPIyLddgneHvVg1AtqHehXbdbUI7dmYkFInFITZ1bmZnnJuXT3CB5+9b7lY91YbJHre8T
DdJUWmSJrThQxi142UsU1czNJKHlicrN18VFvSZlbxFUftCjlDREMTEkyH5OhRZjA9k2lW+X4GWU
p3w84HF8XljaqdiJAlIVJcO9QwzgSbRSduf2HYMWEXqGEffIi7t4BP7po55Xh8MmFAkKB/48w2Vl
jAJO3z8sM1CYgUUtQBk6pqBe8schkr4VZ9Md5gOCkLY75FP4tUMt7tnRD+ndwPB8vtjJJKsduES+
kavheQCpN5QTN9XEb0G82x0zkGMcpsr0L8Ho+BtoyoyfUIQDhVc1TN9GoNKKpgdNCu6sqNY0khxZ
Uzlkt4UBJYvBVLjZadNCNeqtYjnrQRyELjmH6BMo2YubSXvITY0N3fAkznZD6CpUYznJxsGuw4tX
Jt8dY3J/JOmnYnDBEYHr3h3jSlzVNEVgiKqGcm/XaaCri82tSRf8zjWClVKJv8vqfLqCTxUvLv6V
GqZ7QliPEGKU0EpFvrD2QuQLQ6dBMWjoo3xR+zrfh0BZ+lskxurRb33UJAyTuQ5ct3wMeVY98gYq
n5US92T5KAHeFm7ZQGoPg54lzPsCwhdk0SSubK4nAAOhI/w6DPH2P0HRK97OD0EWdFaDuKmvQw0i
O72DRdb0Jyse+LuxPBUX8NElZ+5DsBl8GLhh5xBGa9sSuQnKppETAkhIvNFQAJJT7G/HEagdkJIb
6NmA7GU6xZDZ2FN+iKRobiWe/I5dh80bKD8W7d3UWa/FVNlA19X4alOXmhQStSiK0bXl1F1GlmFU
TdknFDJg4rtwGq/sAqIWpa4x0qvLnCMoqBJrZUwKVU994q59UKYhN6q3Dwa3BcEY7SdgO97ud80q
ckxI7ei9B9vAb05ZbbgLsT23AvNReoOd7nFTQMNl7VUM1ByJx8E4j0uYF3cTiKQ6t9oHkQG9F23a
GYhVd17cghpwkOEa8m+ziEqrRSohBOnt2tiKNySUQk0NwT6kI5MAT/ZQUkly1mnRuHmWaiNxN/TO
BIEmm+U2RCz937Imww6LbsaEH1088N5FqVlC7QjwEyjayrVfNxL8e3aXbXmc7jsWYFPIt707N5Te
HUrxs7Nk0Z1wLNAqepkttyM+p43tlLW/okAzzn/Hyx+yDnlxw9KJn4mRFQ9KQDK1wQNZ1AT6td03
VbuqcjwxLANgjf0hS6fZNYpbJ2+c3jcffDkLHA8MlH8ERj6P2frDHFaD4QiwKyykWpDEroNGPE5G
xA/0eBbqdBr1OllpdZfQOIyGG2OTPE7OmW7I/N/7YlxfDtNUHZf5CmCKcrUsRb3lGHTIJZoG/t4n
VY/divyhD2X12OomAq5Eemq8B+KgfKwc2WyxKce2NJgKYJaVh+cYPUhNzsNpXTuQGC09JLvjQdb7
Kh2My+BDkkR0zwPu5xB3GXIDaDXfuAiwegNzNRzINY+2eM7fyiYZ1zR1CXZHyc694e3ByRuwVaEX
jmuohDKOH83C2tKmMb+dqVpwz9lCy6pZWwYYXlKoPJyACzu+Q6hQlxoCv3ALJLK8r8Xmw8AbCoaw
LlHlsp1bR99yTdqe6aL0pamV8TqZnTgsLuotsawd020goeW4+CikooL2DsnXc5aALvnnwh/iaMAI
+Gub6mfugOfYuQrE2ga2+ibh5VszatbpxUemKx/AutWeyU2eJf6Dj8w8yK8K2h2HJSz6eYBf+bgN
Oe7OD1roruPwA09qqFHoKaXfg26UujQUDUm1gW5tswZnc7KCaDoSxj+FRZH5GO6a5E1WFBeoWW8U
wHjQijeoC2p/+lqSmGHZfWz44rwskQWyOBXW8EIB5CfhUgNkKGtkW8DdQzP1QqUq6HAUQKFJE64b
VKodJ50foUYmrIaAMCvBE6edRqJuZCf9/Tuf4PGOq7w70T9J0n+U1UNy2+arX/1D54i6rqtVIlFm
AkFAe21BRQo71p4F0H0SNCASBjlpz4a23kCq4YEBONlqtlwm1nE8QSaoCuKLP3rgoYCc5T6yHGmu
5hY8S7iLFiiSpyAKxxZmMs/Ryroj6ClPQGGO21wwECyJ3D6roXJqwJ6gcUG2pZ2/MsmHjLKN55K+
2vhmn6xnn54Lsnssoxzc6H2/KjcynSC4ZHbVeKbGK8Hs7AXJs2U60aGd+n6dd013yMLRf26FDwCn
7H1QkcK0/eBogwjpwUjt4lNeiVWbCf6coUjsLgmTL5FRljeF32KXgg+mRl5NR7OxsgenHSU+PCB2
K8AID2MsnIvPcUdlPt6+x7pzrlxCQGiKwSAJKbNXiPxBZ5QpNwVjfVnt1ZBld70j+41bYZrLvfTO
TlPIR1Y2Pu0eZDsrivEbUHisABtxThkSKxRIA7VeIUv9+C5Zz5Gji9S1VZVHsI1XEDgFz2WfHnub
9Vsle++zYPYFSUr7EbXc/o0RgIXNBGzlcyOxve5AtOkiA2tfBkVzcXj4lGkNXdcasl2AlA4Y0WHa
YbzP+zp8Ugx/z4B84sprtKTulDnrJM77c5JU9Uts/E7hyB7UR5DmxlsyGwPsCL2FXSE8M4MnoXPT
rTJLdYtCbijPsNr4mt2xUebfih4Mio5hQg7nr8ftod7nQeI7h3KAFmfOs3vhOPwl7oFSC6Yh3ISA
cL+AhwN0S00MaRU9yjyUTYCq+lMJjkVITUCzh/wZKMr2hZnXOzKDOMdbqV+BcWlI8pe4m90omsZG
AJcedgokfwEAGHxcKXZ57eSJEhwlK5tdFCZQTAVZwVOUI571w7c5MaKTJan9W9lMLnCzGA+lM61A
AWKdKNNSKGVBmjgEq6weNTOG94VKfaHB2RX3KySf64dar4WdPHw5DJST02CNbfNdbKQuPkyM2vEw
3FrO8EKD1EzYfc977IOTJcAUsEryVpzc3Fj9PUrespz/BpJ3Lcc2TduFUBpzOf8zSD7PuN0PQe1c
LQ5sS6s1B/GSVt4qcL7vp7D7FjBonEIBxC5uC5VNYDzovE1keBY24vNpbeBK+QkvQsjDTdAHIZNz
Rx4bZjuzCWxpjiwnJMD7KEAwM6NjVdjhPNqDyelQ1E60odHADtkBPKTI9DMotJdin9ZefABECgCl
n02ooOYuGjQffGRWYXAfdVm6J24kYlgKMptDEusns9I7e+6Gibztbe7te998qA0gIesWdPG441t3
IeTF76gXcKi8JCD+OZCJAgPHW0GedcOCOLklHzXGwO2b3Fa7xUU95AyjQ121IMe2IRcft017JGlp
6MF8DlKRY/8KOtS8tNg56KNvNDZCkflhQj3VOjDt/jCbPo+uOVjRyJonMVDz2g4u57N49QSyjjIE
PsUK4r0NqPCnxgdQp6hD88bWJHAt6JBWtWWaN5NmjFtGLW3SaCckgv8818J7wP/wNbRt3/74PfR9
x2OmB9FB0Dr4pvnn7yEHt1MOBrzwzrCQDhfhuaqVcwQ14Xjbax5wqXuLGefVrvVT/7T4VZmJs8Uh
DARqgbVQbf2p0j3ImdSfHKNs1yk3q094D3qtct49ltbI98wbBbC2hvXK0/p7EvvlNQYB7Dq3sSc3
4doPUbZY3XR4XUG9WCc2rOmgskUjeClXN9TL+xhwfeoCdD6usz5PASfCbL1jfePmdw0rzCzfJEJk
16LqwIQJne0ZYgPcgH+J/eI+YQGSg/JFtkX7RFAbXrDHcQL4QrVCHcZ68O7LMb8z6oC9VDLujlbf
tZsEr53PTnki4Ww8z4TQbwLbNZlZNhhnHxIzs6x2lgX9HdiELjSYIyX5GKRfVdQbT+QBvmYzFF7y
QLLbdRm9YKMLameW1z24FtskSsZfRdK/lrLij4ldmgDUdSC1V172ZYIOG1CJ1R5JbEAZ/VbThgBA
QAUI1SCbB2ADPORgQPw39faETBQkaqUd5+UaeIMC4Kp2BzqNQv6okRFfhakNiXmoiNoQ4U5acWyA
rV+1sXMJ0ggoUysDUVvUZLihdz1HXWYGmbFYQCZDST8ClnsC84gPFUlUA2jpK/1GPfFkVDMQg0AX
HtQh9lbp68fK7EddMSiQ1UH0aATleHKgvb2az0+PRuC4OIND8wCeuSmD8GDzA6SU1Vallv+5FAZy
GiYwR6JuT9GQWRtwA/nQYRhfraCLHkDlml3yMsNLro6PCw+izsJybiG91N+YaRav2wRfraDOg7sw
Vpr0rK+C1SjsFMpXcFIzRGkJUGxx4gRPK8LvIxcSm/m+hJ5q+H1oanlTa4q7MFQQE8P/HxsrIXO7
I8uMKNqBdSg6J1q5qu6hx029MIoeMiQSdmRN2TB66w7qZatcWcamqtsBeQ3ftCFM1ZzqSnrPHCUN
xzFp5CYEpeKz0AUy4WAW+ykO3WdU6ZRrp3HFmUa9qX3pwH18h+yPgiiBG2CnhxV7Bfz+TihVvMa8
SVaG42d3EwvGp9Ayti4L81cnLvixDPEkS6bwW/BQq8Y9k9kbh55L9QJuunwLhh9njRKKa1JPeGwH
gvrqZWNxlRJFL30ApW9e1QcGSqyNycDHSOrwQjNFUk/fpEESA95uMgvie2ySgM1OCpxV5hcn4Op7
qdz8sYPEHYpvZLAR+E6+ppk1AitSnaY8Lo48N5v+YigQucZ0uA5MhIZABdF8kFmm/qeTjlQ2Y7zJ
Qxc5o8zN2mPmqBeZAdM3TqF7Ri3LqxTKOM4VWlHdnICw+QHqaPzaBm0G1vijasQeub3uNhOTec29
wrwa0MwhshDwf4S4b4GYJnPwxgGVlwfaNjB4fk0cbuwhjv2220K9vHH+xkz6gq1S1SM5qKfRjGWB
BslRkODqvQxyNhJ6a5MP9Euo6Q0Duifrnkt8hmQ7ZgyuEuoiRYQ7d4kb+xYlA9B3/BBKNlR4qyOH
OAs2StgV9YjfoUoWn4Anca6zaxjdTeviFMlkweRAp4OZxzxH8RD5qOHYdLqClqo2GyOc/Xo112ri
EwVETFrIlhVXJ881jyakv9M9EJhXF1KMJ2UPb03UoVadfCYy5IeizHfkYuPQYXdVjy7BFAeeGLwq
4gvd2wAsYh3fqOEYyVFrR0AOGiuh9LE1a2fYce7eGTaq6qhwQFutFYsrVRX8tKhs4KdFNQXaalD0
iItJCtYofZ+imxXdtthK6Tf35RZGPQpafCNrGkBwoDGOi3reyG0Tui9T3SCxDhTnePGqcbyoqMa1
tVfVlnzzMMjWi5UJVSfgw6O969jxd6SoC3yHKvnYO4Y4uADM48eaQ6Rj0oj+KE++T7m14b3w9hAw
Q1UUxKI74EOkdxO1lnfDePQEmQtoudLrMg0gayuQX+jUXoS5exsGaKTHcc2NwNPjieBMLhok/9zI
xt+Z0tUpMMRS82F+lte/Fzy09jTIgD4DmA65I+gQhFtIQIG6ffQf8X0FY3/qmHdGU6oLEpjuo4fs
HTRKPL4lU4S+fYtr3iOzACFhUK0BbQc+NmriupDbJIWQRcWLNx8N0EfJsuaV2bU4ChmOGydqXChA
Qzi6dEBlHFjia6itwOji+4g1/a0BasLF1YWNfw2/0IzFW2pRqCgKbhd/4vuvsemBm+jnclCYslcm
jr3uGwU8q0aYydopHyo8Y2ljbhjSv8KC2k2nQWzki8z8U2eO042s28swtt2+GCH6AlpEsBrngOpe
wkBtoRr8RY3mHgVL3ROkSlFpVXR8PWLj4qn3vOA2rhT4kjCYKNE9DdXWavIAuyTItISpe8QVcDoh
/TSd6iLGT6iklhwoYMTPb3AmuMkx/hdl37UlN64s+0VcC6DHK8v79pLmhUvSaAh6b7/+BpKtZu/a
mnPPecFKJExVV5cBMiMjhng6zv15Mjn0UJ8AAmfBOtYy5/MGtIia5VESkVQHxLegIt8Cg8eHUrxI
GxFzgBv7NXWhDeYe42gyPOp2rg12Omd4pl6Y8fgZBGGArRjihVxIdW6s7FsHwZ466ca/9IxV664x
UVSJ7/QXIdsHvCbmQ8HaJ1RSoho097Vy27tT7qXRaBdXZKIQSnIbCNUOwwZSVYKvqiIbjlOZgDSR
TDk5CQpGlReyg7/NT7P8oB+OkHRl7f7eaw9+f7RplRYJZ4P6POuMQgh3BxyUuQmgrfm1NXBCQy0e
u0R94L+J6YHcIerDoCXLMhSbVNFXqGbj4CGgppMDQG5Uj1XbdddaH1tr3TlgJUYyBafvJHeNXZuj
KKExkn7XiLTccA1ykGUi2uPSjHhb/XtXOEl3dFSzrFh8RlG6ybzhMuePw67u/J5JG9F0mknd+2Fy
/p+e2fxU7p4Fa+U+cowJ5RbS8tImy/nKsiAokZlxspbmgOChsTI1iSQL+HznBmDKBDjZ//DNo0qa
Zpn3Jx8ti4uy97Qa9bi0Fc272+9/fgxby/C+pCXLDnfbyBoo8UaGfLMMzOvu9p4CEMF6f9pn8c1z
aCNylsJ6K4D4334awG+AwvV9vEyVejXmRyTn/fjyFy+PY9T9hUfasLvb5lOX9v/DC/2vrwanv68A
IwK++eXJSKP+sjRRZuBo38Tt2uoLFGZ+jNqQOPk0LzYMgaoQBNmtppWjRxNns0MwadODvGBefbeQ
JiaJo21kCdW25QHISpH8Gr28ZqEnEE+av0YK+lqx/WaLIuxn+mLoEhMhXdwPn0N8c0u/zZ/wS+28
4Gb6F2La+oV6sRWmq0yUzgF1Ys6LoTUFBG0SfUtdkKiHe8O0Ns0AZbLUHppzBBWofRaVNwh4NxDv
houaTHXJVyPUhcp51Y+SokP2v8Jt/mNiD7YIpdfze6Eq+EYWFowCICqMxi2N6BZOwHnM3eccYL8j
6GhA1+u0cbVFaN31EDf8itT8tG9qJq9WwFMGfTyYkLkJ121Vt5Aw8OW1TcB9SwNksRzpscJO/178
4N7+OdhDgC0RYTLsoUSUGrk99yPgRAOdj6rCkUfgPf3PAadAfZqeWHK/DAQplOpDCN5nzQCpRCf1
r7mQP1ofWH3qkb9Qgwz685tQD6CZ3E0uPtxOtwZeznwAkA7H4xjfz1zTkcMzjAfyp+B9V+WiKCJQ
PlfE2m2ubdJEC+5uJHO1EXhRQLXfCfgjZS0DM40+Meq7CNBuXHNycYhw6psVyS+V0yXHTqVm8gEF
pbEWBHucBeQD+Ya44JcUAKNO5W3IRQ3OeHJT+3jutZpr8Hi8sGhYGX2WSwhiIclRSYHbelRIXCPd
dsvF+LdVNggE2BUAmIlb7rSuyRGygT5rpIfGYZEbSlC7l1eQfvzkwlHmmoYA0wdlPG7MEMpQDqgX
yx8QTmFrqCulkBeHhgU1gKmmp3BAfS7ktz5MmjQyqFvUUQQKzMl4A3kDCvXxBuMnt58+N0wlYciX
RQ7OoyY/jkH03bSQpEIyljngt0CxVeQam0XiI5UDLmUI7YLGDeEfSIdBXKCfxGOlGpexDUDToFlX
vRRKYLD8TeBm7xPGVvADLsEVeBlQ8QKIKBIXKKoygWr4vQmyED7AyStxlEbivEV29CMCLfMtVWkb
ZK28oWL2iwtpWOh8SldeRgs1PhxByTVqclcax4f0XU4e9dSBWWknHcXlJqRxdV3VdpWFeeiyYNhG
kdUdB5QTonTQekKUov3VxdWe11b1V8wzsQJhRX9jnT0eMhbpu0QriyeglSAumtbaT6t6jgeASxmH
OpftxuEaaep8WyGssR0THfiMoa1vTdOtHLevLnkQNzdy1a1VHaQ/ZBfbBl+mMV5nzQd6W5v2OYBe
zZXezvQmJmuKwdEejgix4a2/fBLgtvqfoqj0B8az/Bno7m6DbzgoFppT/sxElT9Cj8KjwUa5wh5V
dSN0zJD3xgLUOvgXbo836lED9VCoeiV9cqQFQw0BBU2x0o+MF6DoNlFD2IbR1XxO/K64jq6D6Af4
Y6JLaP6sUfjIcWDGQMqS4sqhUHzmMl6L3Ab+JAaG46bgg0hKOgg6T1CiVEgcQuTiywjRhT8MLJVn
NLmDlGCTuKBuN1BeGLLxWPqZ80jNAHVmFFJnNwGY06NeVKCtbe01wh1QeooMiNWODZMe8/U6WlU8
tLZjCVjSsoE+4W6BMo5sE+AnE3BCEZ2oQWFWPFvURSDpc9dS3Tvf3bI0CkKEVP6+W04r73yuVr12
UDbdh8E2qqLwuS0NCXmKHCiaqT90uWYcQAQSGKtRM/C5rVN+RLEmwCRa0iGhlKIhJ1mSRhYnrbnr
zrvRahO5G88dcVRYtqAlcdWBU4Gcn/vLM0BKzVgtG8+WGnY75mJLv113uT+NW5Rlb3OAlA99OCRn
CTrpc60Bc3cgk5yI/xrapJ+aAdSvT+WEJG9ZlFq1cYCiOw6xXiBnEgzhKeT6Dx3JBUhcdvit9HpC
yFSW3TygHh+5aORsJwEWfrt7ZM7Eb5CB5rdONaNrpeswBXEMdZeB1IH4IBLI5h6pa/1Gy0IbBbK+
I1+5FQdIKDbBqc0DmXuhMqlPI0aYQ6+YzCQZMU5mRuanVeWAwGE1xeJRi5j1DBJoIPu08Imp6iPk
AVEz7+Z/41CzTVDJAiIBqBVJfFRenV4MiC5qV+oNFquecUz3YreO+xX0XVdFyKcnGpS69gRhOfeq
MSxMNbBtV1xOJxqs9cZZ2SAY2VM3cfGlAWkOKASWqbY1zLrGzQ4E0rZlNK1XgaBqHZRhMjuBh5vO
PKxaVHgyfXqflOeAHFQg9vfmRbYammgWLaB+OvpiP7bJGX8WeIhLzfFE3vwMRVbvtLGuUR47ZvJS
1gO+FpQ15M5LizKdPfUSiAUC7W9WG9ssAFGAmpl/bCHTd8T163Nz56MuTV7mkU8HU/ca0OE3h8eP
luJsCfDSXJnifaGujsrmjRNDuZ0RfQs5qQExIU6aKTc2tIR8TZdY+ALU0mcDXFgHJlIUccbOTui4
QK+YU9prgQ+SN0Ap8NRkIEDa6kEenubxwg/AoFBA8RVSstqRmuTDwpvkf/C1ZonDk0rT/2Gan6Ka
vpuy6J+6DtoN8nAoTYsQmLW77B8zG7tDOPigsQjTjB3quv97VLFumhF1vb4BoCB6cIzoEphp8AzZ
WvuWgufDM4Jq/BroroYq5sDd5aY5flXTNMPWnvBGtG+JC3AF+RkyQuAxS0bwx1tPYQ0xWCWKruHA
5XqsRPgNCnfdlpxUOwdJ8RJ6JO4m5XUGAn4gUn3pPtKBs9Ga7iDC6c0WKRQLyReBxSkeeu1EPT+o
f8q+KA6hKR3kyoqDBEnkuVGwQVvBBs2sYyeAKc6oXgawMHRxcJVI2wCC9nsKWdkYgjqyyC3cG3Lg
CUGS398kZKDxPZDJ4lAAtg9MPOpYqemQlYD4c6EfnNJs5SpFrSMkozGnSsLhJo0UN1LL4VtDGvUJ
hxrHrQrrUhoR2yQi7VEfYXVn/CfxA2n5p1qJeIoe4qEe6XkWvOpxXLXr/myYJdDHXG89oe65PeGc
SRrIAhICyYMMmhijwV+G1jIusdMPIJuInFVbdcaFfDqywLNFvghfmijFzA+LvyoTHa+zCQ4VPbmw
JIAMe2o9S4hNIJQKlwvp8WZNZl6j/L3jwbZ3AADw3KZOLqEMskMQheew5NZpPj5P3HKVdtbXzKqy
CsygabyZGBhlx8jMzskk8zNZkbKWLuJ8KEuyq+OfptlQggHQCNqogzwRB0Oo0lFkgQEBnz0ys1wH
MQGROugiPi4TY7t8Q9Kx2bUfXCML6wj5iGEEQSQGdSQEvxYfvh+1DXcg0FtXJUjXFNKBmqaCDl3k
CqClPnxk0byi9Ncskt2hEiz3QU8NDguw4OA6Iacp2xpJ2e/BumZ1T0UydkixM+NcqEZOTYxbQu2s
U1Ya5zbwAYFRFo0u88jX4V8XDq0PNASWdgy3Zu9u3lhAxQPcqrNfihxVYix/BLQRWU9kwQAkaeu9
7NVlxs74zy4PoFGiVSg2AmpyFSt4UJFWySoMCjwY05yH1PAvOKFDUSIDfgDFMOAccdwB9x2RtEDI
/+6TlbE63sVN/IN6iG4CfxPn03D+ZNJQAhK8qdLliXrmZPrZmkyaTVZTBUDCj4CUUxdh3mGdNK25
dWPLfMY19qU3Qv1CYGPbKsRGFDhTCL9zf7RQuQVVgPFND/xm07gyQ9GeBNtbAFXtzA+cU8rS9hxn
uBE1ECV8Bc9U7BVD7/9SMsCa3f5y1GVriovmZWyceJszwz41/RR7uiUuYxe7p3ioQWCT2I17ov7S
JKjaRuZBahvyZR9T7iaHoR/vxgjnccqwu/14CMuc4Yrpai8yQCVzCEks5G7RLQEtWcXMMg80F7+4
ciP7LNzNo4if7XBdc9bUzU3wgsUCpDOhLndAeCWHPp0u3TSJm2ECSuFBmxjB06Lj64CluuPJsP/p
2qFxyjlOIUMP1LpmPhuWgfppDbe4VpvYgXxllYUHA7rgKxql+SD2wnNMVn4yDRcNqiy3VuP4WIXN
U5K1UM1yfWNrTla8zgAeWPXQ2canrAMRbpYhC6qsugN3Jt5j6IPhSdHnKpMm0fiQoTbbiwy5Rdq8
vtSB617cbNoFRNpF3Whgu4WTklyOP+zmtGfloNhALZi7AcgAtpnD9pMeR0drwpUP9xvzS8n6cq0H
KT9AxNr4ktjWJWclqiXnNFbTOtq6niwpv0wZFLCdrs32lHJpbYMrDpwSUHzkZ8YkBGUdmVkY/My0
YNxTVkbLBtvz7crfzABPBBzfyqHMZlRwTWpWCxy0skbk18UAReAPzK/VAVuYdElZ458fBKA9CMGc
NCDveG7UFx7v8mIrhJnNA7UapSkOVQHQROrTRDBWQH9bLSYf7TCB0dvzE1ChFrruXyEEn+4SoxqA
dUAXh3twHuNoJxEh6rn+Dp/sAD4b8iB9QiED0qdA0uZ1EO7ArROsNTyvJ2piPr3gJdfP1JvAXAgc
AHhVAB/7xUYOpIdMkOjIRtTIzvXABaBOzI9/odYhQSFkiTsGgI+ujTAWATOtsFgPABB+DcCmvfUr
EKeixCrcZr1o1oC39itggVBxoyyUcL9bWudGs4+sEVR9q7JE8RCKJAH1looXFag61YXcof04pMOK
0H91E2VXSFO+QT9+x6SoXlS8/dqEoLTpkh7YoaQsNjmSunNhe1tOu2rqq5fMANFMhXfFTkaIt7iT
k0K7BjrsDodc69RAc6Rpcg88OwWkgOCfm9iE9q8GjUPlKpJhFQKcubPqONS9UjJnfET6+2IFSbmx
pZ8dYie3LiAOZxvNNJvnwihD4CZt+RfOsI+Mubhnu14+mNY/OCfb1rS1pkZ/Rc12+KThOqdDfOvV
5kn4pMaWnvt7Zl9H9dGuk6OIhb8deNYiPtHpr2EYa1t857UAg6pqn4/R2iw2bsZBk+iC3dPLtBA/
JakJotsmA4tjmzlI+08+aHFzVNnQ59fOsnMPLq2zbypGPojvnVvVnQqo4ow4+q6tKI1vpsb3deWC
wU13rcRzhn49hGEHTGhmXGygaDxCW0BdKTMLqEG2jVJc61v+qgVxDqWorsL9o9jNsI2s9/FRKiVU
y9SFVCDwdUy4Zj81GhPnKhLPrj7ZT+SqWNACbDeEe/Ihv/woJz/f5rVZA9asagInsPcWILwpIDhO
3ihCkURTMuhrUp+GwGcC7XcygXyVKIKFaJPSBQ0yo9tBM1161LVyw0CmLMj0C/V1ZPSBDkvZulA+
GpB5AxCy6zIkDTt7jytUsc+b4icVwSTq2O1KhIMmzZV7nw7qtSYReQMnVEJMFiEDACrNHBCjFdAA
3YZAVkOZ8uvQAXZnWpFzbW3IdoOLc/zLNFHF3DfcV7hH+2rX3fvAMJXgEIGuT5Xb2a5XtI4tcTs6
+WsgUMdELhTdG4/Tz3lEDcfS4qdapl9rnl80FIBnuQ3dWwiSXVOtv5haYz2Tq5XdWzxCsc81nJ0d
teZrxi74lbPeJh7HD5FdvFAvY1MN+XDonU9ua70NTOt3gN20iGeruW7CVkbVb3A9lxCYVm8zR0bR
EUTZ0pvfdpUTRxtcs4R9jIdh2qDgKAA+Kz3aemZC0dnBQVowezNUiEXXdukWa0TNzTPTOAoWRiML
PNsRcsv9bGPHOrt2esWuqC3lV+qOjdGsTdbUa+rSAE2ZR/NuYwR6cDbVUnLNjdD0XR/jo1Km7bfe
jo1t6Qb2kZqOgSSsKaw9s32lWKkGjKHP381x8S5r/ms8CkNgFeffO1Az8RnlUsvsWauAnFowM3E5
gkYNepmbWuFoaGCaJmg5lFPvCT/fT9Are7UrkaJ8KxDn1jCim6ymdNVBVgCx4HbP2oCDo0/TtuAR
tYCazbuXtg6+RMKMV2Ul5KYfetSvovz2B4h7t0bGq69jXLGtAR6agwFusmctj77bVdD9aNwk9mL8
Jj+hGNXfxjypLiDoB+8q1Fy/xTl/hEKm+Q+CUihYk/XfQgOGQ+pR+Cqtod6INBoulgbsXM0KcxdW
hvXAg8ZcNQzo26CyHgsTF+CqF9VO2uW6UHLZUqlwU9Nq+GeDBGZaMaVUSj4DhSKrxjWee7xY+oGZ
qdwCsp6qTP5fTZseClDBHFJgA744bfAlKdL4oel5+haVVwm+7C9+GDdXTXcihHGno9vrt9iV1oUa
R6ssPF80jeVU+5bxr+SiQUS536dRF6EjhhSHn21pwd16MeJ9q7dvy/JyP9dxxn0ldmBm/mUDJK/e
7+nL2HHQYQR+te1Lmb1MUiCSgVfd8x0DufHUxveuNQY3F5FYEBoLVD0hXe8mwvhV8OSgofz7rzzn
/x8+d9cx/guqjrpjcLmbji4cV5imGv/E5y4SbqPCMpc3nJK/l34TXnPAvhhC2IhzT50FcG5ihtfI
iH6PgGsh3QP68NMY3ZzhNJeUTBG4xgh6PNVqB1pBVi9KkAeK4mD7Fm6/Icd1d6pKeXDSAVzBEa4H
qvk0SibrQkxchmgmdPzkAVRMu8VPk6lZfHHfOYBA4EwpjOL9I04fXAvEkMc736fPseDMXxW48KzM
8MtoJ/zaq4YsaoRuRpvcQPXp4lvmMQ3R0TADrcXHqqTo+XWI+nTPK5wNaaBEYOjgTvqFDWD5Noux
nhuW1KNYcSTtThM1Lc/WMkMZGvmctryCuMY6UVhf8hq3gBjvb4rbg5nGeaylNqJ+IsL1mWL9KYC6
YC0O3S0toTlVbf6Dao6yaM4Nd8LXIufVyhwCSFyWIT7Peuuvm8xPd6bWhq9ZB9hN2JsoKFXdqvSL
Q+tOA5AQ6IK3MTxDOq/ErRlrGXTQbqBze5jkKICiUT8AmYZiNQCksrPfAG5GAHijnNJPXdNy07Ow
UWtK4HkaXbp3a6ExeOa6rl8qkWmPHOGikkvtSr+NecH6a97lOxozFFeyrU/QLcXV2KMZIg3+7rqM
XZNDnE7ZVxDCoxRC1jHI6dFlRcnXrV608yjTAdccEv/ZiVLzBn7TX6GaNfaTsR37wkVuMsm+tlz8
rBtjI0NLycEApMUmR4KCLwi9SuY4zg8Dohq9CTYyGi7cNHo0IKlCK2xmDPuZQ5f7zQlxpBtqfxF2
7Jh9cqPhm2G2xlob3fbKgQw7IFEe7E0rNqHq2fBVbRfutxTZo6mY6n8qPdtWbh78sBI3AGLMbZ84
JHMQTrS0I4ISDAd5/xtlT6mhvOnS7QwdgvI58kEM+dMl3RpQkpXmcdHjcD86J/C1KJpO02lPjuWv
fAvXY3B6VvXRN8prhMz0ZugLsOI3IvzadPErKizCxww0PUhk4Lach+HXOKxjgJCFhaJFgJrSGKAF
hA+QiurM1ht15GR1VWVKVuQ0zmUKD5OGaAy566Rv8DvQXUreW6e6AR/wNoliaAQW3TfyjX2MW6Dv
nkcEo0FDZua3Vj76Gc8ewOabPfRDUK0qfxDb1LDKS58IfQ+e1qdY9cAEM7FjmIa7uLJaHGlRyDJP
Q0gOpB8NGIlUJpI5dXIWDEU9YD2xPEpV/qvPFcNOglEJn3VkpIPwOTSZfK4EsraViUenrmtq4lLo
/Ar2oiQHq2aDCIGLCyOtoNHUma40lxrcjd9nLOvVDJrf6eKtz5Go16Ii9qjArAJPqTY46Vvt5E+i
s358Sr76Xftsd0V6vMu+fvhnqIHj1pAdbMWuAgr6SI2pgLpkUQHRn3zLlHpwmq0WWs80d/Ev24Hq
7327f/Uty/70iBAnibwBAYWj2zSHRs+LR64oegHcx9tGKx7pBqfG7Ii9j+VDOY/RDU6NmWqMeh/r
NAvv1V7/FYmpvg2+jv86pO3tfSEde8O60cUrA5LKkUH8OawTf9PYjov6TAy0KMdrIeGHYQRrw3CN
0ihj2xTB93mEZiaxHoRrMk2nAVKgdIdt3sjyQHtQA4AEZA/uzZi34BbqgBpcwrBVlFctCkVFs0+D
CHFwVYT2EaRF1VkwzEHbPh5+gaS82tEUEUeg7JqHs7Fu9yPzUdOinJ/GyZRi+pXXVbWzff338PIw
//nI4CQ8OkFvrXILEho5aD2/AWuKMrRYvCQMhYwQmclXgGCV3/Qe4IUGmbmLXzQd9CKQKx2d4ltu
mP42cCdogKiuWp7jSrkNbF+sTJRm2hsR1OyYIOV5hED6oKhRGTuSkxq3FskWQcw38s9TAhtTXAfF
K94y0U4mUHbRLAiiwMx6xG55kSluPUSrMiNdZ3aCciTVozgVIYola3TwLA3fF7+N0pa1BlT8akbm
BpCEWYMS/hllJuVFanpxifOiP2rS2sbVlA3AcWOgibnVrmuz+5VrQbNLaYSWzGaKc/C2NYDf/+T8
ZCJHhBgc8gKFXb4/DD0WbU7zMujerizbL9fko9H5Uen5CDyf+aE+jdQF/+WAi972cUDNpObZdo26
w25wemSr0ZC1dC2mh6Cf+c9huxr7k40flKYKAbT4WPZprwC8cO/r5i2WWYFZ4gKoHvtP25LPqHLD
X9XJLwDXjUMH5H7qdRIckaYidyRraTId8pRLNwhQqD/PXpy0bnCDaF0mZrAx+jR9s7kMVgPKG5DY
QTdp0wzlKE126YcJ15GcvRq50d6oFwp73+SV+zglUIEoUL1ctEa3HyqwP7UoUHhYGijAQQouEmcX
XGDCS5WU+ugg1YUqOJHjolnJUQN7y+9mRK3d3O2PopDDRZ88FAvWJ6YaBAdCsHUgfZbyRjwMmYlX
nZUBJH6iowBrZOAFBc4raWT/0hv7r7Jxq69a3k2rBqjDx0GkLSCIFsQ0wtQE+kjme6LxWxo3DsJL
+GNxkMVwL9g2ddsjcBeYSEHg3IPqXpYGV81ENbTZ9RK8s0W/Az1W5Om1jpMSB+vsJpRjDoXIj77o
zXwLBEGGgC5+dIvI7/e5HSeHzq+rlYUX4rVHKdwqT9vxNa/bFyupd0RZsZBXEKGFjDNzi5cDr8UH
q0UXxNa0jnMkkurSPfTIWgMJrI4eZeyfQSmTbwIrBdhbRXBGM94WLoKAOb6bD+TnnYMoOBiO4qRA
hRQasqipQzc/ocgOKaCgK3BJQnce0GXy3k+c6be5rFE0d2Aa+8/pNBwKk22sClSwrOjbq4ufUiWu
1c5NA8or/Cdta3s3QJMtIL+0RPEaIQ7D5w0so/QRV6492qQfx1/CwPOhs0QGFOk2zCR0eSYJynrD
Qj1ZEPaPA1QIfmS9KbYZCIFP1EBTApg+ECf6Uy5P+CaM8LWk68GptyyYNGc2yUt9wBWPAKrYOx15
eyA0EzBOAFgXnMgqshHAEi2AjheZQxxjY1ni3ARlY3LdrZi3uduB5jh2jyexbLM8AFkSbMN1I4Zj
q36toSERbepEQ3266lYo8ERIDxZKO/Ez/p++uy7PwVdg1v/QVFppTRrepCChWNd1M+x8EUJYSdXA
GCKIp9mkvpMJUCSbkm+pS41Q1TVkyTJhZ2H9mFflBm6ONdROBj5Yz36xqoAdee5UJ5F1toobHJcZ
5DrWnZkmG3NszeuoN+kxBgKodFoLSS8fPC8zi4ADZNv6jhutNQbUC5YSgW9Fi3bHgyZlYp399u+8
a8tTXIdbMKakeyNo/onzsrsGUuuuZFEjoqlYTz3w1R1j7wPDh+XX4mfT49SPEBBKIuww3QkIlDwV
sUxWneUM3w2/3SWZg0uOWeL1hxQZ0l2gDCzw7iqDALW4sCzV/N99uXqXoSDd2E6R9bysJ/+yO1n/
Cx89izhimWc6HeCgdS7P1OB9Js+ty6DKo46FdwNLlyzwTaa1R2ajl2wPnnj1mXjf6n4K9e+GNQ04
CwB0xGYecNtho3OoXCV51Z2LEAL3XqbMHp9yCPDgS08PUetNPppD1oiw7Nm3WXcmi3wIq4TbDgwh
3rz2XyfOSyb5HSDhdLdsQJbNAdF2/Zhv3TbFM3Ld9jzIvjsjhIjMswC/Ow04TOCp0rDelTBpEmt9
95iXtne3mObdrwPALEXKth5WtnqoeZtPk6axf9XzKD6gbtm/UvpOz91i24NYYNXVuN96NNJNYrw4
+O0abKPf9bxNIcvaBV+ECH65A0L9oR4GX5Cs9ezWzl9rNwQn/1CdB8V06mscxOq9e/L1EQeeuDsN
jt4pfF93avXm3brzAYnVofzeBIS89NOtlTDhQQhx2qH2jz9QM0pZ7bKkDldF6rPZN4RleYUA1rql
aUPOQR/V8bc27EDd+LG0cxJ73eASsGk1MM1odSHWtcT3V6uaDhXAs2WXOVTFyPmn4Q7B1f+avaz+
0zpaovV6i2+FYvKWyf+L/WkybbA8zT8+BfAavbQK7Zq4sn8EPCWo8A+hpu67EGCe+uKI5t2Vu2l1
MDMOgvwPnxVE5XbqcNCnVTTAM+6vXBxJvIlVYLH2/Q1+b8FAl0E16SoyMLORs0lwsBsMCPkcyemP
E8CEfqzN03lXdvYWX/n4Uv9oaGGlFvosKHYat3+CZCxd9wIYmqj3jYtUTdlOGkoGlDlU1RlHFOdA
vaXBL7q5n3BrQ0xFO6O6pFG3vjZnuP+phrrUUDeHAg4EmPCHWgB2sArnLcGsXa9wU1xhpMjCW8WY
LRyX+LpmUAK/G6DJLC9/4ZgibnUKfb3KTKdTkHTs1mZQAzSCMf2Z5hMY39v8rwopko0fVtCFdN+m
wAT3wIhqDZQerFhfxA++GY8PRiPGm8HK8luLvPKqH/XssU3DYB+1PVQMHDe6gQUyX2cA08vpq1/W
1VHvoENYcmNHPaExEMVkZgsZaGWS8899h2Y5ahZNdXH+RZ70o09LfSDL52HqRo3Rrpwu/VHUjfvI
+sTrrQo/yn2NGBOgaHzvOKhAKSX+s2HO3WNT1e6xL/TAWpFJjQjD3EdGF+OzSV4fv/BgotKM7FAk
zTz900o/1MZNBLlBjzsc0JoSBScnahwVaCCLoZ4JcfcErAy5jF/IR2GIZQr5ggyIVLyLzU8SPH1X
4ZTOTUjXELUmqfaQWA81QzK8D88CPlkKahRFvwU6KHNrk57PskVnNo11XPrz+DSu/UJD/aLXBFW+
L8PIeLUM0CDFrXT2jd8Zr6ae+95Qo3wGX/vISblHCOG9W4EJ2S0ApuD8ZNI4TSfLBCNX5gHTJObl
WQe4jl2Ay85WaYGJknxkmqpPFgS8kQ8sVD5wNv99nEaWBhwOWEn9TztTn7Yjq45BrBmAuubf5xm1
gxvl/TO435Ke8adn+Gn80xO5e/TYlz2oDgLx3LUyeTbaEvFTUJ6AX0VBtbQYMQWkgBnDPWdCHdGa
RhvINWwtcChs+dhbWGGNOT/p8ksUtPox8MEnuMnT5LfZKf5H6qMyCueRTybINL6LpnQ2NCdVazqa
Q33ajqwE8/JaFgAf2+5z5QZvdedO3zXJfPAXANDA20pebaQiV53bTN8bK7pFDiqiK1ePPJy0biAG
AXCPiEpIA4YTW0lqITRkxQMERhSFCQ37pj6i9Cut/R1i6w+5EzknaoDVeLeoO6EQCnzVIaowmnd/
92GR71+7JQQ0doAVvC1bQri3QbLrY4N/XcsLYPvGWnLIi/5+Ps1kYvHyTGmx76sdl33U82WWFR7v
5t09JnXnZ0MT6bkiJfK27ET+5dGp++kp0ETaxqzBr2VYIBcArZy9BavMuent8EsaF8dqkN2PuO3l
Ksv87gYi1ek86ijFDo2x/SGTl4qV8rs0mmOt1fqFd0DXWAkQn035igi98cqF19sInaRARk8Ql/kk
JvPJpCEUV52SOHNAiYyJS9OQHs3Sl6MSEpny1eL6tJVvQ6wgqiDRCxAeVGaiBrG6Kn63yLd0ybqb
l1ljiOKUjyU61BEBkv7YZ9nCpJFQjdDwn+aQj5ZUbiff91mWLA+jxdOwBgpGAgCFmqqJo4JqtnpU
XfE2+EfyrNgvLrIEwBA7ECd6I6/NL1oefkfNiX8TRRy+xpOOCtTB+ALqar51XGMtuR29X9CttEC9
B4ILaBm1mbpc1SNOoqCrDla2uqLVPUeBCJk0TBY1A6iQc+/zLuSmWztz+jTYzjP8NLP3k49iLLXf
3SY0m3zzRsscrn5+cx9qv4zx7ihQHI1KMPyJQ2wP62LSioOVaMYXy4n2oAgwpF7f6rJCGaWy2laz
NlYC3ggBtI/l0YjtVPjCi4QSNHju/x9n37UkN840+0SMoDe3bG9HMzKr3RuGZqWl9yRonv5PFFoD
it9oY8+5QQBVhQKa3U2CQFVmogAa0S37XZAYMaJcjdi6OGOKathb5qUcqhbQPFRFnOvWbIFpDExe
80KW+NqaFscDaJON1IjagFzTwgkQu1oljehHdkEH31TLlVbZxok6bj0T6atKrc07AgNosfb0EZHU
3SYkkfwBNlGCDFBsB9lHgEoE8C5O6kYX4a1xG7jAd8KrZsJfXWUhZUab4QSL2o6j9qcCSQtkF5hj
dHV5EYyvMSuRLTwjFbSd46coMRVQQSVxta+UHsnOKlNv+CryGgu0yttgP6HbCiMbQJ1+16sB4odh
hJAM9VY6sXcEDkRwY+5+aFn02eBga7r2aHAwNTQqkKF81jnQ2s+G8dD80mdO3PpZscOdXVfmPXMC
415jybtpGpzhAKTLvEtFFjoVAK6Qpc/lIKZTdJ9MSt5jmiIHCZxwQDKq2WysroDz31KrTYEPyeHZ
vGajj/oPk2kxYqIBEiWLKUoaJLJyoa3+wKtjeBYNbqvFY/1QSiF5CRIFMXckBAHQ0qHoY78NReaF
FmLbumEOPs6IFLKpV/d62TqfkpohQ8XSgakGeEzx1URGWB8mnPH7CDHG9effRJ5bxrjVAkvbKgmg
28DaniH6k38/XgC+EWN2gh3zEvA3kVBUh756SRBadRRNr0LMSDvbGf4kLL+E6c8imUKkeFHbi/OH
JsvM/AIKUOB2mEkntLJfW6u2s6EuOKFELjCZU++MvJFpbfylDnN/Rfhwu1H4cpaiASn8jwIBZdPw
vHsdtd1pETpIJl4SJde2wS2xa/COQj1kkdpBsNeBIQaA8UK/rW0qMwayjp1F4LuBWo5JHgzwyV8R
CA5Q0HZT9UPxJMOxe73ZIGaueGKchpnk74jeOnbciky5Ffmy52LaaxWAVG3Nxbk+T5YGvlp+KecK
l5uqVJCGbBDIew1CvP2RyLU162SOSGANQqTogXr9gi9S+ailprO3JqS+moAs/RjigP0+htauZjOH
j9slZWGDoXu0o51pVpsQPW/K0HRPcxj1T2apo6b9kyKu6C6s1OSYAmgR9GGjjjNVV2uehg3CT0Hd
aaj5LlIq9RIYoQoIR2MWtZVMNqVdF2juFselmk8yqSBjZPk7J21CPL+iNx/GCIhTzkcHqE0fSEBF
N1jGpkemBxANm0Yo8PaXgpTXvaxsyx6pT6YXK8ce8GyezzQr2KYJkiL4WQIdKuBFzrlRTR5QhIWJ
98LBwREJ1wqwbTqH0JLROfG+0rhGtszJS0q7dTHtIL3hGKXe0OlEjf8QWLWd9rlFyMkNxA4IgQdR
zl+kwJEospDCnHHIRA/gYiDXsV+Yh9NnvJ1u0tl7bXvFvVKAGsgnk11oV6OIV+sR0XeOWn3ySUs9
8/aVGiNAdYGoZjC/44sjk0PYUE0WtFaRTTIJijRBJtivXWhlI2X/3eY/jCrdApze2Riq5SE1gv3F
1ApkY/Tu4XAo+hL5J9Oxp1cXqpKUioK/ppRGF9g7aotelmraW+blyPhIRzvfZfb8AnjZ+uAaHpaM
9Jtz+S9XtBUwKta+AyySGunKvD67yryPjewvMhWy937lNvkTXkhPP2I+nMeHo95LGxJMbpBvdAP7
O4NuuWecC3iIiehTS7SRjuOdcQaFV2jSN1wPoDDnnII+L4aYLGTf7TzVwQWpQ8HFMT4MqZVexjdJ
GoBAmYp/lyEKKkuH9OJ47Y8+CLxd4ZqYBi+oFirMOw9WFCCMH7X/IJMmVIvjAiQ/bvYJyd+vOF/H
sqD3okOfsfnUmUn0DOI3fF1al3yvlT/sVh1ec7wQsuS5B9zZLTSCYoNwW2/LEGZ3I1kKqFLgU3I1
FSPWHJEWpEcywQIM8JhCa1+Hzmuu1ABRc9RtdSVNQe5cNyfNSq4mQKFqu/IRfVHegSVVAr4/L+/U
1Ew7wiGk/plaSeNOm8h1E8tEInz3MYnD9BbkeiKKiDedUinAHGRMe1IoTY5pSkOyiWJ9H+UjNr5+
7UtNss06HDZ6U7che2mmI8X7XBXu1wQpYGCBtfLvHRAwlcD+3qUTsnX0rHpxmy49qrjbHUOlqp7T
MsYbR16T6YSAjUxBkFYMPu/JR0rSeKNC96Jh5wBQcROWzXjDsgG4VlQltcnVFlfHXB2ROqfIM8cr
hl1djzh7596KCvlFw4Dg9NKJBgOxE6AJqS0F0CMlUgMUE9QsvpbheRSY6gbx1M5dTxWwfrQV8reL
CcErIzeMLG5oNll5zAMFSQRW6z4sDVCmOh3DVgd1pBEKnEBvRRt5ppepSNzj0OU78MeHT1T0/OwU
AQEhKGKC/EyyYPqpRVxeum0R6bOVMjJpAHkAdiX1LyfTwyfFHUPTJ4We/YMcfeOGnvY+mswSa3oP
fz9ehEOeXVKmLptS+54JjkIu5tRmOFwNDfDUdM0duQagm0RynSgUre2xdkWaCclIK+2cEudGKn4f
gJtDD+ybPrqRHWAd/sBdJzjKDtKJ4WLvNgow618HJB/JcFGBOHBbDQdwUnbNTSScv40G2twYMcq1
vsNxVn2JWff3aLHqJURo0IuWh+ASLGdrR7I0SquXVlGfUwD+XknkDlV+92L3RPbCIPG0PVIZU9DK
/HRke2AoUJIpPZOJVrD22Z1vWDnEM6754/bO7/SLmzzdmcU9fnFTb7T82xTioeqpk6psdCSYbKMS
Qb5GYBpYCyMc+BTrzACSBtqGi1/w2FknaiFPE/y7fRGbl2kIUAXiSnQEhsmTbdYIzu9KIAUDuTg6
yA3+OuHhX5nhWIiSCp9pv9/UNTbhPoClfc+tRfvNxqIwLrJEcBNQl6RfYZmqiU3eFA30HQd5kCBd
evVXNvVx9XelGsV3zeuuOIAbjqY2RMh8caInqjkq0Nqtziu2K4XqINotDb2vUo40BySCI66K4WF7
cZrCulCNCjUOTOwCzOrFuEnBby0nbi7tqEkuPHBlTRpgKf69K9mSiT5mKfbZ+JRU8PL6CeIwdqRe
aKR/0MThxV1OnizTnqNaIx8Pyf+Yl3S+GIGEq2mT2rOaeR/p5jfZbTGyFK5cU7O0XKTFMtBIKPhD
gbfil6tC7lfdyF9F1nXKgBljhef3uslPuPgMVCUPNiJ0PRuRxis72VzMSH4GcoD5ZngIgeqEmtLp
b+exuOiWpYJsHqgs4isTV2o1gJzEyrcBDp1jFWbiF7a4ymQnu0l/8urRbzO8vmf53rxJJq4BeeO/
yxHpruJ3+fuLs5qEcN0DLiR0m8fvkqYgJ7bwRZoc2e1hz1GFsqC82XFZ3YDolYy+URQMT4IaMM+9
PeDU9k1ve2Z2Gb10qxV5ikQ5rqhyc8SNg5PB9WPq7Ei46BgCiuHkKN5l0Ud6FC5UEODhrCk50CwW
bhPXRhC8Xn8lGRUG0GjTQ56aH9UeoAGiSZoacEB7cGRhm6SfUvvem+DHyN3oTFrpWjbxfob9OyMK
/GpwQvseJciFAW3rRYxEH1L2w4Yu+GBMgGQvPh6pmzBRrmW0oW6LzymuZ643j+tJ+gGII+kh8lh2
ie1seSnlxKjWAz/Kz2q8f/yPS1cFnlBQI3opQXaIaqt7yi5pgX5b+VQV2SXE56xRSZkmJCU9Fc2k
/+iCOdqHgv55RJqKa/XFJYt9N0cYNRU1aGK9OinwjvlTNE/pU28C8BhJhA8roPh8AhfPdCErkut9
9Q3x09a54lYksirkhDMdX4p0FjEklgBUtj55KQOmYsgQ0uhGhnqkLnik3NR0Ck6sb3G27eDo9ZTq
05OST8NNyEqO1k7tMJnmEygSrlIk5AwaAPsE4Xk24vNCRlUqMgMoqBb2QgCy8nBHcnLlNdm2GXL1
tLi6ePm+iIvrVXm1AzVFs7V14NeVk/sHspqSI2NldEgq2/vTiV6sJMi/dRlOzUKrHU+dOzOk0lTX
em6Lb0Wfh9u+0tkVeIrsGUxtSPjhClD2+Sp2SF6wCVN91Muz3qXpJycyk0+qg3TdKcfPQOWyGTiI
+3rSxp3QBoAtiiP7e8HTs2O8sqcjMiTMGPTbvoOV1D6NgAtOQmVmMzhcc+DDZNVtRqgQkgO5tSyw
dfyK1U17wL5Z2mwXvrSxcrZxCHggx1RdhBshugRhLCfbxC/J5AVS7Tx+VsBLklIh2kLX2UZx0ULP
3VtjgJzsrLiQDcmp9ltZz+pdXjL1OjpRhw1epD5Urv2ErcjG8TXshiAJtgKtQTf+FLZGk25mLdD3
ACcYsx2YH3d4pcgR7sD7gEYDKF7O+JKAjQHbnn/N7QTkgqxsTxoOUf/ItXrneXX0BQSSG2WKOrzg
820q0BbMIAqu2K4pQaMe4HZYnUgTACKvQi4W9H2owt4EdqlfxhqwloyWKZsiyWa8YfOqA7ioLXb0
020DHM67Gdq+pgHbwu85ghFAHbzN7IF0k6D5CaQf+7rdvdNtYSHlSmh6GzfBopi6mkPwguAdvNW2
urpRwJfx1SqGb6rWaz/KKkdMq47oYGtGtqVRZ68qjquxM1fmnzUtt7cZR+3EsRLtcwOBJ7kBessH
ukHsHtxJQ8LRbNbYKAkQbBgZtnkYkxkbzU120gHKeXof2AcZ0/bOCjqEpHHgn2r0ukNhG5+wRWWc
Sx6nbasGorNlm2pUmKRZ6xdtizuR9uRONqk2V4C09YEYV2wAnq6CXQcx40IoHK06UZOMpCNhvm7j
8Hs8gqd3V7tqVPFT/RJhsijSoHrUVjINC5a9qubfSI6/bLtlcz5sEMgBrEwOJUHFDLDcDfAHo91K
4VoBcLtz8+MMJD2G8AcnTtwDQDVVIIgV7n60TP2kdZMDyMA59okdBWyyycvoOoJGhUSdmh+q0Qo+
hKmmfTKsFpGJTj1fsipSr4/IjUk1kzNgD4FigWxX2hcEoPnHjKXxvTG64pPWpWwLNIMGFCJIgC2w
oXjC3TXcAD2g+NSAtP15jHvR3WG29lz2IKgASuEEsk8kcw88D7zkeeDUjEF02lcMqNNcCdZWbEV4
eh6edMX9SjKLK6hGRZ3Nto/ND7ZHGHkNUtML/osMAKBgqRzj5EQtoLHh9je2SGwrge4fbNbVjsfj
kTBTnZ3L7Fh0FBBGUkve1p2Fd96RRlyoWz6VXO+6S7C1mdlfGs/B6eY8RX/NjbKJAan5d91OuEOx
1nqSFsiXjH1d6StQhRfVleFydz4CXaqrljc4bnVnc0tN5JuXVzWLsw5hAdxI1DncxwGxZF8W+h5H
vH4WquERTJwcyW0qzwiERFyx5vbHEAgeIP/R2fNgAgXXT0N4NErkdE4B7iCAId2oSBK7kqzjCmo2
zowtbmqTRthU2edQa4E6zu2ECSlWdtSsXMRfAy3lPe+4rb6mXlEeXGBBMV/3ECAQMDx+PSQVKXvP
aJUr7qQKMvU4FWULTPnMBgjd3WqcepcAAtWPJ6VldwMUvXvVjONHu8BN+thHyYeQ1BMOvs8O07ce
nsDNxz+i0lIAuWMhspt/gcjR+fnroV+CaItvfVmvuibdmiNLQY+Dbv9rQL8M0pHfhRVpqH+F7Fbx
85S/ulW/5ZjLut4Nj/Gpw/+OvzQWdRoj7vCqWvBxV3MTNjRXOQXgx+c7oCZOeKK23t12I+9uAEix
c4DMwBskpiJ3sNwuupAJ03BC3J4PjLzxiDSwH1aP5FeQ5BgPJ7qDfUEzR/Iu99JpCoyrxMV3CtbU
LTns+IhUA2boeHYTkATx/sIV9RvM9lkH3MCZWpONHA2jxEpzUrMGNM38lkxFGs7lJeeFlhvaYWDl
Tcql2aIb9ZAaqiEP++FPKsjuvzrtk7xABAryBWwH8Re+B0Klo6mmz0E1dzeXF2D8Q5xwNUTtLQVC
CyQeMr3Bn4bFsosjaob0ZvVDME7KUTTB86oe1SlUDyHH4fZbYHn5Ru/lu7GLMkQV8fiFEnix7V5U
Q1wbITWR8gWk01LfJEWI4LAxbK3Lokr2M3lxVSPfIRp08MPEhalwxV2LUWbeVUyAvDiaEh3KSvvy
ruFyZtxHyFH1yBKpz+Wpzbv9YsbkkAYQQn0oPiv53OybyKnP3a9FrCfNQlb2aYBILY7o8oucepHM
BkGs6LAyAchVmwHk8JcxFkLquOqzaspRgm5oHs7kqEK46iOb76rfG1UOI2cr3UjZf7he77mSst9e
K2kiR5OyLKqQld3pCPANJ3B3qMZn1Rq7F96iULBx9kRLpezeny2KGXvT4eXta9Zhcy/ua+xYobBq
vaueQsW2NnGnA7MKvCvA20YhbagZpiOIdyosvUMvHk9O8TdRdhimOZ6plhDbRxCC0oPaYYRaREKq
kpDUsrlyQU0pE/QfZL1y+56vHnflB9vI2oVsU42K99z+h1Gor82vVNbibeO3/kghLw64drAriuzQ
bc/JflkeNhfbqfeqAXBPRZ2aysdOOEpSg8l5xHqKW4bgKcn2agXcxhqgqSTTq6q5FIPRx6eROxI9
J3WKPZC8oROe/nA1hCBdZRkS5MQApGrAjo4gI2VST0BY2mRthCO4oHEcbTPhez23zgRB6rEUbDek
zDTALJNuYUDVhGviuWb9URo5pT70Ry8FTn/lNQjT5F5xrPjwsRhq4U4PgPuykVZifPJf0CSoWmUR
prme1RB0qrkjA/JIxWIY6ZU0Yr4r4cI9VeX0xfALd6RfTEqOKSYiLiBJxafQwKfieO50IjTeQQdW
JQ4pgenb2TmqEtTXKrzXQOuRRaEA3bd2HOVMNWFHbVGl3sLR/6tp6yqvc4vgehp2oslQ9X3PEnZY
mK4/gpw8aaypxgks/xwjH4N6r7ssLgCp5BD/P+ZvYy3cLqq/HYHG+pdLLD+YnBW/dvL7ef9bkf0W
38/CVHqjmj631iFVUiSnIC/BqLEdyIKCfaydAAc/IInDvpDKPuJEvf+YMtBNzLn3ATBM7GM7gcTc
1Oo7WMORopKA5DE0VJw9D/OyppTuUlbW2LZxNc17oFAvsKep6hE2dYOM4y0CLAF8UIVgpCUVYVP3
gD+7tGoAEF0SCr1UkbAMJmsPBLAXugeqWYFbCQ9VN3fE5EIELiDmhnQqe/yhpZRU1Itkoiu1Z7In
PRV0p6ZabqrIlSR7siQha7qD3uKe+ftUEMrzoELmfgQREvk7Fh4nnt4qLdZeVt26FFlCYxiH/5N5
svLjdjfsIw2XrDEmFUvJJLpiHWnYcQUYogwvo4NmomyoTmK9tsorji4zn3V2tte4KcnUefzYA43h
lGJV9+RZOMrPTQAEIkjXrIfB8hHWgYP8SYjIqOFK5WEpjPRc+8NKkItbFIrTgosSsP1aPWsbrQSV
xGuVgtSt1fprybfg1NIy9qDV+0qtnIuoJov3ZED6AJyh60zCmJplhHP2MAYB8lrx5pQUwvhfZXWs
+i6bs7OcBdVWw/677O2TvTed92ZC7ujTxilgENpaOeP40tmbiZv6gC53uq2r9PmNisQFVk/R9xFC
PnCMY5Qe0nYRAo2S9MC9ARiDybDdqWEHcqnvLKAKdeqfDsIATu2ELQ8Q2M2bwDaz16ZUQE6eOd9B
XFb4UYCkEMN2gAhsg/8XUA/WEwhw8TapKelziZOGl8nsADxmR3clHIaXIJ+xuzJ6f5OOihhQrRsb
aHEHwLlEiJXi8EzaHHyIInSI9QZ5oQYCKKlJTqhJCpKR8VwDRc/Fu22oNPrfU1tNXxSzqyNfM0BO
lAcnCyfiwM8CchPQEGZEByGxF3mFvJphyXDtdOU0jXl8IpEXmD8NHcuqHobchvzIbpk99aBm4h4G
6bz5aSjUa5diGm+zIrWQFdzRYpakepvaepjF1Po8OsupLTxSlYrBztur0Py8HtQir8KCPgG1xcRX
n0PR9exQeMitUnowegOdFlBRkxmdibA7LpToPrXjNcIaEGywQVtu46C1wBEKY+pBNTJ2kQW81RD5
6IPyuDumaQzHWJ7IR5l8aMkn5m9lsi/iqE4VCK1PQ6VH2KNEQTVdaRFSVINutmJthETOoRh8YeO4
QL1vdetzalXJcSGjKplbIE8BIEWMFBYER0RFhR4kE1UyDBB9kGTTzBMLo9t6FGq33Z9pmITXRVeq
Ug+nAd1FYGyp0dOkqCqmGnVedhlGtgG4/a+Dkwe3SRFKC1Ib6rJ2QW1nbuYj06pnYUJuxPWhatTY
/WEw9VfQ2PctP/h6XLmuDf8pK8DnxB+6sjcOSI0Pr02GEJio7bUdjvaiFqAXEM4Ij3lUqW1OGizJ
nBelhRD/WkPU0y/iVXPhZG69BOBLQCd5z917soUvPkGwEIB6j4+9ULzNh2TIWI2PXqL+gXAeQAmP
gKO1jR64YAgE/GjpiFwLjOSZRGQBCM9pS0qShQi8x6Fg8kyilQ8jU/srvi9kTfySot2V8T1m+C+t
5O+lanuhjeTvVYa2B0yfR0a4dKGlzksbGukh4EdfLoVpvxUeD4CN+HGXgiQNELB6o092UkHNlcyl
MNmVDTVNB4AGSFkHMSmcym7SCynI9rcyj88l43OpHS/xZ2tSQZQKqrEFt5jXZ0gtIAQ8iY0n9Azc
D7uxH7BNPlrZcbCnEan/ffeha5LuAyg7uw9l3m41ew5uJCcRTlInULADTZLMSFH1anhLTAPxVOgp
5aOGcxsnnr2jVIw61idexUaf3AUjIBJ8I+m2iocYlbAoARtvlc5Z8xQbjK26bm7er5KVimWeufG0
0Tl7A4ItQT1GxA8qOIrsQg9OIO5yy62ke+gIG52Dps+Ous/rLDiRcijNMblzGR58wckm4PRVN7CR
Tz1wcrEMxJn9seqRj1s4hXKlYlBH5arEicd819PDrZ67AUjsIXzXJnLrYceZDPyVjXCm6fBTWAXy
6Jvouxxg4YtMvGkCJlyBvQU+kZUrQLXDS1I1xgWZ+Fh5/DJX2aQaIuv6fd0HocCOclW8UPSTigf+
ClDKfAeDSsgIp8rm6pXNQk2YVCv1WkZ+VjaLplQjwVjfzgH4GldQVzSJlYyaU+qEmwqEREjqyxPE
Zigp7gV0g8Am3AM3gnAcqNlUwA4CV8NPRAlp03GAiYfaqLdAgHGO0s3CrRRKtzGNSi5WamoKtyu1
Q3ctOQGqIaDXB51Xe6bbdKt0J+bpzlHer8XzRbbJTt7TWTti+YD3FSlfPEFIuGiTGxUw8Rs85Fxk
BcWPB9TCZlGVPvnEWgfbZiRCngJW4FLL8hjnmGqSAiQar8lhD+jIvnGto3ivLuv24rTI6aameK+O
ivs89s1d0xGBLPgmy2RgB5XDSilN113NRt244098KZITSJRpgUIyrYpIYEY1DrM0nwyRX69tZzxd
ttJaA0z6JcZTTXUTZFdXIRiJhtA42Ebe538H6Vid8O4uuJma+tXUENudWnWV70E80CLRAEBHqT2M
3iYrdSRq5GATajmYRQ5Q0Ctw9RYohgQ8KNrzqIBBPszBGZCHO6VVjRsV3luNmrj175LQyi4ruejQ
R/e8GKbjHCKR09S0Y+O4BRLJ5uJavdVIhjRsBSsPLsR5drIfAuzKkk0/BfHWMjRt0+ngNTKazYJL
XTKtUy0LMmsDJN9ki3Pe11gf9D1YCeZtPfI9ah4YTEXc1OAp03mMcNZbXi1UIGLBigOPlU0z5cmZ
LFvsHW6CaJ5wFpyBHrpkwQXkYY+alOE5Zu10ELrgQQaEX4u12c7hOQkAgyvuPU9RoJoZmUh951pq
WtxE2LEp3+RA3wbie1vsJvCQbIKqBmU7yNsnJDchbJ3aOGv/M2ia6khXWMrn0sUbXhabVboz7e5j
PagXbC1GrwjILbFHOml3sEg7N5ao+O9obvRqus6BGVUCYoZOP1kuc4GkonxvdTs9gOjQvZJIT/NH
LVAt90pN25mAEz9Opk8mZMwsNjIf1ELIVXMSth1jwO6bGvYqqGC8OVo9El9zY6qxv1vpOyHkmjB0
QRrbMv1hXjXAA3HK7lSOPKsvMqavtYuvosnN8IKAi/ErKO1ZhJiwzPO8SwEw0Q2JEy1fWSkm0z4o
ylAiTBo8C2YzhtsAwAW32bKHWw1sY+xUhWAl59B4eFkd7gAmVSIHmyHFaHVH3Z1/4A03vIF5MLxR
LZ1AK5cPYbs1pgxby1xLMqrlA04IBYJz4jqNj7PuZPBzBxEXxYjTNsDzixaJat2GdlSwuVY65jeH
cqNjnLZu6w5MwZQ6PbtBdg/7b8YUxk9ssoGhZ+JFu5wHAAqSsNBxPhrlPTL+teiJRFSjYkpDIG56
+GftWtPW7iwPsJFSlizfFVYMpHkFsSX+aNqA3wNpm4uV8M6IHHcj455ir0MKpobkLLWI7HMHIEUi
bXHbWAVtFZhAwN+GeKaRMzMRmxIVcZ3xO2ppAh8QfExUkAmROckm1XrQ+h70wPksnZBZlivpqdKT
v9wC/Gx9laaXnNn5TZ2jCnTQUfFl1IfvWoYscqzCvkc8pIoKJUbNsEDFWCGlEAwoPxUTz95XdKe4
jViTgMyXnWutPxkcuQTE9hYWffmjRrJuspNT4DLAYUJJRa4gng7wGD+NV31XTbJDLC3CNjsVic1N
VOzppqAUlbJXkrnz5d3CnErEjUiNaEt9nQ3KHhC6WHHYRWVsV47oxgKiKu8MwttDxhhgYXmRW5lx
rTPLuIZD84L8eRAi/ionCykbojy42PlTFyCI0yf5e94aMw0Pil3+mJ9TG0NkCQ4o9kBzxu2gtidf
m/AAAs0f7h1l5IKYLSqDPTYPYz/Vv1hAuDjatjZnmx4YtEgZcZA19GJZiCtJ58DG3le3r3koal0O
403UeNPgQDlI+LbO3MLiLVKSnGokQ3grwGlgMRH4DinSbN5GaqUMnxPdaAHLYzZXKlwkrgLRHIUO
ID1wSeAWJbWkkHZU07z6czQ3KuCr4UT2Itu6cbGzJJ1KV9I6TcCNiM0O7FWRUA6yajrjuJzRyk4a
03DSP32G94yLuWnFp5Z95fxJRsXKThpTLcx3IowJKU4RwEZuyOLvwCisf8H/tTqSCPAEiJ+gSApu
QU3TtuuNBZqxrcfjLMiOCtlEALayy3SeePzmgGrSWEG61glUuxc5DtVoMGmrjU9drE3X1RykFZ8v
tpXBWscnKKcgXRSgbhbzbbT4bxdUcwmoVLGCwj1dS0oE2mV2Mh8zNXkm2UJBhqQd1AwhevxZkPJ+
oY7D3W3XgbL9rZ9QU5cmYqEYgExCNXpOi2M5Ik9+KIC8ww/Q62guH9WktmN9Q9L3qwvbRXXdYa0K
snrau3rzKdA8vK/UCP3dMmAR+aLd5EjAAoZRs49V/JT9BhQcGxx4Zbsir+qzG0yfgTnxdxSP5Qmr
PvWJjeWjQMD+tomU+haHSHL3JzMrb6XR4Pn8i1mRggGHZcZ32VPJmXtkHlAwNMQtget8jtrS27fT
gLxRxj4yMKkdMZ2+RuaWsncjpDRYxEejAHlRMFhQDai91YOkxi3NXsNxdJYcsUl4JJYLISPqC2DA
JaD6492pJwlFLWSNuaGqMqWDdiRVMVetuZFWCNlM8VUbji+ckr1NY1LVCZpOO1JVTGpRfdehPk8g
CHIKcA3ayT4q3djbrZ0u5r+YmpBSf3tGtvbwLK4NSeSMFz0W3kkvLcXHXHwCqap1zCjrwlfqEjW4
RxqeibVgNF0VLIJFTefNlSzOsLuDIJVyIxVz1Sy7kQOSObWhnhCkePgPttSrD+Irn9uRhpYzkS4X
MvwmNuZggPPtd+NLYzXGBlZsq89yJoETluA3fucjhzFImIahB2D5by6FHDFETgqC26dkt5rje31B
muPs8876QaPKyxspaX+tOmt+sksDUDaa13xDdPk/4H9KX9rBNi7AWem3Zsqab2nkgGBXS/8wvKgB
uDzIOgAz5f7pVV96L233RaL221Qdh6tpp1jU8ZosRsXynTrCydabvCmch0X3ViNZlNXahk1JItyR
VhqTAykDPl52ztp8R3Iyk+6kTPYC708MCK1k2kufsgfJgHyHOJfIAYlFE0zfqa8sfjvGkMUHtXOM
08oddXUrEIT5VK1dUEPbjt2BQ/M3l2sxRhb2l9D9RqYLMe9JTVJUSQHvSYxTQLPMNHExSPPbIew4
Cg4BDn6lGdV+O0YQure8Z/NRXnwEGY0+lt/G1rXc6kxFq8VV5lPVaMfyUQ3HAhxcSZ/h9v9magIl
fd5Qe1YqhrDx/66SroRr6kpCz0ngda2XbYf02dtUmD4p5ZH6M8eNkH/CZ0H6YOCzpupCNfBQt6KN
W4Z9Anygxcc0i+IT6FKAsfvmg2pR7iZHQBupFzPReBRuVnj3tmE2OAgbbU9NKirwWd4LhDMcE61I
hB0wDYAgOwTjBtA+LuLN0TetXO8uenjDvMHyGbkwvC85IAUIXvVTn7JPWVHjvINkZJLrOl4CtOTS
hSHmQjJ7BqNtrbS4AckJ9hbiwfKBnciEHOik7dL2y2yBDbeJ2s+REyZXNcAL6xY0cvGjipSm8GDG
/Z9RWbStL8pO9SrtZDU8uNQB6A+sJ0SRXJvW6sc9OcJuFE5ewk5B+j7O5UKwoeKG0r+WQ2LuPQ6g
hT8EKJJ4TRZSFnRJiS0DO0n2FeKpfWlDrlxSv+eH1CreOCy+a0kWEb+/blceaFokC9z2hqiL+skO
G+2L4fmpUZRfOtvyngO9Ovf6oH7RCpvdxgDcBLPjqV+mJjFwjDm6IJBAc7RDgEWlI7B0gAKh1VYE
iB6nRu45grErA083alGRjFr5pNrDMwiWGkAOwirjIpL3IIMHsILSHFcdGpZxAmYMIxVpAVKpJDMQ
X2xy7i3uigpyhaTTdjd7hg3YByhIRjXbU7y9Y02PKUpF0oFlJwq8f1YdWsc2zm5v3OU8ycJidXhz
smQrXZCcijjzowL4DNRHit+5IKQ0QDpKFyRUElw8+mirixEAA22j64Zbd9tSzRh2eLCe1ztzB5ii
sdrlUR5vnBHBFJ0JqlCkmyPlXZ/ru6oWaFZtUH4YlRqc1SpIAqmZ9lX1oQB6+NlWmm9gskzw5XNZ
zJxvRdkHJyFzxwn5+YhF8HXyRTYaM+7AkZ8uwqaYQLwcaVW0ETY0QJaF+y7A92xN06GPRzAt8Zy0
MjeavaIhV2niWzIkI63Hyt04J8jS5GYr2+5NRgpuO80Wu5EP6i79VrMKhMk3n9KOumrq0OzrrBk2
ZCEnwX0CVnZbhGb2Z1JVla9FRfq1cGsPqGSx/bmLGiyaEjZ/DJLoB5jOz07clNex9l5q17AORT5E
nW9mSYw9D66hQrR7W7PAEwGC1IVwbSQcJDhIL0HQKLxLG+BC/OKSNAxw+pvGLrQNNVvgXtZgPu0B
RgWAcksf2J7QpQlIuqkCdqgb5asUBW6uIUFnVrHNPuEsT0fmJ5lQB1KQiQ2S63JLVTJRXPcrmYA8
ZWfOsXscwbiB88iic84xYrrOGrIhGoQhkcRRcEvcrKtkJ4S8G3YoHVBFJoa5eb+66G+5wrsYNfw/
yr5sSVId2fZX2vr5yq6YBBw7fR8g5iEzcqjMynzBatrMM4jh6+/CySpiR9fefc6LTHK5XEQEAZLL
fS1AqG0jI73TJoSpegKO6vJKm3jQ/lxFumgHBs/fKOUEw5kXGSJ+bwaZBEdFQ2XYq4pLVdKiguyR
bDZi2N46740vngzjRypkB/q3tu9P1BqRGH/PQBZILV/06r0u2cGS5gthdTV4TwNhqMe5UW9Yj4aw
X/AYZgde4F3r8cobnQiPSZePfr5eGBha7JRGJ/TsDnns4+dZ0TI3Ca/82WuodrG5HQe8UchhOEyY
n/FYg1jbZnj0j16fb6hHBfcw80d5D6K02g2roPnEpGUg9wmuOX8wpFMlcnjntaY6jKXhvdoo6v3S
gQwk4OHVFqgjCz3ea3UTuDEdRxBICeGYUDGGXoM82Tit3aSV/mrpKbAACkFEi4ONjk4vqDojnSgE
gTIVJOQyGj5UAYjoA08U5niO1PzN1dCPqUBskVRAUL0aSRgqVzONtVBXUVMIfFxML5VO+biyq5mi
Sl/DqV/tB5Pzj+6r2QI6h4k0U67LziqdZY7ZxtKmOehrAXD6sWwn5xINvrpCBXumTVnp36+ucv6A
JJj1c91/TsK42C62h6aW17AxpE3fHrIZQXruhc8ksgcO8GvrKR6rmB9iiRozOuBrGyEHSHNWrbH0
DNy5jYC5AbFG5xzvwHM6FZ6mpsnWDwCQn0cgR5j1EsWogKpV/gHE6KIHO5C5Ugc1xZKG5+CpRqHG
ZX4HiPriaIzhVg9i5AiTjFSoo62DbYn4OyPxjVOF6Fi+Aj5IAnTs6msVgOUoMRX8H6g6FwnQEzRg
K+E8aq1z3Txail9uwE/LnxrkiDoFgke/aV3h9m1U/9Ha7LEylf5zHSXIYKsq9V7avQ7upc7eJTn+
ApUVZ6ss5libIm1+KxHJd8FBAUL6+rHde2ZnXqgQmgAVg2kAIuKXLAf36C5PATxFsiRV5QE0f4hO
8uP0BJcMCCeNcSfgWMbycpKlpY1sSHhXkTY5FSSkJnh/4NxNROiS7GoMtRfFq3GW/KZgkQC2jJ+m
WNYZH/ZvhhnAPjvh1GG6isUY1a4GzdcXATVxw4T9fTEsOTwPAKudMJubxzA2i13fWLE7e8B9E6CC
LUN+NznBdaHqD8A0pMbNAE2P/9C6Idta4EI9RuBePFLtd81FZtpyG9elt/sf6P5OZdSQ8JbY+X4x
CVaB/9HUizlVgpkVOXGJu8j+9/bSoXpVRxAoLUZ+9y385eWpOmD60uGyzLwY+p2MjN9Y00PgdVYd
+If/fuzf28vxlwBzT5Guf6f3O5lWSlCCLXNOAMSI5AJJ2XQzLPKbL+R3pkiWgrxmC4a++ctYxv+v
zKXTIblaIhTqL+f5a3u6NB2uBK3r1eLeb73qAJhd/761uo/CQEQUMs3KaL3IxiL1sX9CTCQP0j9I
XoJwBuQL09iiczkS9e9ITqokzjMjQbw92Ojn4b4VYkAIUnbBvdFlIkWbxhgMxEg1cLOWwbP52FC2
BlaqR9UMEg9v4yJza16G2NZOg0m9S4IGYXw4Vr26LrMH/Ye0/+1SPUX5LCfMLhpKA+ha+yYFsRoO
0ldXl8UGMe5H3fgk6NKXjyeArjsiguFMY+dLbepmdHIbMGOjob/Xsprc8KzSVgiHEDzzEFkrEYAg
fWU75s13j4+gjbYzUE23fSiOH7XquRB6saVWYKW6O0e7cN/3nBFwqg/SSvdYw+jnPMYq12XGIVZG
80J9zEiyewUA5lGGp58rK8BBJ2bz4Fu58jBrxJm2BwNc7nyopIXcJtgGuCWZUxmOmdTsNIZNs5IT
0x9v+uqS2Ca7Mxsf246snkXUqUd26lpBYG+aSZdkIsfSEbhLT4uIbBSm/JJViH9ebIxM5dta54ZD
GssAOTQr4DpYZ5LTgC4Y2SrWEQBGs5DumKbtHUgEXRIB5RMwtmqbTTSHQw6vIa58njoyu0M2lK8V
qZDMsutX+Fu7A40lEQuCYtuCqt5ZZNSByEuX5qIWdSYpkCXNGh6V5apZ2tnnHucqpLZ8TLy+DSdq
cnzWX1+fZYGSwVTLL6S72BgZVgWSe4fFho1tzSaygSa4XBYN0L3AyfSU3S02whLfHHx1xZpkc4cR
N2cEBG6otdgwccKfdD5YzHScH9X1wMYpdqU8KIMFZyOl0eJfpAITaAT6jdmUiXPbf9XWp6GctK4M
kpXZIOnO05DClcUrqRIzzHNlgYb9Xpe6SJWm+bePQJfEWh0Pm9vruLrav9Gap6UZrq7r9oNcdV1d
wtUlX5n5m08zf3d0NVdmaHKgSXnukHnaXjAJaowofh8npugh5h9FAbhfR49tb7d0aOOQHViiAH0M
uv1UKGBh3QIRHwCOtr/uzVo+h5WBogZCJBujS1j78hlQiMxByJt/oE4TxA1A5a2N+FyF3Dz0rFFd
i2XtXSAZP/EwRNQXH60virioQwX4Dz6oiF4fpavCiwd0jlwm+cEoZHKnCeMUmHE8t3rFB74LdeRG
/CMGa8OuHIzkjkRlkHzUdBVuqMLGbpA65t5Jj1TgnLewxG4A+JYqP+2RTso4kAh0EB4tVhcLlaLh
AMdQW5Ad/Zxp0VP7XN+pmv7qI1bDATFPf5IhUnaEBDBQ2IbDZwTAIRN09O0tNQfNPHV5FDyVKbKA
rEdf9V+GDgzWVESa1d3XyDCiFsh8dOaULbhBQZd8XtQ6sN86YaqF+yzT7HloUSLeN7U/F2JUD2rU
9i9dO4ETdSK506dmKHCldZ0+Wr1VvhgX8Fz2Lw0PzQfRZAdqZYFnnlMQS4KdCZ22PdGBZW9mmQZn
q7MQcSVE2DmyxDkOVPcLf62Y2G+JphYovzv4WpAXsVDgTp2pFvfHRY1qN7IbczEcQmsF6DSe7LyN
h2SzTTlxo1MBIKCPmg7UfgD7iyc9VPCyvFHhlkw/hDREaXvcsAW8GBNHGRXWr9rSNHtgKmQCAMok
Y5OriU1OJ6rdjF2UxzzyVwjoe+orP1kFYzp+sSy26ZjEa0WqbJsqAVC0+2L4rKTArUqU8YsCHPhV
bAXDsXgRd4VtRI+gicZBkgXeCrg5gKoSlxqoAIIgPMztQQOCqrXTPTHucM5fHxFXVR37zqzm2o2M
OuTUGyNRDVSofx5Sggxpq/Hh6UZORm9kQTSA9vVquj+boo5AsbxDaq+Q7vKWjqW/ySbqanDGjqlD
1aTVhtTp6lQ5EE81FTaWUamztJfujkYS//VcJSVq35pL1PrV98t44+FMFMzc4M2mWowzDLGmaioK
BSTYU/+i1IM868COi4BqwJcG+v1iBciBCEqmrrFGXlPIom0gxXio1X48GBNhvAS1seqarGwR0ztJ
ly7StJeecuqe27f6RQ1yo/WN6UDAM5Qn5h/MK8EdZoLD8KypxVYtoqhem335Bobo9tBX5XBpU9Zf
aj011iGcIatxklHHr1GkQQXJbQz3gr49WHC9w3ijfMtqqa+RkqivJPiRPrVtLYD/jmbNretmOTWj
MPnolXogH7RhGJxRFacKa7yD3do9Yl2zAU9sEIvXAa8PICA6cwRUqoBfQ0djc21XgK60n/J6YmDX
ZQ5VZWP/rDajGKz130hVrUT02WSAClvage4ijGXY47dB4u0vS0OUKByPbajDrf/T/pXCVXVWIN3Z
INmuAx1xmlS9UgBw/Ws9ltlmloFUgIHyxcT3mZUW0sw0wMtPRVJJfhzw5FbCSL8A6Eyf5YY+uC2D
e5PkpKpMcJ1lLLJda+rMA3a9FoNk8ac5UoTvgx+lxi4Agtl6Qb0O06jHir90Mhy4gnW5hQP/qpr2
Qhwb1a8rh6pU4Dwq3sjGRCjs1H2rc6V+Za+zZeiqdt+sfjuoQP67U1pmu/KNpjuGVMTYWDnjGH+0
waczrroWy3t4X9BDSnM3tZGqNEl/2xfbw+SbZlsy/6E5TbJMt0z0Wx1dlTg4UOXlP844eioYlJRc
2zFLbDsrximSVxQA9Uz7Z7ya4ewDL2KOhFj0dL2WI1duVirjYqM146xEshQEIfFLYpX4UYW5iy1F
HJEVgG/9V+1GBlw04GoYUnOXDhqBWNyPsWrHigoZu7C1mCGdXow/cJNVm7+f48byYr4fgGgdS7En
ERW/m2YZT/NTM7cMRLL3fLUMvb3ipb3o0NihbvNNHOt/LDMuGssUi4xqpR7jbl++r2Xwzbdy8xG8
0s52Sp42jtuUOTAAApm/xabqvaZ5HKxMs60vQIQV2zBiiLfQlfgc4HB/DTAj9oR8ERwp6En5VSo4
zKTxYxpsw4FDNHUOychcvbf9jZqlWeJoUi8O/1bNhZEeGAjiLP+TkSLrajrI9pQkuQRthTg6tIos
YmAcq4y5U0QKUFpspqxm3RwMWdxU8y01q65v3Rr5fIdCpG4w9PbKFG3uMKwX1oL1OC3kwVAeTS8v
QXqImoZYwQSsLYHtlNOWyOjhN0CkoO5KntWbssjNC8kCgAyAjzQqXW1SIRnwVpG4GAhEsEFUhE13
QZBs0qZt6RAwKOHJz22qktCeUirrwbpwcIdsLVOHNsmo16B8yXn00jVrAbA93KlVd6rrvGPuMohq
hEpKtaXj6gIaVRcOs/RxRcIbneXKqKaCySq2smZP6PC21zenLkNWI97BCzg9NaloU0QRG1r2R8XK
b3mpDu+eb3RuaefBOUO05sNv5H5oew95mX8jgpsb/UlOdozO/rBjTrWEy2wT5UhDogySRGHvWBPI
p5xza8+8zl7nQ8jfDe2Z+iPsKFZGFPEjiKWSh9Jukb80pZ7wyH63TOV6YAhAibsckUc36TWKKh2l
L4cD5d5QQWk3pCYKJPLgIaQGK69sqxXF3WqjkW9B+v19Tq0g2YQc/JGD8aubwmyvkjMQ9L/BHiTb
J3bTAxMNGwgqoqmphH5SOtQG51J/5EDI5QJgtItoGfE7GRkdO1V4LlVLUM66fVFlAHTDTCSjmaiZ
KQGyn8r4WWmRMOTVbXrQvES+lDwE8umoZecad+dLkoFXz0/VC3U2CD9IS214RsJ18mzGkRvpVfuC
FODyAoLqBxoSSdmukA3UOo3Fu/WYm+qnkNu+UyL/6UeZH30AWn/neSSdVDfsp9ZOmg3jOjZGMhcn
GgS+ZPVToYuPQfh6bgZ10yAhEehl5Pkhqfpkz2PTuxgln3YZuSnAq6Tkx6bg1baUMt0AATb8nFUg
8+mKvryzu8R/qarByXgffrZEVxx5kPUuNYEhca665BmH7Qpo8kpnik57b4xSroXmWweRdNlDnRYd
HL3Q8EfzXlad92kUlbbNRob9fByUn2rTfxKapnxtK79yIpA9r8KcZy5hwhISbMmVZld7re+QDPtM
PNF6BWlPdo3ckVrr7FXgJSmowrJwQzq2BM4giLF1F+4LflcoiIQELfEBV6PcJVnH4aQViXLXCG0A
Du1Yra+E/dQjSsRFq3JtCEAdIO2teNRaieQeln7nVpAmLtA6jBUDl+l6buNM7pL4WnAmZSQjt7tG
SNdmcX7H2xLZEVqp4WuFp1cNdYRiVAg10SxevA6BehClqB+bLteeUt9b131WvHaabE/gGjMcLfEC
lw86gEJwcHmKpoJqVMCVY+4HJcE2iwF/gQMmHE6a+lEtk+Sh9d+oQYXNMxvIOjFSufqqeSTZMohk
PtBr3FQAgEzTfKxzhlwwMPuqoA8vhmMNwLqr4kY2j8im/+WiSDq/rBQposB5wBlAcz2QIk4F1aiQ
RmMBNb7p3NTIlXOqcH6uWm8EER/oCeNCrFX4OdYjYqKeM13r9gA6qVxqsrbicAmr723NjGdNM/pH
04vdemqRyMNt2fVyfBhaoTtY0cV4T09MPl1ZJ9uCadHM6TMT9BBXD7HywFf10R0ocHkd5rbU7gu8
fSPAuCGPEJCxg6Ga8ISmQXZkWZkds4nxj5o3ssIC8rTTTYp/3V0GwT4puny3qJBBMv1bGU3/193T
dJbfv4991+yB9Q7A4tTsVlaSKnd45GcPVPgZKLvHJDzDd2j5bhm1z7qNX3MegBQAH1laIj4oifwY
0TZJ53AtMndZY2MIYsQit2xGviWD2qTYGaoBSKKu3ywzASd5XMnC79fzOCPLu7Udx3y12O60oNvI
QBduyZjueEHc30d2wB0EUWb3rZFq96ViIQ1fHeX7kLXIXvAsBc+sqrioFhwWSeWpLmgsMyAvASnC
RqwS83l0Mn0l5Y5iABPfDutnACMNz0NifkISc/21DbEYlKlRPQCZPzqqvYlTD6aAm6RbSautv4J1
E0mBYWohnkwC48ACsiKNtPLk0mqCfzL8HsBLftRtNTi3EKhoH0hBVGGIG6WoDm2l7Icp+63QigZE
4uF5DnKZRPBJYn+MdPt6FYZ6vSI9X7OqM8uq8jhII1qLwhpeTUBG4s8R/1CBJq7ref2WwROCS8uK
u660kWKRl/0m8vvxWTYIVyTdUipI+sTTNinBqgegX/3SB7G9C7Iq2TG/MB9K8O2BhaeOv3fWHt7l
8h5AUiOYikF6qAy9aw0IMHM7VsmT4hcXPFCH0IWGBTAr+HI+2qM94oxbzV0Od8yD3WtgLEo9ZW2w
QlnNJhJkja+6vgdZ7NRtTgUyh4WDRcML3rLtyuCKcaGirup2nRstMjF/yQASBTiimP1YRBKRjJcS
JyQgO7/4TfkxOgGBg4VX1ZHkpM5jpruJLMrN3JwG6G2UuX2YfvYq0B1QennHTGAneWdqUNb5lPDi
Kr2a7QjcrWs10EyW6Q9uyscPflQjR0qqnFjqdKMDVZ2ZABaQqqCEtA6S6OioCoaxBk/7iasuapDs
PGQRfre0fO+mBB0q4H5SQZBoYrs8yXDO+tEhKws+gnYE2Mwv5Tz1+D0rG2DmR9ERgKtI6QG3Dr+3
VpWwzJPM0pXVjcrR6GMNZ9dT9aqdhwM4HrMCYKUB13eKbv2pe1FHWoOx1VOhl18LnWcrG6xq93la
PAP8uIcfOhE4SIZz/Bg04piANc1VWgNcrWLs7vyheoSjne+pVWded0e1Uh/KkyzC1SKPPVtZD3am
bkyrwuk8YlhfisAOAR8fNA+IMSk2raIX5zj1o/0YVMZeiF6ehqAyN5GutpcQ57Krjqn+J60I4Wvo
rK92kcnHfPA+qVndoDJY57jACarMQ/GmSUCQmEFvn2XeV4+5nr3UVSfeGg5w+SSt8QsFQ/fawBbp
qzKU28DsvQ01h1hdJQ287rzQtEPlh3JVgaH4NFjaj9rHPx0UHHhPU3UpErVvDsAB/NlD7Ztuas46
N93Uc2W38yv1Y4o4se4j+aLbzNiZnijujamgmjCS1sGhC47Qf8k6oJrdg3Hdd1VpDqCb+alMI5BR
rLhIQRvXuNDynpSpQ81wrqgIHLHQiKwDS3mj9y9CgvU3rdIm2MzEwPYYCeESzy8DF9wKjCWAmZm0
dKtIqxNVEfX0k0N4rmoIkwO1xqQGehOkV9VIWUUamAFWVvXBiLtqV7VWXdwVUSK3hlG+U2dopuJE
tYGHOIT2ku5rUFbF1sqMuzgBNTE4vUArPfocK4BeBaZ6pp6stDXauY3YKZDRxfUzMAuw6O3L10TF
4xR2fSBLxW+Uw9oPxQ4pCwgbnjJfl6RX6qRC2OVOs9L6sIioRro0SsIGzu+qw83wa5P5lY1Fbtrd
XgUQhZPKNtlbCEgdEgvBsd0ATBusYU8tWPb2qqzfA9/mq0Zv1dexrT8hit37YY0xorON/msRgd7H
s+wnvTPFyvNYe7SjApx62ON47m0V58dy7q/Vgq97IROHxmiRB3WqAkA73xth3q+7ViJzVCu52CRm
hszZNMXuWxPanReGwWXA1QDoNh/e/aBER4e1v22AGsiIOv2eCjCCIjLWr0A2gMhWc+7R1fHeAL/T
cZbpdtS6yOFIENYQRU40FGnuygknJKjGCS4XFCDJRCnYTQyDVFsKkhlePeCs5Tc6RVwXa7ioAeWD
lTuwN5AfSQU1+1Srjy1r3EUOppagd5Z2lGoJqNYRMkOyMMfqYLZV9ylfVbU5rmWJVUOu/aimZb+u
eN655oBiZaLOX/HrIBEy97I1lsTNCjxgfDOHiwfA4BRFhSTMKd6cYsPHBiyXjMvPJFrk9i/dJY4c
X/mVrmp+AqPDeEqImbJuI/DkJt0mMwFquDKMXt13vDlmBT62k3BLONWArbehj7H/4Kv9U+irTwqb
YhYpD35G2cD176cOSpqf8+epg3ng/q0S/Yla1ItNfL0WsvLcvGrqu6g3AIpQVw816BgfYgWcjJNo
VKL6geS/RFU05K7ZFMMh0zTvFGVgXCmL9o5rhW+sqr5udlj2fyNZO3VQjYqh171VUDADJ8STshhZ
v0uKZDv/Q0WLxJi4QZD6lOmeWohVVtrhC9FX25FsNuB0wR2PIPsAf5OfbRkF1dau4OZAxiB8wEjJ
GXBGOnmG5eQZrkpwdySZ5xmfFT8VLk5Zsj1wjLD9L7hwAdiY7cuu0OYmkOGum9S7KNNYPau2shY7
XlnaUwkvUzR2w3uKxcqKxfV4LEy1fhhl/xBpjGHHNRU+8mAcuCACR9UT7UwfCfvwxGmVSuyJf7uQ
7ecS4WxbJS2zCxXgo9g0WR6eZVCUZ41e/5keGnsW5Q3yJKI6QTKGKJGiFmbZqU8zbe33vuNjN/FS
aIgHSII+dH1ViXAuZV8I+cNTjIkvFf/hbRp53kkt1OScR+6oDubcaJVxbFZmUydnS7PGTY98TodP
aqR71V1qOLA3kb2xIe0x8dNZh5rStNTOwf6ETM+tHIwB5xcivqLChmPVvkRNVq763PactkSY+lAK
A6sS7aEI7WyL7R5AfEytwQFsF1SIEY6QqYCPbWQMYI0SwbFYxd0jHSFcN95Qr2IzUcxZaJTxo8xt
IFv4HTcd4Dkiax7ZBECnydN1ZCHDi4aYpT3cAz+4HU3/QsVY6Eej9a0jQHGCSzMVhhe3e27GPxYR
qaahhmdpJhHQ3PcB1kBpsCtFCbBqFWFpY4+NaZBkKyvG9vpAss6uPusJAixSnlfnqsb6F9zwx04d
2UNXhQwEJGq4jum5qtenUmuTR0X3wycjsLy5M9R58ERFFp2aViSP1LhRoEE/LZBCpeKgHo7s/vMA
eEJNTjn9NrhicHbZ3sGHrhxZqoNfV/PjKVblKAfcZGVnnqxa+xR7yGQxNX1swfuKY3pK8qAiquzH
rJLtFnhEOYK84xG+jAYfnbk94lXXzJJTUHSCiIoCjNfFhk/ujVkwenHuYuvlIzVBafYWKPzWQyDS
NzAX/wAwynAJZIMzvSb+HrAse9NtPV7nWLcAbOs8GLF/5FORScTB4GXX/KnKA9tlqQlH3KTT+LXv
b6oc5MQOUNyRNjFJ1aqd7vCb6tI/jyLLAEJStrWqHG97r2ySIpw7u9byjhnIlAAjjLdYBaqQTgDv
aJ2kNgDoEs1fpV7r3ZMK1cwwf5JCVw6l5Rmmk9VWf4zwn6JOIOdhlR/GfbdqBKDxSUiFlydAYs5s
t46k+K6o1ilSmEEVknRMIIPH7L/M6Dym8F4qxpQH3nDlIWgAyCXqoDkgjQvBdaJLJ89FfS4mFdIT
8bkH994l7iv1oQ0tdpczHZF1GE39oH9HviMrPmVaqIdgIJPeLoHL1glNBQDMhMI8FWZZFydjKuBM
jJur7jRwO4OzI2noSgW+oWXY3AZ7urGPAe9SI5jm1dP7fotzJGzmpmaQ16oTGB729Ulnvua1C3qd
+lX3QuM8WnXrtGp5wkYkRKx9a7+aiFiFo8JITzg1tV+18IuKdfPLqOsNclNr3AtYXzv2aPmrwLf6
NVO84nNrqYcaj+pvAI4NHR8gHjhiKHbcrOBvnIoiUXNgSAf5HU5jGj29labAvrz7Tlqkb/nxtxZx
R5ur+2+5reguWppUK8JWRfS2S7cqSUhrvrXT9GUca/+I+Ps9gJXzUzRiPwJ0a+s+t5l3KCt+0Rii
Ytess8UKDGIjgniFec/Ufq1x+7EwEG4ptDJ7h/scaB2FVd3rg+VfYiw1naK3Upyv1Llb6Vl9bvAB
H01WvZF8xLpkpfgct2vFumcVq2KSV0JJ1napmnuztNhL03YrmiDw8P7S5ZhvNfZAl+971sNQIwGz
rJECUYo4XF/9oemzekIwgI0NX2nA8se/+TZI9+rvSN3LkNkqta++96sqjW8lllyGz/PVYj3Kw+Tg
I5xOqQv1WQx5uBkrxT62vGtPQrPVtZqM2Zo1mr3L8wL7p0LhuCt78xl569m92lr3epKYz6nVxc9D
v40Bsen4tR1vuqJVui9J+xIpPtCuuWp98gMtc/2usz/1oOJyoyGyZ9nSu9RIj0YssqUWTGPHtP8M
yJZ9E2sMmF41O89JYKaC+a0YPloSLiljVJMt0HT94VHk7ItZBDoAUxGgRlFqVIDwFK58JBHr5OAw
JwfHXBUZlt1dVhxIxifXhgji0lGtztws+dY4Xos2lVEm7pK/TTUdu9uzqb6qVuSvfcXAuS6lZhtj
tFJ1vCIUHY8ZPCGVJ0BSfQfwifnVrvMvalNHz3FZKbvOk8W24HrzEoCjixTwNwWLb6B7TghgLjAC
T6+M5d7QRL4zdA8wKjfvglmRbjn8N/Cy+N3dF4wBjgPs1lyBzxRMfTODE5H2UVUGuP3bvtPBfgZe
KJIRQ9TM6NRmrodTvwk5rQQwuZG5uV3XTwzP2ictRq+sZbgv+8p4aquI7ytLesCwQ5NkP/W9Pk42
XR3b24Ct8VZv3hLst3cay+JNJtv4Hbnam8H2s5cUPp5DGfXaiuRYDT0WVZs/5SA8PuUDDuC6wo/f
8QABACSIEi6KGQT3WT05J6eOQPQMzpuCnYtWKg+qoXzVGW9wVs/UlR5g65eFIDrnjBebf/7j//6/
//7W/5f/I7/kyeDn2T9AU3rJw6yp//VPIAb88x/FLN9//9c/DVXhqqHbCtCQTMOycWqD/m9fHsPM
n9T/Twtfhu+NoXanUSxsHlQ4YzFb5TlDIv7BAxA8zhHRtA0fSeU+u6OWXpvKM2u2YVKyJ5IgoWgL
jiz/kqRCPlkqAgvjrh2Qr9bKJ8Nv7VNUmK8RF3DeWmX7JhC7s5/nZD24S7ssvnhCVS9pGysvZn+C
b0n5VDSyfdT9bBcUGn8B3p59NnQrcqjZNUN4KIB85zJgkrwgIwuUWB2c2p6JbEqLxWsP3uu9Cn4s
QBfgUGWdFIZcjV1grxQm9HsRRoVreDxBUJqGFMKw53tEZ44v0oZrN0jHd7XEc0gtwKcX4KV+yidw
dqqlU82XQYWDLWy0SLZ0LHpIkh43WliDKi7WrAeta17qkRdvqd8Pa81PjN3Yh+WbUn5LwJf31Cnp
CkuODodYCAQ5ztUK3v0jtSu9f8ulkDMyZ1YivduubawwkjTd1EGB3OGyVR8EguJWetOlcPFUyT2W
xSuZW96DPnbeA6BW+d7AURocgT9latHJNaKg2SpCTPCDjGrAjqSp5SoI+sFdXbXDA8ilI+fv7z5T
3N58qmYiOVDnhiV0/BmsP998WcqMMY1S767uFAHnJigjXdtWgx2XvNz0kaa8gex+32CT+SwDuzjh
ixzc3jf5W4HHH9YOI2jmsq590IFaUYKFkw7tkHuITSsd580ne3BKuLzrhhOCL6J7jYnoHvQVYIpp
cQrXMAP7ZWMSIqccN2Usnxc9qinRYN0lX0nHbA0VMKQIKWbZoF3YxFMrUv+OWqG0tQsOk3Giww2B
Z2aDGDi74XITZiV3m754TOzI1Hf6KE56rCvgbEtifwXcVAQFx9UTyZYiyvLPowzwMA0VsUYIAlZb
aZHwrVWApZXaDbx72ip+bYMWgTGTk8tKVNAgRkWtbItGvbuSkU/MNgrvPzxGAK92+0tqwsRpGAdQ
g64ptn7zGAlVbNixNYzvpIZsdN82wzUcecgw8UKAR/cqO1GtCCID//XeD7Y1dhCOUhiWxL0+lalV
A+mZM6Xcw21xnFXnLmvijkREYHCSwScyBG+SqFallmAgmcehmgt0lgB/lMmYBd7DHfA2H2goDaFC
z9mhy7ju+hZeLwXWvQecmxgZElZRXQo9kR9NP/9m8cre/1Z3UQN+gT2PX2S3Q7Anl64FB7Tr+314
DKdCVogycTU/D49wwheIdRryItiQIKixd8kBXLbK8AwMAJyEuBpnUOIcnmlSnuWSGSEQEmFitjYa
AWCvtRSAlJBdTWOlYbsRGnsBcIV+8I1KB8ZOA/Boat8KvRYEIdrcZ04DFgVDMowiAyT8D92k+Ndj
yMR8IYtJq7U/LvG2O8m7V/CTgDpicJJB8986P8pXZVeOByBHKp9NOE0nsRcZycHzUiyVmyR4S1R4
2Pya6Xdhw8KnqGuQH40XkdUz8I728Z0PnzISmP8/YV/WJCeudfuLiEBCAvGa5DzXbNcLUZ4EiHkW
v/4ulD5Of3XO7Y6OJtCWyCpXgpD2XgN9oSq/tVBtdu4tOrccIZLbSN7+1WeuM5+CZP43Z+77M9Jc
FyFVcdJICtTqh3nFAT9O9z0AHIF5mSXxAO+gcepX5mXm2tIFRqMATX1+87ldKRYN0gAH09Re+Oyy
xg6aCVjF3iBth6w/FyWVsNwGZNccKj+hQRPPCT4D4/VCcpHTl9gW9nJ0aL0xfsKw5oGatOulS2M2
zG23P3ph+NuOOG2K6JGm4N7P3sOstKqlDbfslRvCq7Ks7fH7wJwgyyT7JZz67NeO+MpbjReTY9sX
JV5lPfEzSrvN3rGGc0eHDB48c4yDYn6WY4pkNwgb24h6qbMwQafFFAsS+/fbkD+DS89HCWQsnjG9
2LvbBSbmJU22oeBO3D45rP58/HxtWDrbOksbJBRx/f0zfWCdV03NCtxK6PjrF6iwdswB8TndB5vP
ZFh8L1XVgMoQFhCJ6I6O4s7GtuFmXMz+6D4R2aFkLRAV97bpNj2fYsQfgaj41C1HBYRkD/Hs+VPv
l90+9d6+d5uYN/9kc/a/miY29IepBpJvTkmSJuiUmA69r6eDj2ekWtzbt7M6tQ/mzByaebS04acX
ht8/he/N+1BzJgbA3Bbm0vsYVpcqsHyAdM0Pv43p559m2veBJtYgUbcUdUcWCnfi0RziidHDZAd2
17eQfpvjFht/d/rzWV7AkWOZRvmXvIUiFmPRihtHBuO1YE6hPd/CNG6Ofu6Cagi66OzeAI9LnKKG
B6mKkazzvBk50FuanvMUfKKuuWAegcOIVY8Ba3N2TkPhnME7jRZDnWRb07x3NNFQ7roqfL2HwGb6
fRUJrZ/JUJUbVTv2EXj431gp02zaaghYOcKRqxEEchEpEhjzgWkv1VsTvJ2aaD+GTrZI2JSuoSvw
dmuaQXAFxqvSwkJ5T55cUCGHj9BXzjrhSX9pK1TmojxG5WpO7N+bhjVhmhrsmKCe8/z3XsO4ME3q
ZlDk60m/cVtMaHEFNpGU3nvPUuhZwqfqMkA8faft0N+wyhcPSERaC98p+u/gS8PDKul+ekmcLFxw
07aCihgqW0MKvQPrC5bA3StvMv9Auxr7/dbqXqPBinZdimWz6a0qZoP/OcZr06uTmCx9UTdb0xvJ
Ejn00gLAIEOKwO++wjPb3gMRUqxCiS11I7GG6ubD5CusppowincmCMwJwMfm1HTdB5mYo7Ji5RU5
lOCtzod9sVT/ssQS/7XCYlgju1gsu67nCZd+WiuPwu19UkK4yU0g/kwholDNYvfU7YujOTMHv4Iv
szUf7jEzxAJDDIQ/CA6YDuwKw6Bz+3ipc2Gd7soePLVTLBGwtxa0QpVWptd7pxmL5Wt8YvaDjgfn
oPAxkNaBGjp3gE/ucjte+xyeYr1FjjYdoAHWVPB/+xMzLZQS24tPw6cq6l6JHLGA7dOIbPuMfO1N
5TXN+K/J8kdURWmZtkvpFWnQaGBzshzVn8AjKJqatlexDmVg909/0kNGHLmZdZSX0kEtEt7W7QA5
qgIMIW9ZdN14YJJvCljniU3ePI6AmZYFH55swI0PWFlDomTGQGPB+OSjfHFtLHzYnKWK+oYgpJzF
CMDOt1i0KCQW7FcfpodelBQV/PxfvnfieJ+X1njjcscWDhYMzPPYpy+eTBC1E4DTnqrxPVeQ7r3t
bUntZMsCvCTIv817WwnBzVa38d5sbUGItAPlQfTzjvIGdX7ZTVjX/i8IeNqxfB+75JKHH27r6q8e
9o+bpJr8jQtE4JfBR4FzanLk1uIERsAZGGQsDZ/SMHwycamcNqjqlqJIp5IrvBpRspov8Fv8zrRO
gyKb/CN29darIz8slo0voVDjwyS7Ewl7+cZrix0GLDGgCBTLtwiM0WXhx0yd+ow1gcyQGf+ShB3y
nAAFWKNY6UYOUVDJ5oz0x1NHVLuv8DP3HlwFb2cm9v9tmo5aZFCvaNWqZDy4l27B9You2sesNRdy
TTXXFZDPxy8UmFaZc72hVpSv0oT+Soc4v9SWL15Qz17kMKp/s3jVHkOfwhuIWHte6/Q0paiX460z
tRQ5yJy8vFnInlQLJnu9FPmEhBBl2Q9Xvbtchj+Zl/6I6i5/zS1aI2chOdsm4M0k7wODVYTGHtBM
zE4JnViRJPnRzMQaSVgopA3ZEdVT+13hH/GprM7FGY4YJbwAoL/cALq2NEROn/RH5aFmbFphTeg5
tKONzSMohHgNT7aZevjnHID7XwkoThhDdhw2Ry7xGKH/Nwfgd3VZw/2mPBWNfhlTMuwYTfLnzvXH
TV9P1TKqnOy5KtPm3E3+w6B0+lwEQBRaG5TCki95ky11neYfGu64qzEuyB47HvdJTuMzcGSI8xE3
T8zZCU+MvHqA+CwSQbOPsWxTVFXH6qHsuulIeZyBSDxDq94aqCzC10K/JaKLkoWvfp8gkprI32NY
nC69rFmN6aC/0La11mCU87XhT5cW3vWoQz8g+zg8xEQ8m1FJbX8elbthdh/Vz5+V/hllhY54/uc/
PBJ9nyaWOfcnHNsBEtZ1UfKa3zh/pf6iSic8RxkdIh6qxvs6n04gt+kTTNf0CfPHC6xhxi1mHsDo
I3ip6wXvkUl35XQwxVdzaEDmGBe8ir7bAL9vbk3TY2dgsJNKABeoeV0vMbkPxQaIF3/BU26vbnhl
xXtM9CRCEd7mT1PuXIHAzs+RQosVwwTwScdXY/IINuQXVhfuuZ4X6+58ZprIasOqrrKPJn47CO2e
M+yroQ4v4uWnC2BsEp2H/Da+8qF60nqAWMcxameoz2J7Fq26bhOX1ca1WiBNUIHleylAYJ6bhCD3
j3n2DdCNYQkLiW4DJnD/LGw5bf0mdIJWud1zJHR+RuX/2XROlvIfs/gjlw9jnrBvUFlmAQrv4pxB
NPIAT0H8G5k9vuVJCbVXK/4R9eQd6qf1qYkUWQDbYuGv76Xfo7RC2Snvvtoy1rNkd3wI/a64thYy
TdHIs+8CQhmfRmgp6uCfbx/X/++7x8dixMeixPc5cz9lfLJa1GUHGO4JUID8nMTYjMK1972Xbb6q
WYbNAlBJF+jbZchu6Oz7P47o8+LYj3oHqRYw/9sKbsF9I8+mOcfhpGQ9mNYj96bhtRBCPnZpd7tA
VCQ6uwJr7hDuJ6/UZXrfYLcJTsYYZArmhGPYsL0xMO6yvt5BIwWLToU0WeBaCmB47l0NRjYelVph
jY58UFa6X2ixbZsy/JlkPIJekq1fpsHWq7Lm9Ahcsmw1ng82NU8Q3YoWiUyy79IWj15J+AvsfiqI
VSLD69pDdPa8hq4qi6lDFEngM8Fhp/2UOb8cVEj+Ja9KnM+TKiUCU6njEc/B4sFzPk2qVQo71a7y
uiNPJxcv/So7EMy/BXAZOJ3mneXtoOJ0Gw727h4qphLjUMXt17esrChh2G5+cy1diKaY00HXzgoz
gVyAe5ceTOx+uMcAK1GHKu95kJQsX01xby8j4Yv1SEb+5Fc2ZHk68VOGPn+KeLYcJ65QonOwAQcC
OTxwpBpjIJoj5K1Q4t+GousXRWxnW6ufPOiPhio6sL54zHQJOdIIJJ8rfKF70MS8DFhgNM3BjKvb
7BGGA/mV1a5/yvEib5Eqi94w4bVbXzC5KOdynsWTdFWjoBzQwgGKxgS7udrXoigOKDa8akyHiQE2
u3ZHVmHhOKSLZNbQwPLZXjHcRtthnsbHFsQDjfIaCjX5xQwzcd+u7FVJnRJq17hqHoZkbnmOi+bi
ZhEy0V05Lo0r0dQR6CQyJz9xOsav8NHBXhCqDA4eTCg3q3GpkR1d3oDNYJRSdbohsmvwooKSeQ2W
MuUyAa7ywRygJOwC/QSqcsOr37FBhdMqbHxvKeLYemi5qvfUgZkeA3woKIparhNFweVvIzvZW03z
zZ/4eA2Z0leZ2N95oatNS8CSWkwQugSvr9njI8PD/YBlgP1vNzuh5NNU5FIHzzRKR7bPqWvTT1NR
yOAdltn9cCIckCQfZA0b/HFXnhXsJFCVAjQ8jbt22Ki4gtxL+aDtQZ7NCOzWMrJMoWavo6nc3pqm
p4ZVFJJeLQ+ifh4DfsiJEFnv/b4+1uAuP4O0Uz9XjbPyAb8EBgStrGk8PGNDvjcjfBS/kKkFBNL0
ktQCMoPbkAKar8cz3D25zdH0gbvwMJaZtRzisX4CC4iv3ZgAoZL59ROqfPJpcBdR5zdloCVyJ0mb
ZBszVrAaCIncPgNWhSv7Mdu0kGxGPicWpxgebSg7r5yeNLfGPewra9hDFX9TCJ2OJ0FglDgWVB3D
qFDrmFrTDnld8QQLjy+y86Jvfg41FUtE7rVLQphm1WpaeqqKv8EFatE1OWANf67swmZaqw58AuMA
MyZ5vq+IXlpeOjlvA+3zPehWSxf7WNQQs6MawQ2J65OfN/XJnI1Orvpl3kFL1BkFX9/apgu8UbpI
YCX7EHpOwU9dkUGspVTlUk3WgmlM72lQ20gRIX/jvKThtGGA+z2YVpeTDdT7/mqZvrRL8DIu4t0Q
exA4k3pyr71lwVEbJaxVBz2019jvXwnp3B9F0wF/5qRfaeFiJwIljdOgCucwRR5bDagZP2o5xQtM
z3gwVedfgJsCkg5mI9ecm0w/YgZsZ9t1EWRg/6wL/KnFQmJjC6Uz0ItIBjQpODqL6o9xkSOho+CO
4Nd8QmKbpjlo7BXB2/7PEAO5tspRwkAdKT9sGlBA5flJkSLKgzTsM8hjNGJtHJlBQbEf+e5m3pyW
sbMWTVotb2MhCXQsi+alElkSmDVNrHMO1Sa4QZimBkP2gepkbUODvg1IDOczFMD3lsd/hsAUnuNQ
W9irtfRjmr8kUtsHlYze2lVFcwZ2A6xH0P5gnKQeLCL9q/fD4xzP1Rw1Z9rzAjub3HOvSgh8gQEG
q7qU4AVgoBhp6IRAuav6L/zFDZlhABiTs2gsQU63sUp0S68e+6X5FmTXpEub62pVU3xpN8jjVDnb
rrRR8J1Rkfb8NYpsRne16csNGWli92ulytx9UbTnEon6o0tzBseM+QwZk6MvwKWHHCFEq4HzK5em
Z2zKuF+YkVDogMYMgNJr0+PVjG5IPzNka4dtkJ2oA5VQiOt0mdsFDrxdN5pZCdzVcYD4/B6LSei0
9rUCfLDIz3hMd6bPhO4fcr9ottJjUVcuaaFxG8xZGmMWZ84gnCPxlkOHiUEMFnlPzZzfQTOGaNsL
RogD4l4F0taPoY/NoScBNRvyG3g7xCfRyVeb6Rgct0avFNxlQd+vkwOfD+bMHEwH81Ow/f/XGOlA
3JYQ7LTCuEyuxZReTHEGENb4imTMxRRg/vSZAozpyzDSFGD+9Jnr/rT+73VjVuNlyPCmGIl7skVb
LpgnyzcQOsNNIq1qNQ5T8YY/pxd0Ik9hEove3LGA4OrYFXC7/qXk2e0iv6l/f0aUd+XbmLW/P8Nc
NEHiNqCMqr3pnT8DDC12Rbarf2FImZiw+QwnGcsF4ITTokoFByKvK3YUW+Z9QafooLxRbyOPyJMD
1cJN7UfpRTuawNou5XhWIKrVyOqAewkZzAjEsYNpQ1mpOkSe/zG5ebGGvwB6TQxibOpgfYSmlDwf
zJk10yv6km2mkNEt9hh/x80INmR0XVkgO4dYJlw6vEgSKgdUrDi5iDmE10Rz9tJf94g5y7yu3iVx
8d1c5/MCicQE5ShLO+GGEPeY5s5wGvJoPJkzmCf+Pitgy7VjjbiNiEcNQLYZolqYhgr4b526yome
wrrcpXBJv5gW6Wx/01psCsY2GvSij5uL8Tmcxv4lJSXdffI/rB2IZvvKjlafOnTiqa2bg68hsJs+
KJ8czLpWQfxqI+1wANkby1wNovM1REjBK/nJhHL8wRdtDwreLQayxEZn4PZDIyKHcp0TAYsr/YW5
WdXc1HPT3Mmm997EAjQ6EAoDAnMvm17TNINNb00/YMkAabswRyY2afc+tcOzXcLMbxFbSKYxv66W
JuiqKjxrUcol5DKTIJexA+kIu7j9aNOcWsh7mV8so/XvXvOjTXOce82P/l/XAvdQ3H7P+7X3wfdr
B+q7G+Bj8EYcuuIgjgRkgENOCpHsxIxgTwyCneetBlZm7rtFtVMcgNGdA4X08NjYsd8AnR0OW1Aj
+VOsko+w1DCS4g4SDF49rBO3DpeyBDgsz8fmoqwa7Ed0mpBP0g9J4Z/sU5evvS5KX4RkUeDQtt5X
MHV5seO2WDpek21vTciBrpzYreB+gN7Q94YNSbgDRRY3feHQKtylFoRqzUdxu/cPqZhfCnOvbPvh
DC7Cq7mU5V58IC0ESm2oj2K7GgHQVPvYICgFOjeh8RIYcRcPGWsDjiXsxQrZ1stp8iMrUUGpiCee
PKLpJnKZt3XSKH4ERmaCuhOGMNUFyRryl+4+nK3HTQ2sn7A7gjUb2tguQor3c9QxUedP0UwWodx6
PqiivvYAhoRIHLC+2LTMTZcV3kmADjvNdIAc6l9bE4pj38Nc5UJa1rTNZYAbYTU4X9FRawtTP8j/
9VL50LwbnS1XOXT8ZJQ89FUVPwyubA/WNAE7yisZ6BawbZJAU2buvA+T3tFxsAO8h3UJFENch8db
aB4OudNfU1fG+4RrwIAAyd1NTo+ZxoUdyfy8DjIvV7KM1LqWbLw0tffgxa4HKX0reZ56cJmY719b
AuO6ocq+2y4tA9YB8sujCR6zdfgjr11oTbpA+um4fyhqH8++NbYeZkpZP1SZr969XMNIQkIKRcD3
fWWP0ZJO3qHzgVzC3g8VD7ebmSoc8M3P7SH064c8Ih9JpMtl7MrmQRbRgGV/vXMnjepIUZDh5CXV
rohLWACBdn3RDHU3Z6rGG6IAek2vYrLJxeALWuYtiJ13z4A6T08ioSAbAYUAlTRYDjnq2wCT+ic3
h3k15CqaoPZ7sSaxkrhL8wm6xR6PgmSGQlW0YFfwFTuQbvINxF/qVZy7wD8RDYyKsUaoCbS0kC7v
b6YIhk5+55Q30ATmLQNyAjJjLRQp1mOYjCub4lma8u5LrICeaq02vzZ8UFsBag/yxzUSfI4Vr8pY
//CLdNpnqgnPY9XuOIOlNfxRrbMJmQMyKCiDRfksAUjDc8njas2SlK+gwdk9JMAycKvlT+agp75e
hHEeHQqIHz1BRNTdkBr8GXD++ROdLwD8KyitXm9G8HyP6uTGir1VFCoPkws9Z52UzltfE41icsvX
pukWol7URRqeStiKvolrMlHUD7BSXGqIdsHSg0DSqZb9t86BKIkPZHknHLaq+rQGjB0A8tRPIf03
j/D77iucIeNnfBN6m2rhBmXhNHphz2ldb87yoiIznUAS6xZuIft1ywTU/zrmHjV78fBIXTNPWQ94
yDnAJOJSZzx8ABwT2EHuuJtawlovSRvUWtymCwb41i2BoSQr7O2hxdfjX71PbOeti+zxOoarCobi
D0P8Whc8vFZ4/TzKOMJ2jXXvptXxunjo3G1iwWVgDeU0tXMbiERzJrOgKlznEX9q5xEWxkdvvFA1
dWvsbOFb3JPuLLwy48vcQSZPMhuERAeLnqXp0iS8otzCdqblYoF2Nmdd2BL49h5NhCb177Dpg67l
uKVwPUCRFQ7FE5NX4NooBEp4e3DTfngpJjxPusknYGOL8WXATBVU9ujuTO9U53CPBuZ+h9LS8EIb
e96SVvWWz00rSyC8oqBWa3oTyksIIdoSFTZ8MjwJPED1ebM2vRrCELgNc3dlemuN9RlNshiDaXcQ
DNW4NEpPEA5JLNtRp7ZP6cprU29ZYX7dmgpUL/0nOkFpr0NW58kaHfD36k1XIm207WPSHEz1SGYa
cJ68fTQ1/zDVKzG3/vTlqWgeTcXfw6M3vfqa2D8yJ39Gtjx8lRmQrD6sCo++rsWi10kBD3QIyC3a
evROFMhG+HhxiE+hFWa5d2rdyEJuizb0krWH3soUxIgisZIibJ8A3QRiciLxR+J5h7GJgBKsUXDN
WcF/jJUA7NKh+hUk3W7pdpJedBipbSz8ZP+/PqmPUnvVWpD31GmVniPYIJxRnYEmYaO8RQqNm/O9
w5zFrfY3EkXduKVgHShzjNvc2uWlezJDbNS7Ke55XhztoQpuQ8xH3z/Q0ru8QrU+CSuKbBTc4mww
caYN+P9A+s2/y63HgZ7Iiknnp1BJDKEqgIHhFkWXcelH+0xW7EuFyt8cLgfW7KBXrFbxMFRfXU9+
QxYleYhUJK8C2Irb1R5MU5dx6mT7HCDjLy3ZmKuh9AQHUSWPjSL2YxNDmhJ2ySH2fa2dYQaXex+F
dAiP/2psFa5xaY/0aTU9dm7ZgWxpqx8p6SAkEtN36PZ2S/CSYCIFFZVjQ9pzmkEKSMwbXeeHp4C0
JRFwtAvMePwIAdMY9ujw2llFmdpGol+6gLBErg8g69BCXoFKvndnK3uo8RZnmfngXretBxDyWExw
abWdJgkM1SeZ6UAdBBVAE7ohXw0Z6NUE9BzFRAjnHhKPa4NbGCOIjLq93H+2MDFYhiJsLx7IJjvh
NgDFmSuYRF0niYQFcWpsqd0u+o/1CYR7bp91R0RAXRVANLhQQR063zQjyjRw2s2v5hBOOKPDsDcj
UpOhHoc+h9szXr4kjL4pQ6e1ey5Af4roxQYsD4fxbGG9cbiFTBz8onMMvYn5oTHhaT7zq4HuqOd/
NfHBy4Z1CUHtJZlhzrp01xlU3o+xJaS1tFGlBxUJNToI5ahLDSYEjAvqAuoHtl0t6Yx/Ntex+Szl
4/afC0b0vypGYO5ADstzuMsEZ/RzvbFNwfaPIO9x6h2kCw0pXiJnsrMT6+cNw5COENcZwogvb91U
5vnW9aATGUryLgbKd/00+ReXFP4FPNTolLpiZVomjh9LDkOHbMC8gIejHtvb0ukWN+rHHPMoX4R4
E82VVrC4OXFRSrbk9n4Bcmc/VK4XnY4LuO26wxYsYApVkGS0zzT/cf9pcF72L7IqOQzGPSTF5l8q
G8Pfv979+r86PPaRyRTIFRumqDVR0ztWhikYCR+1ivo1YH/QefXApc9rujJxSwprWQvXhnGwSJ+h
Z/hg4mJCpbEkMSiKDfKgaVOphekoCmS6iEurC2kyeh78CJVDn9VbLaoKaVHGk0AWNQA7sMUOpC7C
ZVFAhRzLFWyrB6dtg65zJMAFowwES+yPJs42fHSLt65Nom1fpDA/ksL+UuOPZwZYliLLrEIOljsW
5JZ9ODmFLB6eRjCLlukUVmsy0f4JLhTs7CTpceB1CBoIB/ox0nZ0AFfcC9SggNTLBvJI29kdDYZX
smP2YzqhVIHl47CIUoFqIr5QAiUl0u08QPeRNN/chE1LqJQejF5pWOj2MD1KSGNZAZ9p7NgZLUJV
DQeYDZ3ufjh9mdsrldXxysSaEVoKfotkrDND8we3QOXAUxBziuLkm4lJvyOQmcdhFFO/dnowQX+1
CcBDITKHC08ocnKcaXyBvcCtdAMY4LCrQhQTTMUG/iJkIVCPPynk8c0wEyeJ1++AUNLIXpZfpNwV
4TylR8UuiVxIfBXA5ZmTpNgBBQ6W6FBfXKeLnuDAOwYerHrheeBGT5kA5FV5wAENaVqAhVqMcKhD
rxlcZ9BXt/wJX0FfPoqCFY/Yr/irSTUMeElVPibzwY/Kn7Jv1MGMwPodgJ6xCkyfGSV1K4MeAj9W
BpB4FY3O3pw12GhnQ1I8jZlrLYBowZweVuNVU2Dsi67U700W/t0xCxItIubod3MF3iX6OLT2niRI
hhjCijkUdoj9KjwZN3fWStOJRxQd6mMyk1aIB9GFWK/7MYrWQ6KgeTAk08rTbXS1CmHBFxCKUDlW
xWvIPdtQZei8NVTWwlPvueVm1GN1ApYEEklY1S4AVQpI7biPttX0L4TxzSQB4Igy2b/k2Ms2EHu9
gtGEkmY0TdBdmNaprwfst0f9qGYWiUkM5hkkFNw4DcjcrMI6CspcLGPt1EdzwBxWZ8vBxl38z9Mt
EZ9rwAB0IFdNZoKNi0r9Z2AN6uGQIoYM4dGDHNhC74GAdpFdLMLboW69S5Q01kF4wr+F4KnoGhLf
lnXT72F9ibSXBtIO3iUdB00NiaKsjOTCa1r3O1Y/buNW30MAVIJQI98IEXJy0GPfwlnY5vB1pFsz
Mu7BbWi7OH7CuhbmmKCSbZpGh3hdhtURErNb6nP7wQhIzK226f5qRRD8eTDyEXMfyoB/9fVkqhYK
JKOt7qr+aag6vmx7Na5NM4NJ+pkxrNzmTjMN+aOXwlK2qTAbRBcwj1Ls9Hp66LE5WrCqI6tsgOMN
IeIV3MZyL5u2eO5Z9ejgYfroO6cPSsqxl+ordcUPHhamg+Xw+MihofngF91w9CwAU8DV/QriD/wK
Qvy3sHr1DWxvvb01a5jTg4PQ92f8ZXA0p9qpLAIyzKybJV3rSGb7NjpKHgx+AzWsUacL3uTWAQn7
7YhUDAqaBTRvZwlbMatvhzCu37K5aWIWKFGrXjpI8v2J2VYFwA3gJVtAQKEHJnp+pl2VrcYO6sBh
3FkLiI5ZX/nInqBSwn/59KEIE/DbG93upB7DjapQoPZjf2N5KEiHnRPudK6K1U0UB5nuT3G8eMf3
eTy4C/Hr0OCWBPwBOA9U2x6QB6sfSlJtYSdIT1VoI98xN0NnIEtO+ixoUXUFSFSGw66GIshNnifr
AV7zJNtnIZx9YlgzQdKg3To08360sfc1nkbrJat1tAaTpjooQGbOHi3apY2E8AFwwg89FEgZK+0/
tZEm2zov8SLsATFZYrl8zSX86CyWT3+dWZb1X7H7OChf7v75OfZmeOffBE3XQ97Vo/ifuNwGDhT9
f6G0ICAofVeU6uhmAvkfq94V+EO/9U76o/AAUUyErd48gDoB6ngNM6qvVQft5cJN3ih8gaHQkU6B
aeq+kGv4FmALFak6sIRvvwOXJQcevZd6Lih1Trapi8h+j55bIpp3fK3HyO5JAH6gB6BGyHaRbrwt
GGnynA0NWVWeL5HRjqpANvb4koCfFOqentwWck5UQ9sdC7SYM/sC7KJ9Aa0k3SuNGTVs7cs9Xvcl
1us+PN1MzPRCvwN8nVSz5WTHWBGCgfvKgQoCp92yfopmVSWM/Wr89GsVF/TNytxiWVM41LM4BiA+
ygEzj6fpbK6e8rR9dear/VTk606GbEnnqlUNrOk66+CxYLxktIL5jJvm/wJSYOzzt+jbHrB2+Ao9
6gr6Gb3N4LgMEBxoC7r7MCU4OCPgvZmAmpoPLdCVfd/WK6ck2erWHoCe79RPABD6Awwl+mVqhdiw
lhRW4lbSH0yHOfsUG71sZoeF4xozBQO9tB/WLbiA745eMdXXH/bki1VdCCwo/Dx/SZLwNBIAIDy/
p3A7FekJHgPtlc5LOQjPwHNbCezJYzomS0iysFVki/GqeA6PhtGe/uW9Rf0Zm/R/bvgZjoiVOmZs
cAxc0//XDa94Lbpkzj3VfS03pe+34zFt8pWECCWIA2ktgi7h3g5s/kU4gfGnKYVSCdCxt7OBc6Qg
7m0z5t40ZwAQ/L6kjkN72416g8QXdP7L2FpDlVZineHZdGOherlwE8sH6h6HtizDExJAzoQipdxk
VSoPmJCtbmPPm0bobFkBgOlFAN00AuAqPN6yIXeR3S/Y7yavYfqCfyOOQJVBQgZTM9jGn4bBqNKD
MET77lQN1n4z0deo/JDWaw7TfDBNpRtsrJvUW5UQUF7BAZbtSNaXr1oNm8jH862YzlcDsll7iPt6
LyVEt4YcN0MY9dEKPLdqr7u2e4ndBrRIxNOOeACzAt3dQr3mwhhfNSSLV8A4sPkx6Z8l480O9ZQy
ME3Pj6sLKnYn03LCon8Gti1w1t17Kb346MY5srdCO6fJEv85AAi8Abf5+z1uhpkRJhaxEVBeyz/W
DvUvlNeovYs+WhMYeQZYWkFzKHfqH805o6zajRJ1CYBjih5MaHwNf64xV1sQ7sPDnSukXQpfLbtM
Z8ecZsmujlEjv8dupyOAY8d+PmQjku+4ESfU3HGJ6Yg183fYia3NS1dOOr668cG8aO+vV+bBoIE1
HFW5HJWbSqd5EFWgqJlxjQZNJEQGaB2pHopG8wF7AdTFwjj73abJwKCtBfZC8p8hZpwZEZcqWSVO
gkR7RvguJvKpBVMQa7MUiPS6xyrt1k7qkh4V9/dEYel3izUAgyfcH89u47hXnkPrn8MXWQPYkyfx
DhbkyJvQ8iJ6bT+2Tj/LI+BBM83/R9t5LTeua+v6iVjFHG6VkyXLqdu+YbU7MGeC6enPR7jXVE+v
udc6tav2DUsYAClbokBgjD/Eja8+yKbskDE52BvHTV9U2oMMOVbUrr35YADgzWaGPQLgwe9rjqGp
7sv5mjplycp33PsoDaJ1raodN+nUPeW9dylcXXkr0shftrbbnoLU9q6tbf0E6qq8BXYaLE2kvM+Z
1Q6XDqDPQnaAE8rZuArn3lESYERTBA9xPmPyiheb/e+jmqgVeRUxrGRcb/p9Frr1qhwpDnTFZF5q
gHSLJm2Vne+wcUX0KkINsAn35cQmIgxy4w0JXTIpavU1a81mR9V62Mh4pt3Het291qNpbg0nj7ej
5xtfUDpZqLqPNAKy6u5C65JqmRmCCRov93vZg4aVffHfbwFVVcN7pGiLTZGHmLhHfbRVenaD/Nt3
OVnu13CE19nGqrntRqd81X10ruzIe2a1RFWhnV47HgIkzYLxzRXpi93UwaNjtelJxhO4dv8UL2fH
6X8Y76iUUf/zysb+/ExkZwKvxfY09CeAon/OBw1maBV2VjenCGdzdlUoN7SeHl2gtuuXunQAes40
HDFwj8qOJOj/7HByCxeLmC9UwQTiYgw2yDdn9JehURsPmWoYDwmLy0QU+Z0MTeijHoSmxAvZWcwj
nKx1+TV24V7GGg+yfdAHIS6Y2X4aavVpmA8Gc1qqlj9dAW+uS1LcC7u4K1awERAX9dO2Wmmh3e2j
3gruBLiRpZWH6pZiiHEttMi4KmZFwb8f+4M5q1PmbqxuZK+V2LusAZfVzmN9JuwrWa7beUOukzF3
/wjpRvBfSEbev38VFlVa8JOmAReDBN2nRaZak20XyFz0E8i/wXdPPJ3dE5UQ91SFBYbllVUxURCz
w3bsFrIH+ZGJglaYOKcE6h5nybA8daQ2QSql8zeT+FUnyml08OWTB8TcZnZw+hDPvnyWGBA467AE
imuLx4sykuD2mTLk2LLreuZoRFtkr6lkAsvW4E52yvNLo14CXkkfcr3Zu5Uf7ruZwKfOBL5SsvZk
u/0r6E5YYJnt3S08WtPeL5VoQhE8Ml/SfqeQDggXgYdFtR3GQOqdhJxyOEN9SnQGCj95UOMMEaXR
1+6UNPB2RmO6+2kW8W1F028gR6dtBCRfiJ8RYOrLzU1pHDB80cbO2d1sk3KW5qvSHpf4x3SbEjba
i5G4xjLyKEzLpu3UvzDH6s8IylovoVuhsS1csj2l/kj6fKXMiPj//APVtM/AWofSp+WwZDUtSjba
570HJgqZErRRdfrQO2Mt1y4T4JNDpvj3jpbaT2pG/bsBDnQCKWE/DSoYP2g27U72Itk3biqYh+sg
tqwnVAcDKPpTvCwiIZWOXGB3CK5QDm+cqlxYWul+t4bqZ8hO+U4CoJpIX7a6Pj1ZWjVcHVs9S/RU
rSjGIafItZTNjFzfGq9PsdVlosVkUy5sK7mTvfM1+B6hJLjVc5IN1XBK0FJYo/lcLrh10mTDjRIu
s2gGBM5CLz2V1X05NPvSoGr2RTZhf+zHodx5Vm8eeqm6ASqOrU601ebCQ+IIwHuCmaAKu/tE64In
obhoLZY5khezViyV0/saSus6FBql6BGkCMzV6thak3Me2ho5T7823p38Acfa+Efuzo6Vmgo3Ye4D
3oR0kZYLVuHAxYGNeIs6raM7R+uql2xWdp7R5ggNKHs5LCzG+r5JG76g0XpMOj1/nSi+LG0E75lo
XH2j0D6mdV8c88BMtwJ84TXCu3yZ/jRShLZwBWmQTqfk0phvnabMa8ZSyBZ/R3H4z/eb9Zni6mgU
HiEuuKZuaLarfpqFUM0fItTx1eOUDthU6F2/BNeGbY+kfMq2abl/a9tzm7IoNMDb+Hpm7LErsEBZ
ZOEI+416MXuIjzlEzhp+WXxRSah+TCRKxpTcDAFI/HlKwrChXzp8lTvgROEj7HGxlYK8spkabvBY
RPxMm06/kAfMz1ZmhpsEstpaPld7pBX0URQvVp+yT8mt3/FcVNsS2N9z+3rDPObKpLmoXIOGRJ8p
w0Ylq9YhWFZ7KYGQYuDJ/p8/aB6un/ZYZARtl8SeZpiotnjym/hjjxX4ttBAHuNrh3rkIxwLZ+Po
Y7rGKMd7Ysfi7DVrzFASM7ynPLa7OxFN77LT7WuTVE09Swtr3RJ9vAULtOLRaWP8xw3E8nPxhcUR
UAZHaE8G9a6lnav8muam8OHhViLq17Jph2Z1UCzfXQCJ6TZVG6Rbm3rpsS61J9uu+VbNuYmL3JM3
J4pgnH43TASX2mlGYonXGsLZy8gC8N5Ks/uggP7TN6Z+Mj3EIGRnqFXVPtLDeCV7deTbeMIh3SV7
G2RUVmrTsdpT/GOjuxpYlHRcabEeHTqEGQ+VGjxWXO4iD85c5AmSEVoiOixrGUNdBFOKNohhmtno
CGcO0Hw4DxWvlPz8kasK1aXTFvE6jG31vosnsU7KVLsf5ldKREy+kjHZ+0/j4rL/pXTqr1yN3ZUS
a9Z1zMrfr/q/Xt16b6+UuP0vqzeWBZ/uIVdD54eUhqGr8yJO//RrDfCLioei6I6ZUZsrx+iqjomm
t0+/Xzb6MgV+tRgbY3odQudeKU3yxqX5K8Pw76cykgKE/Fa8mEFDaq8U3tnvVHeHXWayN1N1PBtt
5K18q7OfUxaKiykuph8NNMSPC9mdgz2NHb6NvgdKXoByKMYSlzsnLdlKiQy06x+vU6V4FWNOkW00
N2YyeS/2ZNZ3FesHPIZpKpOv7fRWUXExDfyXrJtQvtatcCd7hxSg+5Rbwwn5E1APRnlAPzl9KPso
AhL4+xowl/yzBjmssyFFOol2dRQ32afJILadNlZP0Zw6VycR/4j85jA67vDVGiIyP2iJHlvdSCjx
wnWuS197ZPNUrV3Dje9aL8+OfAnTRkcc7FE46khqBnkVNFk2gUhnT55O21ZRFF+sbvhGMdr8FhXh
m+J1wXvmqF9BdJTvmEV9MVnZ8EtGArFw7XfS2PhLOC2gHsjP/ZiG1zgDQY+FW7SH0B8FSw3u7rLX
hwrfLju4up4IyAX3/hpt5GSFJk0cLJW0mnZW3kOsncfwbXFIPAvhxvIqQ0Zgia1rB/05vO/y0UYe
Iy/3iqbCaIxQE51E5XzxSEUsqdpGj3iHNutUEc7ZSSCoUP/P0LRXvEMfdvFuSOrvFQJ/KytXjeci
oYLkT4N9Ai+PtWdJpclwc/ske9na/u5VU0hMwHBQlhnBsnU5WJMJ92hHUV+q8pcaDdFz7Y382jEu
ldEuSdqzU06/ZAszsg5D26JbpiZ01AoDZbN37XiJfs6mYcI9ezNtCiUs9SwSC/ILZCt0Rv0rk0a+
13JlWPSGb5xcrXize9NbWRhqkFVtokuXQp7nKZVvnDGtd0GsVauWWuJewsO02rkLLRE/xK2qP8RF
cExnfFgbYetgKX64khCz20kDJZlt3xTUI2ec71CW9rYVuBPcEL4S5iubVn+f9i38yRn42xrQcPDI
WPqhf7zNemKudEN6weDKjfvVrWME4r4BaXeUKiZ8nMqqSmN/abiktdBtdI2zVDoxmyfmEoO0MGIn
muyMFUAJcnDkJuHvwfKM0voYLM+0AqAfGN3U+sXRMuZZN43Pwi4bdWGa5krxS+P40ZQ9hupE5zEU
yUL1x37rxH18lrFbr6CIvGrbol7dOhLFKlc1gOXVBwmpNqsPEpIdu0cHlaa98Mq4AyJd7MaW2dcw
+SYar4YEmqv2u5NNz0HtKU+KCgrRmBxz26v29Byr2YMcwBqgnMu+8YND0engxGayUdPB/IrR5UaO
CJM8xbjIExAb2KULbwKZARDvPYJf0Wj5wWQluITbV15I4y5EWbrKokeI6L5CLywzyEw6c9UuR3Pl
3s+DZdxz4w9hDwYUXqUe2eVikkddG8QxHQpxbG0bUL8SlosWZexVanrBXUm96pggD/jR6pMEnSd5
LNBTuxvrPF6rJTgXt5gyd5/Zaow5UUcRl8egsRBZ8LNXeqqvWmOe/TQyz5UmkrVdtfnSsNmQL4C9
+Ue0pyF2ZolZbrxoWgeIU6xRmKu2kGiKL4qLIS+O8MpJNnMvXTWR2zzVbRyfgZhtNTe5SiHFVBWU
e120DqWQosAizG9NjQl64p+00gpxyJcSXvC1ng8NdICFcC1xMFPgDEurg+Tna8nFrlybtQtyiQrY
rtsJJTWgw/wmi95bNNPKbnT7h63al1xHH9k1nBSVSUc7FSTCFn0Yx/sbsBQn+Nd+UPN9U5Qg7esZ
XaqmIy7hJdS02zgJO61KLz/xk19/DJYxOWS+itU2qOkHpPMTpO/x5Vaq9DVogR2y5LJXcZpUr8Hg
/9L8QdxjN6XdT0rxPmSrKdGMn4FG6d4KmXRTny8rGd2fQEKfxqku3/h9wQGotfy5Yk+94lTzHvt2
dWMidH2Ku7Ldk+6ylqIdH28Qvqh3nLs06jy0GduTjHczvq8WbX76L4tV67MACuUSatm2pbk2EEgk
Bv+enPBJxtZVksXHpIQB0+nGuUxM5ESi1P0GS48Zxumea7O0UEmsEDJKp+K1YJMZt7rzrcCiflWP
sX/scWG5Tr4CP2w+ExjLqh+Tc+039sOgRtMBplS9ln2iWGL40XwTYWOu7Rr0mJ8J9bFpotcgCVHi
7eDeJzHA9qTwqpnTN8LjGFFQMyb3mxr6q1wv6q8aGZWt0jX+Ao0b88ANs3HhXJxgynmXKrK8i7Da
4MC/9VWGbnFgzf6yN/GsiVln7UhZDKq2AXJy8qMwvE/dHiaVnjOfjgkZRTjbuySA5y573XlImGAo
pbEzhK3LRgaEduwuUthXd16DRI9sytGqlbu4QJydMI024FJY2/jhtSg1aARx9gVhOOu5ymp1E3Rg
LEU9VPcu9gRLOQJlUdE47fe+L0Z4sv1cjChBywDw1yXAH3kc586CorTO7T5e/hGUg2S3B9yR+Qv0
0Dz4Fgev7NypsTas0/lc2ZRDRvT+lhkoso00ELAU7wy7rj66oMbcBbhEb59kzZv0GoB5EPw2IvAU
Nomh4m9kTPY6gZNcOgNlEUbdxps1WwzdAGQrY+Ew8OHNb9Og13e8XVK+FTfKWxIOwUXtfwS5n756
GFSxQ8oRc4hK6kOIdlouWP/WQvXZybBDGJII74CkN4/yIIO3bhkznlgbBqv//Fv6tx22C1NaVT1X
mzEhti3LlH/s+8ACBb1pmeGRaop6J1l8kt9n6a2/QIPH3NxiRqhjDmqW/gLAccc3q0co9jhZwhzW
R4smhJ4SdZ35oHuZe/Ig10wYhD5MQ0woQMm1qciA/m5qzbUdvsuGPAd9e+wDlBZPvGHaByioLtI4
NY9BhdgLVVR7XZSlubZmKRgtjJxjMYM2IrXIj0NeUOooonjVp7Vz6hTduOi2AKEXJNG7mY9XoejR
8xCHzm40WexrAimHAgiqHADaCfO2+czACc2LURn/pYJp/tvGiB01U5ZmAxoEiuLMm+8/PuRSaTSy
U7Z96CTQGrrJqq2E7ayaHBiNU5IiC/oqdre+erV1y75rM58np1cVylpR6xejbsf7HBdOv4t5His9
1dcECvhKICa8HrNovI/GGME+YSerMMHdYmHMasFBNnMbepvksjPsE1Yc2QYx5XbHeut771f6ngnF
OExTpO9bNLcOMpYY4e9X/LSNgzb3ynGfej+NKxH9+i93p2dbn0RFkIQkK2G5lsE3TLbg854y7PM6
95QqP6id0YGX8pqVVSoZxPuwu9NJv6ySIM3fXes+9rT+e6ZmYtmKobhQoBuPtuGSaTSm+rVW841p
Zf33KrHUxQDw9Oq1jb3PTfZQeTpCdmmDj2t0PebZ6FDZj/NvFv5UHu76cUiepsz+kVCxW6md+a8y
LT4v8cqrbUj4k49J3FzhNQdWqFmqPCNgV4yw9jGtHTx15zhTcopE9dWzW+VuKsfomMaa+8GNq6oy
OrqK6X6Q4WTvran9ffD/eK4k4X261O1cSYKVvf/0vp/OlSS82+D/8VzNhaUu2X6395Xn/tMfeXvf
T//g/8e58tP49EfK9/0//gf/6X3/7/5B+R99+nD+l//g//LDCTXj2aPMskQ/pVy3esAmq0XtiJQ4
wU62jZAd0DRQBPloD7lvnvQZ2yi7vdIU922PAjmAiGU56uF1wDhtKrJvtRavjEkbDoanwXS38+mx
U53xsWH6Z6lX3cuWVhoIdFZKsTHnEYPSpWeKR5fbeNf13+M2aU9yPCkSzIr0cjxVircAjDBAba3b
e3kQ1GhWsacLsqj/imFS0J1yFO5Y5LBA/ituFsEVGayJPGaQ7zulil7gXOAfMITTYZibFbsTaIrp
DKM3ohc2OtEiUTX1LmKZ9JLx4cFHqy6y0wKAbExxcpVn4hyzKkMj4N/hOql5rqFDP08tEtZtfJYn
YC8YPuKisJJDCkUkVzfvj7JPwEW/6PH0LN+otCeAxbofwtflzwCyDw/cQh1zoq639MtwQindrFDn
cMUlK8jjF2r5Xca7ytOAUDXob1iR86VEZlPGwQdnu5aV9EY2o8Y7WiXznuVPzgm7tPLjslkX2Auz
glKnicB4SN3wMS6n8bW0OrG2vC6mdMa7+/hQx91rC99ir1F8X8toaRZPle93D6od5yQiAhNdck5u
AcCS6UlJ1OYJsikiPsq4c+/2Yf8INxH7AFKPf7yq0yT8iLV/vfo0TtHgxJfmBB/JCbvHLOvcZRil
5tYPRPeox2zTQtN+lZ3SlyBL1C9GrPkn2dJ7rHCg9gcr2awjs3y0z/L1p+tJj4MaZ2yjN9Hcc4OS
1amwuYVL80why6QY5BvnCEn2U6gYK1IBJrkVH9US2fFxBtnitWzKgzxNnhGBTbvFY5VKsUt9dCEF
PnrSMHcWoiSJTSJm9ne7he31B4DxFnHX0psx040XTVeUBx2z8UUOZPspz1PMxkJrPPp2FtyhOlwi
fNVPL4mI3mLRTT9d1UPdwazfi8aCIRQr9RVIENkNL8iQlkDK1VUtkoa+EG8kR3dq3zbLqVFA+RV1
vtAqS33Q8qiksF54m6D3ppemcs9So6xtRc76pVUfvH5khGu7HyPcMLg0M43204iZYtsoAYbF6hRe
y6oIr22HwJtuZNmaLSPzjtsmkO5tZE5kt2FG2m4YUAHrPMA0FbDTBRgEBiqe4eAKnobLkGzFWYoB
yVf9LAvUkFgExNVpq98d1PHBFjHQyF1oc2P3chssh9hvuVbb23DqG8AyTXux+lkv2C6a13hiv1Wq
xptqwbEhEQM6Cemsq5gpu3qYoaH1V8xqyuaquIr+EUtR5MQcyIefgGzJpnH9eK+V2h5D2dK60z2V
2aVGl0kvJ36fFrCFEAVfeMZz257bijT4Yxa3FxPgHwgArFuiuhanAbWaRe3xowgL39h6luHvMiOZ
rp5vWouKBOgPrX7MXddDypzZMe+87kKWEPFnA9RJ2nXOsyHyr9DcMd+poPYaXd8v0ATX2Y2H40NT
goKfkxKUVL01KOV61wEtO/mteKlm1LNlW925mkHPPdwal43DiTVh9xGXnXYWQ7lT1YscL4feTiK9
vzW9wb4Ynpo9ZXZyrQylO4sqzNFgSlGDzyNt66HX+ciCEjNQTQm/6EPxbRRx8wubgtZrkp9agop3
KAblaVKQvur5N09Fk4VH2+28jZJ1wwNCpMEycrv4PbBA/wzdU1kiA8eed4KI6ISPXuJkW8Q7kkOK
C+K5M8p81UJOefVhacaznDHql+eCldBXqr6YGE9LKY/Ssb7Py0g/Se0UGTIUUa9jpTD49diO6JaJ
mT0ZuV3/EJENKNXOv6QqdW5yAYBAE7U52zl7GW9Qm29VPC5JRdQ/EINvF5T97IcqHZJdEHZY1rST
e1cp1tfOL20K3FleLPv6R981zSZwHYyohIrr1nzQZ7S5WSEwVTZus7p1NLK0JXsqOIwrOfBDq7cM
RsxTmulVgRF5r3f6G6qI0VesZdqt0Q/w5uF6fU2yFEOezChI6eOGbADulXGtUBDcSL4HXTvt2ioo
N/FsAxn1OqvysfxqFNoETD37Iw5SKLlv0WFehY6+HsdCe5KH3AvXeTIiTTyH4rDLFtx/CVJ9mvaE
qRYwL2cCmRUZ8WMO7mAvBlhGb3YDNt5Qu5cc3TiNDOzXdIgR9nOHehPMzJS/4ugo9Dt3cJwVaJ6V
pxU62GYl27iRZj3xG3MgqwXG0gAK9ATBDkI1Jk9A3Ok142y6JlO/xn2PEkISp8s88yFoh5W6Ud14
bEA/FGjsoqS2LHHSOLGlSU5CWMkJVuTQLGQQGakiweHR+t7PNtio3R6mjEqzCY9kURXCO0WFQ8KT
dUntu91FtuoMq221rR5kyykOiCa0z5Ri/cdESZYy2pW9co/LOBuVonwZ8G47s0X5KfvMpLSPJhL/
eKroAJ9a0JkAE5vrmCQvJRXMo6y4/z2kzo6nMp6K7CUq3N+jZMg3ihfdLwVGlNYl1dVTBBv0LlFr
kLV6UiYQP5kvZVAeEE6jRzBH7XwvRecRGN69N/uvWGQDsE3KEPAmdIt3ojlPWRGcbvFZSxi9x67a
3GJG6MW72jIo+7YIX/dZ0K4DsYKuwy2oDfG2Slxtq7Jye7MKRJuEvhlLEW9iFcXKqoiiJdOt98VX
gdk2nisoFhb+FzdUH9vIyq6DKBOmCDA88yjRZNbe1gyeBPOoVuDk3kzgwJUR3DfuZ8ES9ZvyEqee
R15Exz18bspD1E/YYPd4LaRehulhrdekQbUWAjTZRPsQFoPAxDjhoUAicK2rMbo/jqHuR6yr7iUX
X+XnGNX6vdSL0IamYMmmeauPx4Yxt+2p81Yf8hKyLfuTzpkOQYFl/ZTk+X1SexAIzDrdaxoC7gsb
YPpebctvstdOkbq5jUO2Ft1MM/uCmM0hymY723CoF1E2tQ917aX7CI8z7s3IfPYi7UmOMAwUwvJ0
wvwOYDOKUNYR/I+1ryzL3QZ6QBJXBZ9htnb3hrLkIUAO7Fc4+jvq8P7bgJTCMhJtey2Yb7d2FkUH
u0KvswVQBNDwnBipd2c8mHYRneWhJyF0ngqnVBcCK9AKUbS9HGkG6q9ENayLqijowc2IMLMnYWXn
wa9m0J6hwIcLDZ1lBJIH1V35Ym9pVnr+aKFkpS9Hu0FTDIkw0jte7mB/AcJ3KPx90lIvxExAo3yf
ViGbmbzcfbT7dpxmqQy05K1i8rYFTq2p1gQnZb6CPNEVo3MGQmNRIUpQK5fXSa3c3pW996UC//uX
/ooUW5G6Kh8xyB4rCqk18DGStLLjQ6IlrvqBh8SHJIscSzEUNZbwu22zpslUWzHf0rKw917rKNsq
U+xtWmA4is0z7FcL1d6VP8SsiWelCO50fKTG9KeZVt5Btsgs9StV75+nWUptyBHQcVHABtSJoayM
aaXA2jsmiRON7ABzpzNWjRu9R5HRbIap6I8fB9/+16s5hoNlfwwsDpnwA6DVc7sNGyA7FHiw8LYe
UKilHlaI6Zuwyp00KxEOCvDobaH7iGyJaxvo86pJt2E56xxrrTCPGbIOKOAV1oM9n66yu9Iy3GEm
lIZWvFO+/wCXifYbU/pwsSzLe6lbQAJB+0ByP0TQuw5R3Aj/PCjd1xI99b1aZgEUbQ7yFTcWLn8N
3HBPdxR0//rfHWI2KM6QvFp+6lCTioUcPku3sXKEvFxg5FfPCbKDbME9aXZAqA10aSjavAQg+h8K
NJunU0TydmUrKjqFMz+uVPX4IenePwi6iSLapU+xYSd5c2ysjKOaVU9lZiKKOpO0kOpt93XJpz4o
Q3OVGB0ZcyxkR6iEH3Q/S47Ca/sCwrsXH2VbvrodPB+RWNlEiPVfA3EP/B009RbodAI1yXO635eZ
PNKiH1f8OEcOh3sj1hQxjVUPFWeRKVPxhHpzxk+wgLxtYd9n6YWyr8yU9G8al3zddr/O68ZeBo7e
LFQUIE9eP43Po8oKD86HdmyzdnpGpQEby7xIjrI3ECT1vZ4kgWxixwkBqgqjj6YOUGWJQJu+1uro
IVbG6Ek0ZbpVvVkPslLQZiHHT82iu5ctOUJV3J0PYOgChDx+ggRoL9ECyZBF4XQ/YJfkwWlayhMq
w2eXlb4HirIXiKr9SutpF4bYjzYVMNQc0x4gJKV1LXBExp1aEUBNnOEOuXweU05hP8cN+pQDEKZf
IUUoroC87a8Ku5AXMYoIrmzl3PWmk1Hw0cdtCNV9b1Bz3FgziV4YerrCBmDYyibJm3IGCxSLJkrs
x2o+uD2oO0guVzmiV11/OY1IeslOp9XdQwG+bqFndl4v48ZceHXkfAzOW6xCGiHSnRyst05/8Oxo
/Li6vJ7m/2Sa/tb6Nio6rgksxIZqsUhSa9o6lgK5eRY3TLUqgoIArLxxlfDUR214Ktgx8dgFDei6
Gc8ccTQMu7kvEMt/1rT6PStq80721WGkgni26qPsHPPyRY/1XRXo976f1q+6hfFgpLBqAuOGqALE
pINI/PpuJoav+4p9le+0EOBSF+9T2GhrgGlBsfaUrdYPHSamU3wvD6MLgCTudH0Jw+53THagwbHX
m7w5DV4vEDcWLH/UcZbV+Pu4PlK/o8CCivMc7wzvZ2TrwV6MoOKdHxLEGeh9c4nmg4wm77eA7P8d
xZSx+UB93qLODzlWBv6M9n2PJqS8ZiZ+1kmhrFK/aLfBVHZfsojpsrRL5w6+nfiCkrPqo9sdMblf
PEC+chDkiG4HbDNYgxzovrgeggIO24SDATQRbJ3DB+fr/XGcD/LVrQltGmcG4e5Dq+2Pta1gdit7
Zfs27n+MNXXyDmUn2IWIZZ89rHQ+DggxjEuDaXdtaREEA1/r9LOOze65A5M6GXPIaE12J+jurQOT
bIEjB8pLyItlXcF9FyUnQOGFw2LPAV5ZF7NQ6ny6HIgSF9ycxD5Uzqg9plBG9n1oBZu+ntq3qfzm
lFr4nhsFDPt+QKPQ9e40r1fPDnTljcWUu2zICZ1lTB6mudcq2mc3giMqQ3JE0DjqWe386BBOGrmV
ATbKrbdAIXWJYoq6luM+XbOCfRuWCK7Isz4ul4QZfyRplNtF5Ct5fh/Uz8y8DVoH5rgfGi+CBeDV
zr6JoFlkX0BDaZd6KPVLOx9cATXaSuPnT/FcZ6oRLrp2nzrURIVclw/hpjG/+W0Tse+fwvu+qNG7
S+rqFdiguqqqLjn4ADS/svoq8ykA1VNXczHxVUocaUEwnueWlDiSLYeWqRgFv9msXwx5hGVji8DS
Cud65FY127OupZjlcmvRrOv0vZmy5NVQSYWpBk7kupa2j7qe/EDlHcF85811+2njOE2zizIz+ppW
w9Ke46KqVe6setqHWkO22YJNKzrnrbRNb2GzQUmhMR9UZXjtlTa8hloUst61S7SJwY3PrdA1E+hP
9XuFItBFhuRQBHMursUcV6LJF1F822SugV3ZbIXXRBhPK/zJF1ZQ+gO2O/cyzuJ12rhkdraymbXh
obV4PtXapO4mR9MscktdxyO+8CgDe1Tc3THUUGRy1s0w9Vfwh11DRlu3cLxryd+HbviszUZ5/+qZ
5gbgXtmjhyyg6FErzBzABR0+9HY9DdLHpLPlk2rJUldXqu66lfMQu9YpL8E+jXWxBUJrH23fso5q
F8Gh1IJm2SiWvimLejznfx26QJs2NtBTdAqqAgGvucfUtPFcYNi6QK4s38pYgDYKVYc6BvJWs/aZ
Fl3mTCmQpmTYjVqFKl+jTnd6nT0qgedvQzVxNuzjR+x87xCC6l7DkLAv6t/hKbsbytg4xTZ7q6gj
zxnDqfyhBz/lujP3vMc4GLSvZAt5FMVKcx9GYX3oZp0XyXcy0uiAOnP3bLGDhmhgYKAAm25X8L0i
Ie1jOuymyjFDV+X4oZHfM73KWKQgEqY1nr5JyAiiktLlq5yJ5OShSKotyjxsDrWv5dfEi5sVoOju
zm0H9+THjY5PuQMgy07s73WQ8omp+nBFbQlVkjgNt1mkQhN1vC9p6flnHw420Oxwnw6h9y3iy18I
0vLk+r1+7QhVu7MUV9272Wzi5Q/RJe9RYOEHvZP3Bqhfh83m2G/k3XFryvuj7gWEVgVpTnlXTewv
1sIV3/0QosjNBDuPxlmeZTbKVvHlO8pX8lCB/EPtqD1rJgnAst7DQyofIpPdXZlDfm5Jr6xlX1Yk
JSLPw7UD8LoVQrVA4s540KwaVhNP+J2EfiItoC/qQM/JJrTay3xCPkzdB3bUqJ8mRAWep2Yc2X9N
6kqgJnWcqAsf+eIWiT55+1sIdNCr1UzTDo2q2t+0aZ6uKj+1lmTP3JPpdmAp5ld6Yyr8HIx4hcVQ
fFTDPj527NWPt6Y+x0jEt7iGzmNktxyoq7ibhk6Kn+o8JommZdErzGtI/NwO0ZilIxhCDLKQJwOE
N8sCeSkmW27XDQs/q7VHk5+QlE13/9YyMWd6QHAuHab/R9d5LMmtI2v4iRhBb7Ys77urvTaM1pFE
7z2f/n5E6XRpNHM3CCIBsk2xSCDzNzIfCoymqs3Kn+gT/IDC1r2peGYtMq+wHnq0+TcjBPNDkvXj
AR5FsCkqIwJJrFSYFqVPagBMJkfJ873R0WruU2yiHevoYdnOZiqr3itggsvCsKqd6A65tNbHvnru
yZBdLM+MXXF2kFXhOjQ9GSkjzlJr49qktQr1LhgfFbPHXYZwHbCgdaIqXotubBqRq+lWdinA1UKE
WAHn5QkhjNSEVVoQSLmbwvlaYSbMiAj+MUm4rRWT9wSJLb2YSVnswg4PGfbWznvfIus9QNdCeUbX
roMpX0ScG8pZo02F9l/U2O9NY54t5MmvbTykF2vMcjZYpv0O+AnwiF80mw5xaJTQQFulq7hPj1Wj
tFdHUqvr6MtHp3S0tyJBkiOV0mxZsnN+sys5WQILd3ZiVDHjI9vI7orqUsRnoXzKrW6tAS6F3zwY
0lYqN29VZxm7VMNOTMSbwj7Hsmk/dSCujiUs7oWIDwmC/0i/qw9hNkosjMrJTVUKR5pfs1EtNST5
qbRcrcr5CIH3LbQk9euVU18aDcL4AsYumuZYgC0EN1KwHYOQNV+Ffv9SxETj9HG/gGNQbLwx5rxS
k1G5SnCfwE36N7ESwuc+dWB3ozVHtg4c9eR5sPRlNb0g64qYYKJMn5bVvZaJZj7lCJbzjkNgX0hX
tfG21PVkBY+vwAIo9I5yUHaLYYqKbwk7RHSOHfOhmvruDHzURMJvKL6V+pz9LwduvgYJGBaHBR8M
qO4pp1LGem04WT4cK1WyP8WVwN06iy6bgiOrCe0JcP+DiAfk75a9gtxRoZm4nZvN9haPTcQa/Akn
ZMtS37idFrARim9DBMCkt/Hh8pDh+LAst58/k4b987YyPeuhiWFPqc70CG7Fergz0hN7XfCYeBCs
dTFTK4sPzdGVvZXCjwkkLMeFGicVBiT/+u4oehhDmhcEjhaKsADLU8nZZn7wYqXGodcWaixnL6Bm
tBeEQMk35C/qDMG3xoU0d+S546Cj2QbKYrAHpJvJh5+iVgq2YExfLXxfT7cQwtonPQjBGou+3pU/
QpRAz4PlOuFAQnPIdBLA3ZwAnjAd4XXvrw0YIQ5s5eY5jG3vGMZyc4U1RNKnyJstVcDmKpogXJVU
PmcB/fEBq06cRzXMmpT51wvD4Xe3sV8s49vYZKjxgjacidCW1iebpkO2UYRRtEpm3jTkj2SjZKO6
8D3102+VxPUh6++1sVevVeNNpzRSz6LnqzHLrbwscLpotLXZQBe1VGnt8ZkdA0vucAfI/BZwIH2z
nsZ93M+55KS1rRVp0n6RweRKHoMhG9wRB61dzYv2MSNFPsF/fhKNwlfa9UlVHUTXJO+xMYIkIo3N
lC4Mk9lFYamRcluqtRcfoDqMl7JRXKPUkTP96gr3uzwE4IOObvk9VssLumCzDQr/WfGvJA/ypkhD
dBQ9xR5VxEXGBLvNMXlMFdhP2lil/5hFh8bRULyX2RiuYyTW9oHh/M8ZjmNTxm1LEvBRsq08K1s7
zSh/zNVGZ6j7Z+qLJLoir1sYfat8wNxjO6R0+jmFtMJ/Iv+IVORXgWvetC1HNemwJoqqleIHylXo
XcpDuNGVJrmIXux72s7AJtRtp8TZ1Dw+dg4LsSwKoos981ibYEBgFq7vPu9r49lMUcUIpSnZiG41
YMnQdthSii7M6e5QT1LrTgMLaUm1uuswTUs7TssYu2DZR1KkB+CY+UgwUr/WEQCZeSw86+vHwZmW
AfzEc2+N2wa3w2M928pOCZK4yF38yv24uYhQDg7TZakaL/rc9h4pWaVr6K41aMZ8vmPHKF5UTR5u
KyeTHsWcLrFhYcvxqTe1ct+3LDhEY1bmLDqR4E8I9XsdgR16sioFi4whltl2TqusHM6IxZK+j/Ft
Gq10fBRNMRUOKz94vfeYM6ExWARttA1YA93m8bGmLiB2Y9fKrP4t6EAu68SePB+beXFUxv5wGMfZ
zWTchp2PwNOsvWePPOhaQzuJBtUZHVu6TjuFldFsM01/+yt+76pVWy2QU1JdvaoBXTSdm/S2dmkr
3b+YPiQToUA31DDVonmAXXFwyUoHfYbMVh4ar8KCNkF3VjSDX59y8ODbe+gW72L7NuOvLmLg/w5k
ZryWPFzDTE9qVpg8XSh/62tMGPL3Vo1+ImhjXhLsPp+soNhayJO8U7drdhqipstbtwTCbqdOeeQx
wKhrK3bynkRTgzBOG1I4Mswl5ZxsEetawZ+cUviNIlRGwqgZz6Lx56MRhYRzH7kiYvVmuynq2tiK
+lzsWR8SuJ6DqN2J0lzTGh+trP0ZSpklQvcy39csEfq6lpgV+1F9LmeRcZ2CrBa1w6vl9ekFzMOH
KvnDq1N14wHPJhwL5sEh6bstSscyIqSMktp1VpkeWWsxqo28O83MmnZSr5+zsrJXFkvjc5PX8OPr
zPleKSdhmeeU7NYQqlAfZmGJncYjdG0pSJOAM3Iw2WkGt9Lk/Km1omiTJEWxp4Aon22phGwFAvlD
betjMJfs5VA9dRPrMtOCbm1Etbw15AiTCEl5zHwUrdBP65eiK5rZEnIZkDuDhxPq4SKLNdUNyPVs
k6FSH3nBK49alr0HY9seRE/EEf9b61U4nUXIc+TsEVo8RC1oFabx4yaRL0oxfaj1u6jMLvfCDogL
Zx9iIOO2YYbNXWTjSxKDmUawoN3Ec9fvPXZ1UxjzPqKb5PoilcLE9aS86C9e8TKaUXgu6w5bXFBi
g2vBc9nYYQK8ILJqt0VLdKnpDu/2+b1tz69rcZT2/aOmFOYRGjzevJVNbnt+1aQwqg5DqoSuH/ra
oYkwXP4Fd+UX+bz6kQcMEKLJ+2Y2uo22sYzHeeFJC5MdJc+B0jtg1ERDcRv9aJC0czzzfPzExEAt
rMXEoRgSR4459Ru9kT+MiGyILJn6RRxJMOzcknrQhhd6ZLkiGODwk1MCOYmeA+NzWWm1ctBHh3RG
p78aSTDs1DGH3TFv8avOXuVx8q0zWGMLwkaKQcwsirkXXI1b1WouZ5moxq/yIWdXPZM77gN9l19H
y/jzBIqFt2uoldovMI3eRXlSpuy99XZZqykgHaEPCRxpPcTwkpBmrqtlZhbPEp5HD+ZMTz2Os5Eu
//XsoYYwJ3oeCOk9iIt24bfeiHk9KXlcpbrHrsyOQaGxr0Um5sQ2BfTk3O0MYEFhkywdDe8DOIXU
bufG10McJZ360JZydOSOzm/xnG/HBjH2YHGfK0ZrD0XArDaPLlKMRa7ub4sFqLaXNhyWoieaLkwG
SHvTgFJicLkXyHyeOIj5Nv6JIn2xKmaqWTY34kildM+dPNPT0kmz3AppuNscs0ZyyxgVbSW8GgZA
1hqqwRfRS4GqrUypatZ2bOhPgTc6x7o3PsRgNHs7tAkSp1R9V1B5gx1P1P6E3IW/DstKdUU31Y1l
CkgNzHMQLEHXoOkhpbBAys65DpamPdxiSQQ9TKMsm2ltv9XipllnQHHOpY7mnGf1xmvuDdJu8idj
IbpVaTIFHa71hK7Hay8N+qKFCbl3NGrfdtcgGl6Wi8KyqODMCwWxWqjH9HdM1NpE1U3M81S52pBN
ifbAb1tYdhYJN3PfhOk5AObn6rXqoGk2//pKlzfr2okQxZh/fzWMoHwVqn80qoYF99efhGjuUrEB
S91Oy8EluoHlOBsxRzS3SwWo4QYjr/tZ6EY0sJTNmVY/rKiK/o61LU/GSTYkqkb/xqrR+K4OjrcX
Z4m4rKlrB8TKWYRaffAfI22LlpjMgj2yF8DRTD7Yz8BJwpVtlvUhQK/gAV/I0fWNjNqlg+4/3gMv
Exrv2zEKqAnZ5kR2NrjoSv9nYxs8YZowZm34H/GgsIJLrknbHgnJgxhsEJg+RA2l0BnLqXcRwCud
P5Ltp2EtlTbwz7p8kEH+2ZuqzSGS4vqxRMKtxsxj4htWhzquonnq7XFGQmJDT3DiFn27dJzbEeJi
P5QYvXgVjai97qNemdrOxcMi5NLrSomdYnaosedO3TaItX3XIqnsZpml7tNmVPdahvpRWHWeK7pQ
mi0gUPPIH4fF13Rxjf+6XNI0yRY3NyTwalV7STvjMY5S5YJsY5JAIW61XeG3KeoGJZytCWTLbtRa
JK2t5Hes60fPW4jhdBZlFkdokwyH3lNB44lD0N4QwlVrK3qiEfNu1xb926EMJWiNodLosnuCWtSC
n6nqgY1HFRjw7wv96p0c3evP0EuPTuOE72G5KANJfjOGJjpFdkJ5UYSNtF2VIyk/0fWH5OoH0/hY
5Xp30BPzqFfa8KhHue72eDX8kIcOlmtpfvqFHkLcMbIzFHv7AOe1XhXkPx6GRtkZRlVunJr7coJy
f6XQ4V8HH2WaJJ7qTYKYIsvyzrxUEUktMWqqcvygVzxxv04gC2vuihoppNsJaE1lq0HCylec4aQT
cM74UsPShkqbKKc8yyOce3prE9uG/NAaEyVsw/De03i8jiby4mYTG0u85uSjoelT62aB9iNBfoBc
yvRvTAyLxponiqNRN360FNTW99AfVxGH4gr3eXX7VEWU8pwyGVlEiLaNHY2EavzdRn7vdIupzTAM
c+IkOg2aW2Adc7qFIKzXp4jy6iJGahmJ8twiw0PjCCsiR8KkKDJmdd45aCM1uKLI+vM+pb0ZF93n
iCFlPlFcAqTmT9SvSETOEN/eKr+FQVdveyVGMFfEvCAJzlptoURhDQaWKRRV3TJSMEQP847KSwF6
B+Tfqu5BIPkDhblyGpunuLCUBdtX7wXPF4C3I0DPMahjVx/z/lPqumfIaMMPDOO2SNGEa6tr9SVV
gejEdqbuXSPNxjUitrn7R9Dvggbc8jwryLAmRN7MXmiz++dSnpzwVBf8C8WRryYtG1UnWf/PYTOp
Tk2VJTsxOa3kRTmV2QE72bRZQqP0j630T5QoKBtEVss6EYvS9WTj1ie6yANhONKxwVg1sgm10s4o
nBXjeHZaJATtAHUMQHmBK2Ji9N5MXYChtkphoTCrLbquPZ606fzBcnNSqAqfvBZjDx71xj8g9Vwn
96WfwaR+evUgv6p8v1a8tTF1jbrfJ+XquMYDaOWjOPBce/xmshq+Z0Es7Xpcx5bN3G2yXAaXIpEO
n7sRauMxvgQvJbp+pw5vVhdNLeU50+3p3IYA0OeeCrn++SgORSMP2dVoLeWcW6jWcHteO3O0XUkK
tAWlsVhG3pjFI9KY7EG0tMQvtLdDSJD6+Gln0ZHvXvctGixQIZVvP46NgXxfi1lfaxfTsW6+YyBi
UzeWh1edPdgKu1dnrZLjodtbC+CE6k6MpgNMfLRB/JMYxeYLAH1rPYjBvnhFwD578VTP2csNogek
ksKjZynUXviPhEd/isNj3U0VpRTsjSMdsZ1HEXRwzqnd3ACbVXubCeplB9z2oM9q+eLoj+6g5aX7
R3+eKLr5/HRHSMCBQtK+3k/7a26B1WidFmcfWRCZBeBzayGsk4bNNavV9h2sdWRJyQegnHGHr4W3
FN06CQF6mi0avUWWPPqV8U3EMxS+4U309lbL03LJPg1jNmTXF0Os9VcNatIqThqfQp/Mts3rk70a
BunRmSweaaFMva3SOkhJQfFi6xmi3JblXQOFEkbX/qotpbj6sxlcg539ovWbaqvPmJfc0eu9jq6i
K3zkRIz5qJ8W1wk78pNlKA+8anOydpCZfDtXHqfSkR+NydcXVYzRqeiKgWLWArH8zN+VsT6FC69V
36pk6g5iimjaxt9Yg1Kc76HiDbeO5vF2hdpXz6YsryweO1t0bkg+4TB2HOtk9b++jKMV1yutDwb0
MPnmim8pWWl/53vGm6FivVJTxXe7wYIvK27wotN/YGIVxNQQqSiWp6EbtFOMxeSymUx8zt4KLvVd
jE9SXZ6iKP8JVkePTzp0ePE1QlLA3kZmIlNEtRSg87gvyL33IQYRC6mfSvtFfMVEJDGLI+o/z7rV
dNcIxKybN7X9ioW5g7apZL0icYAlojdYr4OjzloAZk9NpPcat1FjaAklOoGT5U3LVB7qdegX1tW3
DfUa7iZPtq7D3HgU2Nexih/Dbb7V56s09uyLmG6UrBkdxKIXYrI4TRu9KyrqIZQvLhhB7963HZvS
AKNDdMl3UV8AhQs8Q9sBFExJLYm+4fc7HW+JSxPZpyKgqt+HvN7cMPOTi235IJ3DIN+0vZJcREw0
LIvGZaxNPRtJ5olG4/V5QW6y3KQVu/R7LBuU7zBBtK1UAfI4zSqK50DgPWYwSG8mykxncVaQs5OF
/BW7T9HN4VqQeNuJuWKGGFQVvqlw+FhdNkAAbjYXEsmTlUXZMtwJB1HRBB02osI3VHThFGBvkWE6
74TBFS2cbqN6unYI2e5U60jtNJwrKg9s63xYisOwHye0MIvPW9fRim4FlQXaXUwmclmqDQ46jb8L
rAbRCb3nO6jCvTiNMLpOFMeoisktVfG5ex8IyrA+dpZ50pMiqY+xh4IlgLkpUJ7zKKw3imcoOHQk
8snsrek01oG5z215rZG+HV1DtGJETRp7k3XKd3nK5j2GyfIWN1bOMT1+U98MwsXtpNsEnMjlk6dp
I+YoONncgrcJt+uBSqt0HTUWVAop1dnZUZQQxZEoO96795gPnWLPP+lWfhRx1ewoys3n36f9dSqk
Pj74ECPS+zwxRfycNguDbdGC0Q4SahjUgOOfcfJGgVL/1Tjpy0BO971XKn9JSSmD2YF3yjj8Y3kQ
NmaZxX7WVNR6k4T07IpbaH61bnzZWIvRSjIs6iJjhWxKcNX0st+EoTFtJ1tXnjy9/EXyKftHb9tn
I8FJjfJQv6GGBO7kPyY0Sv+MR0izlcEmLGpdNk82bPkhYdtHDXIcLlaWSnsDtZnBtoeLCE3zkRT7
VCGkOvlzcgIKdB3bHbjl+dx74yuAMw0n1JY5ih0oXutNvBhRi1zf54ijZLb2jvEt2fpTlZqu+KkV
TseGNGUHMeX2y6kRNhMdegn3CyRyaZ5iVv4idDtf/Pppbv4xTVwySPj1ebImt8l5BrSVFFH5vfSz
c41E4pEb4BqGcnQddCm6tvyv17GEJkCssrJaVB4ZsLZD8fvWTyIdw1uSZGL2f15AXMWZxkPUedYm
VZtDNRna+d5oY8v/N0NoufRD1K/nURETR2ZMqmEI69tZ97gYxNxAduv5LA8nxNs18VbjG5iYLU9S
rbvklv5g+Gb5UhvUD9jobNS8KV8MczCeAu2nGLLm8cAGYi91z2KY3cXKmorsKoYsqTlRmIpuF2qD
9BuCU8iazKdp0cQTp4WyIS6lKJjXJPUw7MV1QgwW4AxW0laMdsZoLKtcGTbgEhaoMS4E/VvpkoLV
s5PtBdEaK/DfXTHaDsbJQXHqMMyPc9F40FSPvlpsauRSLu3ciLjoRtOui2Gs3ac3ZpleDE09+V1p
7v+aLvmo1E2KoW3ECXrVK+coXRVNGJ0BRUu7YcxPjdeEeI8TEkeaZ5SyWxgHFg3sAuZBM9HD89i0
lUwOy3pF38zY3qbp84iWkfbXZXUrQefoMSJGBF4abuSRprGdVRJgyiO4JGLAkSPW9HW5FiFL2D/O
p06hBHB4tn8M8S05ZnW+qRtdPk41IhxSxSKknbuD3srHJgyVY1NqblAN4c21UIfaqET++ExKuXro
bPstwR/0DVhQu60HG8/3uSuho7tQRxC8ahprbwEySP/fSZKuIkCVSEimRe0aAuZGaqwEnHTJaics
LeXS6L3l5g0loSrorSOLmAgYgh18t/py2Ve9+W56tr622Elsfb+MXqp8ehQTxJloSFNMatG/6Xo2
W+EY5GfR9DwmF2ZEHkx02WpQ5DJGG32hsACtLcB0CtjQ23SJHLpjR+4UOPgHVNDGpxsGDz5WJWHm
BCfftSSQpQKSQ2aTCpeS7Yyy8neinC1C9xniBLOpf58guvbcvU8Wo/euOFco5/31w0TX08pmmfYV
+AU4S6yAhu6Mk3F4TZX8bSBH96E0vb9CXdfYgc5u3m3zQYT1wPGXldpsEwsKm5s56q8uhwahzMlz
kTJ3WFKz/2Q/NSfQJZDWPIZgLUjeQp0L9XJpSX901a+uMTVgCsuItew8GQVl+ywHstFdW5x3FuQM
04deWnNZ+YLou2VDoU/Po2BNTZLDI8PlPdbvWOGbbgP9fM1TlvqNN0OCgaHLR29UFhDHlbMIiSNb
DKo2IjR9r8GpZNRUZrywOCSHTgbNOP0RInWvraIKQTJxrpgmaTOQmGfj3i/84CAuX7aDvUfiv9yW
fQGMsoGzkI7Dzf0IvcZtr0ugRUdMk2ZTW9G0hbbOu1A6CNUwoTMm4o4Pw6yRzJwKJNpjtZAhQy2+
27HBfP0jJg6TSAV0mxmH7p+bXg1C3tOqbiVs4oRejYIgUhfWfF+FYI1RFf0mSh0J8dI4kxEbzMkP
Zjxqg9bTHgLSi6e+chTudSv77PPkAftO5dlqpXBP4hKPgDkeFii9mb3/gTcMl5vwoUEx2ninzOYC
4mOC5vwjmSUS7j64lqye0C4uvmPp6O1FCN5Ds+oDO7xIWbxQzLR/SU1knSx8u928SJ23YEhjmGNT
uRZdXR8a13CQXB9BEr+pIBznWQgvyscsQaFFdJVpQGRrrGfgJaPxpL6NLJcXQyg54D6AeRpBmZ6C
JLN6t+wz6kYU98TALdbXkznnPhzka+qsBAOV28tAlozfQTH13thI1Jh+dRQR0D3B0Wh/mFk6nPS5
qWaqv94hOBjpWrSpcthaInZvxDxznuLrHlPmM26nfV3gdr2vq9yv/NcPqrr8z6vUdsaDxgmdVVgU
0DawqZwpW7W/KjBraVycJ88mwKqTFqc+2yfdWKsT34U6ahDpVMKTgM0ATeChJjX23rYy7Rki7ClR
Rmv5+0to25m17Lvp1Urz9kMqyngRwRl4CpuxWdn+1Jy7Seu3U53GewSe22NtTco6cPL0MbBs9CKi
6tPmGxifugC3qyyDiX3jNmJxE6zVOAYMa07ltPIUSz1lsV+7Su7D+uud9HlURuVqBsHsxG7WuBk5
n605AFayB7YbrYMBUWeYG0lRCv4sKpgocyvRRatsvoiTuVJBD1/ujTIP2mzGJ9nqjyIuQuLIGqWN
4zhLFBJdA6PR17AGX5YrMYm0uSv1U7UbMScEyV74b75WoLQB5QdQD6MIxQJReMLtNvphGsVJayzj
TTY7ZaV6XXvowT+ceaBZizqUuu9e+l7GXnexkyq4YasEwAokSLjpY0iioov1z0c2lG8lYrT71quf
9Vn5O5r5IsHcfMVFSAxWemHAE4p4zjZqbD343UKgKyYLRuegyjJcnwJoYcujEw61CJdNM4MztfDb
VN5mV6XHc6BGhw9Qu8RKVW13KtuBE4qoBnb3evQ0IE2+kFVf+yBT8DS05vSeWu3PFnD9Y1Phc6SN
03RMk9Dfdzr+mcAHMggb8LqSsirxgwNAjShU+pGr9hvfieCs9krpsi3kj3Om+tIUw1Ma1ukeDQwU
zr+6OOAgB99byjbzZn+xRg3OSRdWB7wLAvKtYfOo4i5ckVL+MPvylOpl+YSi8XgeW17MIj6miCqC
sir3t2luXFfee1f67d4JQnThlTJf6pOqbuQqTrawKNG9nZc3HmKqZE00/SC6Y6ORGx/8F18JJECm
zjcRHgw7vp3kNIa3accmXKrdUEwrNRrgmnlFhKxbGF/z8BTpef4oOkjJlgdD6r8H+L5gPaX32ooS
Y7lo9f6oN4X0ramrvaRirwVLYh2ndvNdsirk1HOnRf0lRDmksfIj78rqoCr4KFZwlK+kSFJouZzO
K2ZfRV78a36TS9/u4JI0xkmybT8FamScGeL/Rm4a7/HvccBrPRYCercftACtTct4EMtsHM+MC3qb
D2INLsbmnhhL57GCmaQn96WCe1UazXowMxZ2UGaDbkO6llpiPhZjegkdcHAGafGFP7ThOkCJcUfu
x3tmmf8QTOn0mXp6sVAVbqZ6YEkBUZ8kzzwwqONzm5BzXIHjj1+4ebs16U197+HjfFY8O1xWuNTD
qzCclfiuBDB4IqfRT35IJdgNMpAiWPiZy1wurLccVwXhD+BEebhWcwzWpFj7I26C97nFv+bbRUZp
KG/0LTuDbk9ajtrJrJwaGN6wQjBA2YRztwz7xjUrrzkVUdSRxM3TNYiy9CDVvbXMyNR8VrPhdhjE
H0Dgg80YNMW2ziPjlT3GVkxIPHnR8T0uuKcosYIJHrARhpqSfRNrOxTbqZFPcbQvvcx5k3oK3kGh
fEiov0LKzsr1qMsbX+k9WMLF+G5nLf+/QH4cYi+Cpj295YE2vkuFqa2lXA02YhZwmAeo9luzmrKj
aHQBv/77UPTTgpVnSCF30huJtPY0XTxMXNAndLQH3MaiZdLo5kqaFQNEwzMJtYlUwRv4K2Zk6rTB
qqRy28yMhlMQQaq0nGej6HwXYbr8WQFGvAnBH+9ax1Ef1QlnGjj4KGXqM4MRnDFAYaiRRhSsdL6t
bopQyPHeFF7c3rok/OX9WLULMXiPdzCRm79PA/wUrTMHAWcxu9Yz5tzPuV8/Nfx8Aen1myop9VLq
PP8Db0jcWtRigN1mVU+Kn51EfDQ1ad2glmsYnb/sgzR9qMIhfUAYUj2DQEXLllBUpAa8LSsqluRW
q1UzTxEjmaSNCABtRIe7R3NHsx3R3VSNDdttZWXM+y0rR00MEm1GEaKxnnM/OXAbYNE3v8iCHPkp
M32V4shD3Kd7qOa3HXJHBXYUKIya8yRZaX/5iPUNL73c8smQ2DkWW2kuYQIZQQDbFhXOfJrD3H5U
NjtQ22L9Lxnxtu+cGeJRxYcix08iNjQKs50cH8SAOLo3ImZ4NTbAImggOLlF+gC0yjD0CQwZkFJO
hHKIgtbyKSlNFWZHrUqwztUqPg6GiqomwKxtqPfZxhx1/9WpzccUds4/chFGrC7k5Ck0fHtLHrdF
FVOvePXNf6g1VsphMix/URmt9NpOWrKpR5gwYtTDgYDkF8iwrvEukQGcrqpZIIAvsLDUxFqHwiLw
WWx5l6LLclc5sXJ4F71o5g7UY1VvbKliW1I6qFz08QE1L+MkQuIIrIxxyu0YPzsJUfY2AI+PIopq
QIn9d6KuZpkbmiEQuq/Y/WSInP4yAAa4QJ9qcPjC/ytMKdQpZTByN51K0SWNHu68Jnsz0xbgTZz+
g9wOmRpbLq9Ac/qd3ACaTkhKverMQN8r+ADGSfoMytCTb7Ciux9FgfI7FnwdidGowfMMl5ZWeLZg
42LBmY9AUIrdN5V7f4n8fLoUN5W4hTzIzfsAttsfofnWEvfabcbcvY3+O1fE7ydIdqocyXojQaPr
JwCv1gEWNZ4SFewKiZXamqc3MrZBPVc0pd52u6LHpKJJqx157/4kmm5m7IijYaLWiPxtsaSKah/l
uWTeVDEP9tyg6q6afGre5PwkXQ26SgxDpqfCPqr9cdJOtd5oiduycN6nYD72t34WRr/7ItjEEpPE
oR5Atwv0+iB6//+8P87jBudi2QBksmioGhRVsWlL6xP7Fu2YGol2FEdlYvzZRU1KO6J2h505fPTl
fV5fVh5OzF/niYlxm75ERuls7vFGs4ZNX0TfUs0oT4XRlewrooqj4Rp4irIVITFYtnI1uOJQxVRk
OU0ycv7zZBHrRp/h0a61rackHz1C/+jVpereMo36qrOSuExWjw5rAhy+oMDRzqtbnYdjjbqqWGkY
5XQqqf9fydQq18BMUGqqxo3Vp9XKnBVBg9KJeXTBDgNLM1SbWClfwWl2OyOr271FadOp+yNyENLR
xwfrSLJOB/xnZdDac2/bkcHdJXMP8o/GAvJrolwb371prDd/nyZmawZUCuqXLC+1waigavMuc8XZ
to227FS3+kKcKX6UE0YOWz4xySevspLQMXZLpdh5sWJfJ0tvTzmgKTfr0MNOKva35G+a1q38Zjre
GzD5IWQSHtS/o1NYtf81KzLSnapESEl8nU0a8vcZ0RBzXdEf4uFX2bbm+q95tykiKOY5HUb3Xuqo
SxETP/1+wfu8UZH9VVAC3fGBU6jpg9wMFUqWdvWQZiU+ozkrOBGjXlI9UNkFfF2X1NqZdm8cG/aM
ngza9h5DW8Tbgh9JXRGrjQpZYg0ri9mXrI603w5lovu/YnjVWjsDxJ2Ya2Tp1UCATC1jxcWbUrr4
Spaf1DrQMenppk9scvfQTBFaUgAryzjbsfzstA8Ev905WbPqEUA+9WP9BBGueq68yNyVTWlArGym
T+cBeFv9GWW1tCq7YGQLZusQPn74ipr/gADdS575w5F5y1MESq+1UjSgToCvsOcp2PqRdwv9qX+P
Jfk5A2f8S1M/yAH5P+U+g//W6U83CwdgXUcF/Te0CcJgPdVq8QlYGO2D6XM0Qn1VGBFp2TTryuUU
auHCt7WdLXsxGQZ7cnsYzwHSCnxrckWZkIMuzVWKQvg2D/C1Qtrf+5Dy9MwP0H/1kbVQzbz7x0Yq
hDt/svbYo3wK+b3c971Z/SLY3hIEog+C8f/4Oq/muHVlC/8iVjGH18lBo2w5vLAcmXPmr78fe7Q9
3j7nHj+ggEYTnJEsEuhevRZoloWYTwiSrj6l+g1RzXidqMrFrlv9IIFsCV9L08Shvwck87PLAYe3
K98Nne1195FBcAzfe19cyOG8N/AVBXuNrfLqrwk0seKD6+rRenD6qkU48jClLhrKw6TeSS+bdUBc
pDPWC1OEWUbRp2Gwpk1RIvraTs74SVmeRpb1M46H+k6qsqppZzRucK3KCq2dafTBtV6LGTcsww8S
PPWpp/xzRjdHqIyMoj7qHhVzRR9fen64L5031AtgwKYWgUP62mS2TbXygK6avRsbpzt3Y9Kf93Y+
vXdvRipL+uu02PY6yKXHgErFlbsU6Olp9CuGOeB5qPP8DHYeorrlsOXCdGBFSfy57fpwD0i4GI7B
OBjHUK/105wW7z2xQZ2in9B2Mo7S+8sPoqE/Z4tJ+2A3fQU+M2nPUMyzXblJ6/6ltJuB7iemhSIX
5KlfJ38KP1pDNN5RH5IA2x2nT1FXANSKje5EjG/61Dtoa7ts5UPrJLFYCbHmfp7fxxQs/g7dilmG
1oKftNVW3+sZMqbNOKCSoc/DGaxpto6X01zJvx2F1c6uGfPyY1wsv4qEEhEzLh/doI03KmWPB91M
HlEiqu+kieaAMyAxIP4Q85DnXcHphCqGENaNNnty5zB7GuIw2QVeEW9kKBNOWoBrnO1iTZGBHaxn
omqHCQzW6jq2TTglgNEFK3FHHidDXsHUzlFWvsgy0nS+1lwmIzneVh5bENqGH6xhRHn/AP7yKVbi
cl09KKAhNrX8QWziGPcBD4P0c9xZ9/1ofZ6HgNSeO8M5OBG3MOfyg+HM43NrZRtV8ofszF85NcmU
tnh3KWfdMkxfxBSo1Ma6hv0oI88L37I50+7FM8oRNtTjWLsurOQ9CgBhbZ/EN4lIVMBpmxzlRnoF
hy9gjhlqF+6SpYO3nawu38lHHHs73zf9ciZcPuOotgY5bnDrcu1cU+U/os+yltkmTpEaBjeykmu1
Xgd/zZeVhbV/fVlgcNcvKxday5cl2S6OYlm+bEVUkRQq+Y+qh21UhWtx7iz1sxo49S6PS5gihlz7
HFNXO5q5/ZHgfHIqjJKvs9gJI35RlLHd6kOXb4QU3MlsJETq+EVCMGboXEdhoVT3LvQvsO5oVLCP
wNQh7dmklNzcRRTi3clEoKlsEXrYJntDfyBGBzdi9lgZff6YO6m5K5vyu0QcR69CyhfKioNEUAol
nSz2gpw9xDgL+czNc24WqqTf8cp44b9xoHtbaeNwGpGTAzjSOk9xYBqPAwp/y2BKoBzSp9g6g7h/
ixeT2BMq2Pe+AkRAhqRGqVYa4bqJX3jsDr/0dPrB36/91vbAUwa9gA+hCKKjl5b2AUxSSM1Mnx70
vCG/XFlvoxooBPPZy16HQWUdrMlY9MIN642y7mFLmB7pysXZLXmgwMFbbfO8azZ+rwXbZqlFVX3r
GFb2+KGzo+rUk/+42c2+HT8YXV2h5/en/82epRUsO0vx6rJO4A/aM++rim2O8yubrPTs6zm75WSo
dtFUETsOi07fdlrSnuCYbE7aWM/pSjOqXt9aitOcnKW5WmexikF8Tdf97SsGmbquKN2rg0zJHUB2
TCl5TVaM9EJFKW/pXr36Kovrg9zyererQa6r65Zyp45IH3Td8Vrr+mYfQRiocIK0wx00yMp6gq3u
MYRm5bGoYL7kL/NbIi5jARRi1l672tvl05wdkwmWjJ2gmBLoicqVdKnYo+sjLqPA+XqUchQv8QKK
PVCnl5KUIamCS10aIPZuM3bDfp4kRKYdIju7b+cqO/e/m24KszOyhe82FIGLTVOigyguN2evSy1K
e33kpOAwsDpT/dg58wpyRudzoJf9PvcrfxdotvN5nrqN6o7amzFCCqok7rgZOt/+DOzxc0N5+dME
yfj97BcZe+lOAVHVLvyubJTrDHLBW2NO2vvQ1lQ0ZW5j8SlqIr3arO2nGfT0RmavjjIdsPc6REZ6
ErrSCPDW3rCnD1eG0xuvKRwrBZu6HlG4OIEIKAdXO3LoDUtLe/DAQz5YyJLyes0OWTIb9kpsYePq
e9NIRsqX8JMm9gNnCUU8xuyy4DYkV7Ph/xMkRy4CdG1dLSwxUWtsRjsrLqrTPPcF0E/PMWACdNJu
P6Wx/QZ7wdnhwfQtLhOfjSasj9Sn8QEmwuhz4pd71TeRhVRmSpx11db54iGaoW0dq3sZa4brravW
JVycq29j01OHu6ghwg9MYYFdkLmfw+ZiAmY8iE0acfGNPAUIMXRrghMotaI3+sijbjeEXVaTLg7f
vGGfmSrnWrSTL0heNuNKumZQ7od8ak+T6yJPJjbotoF7aPm8NgLUK8QmDQniqN/AFssvKPKfxE8m
/lhQxsuqGQHaDUFPJET+jdX4axjD5rWF6a3j/QGcQ2YF03EbXjfKyyriXFbkc2d2j1W2Cy0gU2ie
+OTYCsObVwScp3WU+soGbDjErn7z3sgwmGC5rad83pdI71qrIovt+9mEjydokPEZ3E1ZavO65+gD
g4c9hndNDvHAMortclyNM/gVwvXDhpqQ5g1egmQ1sdyPxvNXrmVS/quXyZknQ/FVH3jjO5newAOu
qxuEXpq7aWkKsuLZxhx9OBdU4xGd+8n6WBtDtIM1r4Aw4h/HIE1b+wLLYL1JECxYT2owdc9lH7d3
Y94rq74xHMRFLNX62Cbxr86zIZddrkZWfuJ85WTaZtTSaWdxlpmI/pVbI9G/FIBS192oKmtjyss7
a2n6tE8WVqMoBQorfc90x0OSe+9T4qpHPgioxf/qeRsbannknRkfb0vK5NXvurpMOVmsXW/+x8XL
ireh9PxofLfZYzIdFLTE/ljw79tfP7LFhwgWmvPbWnLP6+3F6PVVvNJQ2dqhZ1auhSlaDSAEts2s
egrVYbq4YfY+Afb9fcINqh0cHva97uXs2c3u3gt9iA/Kyh/uXGqk5yaOH5wo2kTw6t8phvmpVhWv
XITtPoXwD91F49C/5PzU96Vp+qRC3P4lyn39NPW8dCsl2yQF52bBQfZ+8mkYBwUhv6F584uTWOfJ
JYLDkbDTyrOvuM59EHjOvZtHPeRJQ/KtbHrn4HWUEMqEuOg5NF6VnRorX/xu1w3trwF1o8vNVy6t
FoyGl/X59rqwTE+lStUZtw3r3nY3Ymv+uaOMYosyEnWwimOPeMSh1FB/qEw7fLGMLnxJNOeucA10
jpdR0INLJG2LxP0ylKZsYE7/7XFbQyZlof+yxv+8i6xxuwuQ4bXWW+eoyr2V0LalgxVch0U+veRs
yLZe2r8atdY9unn13hR18pxC1nwWk0w2hQ/Nnkd4wMqjBVnupfGD1/6SSe335dOcQoWPmMhebDKb
8cfL/04yAbLczdky3J3CgelyWyQp2USbvetDA/vPp4nhZrzTlOqg1elwdv2i55TTld6z4ivd2Y/L
/oyUen/tiQ00eH++zUoviEPEPyoX1mclBIzihvaBWlPqZ5dGetIksMVdh62fuQdLpy6lCPZZZUcH
k3qADPnwAGrn1phO17F0xXgdG8g4g/uC6bixdi2cBuuRZPcjFBn/NHb/NZ9COIPMPuRx6aOHNIwB
Cnd+nG9DC8I8e/KrbQWV9sFBgxOoD3iYXqAx0tW7H5DdAZQUYIyYFA9wjTSA65Ld2MfDqkCRpt3k
WjbB0KfBkRE+2/o4vkr8gmis+edAy6gxUXUrutiJ9tFL9XoTGhC2+2VlEIxR35to8A2qzlw2F/Cu
bidoXkqXUsyg93jyIiAc3NcD+GkjzJCgc/xU22SOHdxTCpTv1bahnLMskbEoqNpLhiF6UA3+J0kv
rKjstkAmwdXEhBU70YOzNIWHCGDd6eZKhrcJymkn/jv7h5vJtpV7LTTCix4nVM4irnAAF2Q+a1Zg
Pbjwm4SL+tq06K15Xplux4QT3h82YMaRAhwxoT2OqYI+dt8MZ33y7mUUB3aA5nBFhj960Ex+sXxW
/3FaGnueX/N5Ls+K1b6boLKJ1yUFy3vxkIm6JGDtWMTExeYvhEIQ9TwJIduVoA0iOHj68zRfcx5L
go1MeT3bsJqlZpfT+CWuKSLt8mxjgb8P0up8NdfNUAADVD+iY9ht5x6xCUpIrLdWpZI4ychNuL1m
vZlD9gruKH2Uyby/TF1ofQAG6D6ZkXeyLKiVLeoKj47PDm5wm2fe0+1zmNXKznVKZS22UkXn2PYh
koRvxz/XRf9Pk4wzch7k6pLOjLezXdnrrC/RGgFZ8sqZLz4Z0PJ27WWmHm7Y5JH5uU2L4BAXSLUU
Zpnke1DOPgfXaNyaRdRdZg3CDzLiLniowEY5cfG8Gh3kc2GR0F6nlAM3J5V7d3Ta+9rpLbh1rNLb
FPwPWYtRLYcOeg/H1FZmz5dMHf5zodb+U+10SNNB1L6k/c9IKyJgIzQRNF9W7WrPYuoC9cnTnJhQ
MnPuBBubEmr++erf2IgiwZN8lNluprCJQDOiTooTfrDdhFqUgGSoOJcQIhxtF3URmXX9Sr3rUfFe
yTCOYvehqOuL+CpQgbyQ04UAoxjWUJ6sSctqz3IXpAghrlLiTZkQv/a0sD/3eayhmV7YHws/vwQh
mCclrL5Req28xm4X7a1kmo5uRE2mNkEoIh5z+Jmkdv8tS0J3bTs60Ey7+nOtOssuTQWdF68CxHj9
THsuo+An8YPubC2jpu4BsxXV04BUa7buKrPYRFYMPiHJulPEzwXQWe59aYti1ztG/kOrmk0Rdk5A
zai/rTN/+A4NeE7dsV+/QTxAPJuv+NhkZrengFnbaHXnIIehXrK8NR4NmNPf6rrftn1tP8vIiB7M
FmZN6qWc1zl+VZGee4v1RHsGMrsVF3UcpkeKje5lVMYRHNdp/FVGsOVYd9OiCiFDv6Ag0tIc5Tp0
UjYrXpdZa5l1zSI5xANkZPpyly7nF52VtbnN3T7dBnFKXYc7s/0c/WoXLv/tAVaEQH+AlGjoDL8i
wZ29eEgVdNnCMjgsZ7jl8B1Uy3f2IQYqA/uYWm4ARW0Xb4le6x/Acm+qsVXYoRchKdEKIIqdV3AE
ury9BU1O1baxzZslSKwuBUGqpv6I0pPratpPmJBQhBxT97VsnQhqHcVEuMUw0ZKgVEIt1OyN9M23
fEr1nw7QXi+xo+/E54M1GrDBMyXR+j42ydt1rp4+8LtDdcLUm88wGrNE0L5YNUriNtFSOICH7tEC
g/04oRG9Yq/Zf9aqZNgoLSUMWj9bH7P8l5hHO+0OsaqD/Fm8+lZ5SJw0e6ndxLmUgG6uV4OOqtdl
ugDXos54bXXY5Bf/aprZIVYjnCbLcOQwa5tKglgGP5dx9lGAXux6B3IFXcwAHJNCEAsMjelSBAow
x1k1ihY+aHnWHmDiDq/DYh4gbVcbo0Gf6ige0jhWmsPqYPof82porxNwsUVw3bCIGfjpRi1RWr/6
3VaOc6p+YeHqoScM29uif/iZSfjptujtlrJo76jOJhjN9qgTx1gZehc+e5b2TRhQm9gb10qJ+nOE
QNpz1pnfeqQVv4g9rc1m3Q8jdYq/seNdGFZkU+MGxqx/8OSEc+z7rriqDRBbBHU+k7/fxVoNfcni
dvM1LI9wj4/IrGo5VtvvNC/T+Vs0qm7V5BDtr679AK2TvR6Yn6gIne6MpdFjUlpXnwj06RmZM4E2
SKPEizindMkRjO/dQbrGb2REjtqOBhT8WEcBlKGdNgBKW7Q8O57lHmR2QCiu1/y9aEAkMXbc9qCU
GcCu6+1iyDcg+5Vb//EBruYuLR6syR/2/7Hg3ze/fb7rlTLOtelj6nXaTj6JNNfPe716+aRObD8X
0MycUjdBqTmfkMgYNW9FpKR9HPSSGvmwUffUfbWPYqsHB26jFJoUHSHBaguNGTWCSomsNFeIX1pN
45bNaUZkdVlrgA/sHsgP4K3aqoB18WygooZYbrTXKyuEdHXUiofRM9R1gWLYtnSq4iFbbDKht6MJ
nwP7QpmQRiZaJYh38CGV6xY6S2slM3UMLkwpSVvfHKUXJB3UiV715S87pLjFOfGHMwT28fsisWPU
1HAT210+hVwgDZyUd2rWot2S29Uhr1rvI7zQm8rVlS+D2wK5ctTwhI5a8iFQXQ5Z2PU5zjagNv1z
p7rDc291XylsUL7kswIpesxDVlUohBort1vJRKKjtsSHLR+pq3QuQA8pQFmu8NXiS693OthNxzpn
mVJsxA7l4h1QuupDn7WQ1zpNt5U7W466dh0z/hSlQX6YJ8Paof/ufhk2Mm2Etb6TLxKw7ZMvInaN
39PWrL0/voh8wVYr3r9Io6veOTdN2zw0dZtvlJlU360JwXpdZvccNNYl8rzdDbiuDUUyrWRs6r12
Yj+/E9C7loHDnKF9XKUj7DlZ3/x0xqE9uZFTP/lLk2Dyfpssta+f2rz/acwe+3ktNQkI1A3l3l17
ChfuYNfs4P4YtO/o0IYvYlJA0K0KhdTEZBfNYRyNaWvYcM+Yoxeu9CH0f3YouMxm8HNE0VnhjaVV
WfDitpUGU2BXHqe0mR6ruCDWAIfvd3X6GJMvAlAIgtiupnfXDgV3PybuI6ngmcLePzLDiFWFe0WB
LGSTZ3O/dmbb2RP8Hi5p3X2aTXIoPioY1in+Z2j1akwaD2Gau1oDfSOls04eH4vC7U9SZxvfim0D
1Sl2nEO0lRjFWXo3x+XaGkZkUux87mQqRjTMkqCdNhBYaVsJa1ZlFd9rRfNkS5Cz1qJDa6ugvcrY
3ehgpzmjDNOn3Pc2ht6WH6jfdyj6oNpX7I1D+QQaMrBltcq0IhWdbCOn/UQ5BGTYxtBQyKzl9x4i
5bKfpy7Wgvm2bVemB0ulRdXjOo0VK16PQ9mtnQmSaCtQ/KcWyoCntp2eFWKCIFVm/6lMhvCua4av
iAhSdZ+n/a4eWm0nw2lG0H1q1PBOhjBe75MMCnB3zhOUDIN0pZt+Da+qBbbaMlbK5JpPpWfFz1VD
7UOfqr8GIMSboISsR7NA/O2sxoUA49p3pH+1tFB0w09EQ9H6yggSh3cEo1KZenst3cptUXzu4jY8
x+5QO1BI4tCFCs1ilOHVqVeLXx1UyluZvd7nek/xFOufnyGXu+Re/tXsDHVHhWB+iPz0XvgjBipB
mtWwkExQHGF0F/h+DxrphKNMX21gwZf4RpKc7c7Ttzz9BzQPKEnUO15X4CjrV2dsa9h2wFBpyPWc
84byDZ28XFJN5SuSLJsg78qPZji6d3YHBazE0kg/vMVQqqyddrC2pRckH+PUNeDdC8qTOs/xR6XR
PtRsVB/btFLfHGtdL05h4aKC4VZfZaRnqnr0VUB3MqSyEIhWmjp7GZJl+xCH7U9Fb6OtJsHpdglJ
F0tI2h0IopO4fYM+k9i12KQJSjPZLuC7DTjJZu/V5bPduurZXJoyHREfa1FbON+M0jO6hrKpcoKr
O47BTOMsbtKUWqqdrTaJqifpijFrQBCNTcHPfLlULtE7SynfZLovjJ6wBgUoMmM3XQQBUGWuoaIj
H+La+TP0gvlzkYGhVEgr7vijQAuO6PVdQeT8IrNqDXSRqp3zdbIyVH2XdvzAKGGcDu97JWcmODRH
k3vfDCbgm+Ikgz+aNCfikMPCP3UQEcsE7zL3PloaterLQ29qIWxIrCET0pPZMm23UH0XxIfwvdm9
Rfeqq1AAvU1kTrjVTP7UnWF6rafwu54Z6eU6qigQovgkO8gwaUmdMaLge/GNsyy/Q3MtWTWNN72G
XlY8o8K4lklpDCc6jYqaPFaLAxzQPPB7dGk0z3agaaLMX8oM+67cKGpqX2QE8132aFMQCmkNG5ES
Kj4SfEs5IorlG2NEPgS+y/Re6RPbf05ATNq+Ee08Ejp7pW5QSLCDtyGsoRty/P7ZhtXaNKjnSQOT
AGyoVFsZtm6nrSC66iCd7sy3JPxcIFH2qTaq+mySceN3mqbj8uKBETK2f0iUxFaScNcHGUw8Swil
hMlgrcDDepLZEE2rAFDdg4zmyFmh5Tm/+oi8APhDV7VM9UUf8GOVV9nFzspU3Rv6R6Tn/hiNsZpB
BQKJ7gZMa4wMSpuuGttpV+OCVy4I+D25I2KGy6hfmrSpz7VCcEtMQG5iQtlA4MqhV2FyDXIY6jm+
pQsPoDSWJFmlu6iQXqenfqr3BgJNK4QpTpnioNIWu3cVIQH0EwzvGb6J9MsM19rKzvzk1QIMvCUa
4d+HZZkcRmrQT0FkI3LhGvXBT+JwXDWFWly6pNIhdYXGjawiw8UmE/0UjQRGgFuwF6kOdh416wTm
UYhAUalJ1ToPN6IXH2cWwA7pkmycqOmA6nLJnmhLZqYc+zs1dubDzSQ9ffGQHvwpU7qBZdinEgW2
LDGCDiD300mbNlp9KvLyjYdctZMCUri8Q1Q+GTZLPekIBdjOg2iMpHfe7YwZxT+lssonKIFXSjK2
D0k7ZuHyctn4iB0hOLcM8zrd507nXzRdm9aJ3kLv15cTKhw0oMTLatWa4VF107Nra+GL0XEk75ra
uhuqvj2VBKD3UDSEjyV1zBtLH4KPbu/8Mgcz2OpGwPdpgY6vUrOw123rxdumsRmDJwzXja3bu8nQ
v9i5Hv8I4appvWL62FamuQ0j0hrWQE0KQSyYFbXK/FaPT2yTJiDRkXq8asYukrO9Hgwn247vAMDC
TRbxObcGgZ21uNzUZ7WhDLZTHwFzcXtIUKO+3Fdm2emrrGnm+0wFVN37P0YXqNbVROZsRkEQva/K
9cs1ekIzvI+/rwiT5i2ZzPwoE+IsK3ngm09EXk43U3O9as6LTVDo4+aPm2Tsh+6hf4GrKd+4YbLR
1d7ZN2Ay76UxSC7cK43eUAWW/KQotz51WUOqQroBAgwnSEabE6zc/btRxjJz8wE5wbQYfZVrpHfz
+WP6L5//esf/5vPf7iq224eQ3n/zk4+Uykf869NdP9htib/ufP3Wf93mr+Hf3yDqY59KpomsoJo0
MDs4NVSGCYfrVg8W2CBBgzimThNBeOYTmRKvetTxku7VKg4ylkbWm4OxPLYKCj3//9XX5S2jbdgX
LHf6e3nP9vexMsOfLYv8/pxqB6VtWkaU5Sz5gXIas50xzFSqQ1+Xrys1PRjzqNyHSwqhiuzyaMwk
JSS/cL3Ch73ECELndB2iQ3sxq+iabrheZfAnUqSI/F6HGkzHRv90vcHthnK5eORKdr1pls8b8qto
oXY2kNVhqMD06YQIen28aEHrvUyjy+4mqj67euyu/AKOn3wa2Az6nvUSO/nw2FbhbtRG60UaOG3i
VRBwhpUhuibI+ywX8M6xXmy/I2MeVcpmXKqBWsWnwGfgmXQilCOmWxMMWXqWYbJUCd2GmV41q6oE
Awmtt34cI5+HpNHmr5YWouU96dRbRU6z1pv6pZnzldISS66JZ3RQEdy5g6fwkLaB9su4zePhrpYG
kmJqTdiVL35iL6fuS94Z7rFYtMIT0EFrXdfanQzbBaHswFi1npF02AUi+o0M6Pu4X6Zv16nLdVef
2zqK2gNYiouzt0gp5C5vIq1th7UMfTOZHvPEpiBZr68mz4BRNNKS6ACv1vzYBj8aq/Kf+J35Tzwn
zdM8dr/cKFKexE6KptxZal1uxIZQdbdJCPhu/AUHbaRs2mCCQXFkwUbDaFFcZEIasTWB4yCIVG2T
9rGwKIRg0+VcqqWRHlUwzkWxRw3ehcpaimKcS6B9zeKm+hQk/UMWF/mrgeDqWVW4d73A5/5tnw14
vct/7FXKSbMo0mDTjZF91iOzW9lxCVc0tTodumzFF15ERnJpwsgGMh/P1l7TQgAXkOrNO0jhxjtV
4hCuoz21sPEdXHAEwyZxTWTdqhBRwHhwnpqk3beZrn+QkQexbxPFxge/T65zyui7ZwJh8foG2rli
c4YasVq1KI63CYHv1Og7Us/io5SXF1SIRURzz5xIV2YCEFea3vPnQ+IVx5tJejNCOFeP28TNNlst
+tK3Bawy3lZJv9G7TP/UTBp6XqXVHHXHmV9qa/iGkl33rUemccVJbX7Wkj461Yrrb80JSuO0rlA9
dKA5mTM0LGPHm7fVsoXM0bTSVsKNIjNzUKlXqpSr93KJzNqUU61ltotNqgr4SRpFD4Ox0VQbAeVJ
Y4dDE1xnwPUs5IAcIdl9QCTtzxV6vIsRwVQyyuWYTqCqUbKsF/zbXyi32F+bFJSdxXxFuonb35C4
mRcCkgptDI/lf64iNoOQXtil5RGJTPeBQDJCpG5BMqbwHsQ0DwZ8S6Z+cRZTWbkNZwUoTjtiDPfD
oDY7Y4xJ/oGAHfYNlIRnmJjZIDHrTUGmAhr0w0WEJ7wHz3JUA3M69cP3mozcS9JZ2Zm4Aco1iw5b
j2jaGagixVmLEhsBg/ehzIqzzMqwXZxRYXl3/t/XFug4HnmSnEhXvAx21t5Pv5u4dxEESPxsN4JT
o9yD4W1WnI2ht5bCBn8jE+ISZ2N7L70S5jwQgLUJ3cg/NvEzUo6BCinZdeZNyql2HOUUmybMAXn8
U0bSlItdeje3/22LSbROMB4CuQXSIDt26d2GHqlJOKWSgIQYLurs/4ffzfm68b+N5WJiXu8X3yak
58cJsQzLmtd/0XEKr2bgl+y2petNcbYePRThxRHA2X8Sdf7hXpgxVelana2uD1SfHKcT2cfbQ/X2
oKV22IYnDRlVebzeJm7OpZ5fr2+bbrrUw2roLOMiTbf0PAKZB9sLX/+y34Zou09r8PjORi6Y4icd
HZxn2MvUU5N1AwlvqDersbZeyqJbTRyldjH01rBR5pPmo+o3Gfu+hnYGZkWFU7Cq9vdRCK8WRZ1k
6Q0N4e5lKLarT1TUVI5Ww3FuNcTQnBJB+2J8J9muecZe/AzBYIicsq1X2ArsDfuYTMxda9nUV0Rq
CPdMuiFP7XwKI/LUfVy4B6qX4IMzW4uSuhotN83rn3gN6TtKAzLKHlOVupTQ26dOOT9AnoZIpRrO
sPtQM6QjZcFBMg3sT7PfPYRqmD+W9vhopVlxllEGgcwjL8rgwKt1WonNn6hXk4nBmh+J3XRHJ2sB
aPwLMSnDrkz3M9QS5+vo38DKyeAgmbqZszEygCzhrMRknwql/DTWHjE0wD0S99KcziRAMaS7azDs
GvmyXIsDh4oE23WsxAAF6tHqNzVyWXdhNnzv+Etr1rb1SfcT79nw1OyVrfO48hyiz4n5s4LlZ1Uv
LJEAGDIYjdrRv0/KbWLa3b1YpNEHYzgXtXkMu+mrz4H2NDhQ1UuT2pm66bWs2N5sozU3x9gwkpWx
ENxDPQf+E/LmS6Jqu0mx+reZxMdxcCBXkR3CYgd33r/poaEDkffabbIA5n/7D2oGMGU07ywCq6tc
8cNjrTvkFZWwP9ThwhSf8dMx4ZTvNMhoV6B+rXvV5WU3Rlm31iof5vjFJr0sMqDmk32FaXosrdn1
y+CjFpSrU7qlBqt+SfNGhWSkAStqNuW6qRHSaoBLHcTZ4IB+aY3+TWkjSvsrH1o3tbTvg1K9uECp
3iotMXejgYZjFJXN89ipkNcMVfbdC/ULwU3vLXc9A9LA7k+PMu+OVRm9dZMbHGExUj+axvBKoYz1
OAVN/RrMMVrGmD3Er8+Nd7TAWQZW/82giuchmvzwQRlBOqxiUFP2sCNGG60jPckfpVGNCnDHbBXr
cin7CJcCEJmgcGs/FKFyJ/Y5CcMjCXmqlpZtfgnygbwApU8yNMq2hG55/JkpCd+6bPsHb1YHthbR
ANwKXmPKkJOdprnWW1R7T8LSQEXbmwXU94OfhK+TD8cJsDTz+sSShxLglGrjoxQEdP6fR5n05PEk
PZ+dmJVb07Fxuwd/SkF3Zg7ftcjVYV85KrjdRUsgKFEQkB7EUekFLsD1zSR2TV3KawqyJVYUP/Fa
Q7YsHrzvZnEoCsP+MVcfKrviyTKY9V2vdH82f9kGF5hT3SFd+tvNmYru2Jp5/lYoZ7vR7R+u75CK
bS31WaP4HHVCNd8mCxrU0oJTMofFXbQ0/EDyOxlK7y9bk1Qx2ZwKZNninIQ6dPK1+uP/fUeEkedc
nMbyTk6h7rIFoEjQlu0XHJ7PVRK1h0WyaI2KoH8gTaPdjzZ1xjmZ9895XyMhSRnOeepVH2Jsb+VX
1XBytDKhZpsnIom3Zq9kpbsKlmcm1wNxm/WHKkYFTyXuiqrpeKG+AGCJGnCKgk4HlOhy6OFkG0Al
NesrJYAsWzPMcHV7djhD0D+qiCw4i16G2CO1/OG5MLVR6nOoCzIxcaagVqWqwcwHfJvH4rkmxHgp
KNF9tjuYUYNU/d43CfghPe9QL7NMd18ts1U0mk/DeGeZqN+E5VQ/2Lb2s7Jn74cL1xGAVHBEjq5S
BRo738bRrZcQqEUyNp82dduYD6p5JM1d7OwySP5gnQrM0tlAmZxthGdKGqGpmmKzPjiNEa1uE9Lj
txJcollD4hjCqil4jkDhPAodaIJOmdZO/NUuFKOmButgpfYfyKPFV9bRSA9eoq6ODoMLIbg1Uh25
lm7oLzsU6ZZN+hW9SXU3L/sjSoSNw1SlcJtXvK+KRKGQQ0PDVK+pkfjdEDnjNJ9b2u5mGwNwLyut
z5TDCAHiZiopDzYLNX6dncR68v+PtfNYjhvZ1vWrdGh8cQ68uXH2HgDli0UvUtQEQUkUgIT35unv
h2T3plrRgzO4EYqMSoOiqgpIs9ZvrO69Jptgm38FTZ2ABCSsamHNkwpC4uSX5hifJxJp7bHSRwHo
qChe+tT+EU5A3dJRdFC50GyYwX0+topTgt+kDQSoeciSWTvmdVtyRwllGzmJdc/REKC065Fk1E0X
lRwO32Fs2DdWnvvyFM603X40fZzOyak7H6MqgSHCVOfTvq2b9sZrmytlMPH6WGsfRZh0V3U//Npe
WlF3kxjVL+2EJ9obp95ESa/eYJYXpl17i6lFeytf9SjbBdwP3U5WZVGyCp51pbyN12GVsdxo7mqD
tvKm5kHsEd2aL7LGnoZ0Owf0HWTS6aKW9sXNrf4oa7Jgg4V2zjSTll97QaP82ftuN2tgS2y71UWp
uy/s2YdH6PfD4/Slm/MSOG8+PMbl9JpiUXWRPaGjsvVpMcot0/2MvJ3fAjlDi5+Tnd9V+CvLDEaT
ieboQaTZoIRmPYWogG3DulN2MoVBLhcv8c7STrJXsauvypSaFw0zzzVRDr+elNdatJ3mBd26Drwf
4RGFhMizRC8y5m+FOtkA+ZKfEjY8BPzthO09UhykBGSBltGtpTvWYQF1dOlbwz0P7I+0tSabdCdd
uo0K0fPCTT1vzZrUj+w2mym7yA6vNzCzApJYhPmZXSn8gjFzXhLUcEEmRHe2Gic3Na5gPmh050W0
ZcP/WnGvFtLODy5+c3I8WNxmmxqjteM44dzl7qJv5xzZPH09/i2RrQMYbqly3P8se5WeqjRp/uiV
Js0f184q/utAUVFNAAp0NtZQg3w12qWOI7PnTEcXwtV7b5vpmNOwL14RXGERs55ni3HrtlZyrbY5
hPe1o8oAanx0zFgKwFHa4dN9Jr8xfzVKx9rEg66e9LRKPv9Du/lXu2Q55qZmbRAzSX0V/Qxfonk7
RFJzkyUVJaC/sL3rq3AxQ0RpwA4BXhCcudJ4o2vNjLFWMe0zMVmnzoBSPwJSgr2xatPPcxkMdhm+
IMGxRdGw+LyiA6+QjCRi3JnG86hbxlbhULy37aZGEXYiYVIqV66aW1/dyI2CqYryhwUkPfnK3rvq
B7s6geFQ9tmSejfEVn9aVQPAR+HE3FtNdo7N4u59iVsXO7kAdiPSBvOSiINcAN1YMa7fTdd0tQj3
WVyVFy2tE0QCnHgjqymxz4t81SOQxb2c1t5uTgz8zjB3yuvbRrW1nRcX81kZ6hgIadHgCFBmD4vN
QttYTvqlL9H0DJev0xzp2EdFyb2TmncSpWEkWb23w3rYDSuYYx21rKMQqR+3Wl/PvtNNMUECTleS
vZMt7cGLmvDz0ifJyR7HANm1YW9aK7aX1NMXy9W33CvJtyUBzYv6R4WYjlGeUnx59Ch7k/cq2Uz7
oo/1m7yvpZ946hUWebUl3IFcm4O5jcY44Dz7t7rs783ur/6P8abeGVcGuuP+WGp4na+MS69cCcUw
sm4b/KdvrBIftWnlWBplN6ENnSK0I5L4MUdvWV6gNPOyzTQjBmM6DntFL7RArE8iYJ5hjctQiDmy
oXiuL70kz/nFgRL5Zhhj8gvyCCjEe/g2H1YFkr/VpuGu02y8B2QfNU0xxx1isJZ56DSNmPfiRLe5
MBL28wV6Tmu1n6b4Vr4aw1oDH+Zoe+be+LZZi7JZkmvNSwPZJIfVyML7lh2p+2ap1UtXqgUOgmMI
o4pqqqnqRb4qUaxCibj7YjUie/TGll0+qdmNrugpem/qfCkM74md3dIGHdzYrsm7O22p6dTMH8ZS
J188Db0Uu8dYKc8HBZOgOSXDYKpfdW5yf9bV/K6fZrZ0WvGNqHu8bydxYzoWgvzy/zF7GxM80LQH
D0TGIFYsZEnK+X7JcdMFIQKyCF7svSy6wbuk+D+iWUoT4nPz2RDJ91nNyjyo4pk8pFdV+48Lmuy6
D9G96yd0ZZfFbveiqMTt0pTPEpQyOql2ZNHGaHcVx686rKzDSHSYwTVZwIOPdkATFcbPcnEOWm1X
Wy20v8ZDXUNBRepDXQv5yrFXJMNixftKbaP8Lkf88wEyKFp/qR9HhZrhZhkb+1rEI6saPiqymKYX
vBo/Qyri6LECl7q3SvGUp8Vahpt+0l4TclfPgx7nxxHjGjJD6phdARFVHxXRtyIonRntZuyAiLqD
3lbGxnwWbfg61F32E99RDC9gSHphdGd4k31Xds2VDGCSq31QRDOfPmKaLObZlQW+Rg4IUzi+3udi
DIGdcRooN3Y+s1nMQe+RW2WtVEXzgxUl49tR0vTAZPp98Dr3KnO7z2HVxA+yGOrrNLE+N20aPYaV
2R7SVtf32N2kn4n8Pr0riJXO998GIGaWfo7b+SlTzfRRhJisFRB+MFJW/Hf3Hmd1QJGNFTAoRAOQ
jOwncZZb38blwN0AEgkErhXpGhhWA7vBjkN2LzWGi9kYt5hEFCqhC2F6QYtC7Z2C9ea+NDRU/hC+
ilHm+6vONibk60Y/uVwNhpRLr7Lx8VYronnqHhaTmJXVOtqjOSJhrZXKcpSdCZDvXYJqFb5CqNfX
ELsmnNur6XqcjLN0OcSaNw8aMFD8yJybFZBtR0vnQ0nXQ1lEut+0RvcgK/+L8Q2uF5Pofx8v/1wT
hX++f73Sg5hEfBXE6n3YuuM+svvo5IFEvgalNG7yS5NnQaF7F3L/yklVjLDwHadSCt+aCN/aa6vs
AnFtGASU38E3Cpo6k8jDrUTfGLlCwkwb0IVZwTu4How37ZJcHBC2PVMeoSgvCe9l51KoP3XMla9k
TeCohfDVegwjivkI1MLcp8nSBGsaMor74cHicEheq/SFCu8tcGw4LSpHjYPnxMNDPLrDWegKh5N1
sGxrc/daFEl5HUY04aqg7ZrE0zayU75dAwRc1tgvoC+Qg1+uS+xQVbcJNLEUN8mI7GzQaO17taoa
uFzuSstKu/ngsawESokjkWJF6n0tHjGHyZC+z9EoXzjlnt7jo546H/QUuA+ZqWLvLEt8FIQ+NyPn
y1OVZfUXpThra061Qmn2qKCNuhUKK0zlmWh1rJlG2xPDTget9V6VWki/tUlpJMgx+DBmCZvYFXyI
TUMRWFCVUE1Eb+pchktXEipsxBkWCN4KWqhCPgljWhvY+LkWz8BDyyiPYR4ArE0J7vj9rCdniayF
bs0yWLbivVe2FSW/q8LJj20QV0wEsc9agdJjMVppGch38NbuhFTXWQGyMptBG1b6uxvyoiXzdb+o
WxXD7zOn0Pk6la7JOv7nR42lR46oFBUKgGGW2y5EsgX/8C99h71UaxTxMWxb8ShE8WKvOgEqIrJ+
3moZdBylOeGHYGw9jahtZnDwwRu8RxQX5dk+yiaf7Xl/kVVRBwh6RTed4iD7mJf6Va2Y3inrd+6a
5EeYGgbAe0FwflgK8bMZ+bbTNdeaRep0BQTkTh9dWwTDVKp7pOYAG6293pqAZaWISbtWy87OFO+g
hCu70dLMs9aiWRENPXd1YZu3pqohfy7U4SHECQLwn4V3QVisHGcNk58srzbgCtEv/xAoj8xE2Vde
82XEpL3bvIucy24eYazUbRjwUhJdtv3S3eVjihPPy3tTBZn0jAcBBtZsH2SBJ516GSbkjx1jOMkm
xFNVVPzYW8hq1Jls5uKbjxY5QPbJttjWE8SBxJ1skoV8148qgMEEJ2hQiPKCPsRheGyQ1CIJ4V0y
RTHQIOBPeGiJHGXbQlKdaHFDx4zUCCf+roCNsXQqWj9cM1QrxLoEv7EOkaOV0rnP0xHNj1Hp7ku8
VKq5mp7SfmhJ0NlvNfvAJ4RwXOQxeGh6XZ+eOqzS91Bl463sXUYFSqWKQ5HsdcU4ITMxHbSM+N4a
X1gQMtmp6aQGMrYgowyyzTHY8n1gBGRbpAC2HXTlNmoUE0n4DOmZZcjuuekm38Xn5sc06oHRJvGr
N2EyrHdCv5hudwb7qxyltm6zOgzlwiWDBnxdNsniFzleOaRax8keq20q7Gdmw1eRa9JgzCtYMWv1
jYNQque43q0syoxQkw0Ly9az4fLRbg4rPKNz86Nsm2ubOUUKjdcF4THbdpkADOe0cGb70lhzeYxI
mG0cm8c4AhIbOLHmnmWvrd675mQ/KVjr7YYOke6eGwuVoTnemMsY3smiJb4QGBayEkNWOoITqXEn
rBJNqXVIqqOSbodqEnRjyWkrq74XRRQHrFbGXaSb0WEw4uJod150y1aZJDPYlFfPGrAWSfs3qxZP
pTtiXeA0P7Ol/yIDEo6quyfdQTZRVruhS/fNCmZGCMp+gjbObQUi4Sh7YUyBMeqy7uK2+A0VaneL
5Hq9d0ChBxJZLovWRswly3EsWNqafYq9NPukHrZ1DFI1RqnppnV0+wb2NkHrxP0sm5RoBcVaSOvK
Ti9XzU0zTSrQir8usMLGvpktE21pAJX1+h5ybKdk3sXpRSBrcnzjKBumpbxHZnLpnXNnt/ddPbQv
i+daW2vOpwN09/ZFBZ3pxuPyHGYothEFIiu/DqvDtMA/rdZv0rgq9iGGm2x1IwP05kmginQlK7LA
Solm14bjIl9GGXbrWtdc24Xz1QWrY7OhvvTNBIlgdHAGa0wg0PxIOwOoLzuOBFhrwj278WYO0XoT
3fTSKdzIRmXD/qKDlIWb+EcBQ5ZDSL64h6RxEW31AE0XKJm9X7aw/ziabvb1vSovG20SkGqHZ0o6
gT6ybaveIAxpb5cWJwm9njTLd9yxg83dDVsMC1hM16psS7O8u9HUOd3qVY6AtY20si8bLdTbNrbb
nqtYwYJuVzVtdbWseYJa2jEUS9O+1yemN+R76294XT1UdT9ZOU7oURbMhUE6ZQ14yfjXR9H0NaqO
c96s8knjL71ysIyT5Uo++k6E2ddvb/ARRfsY8lt47eNNfxmyelm8U1I+3lB2f/w/Pjo+3lD+V/EB
vM1QXg1kbuGXBIN8CcWc8HalIN0cszOTbbbVhNvBYrEQfiWITH1kHeERDwd8J5G0WzORcKDhb8iX
FmhhlmUieAMyS1Y6PvfN8hR1Q/4YE0E9gkOpdmWf2C8Z1o4DahRny5kX2FTjfM3Z/0Z0IjnJGmv3
jH8q7XHZW6fGdRAQAZziL402b/tx/a1HURwEB6B3EQ4HrNNFkNizswLj2rQ/uUqt39pr0ZiIyIxd
p2z0CWUS31X08oT4y6scUlkKVj1Ajm5V8+uQkLIybDs5t5HyPfEMODsmJtUNt/0XCNJZoM+NAJ+m
J196+6QQWH8uVlz5MmIkJZu7KVW3w9gjlLmOWozykUR8cTeqsMo1c3i/OOco1ozKHhx6c8teE+mC
+lxJLFWr98JP4OpuNaUpDwOilNJR+DevYVklnwBjQL/L6il+kEVlzpfcCcX1MMybuEL6WjWU9r63
0MnN7epO1mThpWG5DdVVua6wOC8XhnpTqQDSZe+s1dWZvRUKGtxYfuIiGiR5JpXrqtu+iOa9PMPn
dgrzOCXkJHuB9weqBpBtKJPqOFUh6r3KGlzJB3HPvowHJxfOd6cft3W3eC/CnkKwo313tVhDCGKt
Qt6YDfW3oXxNs8r7MtVVuB/VLGLZbq1HYErDNQelR1mDezE+VNUT87X9Z0utHXLN5ni+jsYkk+WI
lW/fWWLcChuH+0IjdJJ6Yej3FbggtY9uZJtiJ9luMXVnHwuzv9KLdFUXaNyrJNf0wwjT/uqXDvlS
Fo1hIxwi1DMWJ3bnyzY5GngExBEwAkKk73BDkm5os07QX0JTcJ75qH/kQWzDjrYeyvVb2Sa3M3Jc
v173Huf6uE5ziQIjglfvkUZblFtIuhGGBtGjs+Yzx769atxR+5Ig47fJsfFE3MuNrwiu4jr/19DS
yZwfi4lCphr+ORR3Ux8itoEbJGDwsSdvIycuObH8Ns/YqUD/aR3yW4esysvM/ge5X+NuWTfTxcRZ
tl4ZrLKal5zCTLchimXlIMNHNhceln5XGnLSOEwrG1HN+mESlfEcu+NnwwKpAAg/fUznkCMvzaz4
6dksqjGQ1Y+LbD3OPoOwPzQT8i+zXZ8LmFXOpiYRjT1HAw/cSeESTfV4CAcLrFg5xNcxMa5rDJ16
0eqX35rlANNMfugT4mXues3HCLeB01q0g/VUoUJHgKwsOfdO9WXo7GTTRZH1DQ3SAZDyawuBfEv0
Xj1bQKhvXTv3/F5M5rcww8HL9IxnjrRgLXKjPraRnT0gqxO9jxjK7sUpmzZIBtD03CnHJSrFpdW0
5I5AWUKE036zWw69sibbZ8eIg2zgLKQCybiTbcSUpk1XZONWjpNFsp5uRWLfxbX77BpEzvRGOXdx
yn4e6AT7efRbfEt5EK0Y7s2yh9zdtY+ypkTOcI8UxbxiDTF9IusGKYR7ZxMrWR+gE1qk+zBBBqMC
XlBW/V24lP11tzoLGUNSbZZSxVtirbbp0B/bho1srYfdkXR7u0MYPA4sUYyIRq6zFZCGIWuS+87T
0JF08E/2BAlyZGHB8ckRH1dkIFUvBHFv8YJPr8O+fSiFjoPRDF7Caovmzh0L0LAKX1KdER5wKXw2
wd3tsBYIyvO4JDzMiVd2mLXRhr+8fm1aCCyvTSlqC56PayF/e860vaaDW58Nr/SXyUMF2Fia7h7c
Tzx9bpxtvLq3yWJeOfYVii8Jop/4mP/VblpWdUQ+880wlAMmcS2SvgQf9MV1z1as3b+HtGVVNVRO
7cO20SbMWZfSxrKk0dwdWprq+kVkV204h4clLYpbWVRJ4wSzqbvb0oZLP2D8KpcXy0DuwU+eEcEd
sHPDPMKFhN77bsc21ZdDcqV4wE1S3xex85zPC5G7BKnWC2f3+KrOTUA4+YwwnhbB+jPhR5Okr47M
/FO4w+HXxQ5sam8a9J5EWKGUlBlLgk/FSNQwbPL7UTPy+7D06gAqpL1/H0OcF1PMKb6RQ3r2g1gh
JojWc4FsqntAk7EeD5tymC2seiDu+GrqhEez1NcAsEiAY6CtU3I2vVWSJT/N6IDtEpAkn8N4epJ6
KHmq3jle7TzBfBHo+VmBowNRGVCrw66kuClsO7+JMjwlCis1TpGuXv/StHYaJTCOCEuIMbdsrE5G
kBE+a0cQDY64yMHvbbM6PkSFGZ9kW7ZeK18pw7o6zpq9G1FcSyv3bK9FZSvOL8VH25KLsUE4HJT/
2I1s1NaBqqPRKF8KdOdPKJDDSvBSs9jJTMWUj0ngTK63k7kM2eaWfCw1vcjKR+4j73Jvq+SZiZjd
X/mQWIPm7KF7A+wm+wx9683Qc+dHge56Oara1y5rBTNFrF87jYPcupj63cfQhdTFlEFPtpcsvccO
qNwSKazY6q9nsbhPE790NZVwG0xgWciB8hW22wvMuzoBUR7DGv64+mP0P73Dx9v8/3yH9/9xs+6g
5Cew18wBKI00XNjVMsGdp7kO36u/taG+Ph7TLtz+1i6r/9Qm3052yEunyvvlUtn+8bf0Nne4J/7z
txHESo7MV4fByYdtZivMmgI2xslrcBsAJDBfaRMgvaQDXAcbEsWUtU1V5qrc6G1RHWIdKoU716cY
LUppfiDeHQ9W44V3k4VSDd99GEayJhb+fLJZjvX+0/cxNCG8mBljeZSdv439GBYZw6venEXkNgdg
ostNuhbyFbF6aAuZeiZA1YktOaB+kpSG5UZ4M9Y5OSGdsIxPcvQwi9Vpo9FHVocc6471faIU46yk
bR8yFAZuMWFvghCns10VhpkHcljJrjLYH7I391i289iuwPYJbETcIT18dIwhp4ksjDnV8E6yIGZc
3VZm/r3scoTs0A1ccPM6ldUSA8VAUu0k67LQlpjGj3qfkt/avo8PhwiR83w0+fL7BxZYL5iUjpxB
5mV3RGGWYPEa9SWuupsuiayf7KwCL6qX+xKOxcdhL67Ilk4jS/tHGzY9EeeEvwrgmcPp0x///e//
+T793+itvC2zOSqLP4o+vy2Tomv/9Umz7E9/VO/txx//+gRAVwX5YfHAGrYJOstV6f/+eo/3+jr8
//TzInBnQD0qNR/JCA/PRJjb7VjhfxgSz3g2BMYGYTLr1+FiNc/GTg4KC328BiYMHGS9Zswidw/d
cdi+90ZOH7jVmzeTJ4iXYWN0unNBCca59HPkvr+KiqS5GCP6TDS7kdJu/tQRVFFGhiql6wdTQ1jb
bNr4xamj72Q4jFvE86M7HgbuOpqNeta2pO/Gg/SCmsp2I2I2Lsbc5Zi9t6v1+qTd9T0yeh1pSAXc
yL0s/Bxe4r1rKfr9gG/pfgyHeCN7wrUtcZo78sXI961XxJqzhjpyh+ey3494/9xIMW9ZuKxbVy5Z
1N/ataLKr9gV7ONVzVuPmeF7UqlbzMfyx6rXlF2bZOZGVuPYmy5IzDznXlU8hkmVB/yHhqORnlvJ
s8l6+3GthIPxGT5z5kOZine/SQC6ZQWyyIlyX3ZU/YK+xIdWIGul5qtel+/yntTaGPUoTGDdeN01
C8Ijc3qpJVdVttXFnVE0x6XQokdZDG68cyIkvmQNjQM98IymPaAAHT+GadMcs5j0sOwNu17cK2xt
ZK3jtvWVkAkVYXAVIBqaEXKnJIulGX9te48Mr21WOs2bGQgrWdn8iTwJ3GORj2ertpvPXpMetBXK
YKZWCT+4KQ7vItGo1Y0Z5kppmeLt7kxb2ewQ4OvRm5YPz3//7elp5dP0vSS7hLp791v1349lzr//
Wa/5z5i/X/HvS/K9KdvyZ/f7qL9dxBv/+Yc3r93r3yrbgtT3fNe/NfP9W9tn3V8P+Dryf9v5x5t8
l8e5evvXp9cfecJGGFXn5Hv36c+udT4wHMN0f5lC1r/wZ/f1a86VgAiZUR7fmibpymb+h2vfXtvu
X58UTTf/S1U13lD3gABbtv7pj/HtvcvUPv1RlE0X/+uT7f2XbZoAARxb0w3VtL1Pf5BEkl3qp78+
6J8z2fuX/88zm/33ic20Xd3VPTR8cCfRPNf7fWJz9dicm1g1XkKzKx8c5J0OYUuGW8KuhVqZ922J
uXEf7tAEnKKthcXADpk7Igjo0V2ZVuVXegazCpjMDLNQXR8FZMzHHVN5tHp0D5xHw9g30hRkFsZm
pGWWJvQ1LruIMSEVFtq1P/H5j5GzHCUGNO41+wqXhTeDRfA8h4XhJw2O7VoDf9yz+1stzodbLze/
eSKOTrKpqEXjF5pjnOyuJmWjul+yQjM5botuqxJB921veiKUH93kaGEQUdXNTTgTCPZGd95yzAHp
i/dLHTnYHo3tFJjAebdqv0TB++JL/hm4G5qksiqX5zoMfrlP/mGpMS39t5/EMSyPX1p3yB+6qIhr
zt/XmrCtTMQ3jfFZ1FZXpobYFrP6rQQiViEIZ6sVXhQqHuOe+6I0sGaQCh7xMNyETf1oFYoTqO7w
0I9tuokE3IcuMeC4xF8bK72BkWkGplK9hlaOWck03VR61Gxdr3c3c3mfrfwUxLUbPys4EqZxEmTV
DDHQIFQdw3JBgxpwALjnfYx/qFY3CL46hbt1OpIX4DyajAxZjwKEYMfiRtM9KXWxMewwDbw2UTdm
W54np0FsoUkf8PmrdoWDbmnVKhinZahg2x6xRzevQctY7s+cGwK5wHZBPYfZvIzacRs1ALtQNmx8
4VYvXYjDRCv6/hTV002qI2oKCKJe8i0fJds4xXCPBR/CASYy0Vbc4jNUJIHhat89lAKDqlW3eVR0
uz4n2G+pib/UTriZ2HX6BXdM4hWV7wqTe2c95EFX3cYYVGIv6ULARVG3HXDzgGE9WTHk/ubGqvFx
imNj2FUzmjAgJGIE4m3vIJAECdFMPlhxtBNe4Z7K73WZm3CcFXi3penrGN44evKYGKXm97146IaB
LFKm+qpmzz7z+XnhMO13BI79gUyV3Tjg2T13x3F1POLEDWiW1cRDfGZruh5rt/mqOKi/O5CVcPkF
6JnbKCW221yJuzNOt/gVi/7KidDU9HQXbKYCCDvtU4/kMH4eMUCXIdQQwQKMkUKFNqtUPRh6/5lN
qb4nZVaf9dQJ4hlfKstx/NkBFDDO4LWrUt2WJL2CdgDj4YbLZiLvnNnNVQWHNUAMdj44zRcVb9hy
ss6KsPaV1hhHxa3qAP3bcjcxK/mq3b95CDrh/ZRoWFWIKki7b3nG9zGoNiu4zo0Thvn3RXinOsq3
aZJPO88kCi46eAIg8RFPKN/mOoJR2GrBmHnHugFVHBNY9fUoei1N3NirR2DPWdC1HTiwEoFxVzj5
mZykj2DEkmTWKayWhy437F1fDgliAEB6hXNSOLJexTdzz5pOSuDFjWtuU4NfFMe0Hzzem663brSm
+Zp4pGEwzbrVRfHq3Tkiwhh25A5ZyuSaGFtNVBIFiG6MrvAKGXYzrlkOUhK+refpNvPCq9KY3V0k
IBHfrivFflmTZ8tMmsOqDN+bTCwai/gZSUawme1DPjt7M4a1PlX9jxGhGE9JNp5ZYqZwz7bfIMqi
pH5WghmBdpQGWJ0EvdHFG29wgkIouBvN1it6tXurSti6F8WyFTXa820KaMQcAp5DZIoHcYUuHp6/
3V2Dr3CE04wP2b/d6PbW1nvnkNRoyK3gEAPtD7BL4wl4s37Gp4olwZtObubuzcoRPIfWY9OoX+IU
AUoz8q7JqWuXYrphRlG2XVp9z5jKNmIsK7+JmWwsD6fOyqtWYeu2Qg95AvWkzcBZXGv08YTn+Z/F
STXX85b+w7ZT3PecOlAdByCkVYHiyDmlN9j1uAOOzIlybFyLp2ipCYB59m2hZyPeoh7uOAaRLzfL
TlZWlSQ0NIFJNJTyigE9MO5t3FYbRLS7TbWQdyyRX/XJgXbbPCfgBJ8l2ZJna91BbL2a9SSeLHOz
sPMKhBo95Uo2HbCfIEO3RL6aRN7WcgWBq97eVynCsS12pL6wovRgq0lzVACPplbM4zx6x2LM91UU
P0d1fcHvoPUdS3+shHM9gCUOlLx/C4Xi+Jwq2SM6TzA8VhPC4RZBNmfX2fojsRqUvTJl3nb4FaBq
6W7gsA8s1SRHFNTPtm6fbbSk2o4tQJMWtAhokLR+UI3nmrDxtiS0489FgCeqFSxmAQMp1C4AYeyA
qLXrlwRZczDQmyGJzEA3NlA9+uuIo6JAULBjNdyGBsKJ5L09nxtKOy0t0ePEycFkNilL+VabEHpS
1KTYiXTaoLUDFwDPlwC+xHNm5FdOOvD9d0D0RcqEiTdnFFTld1Hbrl8PBYkltzwRmF8OWdXNSD4v
x663K1RXuq+92UdAAD2xs5m9kszxNghhvdUZ5OaQT+amWunjBxb5FiKoXeiqwdhgkIXGKMLwA3Eg
ciNfUYbCtVDvr8qWG9pG4ZaNhkPAENqOkYs3YPL5Zmz5mITgLEJHBDcRe7L8xsMHQ3RIk3kz9n/t
QzLqbQD/5h46X+XX+VIE1fQyVAYKWCm6cSgfiUBE2m0yaskmjhKNRE3fBcConF3YWoep6xvEFZGr
SRC+c4S+nVavDk5gJL81jVhlBhDBSPp0U7Y3Gbsr+HkjaHjxPGQa8C0ESqsOnJH5gtCGFYgE/iox
qpPRhiyLMcsLZGW/Apm16crlBXXt1Sv8BDva3PXsYANPKfdKon7TlbD0lYF9WWMOLIHdt8gIbRAK
QMFC28OUtAVbl7hXrsBYfSmrOxSFr8yuy3lywVU5XvqcASW4UYweWWbMTaA0KX2EYCrgvk3Dpg1W
dp/ZT9b65RXqhASzPp76HvIAlsKFyJetnbvfmMbcbW53ILE961hzzmktrUIvIFr8zMMTFKvHM2fg
K7tWep/ZgpyRMyVIG1qHxgnvzRDq4RBC2hFKHSRXVpLhkzzZWAXlrc7mK70t2TGfWNwOC0DMrUZg
2CI/sRucDL/P5KjZ7ZdxQZhuwdFAt0qMDMt0lxkVAd1Vbz60dF/vq5/FXF2KvrixdZi/wkbyoPH4
2UxIyilij6pbREGkx4926hxqp9ikBXLgyljv5nZKtk3VQ2NrFRgQ2o9sRm67wW82IK7J3sWLgy4t
YXgL9UZX4uvGxnCkHp+8xftZmNMX1MCh57GjtdhrB/OU3iLYe5110xeFUOzn1No4+fQFZWLIt5bW
HLIWEtbYvvDFLFBzxF2jRYjNefthgFOli+qbYw2PuQenThWrX4ldbzI13muK+jAU8PvqkklRJYkV
x+lrRIyWrLP9Hb7rJXTy12oGxZpDYudxHe5xaGpOU2Hd6Ugyb727waiYXkzSNGl7Icn9mrTiZ9vY
T+7oD172Oc3KpxqmeBmDRoIXOKNE35/rWOwNNf02gJNp+/BNr70HVDhMv2srH+xoabyYLeqyRjsO
gReXJ00X9nnqiq3hDtPOLnAAj1hTimZ61aE+d+OIihzbKh+GrrrNXMdPsZX3FbHe+HXhbObUBnfS
b9CVRqX3em7gZiX8CD36/5FQBKwlddizsKJOtlXq0txWuo3Gh/CeF0M8dkPyNLTgY3uPcHE8kczJ
htvWQAyRqMEGdcVok5O2hcG6KfPhK5yCJ5LXr6FmfB8asZsgSK73nIOFxTeRuAEoiqfx/3F0Ht2t
ImsU/UWsBQVVwBRQliVnX3vCciTnzK/vrZ704L3ue20Jqr5wzj5KXepQfjNbSoPM1ffjyCNTmhTu
htEfybP8Z+GVv4GQU8HPGufxl1wkQ9Turi2x5blolgsTZI/gutJ+l9Kg4YoaJtmxu0ed8u0QqQrf
FGrSKv/kHOF6d0kNmB0NvOe4DWX0OA4n17K/VuRTnlr6BziywczWTE1m5xkadR3pa0+Ys7d5h0uf
YHkvCaciqPDFGBRPM7pESIw5KA57enBr8xxpN328DsQrlwxb0GkHa72+dgxBpjH5ncCuBvM+EsXK
Y5XwpJpEvk0aKNamJD+2iu6tmbcrRhxWRSjUVOkZHbBDuxpe6H3ZhxuaCIaY2F5CBnwILN+J5f7V
TRzzH7nfOTzoGMSIH05ogLWoD1o2TL4zgQE2qzdS5zSvGtXtesmDWIY3DwkM6h07oCZQi2HxM8w7
HhTbB3gyesQpOw0IL3HIuYH9aUUXnYChkaNJnTG3ESWni8mSDaRDem2U1UwQ8aigU6yZwvqdjEzu
u/CwWO17vbJWZNUsPB3YrKdyq9hYZQR1ILnPwDLMMnqFyZJ71pp+hhgdUbESGWKctMZmZtltgZdz
wqbd6NmkXXFBaD9zg87XPVmzLonFgGOD8/uViAE+wKb+1gde/DTmMHQG8/M2VqMY1v4tQ/rWoAzb
ZgiXqV/pKdOCHqnMLrLQ75Zy0ndjobDauGFQxLR9bSWrPaZG4TXJ+pRHeC2nQtSbFqaT3xvrZrRb
Ov+MNES9ijO/AyQxk1czTu3OtnrWBMKEnu6oQDq3wUNkPI318G4uOclBdkJqefMGKPu+y7MSdHSP
INbpnjTQg6wsv6Q7g9g3qSzw7zf5mvhjnr/beZJ4dkUD020kOku6ZjOlQeVeQxlGSURKBHWLpmVf
ibD+DaRSBVEWbuFCv9jhTRSPoFfxQCDF1b2+J2TBtU9z5R6NgqMjN/n/GznTAa205SYlYz2zC3Rd
eWpKetLwZvDi6fQFPzlXceovFYQMubSKjmITxytjxdYq/ZzczcWaAzRkgLRD3drKFOihMPbtRIpX
/Kqs+pZ0P78Vg3pd7eZ3zZrL1HUbk8xzT+8/CAguPSBsP+QQ2Kx2lVGgNsb7lFkvOutlD7pYkC7J
s439ngODJ0+LW8gDc0FORreBqGYEZe7SfYRm7s8nPZlwNkWX0GXWmI3VTHZz9+LGeH56+P4++XoG
H8m6YyNNyAl3zJz65QDfueMG0fl3kR5JALJUI+mo/dPQWKPDtBsDzE9pPScqfYtn7S1v8qe0qrii
65Pbtvf2UN7PQ3IUeYynd/xpjJNRlb0/6cPf4ia7kpRVlIGm7yYkKEcF3yN6HmWmEBpcmBnsdouo
u8+4qjdtO0+bzD7XA55TO30GjBlvYJVsLEWOgibN0V9qmw4Iau5SqTNOAUzaReljT8wCqgPl9dz0
FYVyW875FvwD18zKpseFMJ0o5evF2RnilAfA/meo5mOhskvHagOalhsuihmM1M3RjrKdkWJ7tekg
U0d3+GNXRlisNVkmEJBRf8TmXHgxucJRWLzNsrqAiPLhduzs2Mn2pDVEHhJjTnXAuh8x/24yTLZH
/kS9cXJOXVOzn/vyKS4kXAp7eFMSFvHKTWBknzT898ZIXpVraZcKGBXyebjRxkCE81o9xz3bZgKb
EWLC+zGIQJD9xKuIOQ0SE4EhSHlU3x5gk7+SuxAtkeVNZgGOy6pikq7zkxrnxSvr6ilzqOJ7hDS8
7fIEFv2pS0yyHUz3r9fgiPJFbErXeHTW5qGPmH+Pw0tr8nOsPBHcqL1Xj1s896Q+jJq+JSKnb2dr
83/EnLCLuw2bNEYEs4NFpTCMoFrVMVnc54ZhrJfwAXmthNqeU+rix3hYqtLx1BPi70dATTcB4foJ
t/Iob+4gcAABL3e2dU3xXNXTmyZm20+wnVrZ0PqFIrk5p0RSKuQkrgiM60Fz97QhmEpgPBLNomO5
88IJKm0fWZuwU69lZWO7MPfDgN2Em6j1IjPeR5qgEii4Vq2ItJeEUnuuhl9S1zmSdHRp2YfRav/w
gH8ohCi5GrbjrPkrrtnbNs7eDeVpbhgrmoMc/Qq9LOiE4kNzYlD0y9L4tifMkTQUxrOQEWAbTImJ
dgVDtsY414jWjwKro8imyLufb1/sqjEObsvyajkdJNbmxlM00oeQyMteRK/mwMmu4DslJW0qtjJX
9YnXZuT29uFzPv8B1DnZJr9Q0bPe52512AN6ZURTBHLgR1uHra4vL64oGr6XQZDBTSoTOcwj07B6
zPC1E9+Xo9KIyT1262/OrwdhzbNvTOF+sOynVk2HOnEfQQh9p3qbBLbzFemYS4wl+imNdFs72SEh
Zn0zsP0MlnYrs/ItIzUVAefJFLQBppP+Iwr6VdmXkEwhr2lF45fucJ/ZQZWdSoZY7dhhDcyKvzgs
ecNIWWvmPykLtRM/RUtO5ijDbxF2z83MZBHZ/+pJu75z5poDr3+madrTQAZVOx7LgnjtXJxyMpxd
58NtTD+a3S+ZpjyQDsf/mH9PBTBiVUxAJAgFk/VFb42XpJ8Pk1kdjPIOI1lzMRb7oQJX14Hz9uy2
eAWeu/DhQ3fT/8nGXPnAHqsBgo2jVdTdYJkkajY2PhgR17Lz0nreGWNZ+0Q/lPDijpUr7lwrZp9o
vSxx9qDSEsSjY/wu6p70kzfwgh+GPGJrA80EiNEvjfFgNeaTrgEM1C25U3Ihyz3/Wuq48Yx2ZPKr
+rPVsuJd2el6BGWeppq6jAUspVq1YSrPaj8b4CuOBZAfJY8sjDcsgJl9Zn0fOFm3aVzcRx3xMJtq
dQ2mui1r8o0utXRHSZtsyvHPVIJJiJMcLVfeRpfzSTPQK/bqZpO1xt/MrRsMEvIvNOM/5bSzV63O
Y2vXRziOPloPgtr4brr1J9Zv9DGmKG2rdqROhfvanN87sTwsNRloOgv1te+enHnEQph62Zq+LNK5
pmDqkAA+5lH4HJa/ZgJG0m2L36YT/FrVzMzRZBDEorJv0Bkmwt3nS/mcCI0CieVeWMCQGdRbNqYN
qerNc+Usu1xnt9cW97qr3sd2fANZ+FqFGTFt1BEteVUqTnUviVKvkDMJgdSLrbJuOFsCCEDrZ1O/
cx0SNA2SD9KsvNzG0je58TAiRnUf07a9Tnl1IrgXT1e6GRpOtGrQCz9LsoeIY97W9W9o7v68GJ9h
2X1nSnzFef1OZgmr6jYCTBLxl8fvaZt956bJfdvJwncs0NBHy3Ypd4TtITFc/FC331T9AkYz8aKJ
skcRbJG7tBONe4sGreP9VBHU4QjUjdV33UxfS7g+GdELk09Kq+p+7NQn7tUHGGIMtHhcQheOxBAy
T0uG9IUVFYO3R8vh+Irm/g1B+AlG+kR2q2zQCmHRH67pkPzTLPOlM/pnLLTIM5cTyrPPMdQ82Vnv
Zpjfr4s4uXofcdl3P3UGcY8xUp0gspYIjjZdBm7aQoAVjvh4Ut4ttyyprjTpBClPVmIsn23o7vSu
u68E8q3aXLy+iL8ssWwVkwDjmqT5Rcd56Jk5Goo0e46gdHbWTrcZOMIV4GyY6/00oRl0Da4S3Z2v
4CROrvxOedvXkHnjrbrP9hH5REXBoLrUBW8Uq0w6G3s/CEoPJ5XYwbRv0aTXMG5g9SvFQma5Ni2R
y1rGPDmGhJZnEsumTRKvXXAOVPlbKrorOTGzuRlq96Ewx7s27y2vyeG0jSVNPAS7MyOSIHK0TU7s
+vPUimezF/9qGT6sHHkeLI6NYxfXRuNAr2dYEVnVfsxQVoNBFEc8ehmF8+uK8HHTW6zsdPRv+F2l
n1n9i85glzyaQasey5qrMh8a7FvUslaGE9/addX412XV65rP/+x8vugWxNu5LB5trB+zOVneqBwK
pTT8CQ18P0UbGLmp+bZZXYqufGZKA4u8L46ADhgqZpHjC+Vu+RGTvfs5qDTzsmT+DTW6Jnt9sV1t
pF+pzzUVP03z46g3vxEGHjEOT32fMv7liXcwzBdEZPHHGK9L2XPGkB7vCb6leu2iQ0/u54IglOdm
flAZ+PtBMNMY4u9auE88Xz8ozVnPtRlPS7YrakJriuJtQj0Hu+QD9JbtxRp2nOHFgOjK1zuQKWL0
rO64dZd0flknxy95G5pEXOuR5DhaCZ5UUAp0n2J6Gezs1EzIWrpbAzwDYdDiqxjhDESkTWqMDaLu
X+Og1FptLhotT7xaAmkNc/ZdESswkgjWcpyR9mNgmw5OylIE9/RM4ZPeITrz677dVp19NIbyg+TW
vctQQmTjqRDmRtCnLEN/VfirfT0eP+ZePonke05WsF8gP8acrlCQluHiJfRLBod9Q6VgNprvgHPw
4Y4Jn06TBxlVe0POqd7bJqE2V6kQhGoRnsdWS19FmV5sFg2+jp6SjRLGJ1ON2zkNz6RIIeJohsXn
G+NCjHhduHP0Odrp+JsNaQSpE73Xo/ML6Zj9KTNKmhTPcbgOi3hgti7IONOuVd0/Ml98Lk3L11qe
iNR4X4oRdJKrvZic+YnRFGww+MQWX7Q8bqQYU9+QotFrzdFh0RroWUOw0W0JezN4rpZ6ml3rBUDP
OUKiyV250eqr7nYX3qwyWJLq206NtxadXdu1l8RlbmEuxaca9QMrWCLqR8kHu4yk2/J3W6w20Vca
/mIaAOqi61wR2d0PxlloTDLGPv0ArkUQSsfZEZ+TbgHblbwMyfKaGU3nR925t4iTRyM9pqSpme54
Zc5BOG31bnDTTcmKAU5/NlvzbyLpuK7UprMkh3L5gu4hInobAfEwI8hRKzFhCSsLR7l+HOs8PSK/
jN3yL+GbIxS4OREKcWKssTFqYpmVfVWLiaIl+2IHvmFKsLXXcWFMVPzapbwM5nRfMYcnXZg+Iv6e
HU7Y6WZ8iszDDbuzLUIxoFl1fdGxIigWMCuO2GeZywPcOzC+1C5Tzaa1c/qwC9Sl+9lsHvWsunGq
XuUa/XFgzzwLru3dGBrzMDG2M0kaxQEBsIJqlta6ZP0Ux55lOTiRUiqE2GlYmDG1jMLwWTD/ac0f
jvjZs6csWEf9p6zbT7I5D7LIz1kybRE3fS2pyfRU58saCJhl+pE6dgQwl7MHN+IR3mhPJ3sriNTE
npEVAfzY3gcbdKK9GD34vlFgDkNLkNN6ABnyVSv7Ix2NQNXtHxftkliHUlDY6XH+aBXuwWYiMqgf
TaVPUed86Ie4JTdPl7M3OXpLqDydB9cwAwB2UqLqD26sfWQlh0aXtXdcBRfnhxCor8akIpproXzK
lp5X6sGsDVxX5YjUEfsVDoHUc+D43ZxsPtace2aJfJgjkZOxcwqNYiP1cIdwZ8vS/JFl171JB26w
usdkx3C71A0viMPmu3NZYY7zZ5gnd4S7HgspLrcMsIXyAWuC3NmTu4Nlyqjfmis2KsOzO44T7Vm6
BiICBzDWLBTjVAU4sc+9UJbPpQC5yAm03PioLLs6mhhqvKyLzxQDEBBHuXiLRd+RtgR+s3vLB4DP
in4ur6Hp1ERWmkbCosiEZ1DUtLtLTDGAHhU+hzbcOaWog7yZGJSr8KpIQ4z0+g/CykMj9JieKeVm
NMV9b7efxhPuJRG4q2DU43K4s/9mfpWSZhYV/OQFX0Y3rWuAco96KttmZXPlijkOXXG4tROqHR7l
MP9TVnPtZmNXDO49yJGXIdM+lkoj9zIM2ppv0DGsljP7Sr5Dt3Ea9Nmxzi46K6BQgnvg4uyJVQB1
jDSk8rDH6lB0WO+K9qz09F3Mxocc1+tojV/66lCkR1+h2X057Dm8nlLK/nVmZoWIVsNgxKtpDJMf
E/3micL9gb5GueikX6L+mzFoGKH1B/DxXEflQ2uSf1h2E3/0Gfi9b3N1KAIruS7FG2whxyp/jenm
/mRfVcKuI3AeHZ/7RWbCEDBSf6k6yU4i+12IqKdg5OC5/RDpZNp7ipanLlqOEI/uI0twyUXXTGp3
Rd/tevPZcMyLGa27tNTvXUZiofY+LNo2Gd4s/aafMZ/d1r6Nb2iU7J7vQ8zbdoTFplt6QkHDsAvq
rD+AWPXtKN5Nbn8nc6Si5m42abazlNVCBaFvzK5xvu6EMO+jjnFSEwOl4c9rfpuleRJ29clZD1pB
w+ueNsYTVhbCX7jeLSs+GQWC6EgRtTswjVfvdlnrO/pvn3WG6SmGCxTW5NCNP2wZ2KbHK/+DOz02
oTy7YfbL+CPxVWFEm0H7ccnj2mQG2TFhx6YUz26wIoqlDXhN5vTPXYAzVw7pIWn+24uUbaYgETlJ
zqIxP2q9Dj3RzPgN8ve8YkxSJtyWjvi+PdnpzL6jCB9iKO2AHMrLMqKgR52ie7Umucx1bUMt03ZO
souR8HkoQIHcLL8ZVJ5bSzBzW4TJPizynT5O77UYP6F9cpPRMajulnpEYgvZjLj+zfltdRI4Pcx/
7TbONjXRf0BMsFWkowWmxlk94BsIT236XKzZZI/DCFrEg3QpaVVq5AFKGZwnhvMWmqJBDzcgt+E3
9TkTLJ91fOmruDVPrYz5R6Obp7yOPstbazhPk7HrFhs2I/6SQ6rNfkXTwNVX/CSDmzB8lq4/kEPj
a+ybzkYr7te1eRmz5Y9NxHRAUhjBxkD44cbpTVNDlEK6Ju3GWER0aHT293Usy01HtDIalemHZb5+
GAyirksWUexGCLXkXqLyr8unKh+KI6GcowdyuduUxF2+jqP9KIpkObqDO18KO288+ovkZIT2P7eW
JaeepMtokjHoV6buIe5Jpl/zM777GI0eVQQvpmRNlXCRG7LfE+g48bwnFM7ysFoFbE4W42CAJ82v
03z04tFJ92nJZly2yYgksJQ7187Yg9XOceVovM018V+YMVpgpnR3Or5MlPfNtSKb8NEemCzrEg4B
PuVdvIzvZeFIWhoCUDTjbmYY+darYyfq9tU5iNI0d0Mt7WtpH6Nysk6Mo9Pz//+wS+vQGeA7DFz0
tU1ng6DxHIagO5mTrYy23ZxMbQ3tgbMQ/wT+nrfdWC/zNAwnwyD9fCAbLZj65aOfmnkvJlQD5Ho3
W6t0TWRtrXslS2hfEo1ZW4xwoyxujlTRkiZgmrysre0dk2REOG3fH60ZpZaWr1stYcvoLJVzle2y
XyLNPsbIKcK8TJ7aUZJ7mKyPalXlxnBld8Zi6SBoQ1vRGUyj8qXrg/Emv3fajqQFkw6/RcUZpAki
LcA1v5IM6107ovmK2oFnWLi+EevVjm61ZTwl8YIMFfEZCGUQzB1ia/rsnaj6V6/TD0G1WtDGM7QG
J3YvZqXnW6V3VpBzCMTrVNzN/IR0T71+L9smGBK+RqagiqDoijVLdeiKgHXMfFxd6WxuvUcnCYrQ
LMIpimn4G9J62pWs3qim1byeF2WPmyJkAwqiarmTePNgqiEMzCcqrzbqVxygYj03SfXGHWgEkwGK
SktRAZQtsXJLoZNP3EPvsOc9a5byBPl18ZEMSWr39VTZInpGJUHWQhEGnTt8pGtO6TC9Szf6xFGP
r2KAWj2/rlGO2i2V+6Rk8B7fsLVWYRy5Mf+SmiOsjClrk/HBRtLpq6w7EwVM/dV99mE2n5x2IfaT
lXtDpB5SjcSP1rVFkpwHNbjKAqplZ7LbA5C6xtQIujEzVLxVl9xuVTqUPjvRq0UUpOk423HV74aR
UEwU2h76oD7B4rFkWnxYJjMJtAGW8UzLgn/xBcAFGQ3x+FyxKjnFcd48kDTkh3b7XpkJFhm7gwcC
XtOm36laUgmyKTkAJpKbXOveNYZYByNtn8yGrDESaYxt3MJLZc9/nm2yJJj3uhtaWwZJ9eQEQzXs
NeMGA5XhG+o/QvTmdKNKaLkpB/wmdlP4RQm1XM+wVsZBPNcMjulJnDp6teQz1mYS2wgElNaX4GNU
i30yoWkD/h0v9EqfywQ4qdTts2OU9O/JlB7CWd31XWMHWgxBi9NKmw2OpiYt/dF0lgv5UIWJ+yQh
AVTy0vqtSIRnhB237//ssk7jMWIjIKt3lbsgxAb0xKvO6lEmtJ0TxvSQICzNORBTgZRveJpZLuol
zkwEgpe5AuTh6Jny9PHLuNHc2Nug8mKH4K5IHEOt3xqi+Ixy7QPB5y9MIOFNZYHGIIGGYiBjMRv7
s3Gth9RAw9V20VOK0sUbgwx7ZdhXr+3AjWQxhC3yipL5BoBl0uUw4OLrBm9qYovM6ni8JjNdU57R
I4YN33DzpyspoMmV73q27EFR3Bd5/DD3pC134kHMDDVcnqppeMk11Kw6ylu2oCXj1g8ElS+LaxPx
qke/HEsH9J+xb+rjvxE3cdyIF9kaeIUUs6C8mPbsjeCSFIeaxaab4wmcq/qTEA3GzpH1h0XoUdxa
lQKVm+8qUCwcGk5tEBDB8m4ePQjoP62xHLLMeZiM8YxrDOElBOCqu4mC1bLFI3Y3OrnFDEJnmWmQ
cVAk2tGc9NdxGC4Mt0xQIX485sonmLvyWVUFyqxTf1C3FMjYvStiZO5o1/jsoKZHzGeMgYVkkhKG
tzzSnkSbOidPXTl3C9mlceEwUxu1ZWvpqDVu4cN1s4UnCQTdIHlSN8UWogPNNuTE0egfSqpbX0/j
wnOXheDz0do4qCeWhQyV0I6+3Jh9c+5kWINwXAJj6m5C93kDDCJwkcgiRdrVGhpd2TDiXnRoJkuN
bnmgCLO1xA+bc3UzvS5TFe4izTqm9PrHZD20RsXv2jDXDLuzPaho62T5fWFll3Xl1IRxTdgp7kjV
lF4hy+V2+tp+NrWXNN5iT4C21ZS/A6j3Kn4lYPC+0uutJu5j4JS17Aa/crWYZb3528n+zIQ93kHc
8BVOK1RaDDFGgnssh/56GX6FjSAvKiQ5ncZtvFcHNRUDQ0UoducBUZcn8u5EA2+B/M5ROVRQYeyV
FHlkKK1DOqWhvagKOVN/y1Sk7dngoHwmm3VoeN9vim7BeVWnWrwJfyOsGRAyZOhP4/IaxsN2lcVr
fl+WRYUlXt5myeWbiuipkUou7I0905qOhgPWH9gYQoKefUCEQEVf0JwtevqFJqKhcJKvFsFMIG/N
b43suY3bKwnorP+xik5tJBlZjvhdXT6dqDHCTSWJrUHHVnhrTVW/dpPph2PHltVxUOkhS0t7Y+LT
poyUNQjAZtbmICmI6TLLZ4fJLwElCw2VOftqKvcCIDlnRKJ5doNkAyP6p+Ku6ZvoiyZvCQwL+ZI2
UtXmz3ODMIH12bepNecllHerbN4zXf5rK+g8icqhKjaVX9g6GmALCh2n5sOiQh4t5z3O8OuOw7gt
U6awo+gjWJ58trHGw8wb75Ml9kFaJQC8VG/OfUTrE8b6U2KNTwV1KhAt9VG00xPzGpaFatlUtra3
AeduEoSHtJfN/SjqS2EQwmdVrDpLi7sHSHHQGP2VwV6gFd22603+yBSwbQr9Ag2H2RrD/f//QOjx
reHtdBv1QOJpMAwca13vBCBtU4Ic4w+612+RVPduw6DbhembxupUhpZG2Ztk/gr8GZXYwvNZx+cY
VaSvC+Txsqh3yIcCBSnsjORGEfljNWzDxd9gmTj2GGh51FFqvzh5cs3gdZXJ7OzmWfsZG6IyuZwt
CyLIqHTyi7koUqbn2yHGEqYVLErZ9D83jaPzGHcHMUgOtcmlEGiRjjplzNaz/c2487kHhcg2OOxu
vXVi7XL5041mc1hC6x7ar7WZyBNdESBQ78FeWNqWHnthWG7n5UOezZ/RvJqHRvRfvGWkZtrA5KoN
ZA3eNOavjcwiwCaIQQaFAy0x1cmlqJeJevs/aKKFfux1TFO24qbX7qzhOoXLt5XnbxH76HmN4QC2
MzMXjYGk3R5YrPzkGaUsZraPeBn2xsj830YgkSHy0UfrajrdXX+TcPfzlZwe4Fy0Qn6LINeIWcFV
Y/Oec49xego9UNF3uiBeUhL9akvWYp522VlO5kWE8E4qooVlIp/6sNox9yBnbLqN02PwG1nyblkE
nUEAmI6EeMHwIzeyuGDgQxMLORA9h0VZWDqoe2x5rHmjArO1QedkhHVBduQj0hqiPFon3jFlcwy2
mkOlgkqmSzBG9b1y8/Vg5AwNcbtvYptAB0QH2ynajZNRE/XISiGM8mOFQeHQdsZf07bnTmu+0LYL
2vvReBaa/TuEDWLjdm9ayPEjIWKMChqhwLGGbI3dXz+UBUCzl64vhyOS8iGwwuJSu+J9MfvQK8z1
thqGqUnNOvt9yJjX1aMF1Y8OH20QeEt11rgGTDmwA4xvqFnt8MHunT0aBU4WW51Uqk+srBoEMVGH
6GJp0TtF4rgSDGD1pJtiYNd32LNQH2vZtZp4NKt+2CxlKXzHie8FzDQH3yJX1MBytkEI45r1pdFV
u2U0enBaJB/m4BYb1RkaOgPt0E3NO7vCBmGqeeZ1zPc5gpalSstNldCrOz3ZEXDtd71eLr7sEn6B
ihWxLUrrTNYC6CWhb1ydU9QV+WkM5/eSh5Ghg9zF1HrpjYSajU63sRn+kqbFMGZeiom9KVnJmeZM
fmIQNLtMxldoRPom5t51Znwi2YpSOyQpYUosBJwjw62uE+4mzpLHYo3Q94kh2jg173WUUZSPi3vP
PjgJpD56ecEcsLGaV5PaKxik4ed2/jidDWb7F1vNVyNTH9A+8405iNcpIsdbrrSqgDRRfvO72M+k
HFAA2UmQ89l7zTw6tMckuzEv9lDYrYF1oFD5QPyQe03vOJvZHD9MbbI3egEqFUOGK8/Myf4p05Zo
XUkcEtM+J7lOV+9zwnBNlgxXQsNut3PmXK2qa4+LE0de7PQHZrZsAwBwepK/mdOECCSNq8gMU0hu
dGFant5ZPZJWyxJnB5EZizhaR6Rgsz81ltrGari62EhwKrXFFmH1sr7x0qhDYSzvk5aoY5rm+KhQ
cTTYMDYreaebPHMvXQbWs4IM4o2tXgUpnHXd1NS2aano8Me256h5zSGAxMvECCClzXURcwxTeKd3
CKwElhbCh7/zgeIbCawICibk27VPi6sdnYRQ9akdsx2S1zstYb8ylfphTN35lLI0qif7Q2PDuaXu
uhVWrKMi0OT57D7B0awOmSUOLfLPrdLKt6Qr+8BStuXJrBe7rtBYmNjOQbenEw1kvq1ncq6ZOST7
zp0ORT6Wu1WJP8diSDE58SmqGQPOzbqfdNrgkc2G7xh37jrEfpYtgFrANHtmHfmlLWmuVp5st2Qf
F0cdDz2lej2726rnLxlxfgVaMh9RRnpxnLwly8B6rHV3U6F+8y5/KnN4+Cx3Ui9kqsM8WD8NFj6d
osAOgs8RdvtfQfw2d1iHeIRjdDVO+Dz2dpgVx9agC67zIITdvS7NKdLZDacgB/2IY5Ze/q7qp3aD
Zp6DvekeSkI9tp1icl9bcRwYOmMurUkRJxbq1OM7JuoZvCZCWfhgU7JJQXD7tlUEw23EHU1k3a6F
HO9GnFWHWKh74FDzJYJGxBYRoslUJoY/OBopljeSmcGMJkfefxB9/a8c25V8RDSTHHaPmYXghVul
3i0JmZxGtWACALh9g+VsRffh5CtCXTL5PNvkchTaq50ucMQSLF3KloeuWRktucW7ntOI97kgEbIs
UQ4L477RrHRfI0yFQ3HPt/IaK/IhoRnchuBc8PwWGJ62cdkqlOQT+cHmlrhJi2Vc8eeO1CMJ5CPE
f90XQWE7ESJEITMdxN8sKHyNm+vSIo8Lva2sSpRzOoFSRhREnDbbNpTmSaHZY+whemAmtUIeOBbu
pRUpq9Oxx0GEUU53Gj1A6/djjfmfjWSimsVzOcIs0ojRMlJfisTYTCZDHzTqPHQuz2CX0DYCMlLR
vkAqfpSF9p06zWOaTo8W5CrryvbwbKlGBjNMpU2nXEndxJRvLSK2bkjiYgc7j2R+FzQalaac0zsE
QvWILP8mqVwZy9v8+g2zzDQi2ZljrocITvI3CzQ3RVMLcYebp+OasNEtE8pBCEz8hAx6VwpbHKdQ
on+t4Bdb84NpsHIdVXHC2rvH/+bgWBm4qLE/eJU5/jOR5Z9KFV2jCGWN4Vg8gDruKWu8Gmjbt2aP
BUV35acem+qY6Z/0iuCo9Fvyr1iQn8AdPkLb3OfgnrGw4VETTeIidzOp5yWf8Eq/zM95yP/j7ry2
5ESytn1FfAsI7Gmlt+XlTlgttYT3nqv/HyJrlNU50vSYs/8kVjggLUTs/Zo622PqAEFpaPaOUNud
qYhFiQ7+fvCalAdzrwIOjWM+1AfTDYs9e5dZchQibgPeas9ZsY1Q96WHHZ1T5Uhsj7mKvFa2bETn
7gjlQbbxkeqQNVn0c19sm+wGrsPR/JovnTfT5chN3/U49ij9qunab32APlBjCbGyDfcPi/A/aGx9
yDGwRTf+Uq06MJNbNJDy/WWCrMpZEL/aiaAKB+QNsb+VrPaEUpqDrLax/o/TTF4JF1f2vj/59dhL
77tLvHs5hXwNymQ5u8xFhb9W9wpq9Ht0/06RN1VbFwq4S3Bg0ferUXTltsJCDLIlJAOXaIxdDss6
drCfdMx96ZTG2tK+cPMq1ilOOER49OfMZCVVspxE3IK7lx6QKSqtFXoqc+wIrFwRldthjM6Fb3WA
lMGZVtwiixQuKFo3C0hoX51abK0Ka7jGY12rJuaXbmw/l278pSchAHedmBCo1henxs94GMBz48u2
dIop3oGxZxFR2V/1zDYWoa1sIiKWm2401lBagw1+6uwdAvMBsMG+KOd0V+OwgNacLbuD4tQRsFJS
X9ng0skPV/gPjdIe0cjYsc77I2oDFhAt9wIgnJBbkQJK/XLchUN3jnJUjcvhU2Up3TZzuKuCI1p4
CjA4+EOJaA4qHz9+Lz3EIRRp85rgnlk0J0SkPoNlx14QWsDK6NtnjFB3sHo6AhrqRztsUG/iQaOb
qQOUGiisYpkHG3ezpTl5GwMv897PzJ2DknAd2xAt9fajOo6f3XEYV1PiwfFU+XcPFhuQNiVn7TdP
ugrRCMF8MqkD0ZUSK7raZy3TEpi4q3+MIBUM8H9r0+qRmh7BgYO7TAq+W3yeVAMuAmooE/k/9May
YZlm2bZUcuzIAApUmVi22GTO6o5Lrbce4w45qnKj1J2xRKqEJ/TMNGwFWHTFWefmDAFLPRRzOvNb
jd7bqkgFW9CuZ7EEaQylqAOrox/sJF8NOyB7apPKrRr36wg+9I5btgDVg6ZlUJNN/l6FJneJiSUH
jphPjt2Fi6xAlJ0cWcBGGk1LgdEV+KIX04uNlUbiLszVs9ByEn0DP2PulA+dl+jLIOdiTZF8qAXf
Wdc7bCkgpF+LDnwO0aC5k91O/1aFW+sZCztnmayU4w857Ojsq8am2Ct1AuCjiwc+joafmaax5fLq
fp+wOMTlY26zJ33rvGnKifXUER2TVVkQh32bLZs8SKDwReYnr+nZkOBRvYiRaYWZ3/rc5WR1zLts
/3dtMfCj8/DKIYOTY1wJ5m7hYxlxiNlhLzUTqg38UfXYORVCr0O9k600hqfgmomCl0vRHUpDDDsC
EOJewxa274wnU7TBc4FyEAgcp0KIsLhHcejAotE+2Xn5HayytZEtBy4TvAyigN0sV4zwkL9weRqR
lXCbpWd4LRGQAvuWzjpxe0Iv1s+PIqwPExtSoqi2vmnsAoQZz2mFdY1LeGQvWx3av0stZqcdkpt5
yuMc8XtXO8lWRQ5+XTvZBAZ3hUMHLnmBwGQT/PV34sKKBnIRKTr+JjqxpMgIzKWXE0/Ik3hchUC2
TlNb1SeyrLAzc7aZCMu0BwGycs/Ofd6EZOcWW4C1bxmAshJiWe0EBMu2AFxEaChUoPegMWFTf1AC
75FfTH7qiawdagMbRs8gJdWDotj6rrKc7GI92nWHHqOPRRjasWPX9A/DAGl1dEex5OOcMTuxYIfR
Vt1d5pp/WrUbOzj2TN6MMBFrM/c9JCD6CPFY/Bl9mEPI2BnZsMPDlRWeuVaLvj0DiFcMjBO0YkWg
YlgI3sTZGezm7Fes2CPsC+46fCPOtsA1RTMyeyWbzdwna6rIqzNRI9L9decu+c4g747uc+VM6v3o
6jutSl3kuTz32VOzDxFuKCuibqjs2kr+DAJ62sQqft713MQgEgpIPg6LzOnyB+BxqKNgGkT+bSrW
MTvYrnZqon2kqS0g4j+IMWn42JwHtT60Le7AmjYv18cxRATdt1ZIvvs7Hhv+KdXCAJ/eqN1jG7XW
czeEKtWTnvHRvGKH6PN3sNzwQe/gNnqhpq3YPyFcD9ShzxX3kaw0+Xh1CjZ6XqV7llpIepAmLj6o
5RyPaWDXG7Zm7xp7dJ68KtmY7C/vE5RAjmbVfq54bKzNzkXFI9a0F1hgxR4aJaso2EsvZeDU96IP
z3ngqC+Yg/RrrRgCQqisLdShKtD4oKY3xFEr/FgXU1MugU2Il3oGqUazRqWRsp6Oh6Ejd8S6vQPR
sy3iynpy/G5vK3YAOwpbDj7Y6tlCYmJjEVjq3aLeAISzdtMQGRhmBv4ZROyxsouvxSyJNlPp4bGL
/rPm5iTeZjJgVdusYvrQRW9AL9QVDwElvLN8EAT2yCU83yu3wJyVDzNwWVp1snwgipgQjzWNIjph
gruyWVYcm5qbt9dn+lIEwj0igwFIgJA/BvFg9u2XXMEL/K5U3HPW8VWqNcDPuwGB2FWVobZVNpjU
jrKzxTh95RLyvzN7iHvId6gxkFhMwO6cEsUOEYf7GLYyuiREAuupqU7aIKrTNBeyJguPTwanlsE2
dgKbc8Cpzt43HPDpsgpj/YS+dbSFhadHy5wd8lHNhhcbAvOGCJBxUPBIPRhmGWyEN36QXd7cb4Ta
a4n6zRoaau9DebcWox05+3oW7tayxD+1FTxCAiEhgH74nBjl0TnpRbRxtLRdhnA199E4ZXtZ+1Xz
f+m7OfO/PlXwu5eR1IiE311f4L8+TYyKw9vsm8vfNK+ncXXITNY4Psiuy+Uup8lJLr2/9PuxX53u
9qW+n/9uTB56ucK7Xnn1yxULA1OMlez4p9f071/3/dXlaeShddwa7899Hbm93m378or/h+uniZPt
b7+gd+13H8a7qnwZv24Tv0ZQhpTDIqvDDL0AClnrTTO9bf5qipwXz/8CWfvtsdcp13k3V/vtqf6N
Y29OdX2l16v99vQ3x/4bV/vPT/Xbz6VVcM1BKQtTED76377a68D//GoVFWtRJK7+8k3/G2/6t5+p
ajUOAJD5B3M9zW/f8PU01ym/Ova//Dx+e6rfXu2Xn8f1VV4/+d+e+rdTrgM3H/f1VHPEKoxBs0Xt
jCaE91Xl5xF1l4XZ16jRFh7kY3XuBNUAV7ZVfPLU5MflRNl3He07UHpy9DpwOYPoyeDFAjCTHCkS
/e2EsukjubdAmCVhhVwAcceJp2Rbwmo+G3ja+gSwe3v87JTOuslC/dXtQtSGPVXcd3PhhpZzjBJc
0uaWLELSlPeFhzZd5rNGi/UaAQU54pPXhiDTapfZcqIciD3/lUBsQVSKs8h+S+n9e6HsZM+120Xz
G8izJdbe4Pof6lqz7rJ+Qk4DbNuHKSKGD2zXIpxQwid3xm/CGZCLn1tZpD6xIDTuZUvXSYmpXf0o
W/gOo1XZhM/yrH7yrPZg7XPB0r+oSsxxYtMe9++qBiEyBFGGGPVkOaG7VuXcWG1AwKvRiBNOagFu
701kHgKA8o7lKRvvk48UwYc0h6hpTMUziyP/40DyhP0WogVeJQj+euO4hjHdrOVoXQzdIowVbS9H
wcW8YjmUPliehVAuVHp21ybMjoDYbmF2fyTa8E1Reu0JTiAeroAklsgA93/YGfFvMws3Ui3wTeLy
L3qOP3Uzb7U1fyuc+Rexzf/PFDh1MpLoJv4U8f0nBc7zLJw5K2n+VOEMv9fvdTjfzvAPHU71nfCm
sP7PEK6poxPnuIYprjqctvN/Nr5amg06ygB/46AC+qbDabr/h3OXhXSgKVREjmz9P9Hl1Ln8O8Fh
dDmFoTuqwCgXuC8akPP4O8HhMi7TvFJ891MQCv0UJFBeOkt/7SdVPOs9KGaiUa8jQT97KLNgWQ7m
Mhd18JVf7jLPSuNT4JfmOvJUc9vpdvxKTO8xLBKyIIkZrrXAdU+F6DbuCNb+3ef8CwVLXRd/fe22
Y9gqcqKm5aiWamiW8dfXDpu/LgAVNB+aFjKCY5E38vsycuCRrgm6k7hmswTzH4T0MpjFxXB4N86z
yOgubqOv2tSRousx6VImffqIgXm1SsHHbSFRTB9R5v2O90h5r4sm+1AMH2Vv2Y8JKsRI9MpjRqOe
1vGcwSlbex36SvGsjZgnWW2a/6kgwBy1fv1lFs5cZrrVnSy7aI4gMqEIV531CUL9rjG0/E/fexa+
8lC7WfCdbNeyw3kDiY8BnmBlTj+UXDwKhLTubUBQd67fpSfST41Wn7LaHgZisFQRB6whwFCrleyz
Xk/+9tqvD/h+O86uwuWb+zqZ4qYtqm9mtYz8zPvWYGWxMK3CuVezQN1XeZeu9UF1P2jx9NAYfrZF
WwyT4SnIj1kuFKRv5qrVKZ99tGU2I34TR9Mx82Q5JGAk7N5Av7hXo+WAVMjRIXV40GCQjwpyBHhz
2fMlvINFRvcgfbJlUxY+YuqrcgDtfDMA5rnf9BXRv1bznPteQMWp1N7/PKlOuCJskO9IyBG3w2Mk
gDUyhI++UZBjgXNvLGRVFmpnW+wyGcF1EpRO436bENgnGz6n/pAyy5H1PF+6Sicbz9gp5hsVx5i7
1O1TEv4GRhoAKMy12Zj+okazZIuplvNkG6g/Nbb1qvl44WU4FctW4ebtYxYVu0srL4yHEd9v2Wqn
KHpICe81aRutndDWQNYrxaqElQUoWA+OsTEO6Lb18UbNQ+dsm7VzlrXJTbNtg64ASUBhvxu4zEuL
daJk/lEeIGfI/sZSCczXbb8EzUn4WY6kcBxw1F0AQNa2QRc3H0g/AlG0Yb/JZqFF30UX1WfZKutP
oXEamwRhTGGgrQo5B0Sg3rPWAbyN5q1d47Fjj8OfnVoMxzAgLiMLRe2x1VO7bRcZ3v5apEGgXJpE
LGY9JLOv9n44IF1W4sN8Hqoof0BD4Ty5vnj92YqqZh2kFu4UsAL0nc2/YTlpZMpavy0Pkxu/FSJC
BKCuiNfJgcAMVn9zLzJvb0Wm4DYO/UuAAVGxh/vrrajDKzdxSzX/UOcDMP+2yg6e7UB2qOLxJYZ7
8+jEyLA1sN2yRN8aJsHwDho/xiZAeeaWLEKsfVY6phKbAegvnNoePz6w8Ki2Dppx7wzlk2umYiOM
MoGlrhXFoTdjbf2v3424eSjA/BDCtXFMNHUhNP323ZRu2KVGlRcfRD1NayQj0g+GV34qhjw5xbnn
nLH4RCHTbtSnsW/wFFSG9uz2cD00IzVesj4e14FnlyvXjN11A/sH4eahObsY2ux1IOgj6aFz1+Th
cmgrcoD6DIEXOBCoWqC/YKnez8jjcVNlLU1zwI05zPGFnUeLWS/yX79hzeZR+/4xyDu2SZOouqXy
3jXDutHd1/wyVHUsM19T96G3vWkPegaF0AyfkLlVqZmK0JI+7WXz2idr14GoyXtUo+ZD9LzPlkOo
9ug4+fm9LAR6Hss+igKCTuVbnxwYhlkZuiq5LU+tbwLb1bL7bqqAb/RgS+VsPvzhyA8rWHpu0UDq
KCewKxBonc53D/geuIe42RQAkh9lJDL0vS91AdZQtuI4GA5jinf3HKVsQd89oRWPjE9EfgljTRyI
AKrIoiXYfanxETqgzcXrZOJROc3+tmHUvC+i0Z7vULN2o7O1VQXXuNJFANXGcwGxGk+ckSNbkgeC
KKFB7cNgVDm7SGZpzZq1qrpoGrd5tmAH7WyA4OTxXSSZ6JLFmNSrKpzqh0lL/uDC2Qb5L/g8RJAp
L3WNFcDh0iGrOvHHcijKbW1j+5yWVr0MdKQXY1ir90ag1/eyVpTWCUMZZd+g7YlBTUIcdO6L9VLZ
yxmkVet7OeoPxqV/UBEYxs5cb4FWIqYGG40cA4nBS+GNQ3C49gHOKpZj3SebLgu/h1MLdJq/9XMS
ddYaq0qdz8W2n+zwYJtm/Nh645MeaQLDrVm6FZbQnGOPtZ0cjds2flQ60hA2oq4bNIuSR9ln27NV
glnChKlS/9Hc+XMOQswfdkFiEJTMcJSta7/rKSqfNA4MNwO1jwqr3qPaaTaf7bjJzorTmsY3Hg47
TQVafzEscmafImlWJF2M0E3TV31QBnf/+l85i83f/ClZ2OnwzMCKAdi+vQ01eS4KxxDOqz52P/zI
S/deSJH1WrqXTVkrob+Sn0Q1IvORZ2iS4DApqFPIZuHb9bGGE3hpDnEFTk7X682gaeMRiMXnFgWl
V+TGdxr61AgSoaKRegDtbPwNy6+16qvsamOETivSj3fg88GvjiX8xLmzspvqIGuycAZM/e46rSfr
zVPMaI36gIeTuowavfpDlC2/ZnQvvHaGyVpADqs5Hl3VCoQ4OmFz+hOUd7TMcWhtdkgrBAOC3P4L
jN52S4ImPxmwpIYJ9xhNBbBRVlqwVZSEfJP8Ks0JgWPU/e7MhvA2BIbwHIYTBfqllxoQU/dvHhea
MS+0c+lmMrsUGDNT0HEMXVcBcRpseG42EZo/aoqmGdorSlYsR3zP2A0JQG7szcJPI4ZRi0phKYGN
i35AQAsp1b7llpVXWnWp1oWehUvNFu4hQG0H70gUFOzRAOYtO5sEAxxZJO70w6+jYG8FdrL27Qxp
mNlgejQmD6K8siBj+2nKsERUWmRYFFyT7lVRPGrjgEh2YNT39rzW1dIu/1Yj6oBQqAuIEXs9G0uM
AHbmgzfq6UOTY8DlaEWMmvtg7E2jfAG4TXYGIO42NMnbyrlxgWJX4UUAjWTiy8SzJkPIWbZkUckv
+toOVMhxqSeWilZm9bJPUueo3pvCb8+ygDs57co8ehI/u66DfousbW6MD5qjPaJdRdYrP4dzAEkW
5Rz+mWLYmnirobUxr17fLWRDb19XNuZpWqPfB1C0EIdF4DIvzB3ucfkhnYusQXVHNseR+3Vk21sb
ZZjDTEoMh1ktNxLtyonc8MmqYOIhQe3uw8ytPjQl2lZ1p4iTbMaacWoT4Kp1XzXP0GfusdQD59wY
6lNdjtkpMe2HvIy1pzGKkCEwp1a/d+YAUjOmwUOEw7A19PfV3JA9VRiK9dghjwfwEX1igdP70isy
MmsqtJg7Vdf4GvUGdz6/yMyjoiZfbaX1tlBRtQPKK/cO0G4PTpQ5PKCJdtLyyuMvHA1/Y+Mjbp0V
HGtmNaHsriKsgsLCzf/Bq3qvxBxAf0V+XluNIJ7uRleU+1g4/vOYAit30+EP2ZKFX/M/T3UcDCcF
wXOZ8ZuLyYJlf+fn4z+q1yFZM/oYddNyyg7oVnRpKL7VUf2SFkJ5xQsDD1S2w8hCRcm61UcN6qKb
asdLdSRcdXQBmsiB0DbMv9me//Mi0kISSDd1WyN+YVryQ3oXWWDvnPLsGNTXHq1G3v8IV1Ck8E2H
zo0PWt8lB8XV3OGBjeiwyxIPAEqmIRPn6JiCuTzkGn7A9wDzgpUgI/6S6mvNe7BH9VOu5PEzWhbR
s9XBu56GFjXZudk6AswEv4s72ZSFEvpQn1qnPoBdiJ4VAoMsvZu/eVhpTL69C9rwx3TCNpbuWLrp
zr+Kd28Y1Rn020bDe1FyhBB4AI/7cogLxE3nqixMf3qrwYDn/o0Fz1tbDqtz8z/vK1zLAvjYL+us
Nfq7vIuKveeUG2BxKdlOOzldBq7tVrBJy9kJw9FM0pMckDXoJJxBVg3IXV4EpftdnxyQZ4zbydq6
RovPACe4PVZFx2/FlgmBBquxlmGoJYtW6/boFcMnyXXyyHPR/6xd+4BYvSqAvEDn/2OarCWAJ47B
WL8d6hrgHAsg+jf9sikPQED9yyCsYjtknC0WOdoFXl2fvTF8K1zUfs51H8AfQDMT+gYDsk/W5OTW
gdXluz7AKyK2xz7i9uGm5snUR+OE6rtxQmtU3zuFtcnnluyShZwh5+ZoobMGhSZwHb1OBsZoL7HO
KBYsAxCvnHVt2OsBL9MtZJ1s35slPeeqp+ZiZZn5kwPx/JgkvonQgymw7UUW2dFa7bVRwduHWaVv
ZirMCpCZo61BaiP8nuUNWLbwY4Qw6Br3C8fdOno1rSsd/AyhbneDcIG69UyrfgrwaEDuUPVgp6Pz
3UFgPlhE9w7GXMjaTV/mOxZQdfH5pl/OTTrSBXo2tXW7Z0GjLpvE3hmiNNkKUsiaLAYnMPfBNP03
fXUbTSiOaYdOC7ODM2LBiJ4aKj6sjxcByjOH1tdPkRJGZ0Phq4irflg7uZE/DZYvTrYVb0e1xGo9
0dmcBfEx0wD22SWZlSFQggN0v3AWR0S2IkJFQfZdBzB9xiymrHEN6pGrVI0OkiaOwOpGtk0fHXDP
+GpWg6ItUN0YAMFVvn6pBqOH1LA63yQwFXD448wT/KAf9vxAdyiSIrQLePFD5robF80eZOLH8cUE
vd/6qvOBlyvOlt58l5PCGPSjYjn2og1MY1HXNoxW7HE3A/fhZRlG4rUMSg1Je4SPCD89eCbvbDCK
x8pN4WDIPgdXe/Z0igf6W3sEhPtSh2n6NHSiv8/0aSlbghXEU9/q2VabERSV09bbCqRNwCrw2E7Z
TFBB9PyIPp57xBzRPcqmYrsr8EjlXvbLLjPk+Tf5QfLgQ3R50HMohSUIVWJrlvqKRam2i10kTUrZ
DE1lV7SEbQeUi5el1qIPWvAMxKWeItDYs8pqP+nOrquH50Ll83XLHnHpSqjHZEJwOMTaeUOIE2iP
q40s71k0t1klwPUtMa5rT6aZFccS8as6I+5BJALbeq8YiqPWBMCCaMnCmM3utT5nXaRDPJajCEpY
PWtY5sjhn6eSXZHXINrrm+WhchxMfjPDmonJ0wqp5+IclWG7Lfyh3ivJqazWOBMbCKYN/tEZrB0U
dojCk+4ZB70E+16rWw3RkD81B55LZYitBBjqmIY1yJSDNSwUHZatrOKrBDxHVmfSOVWjYsVsphtP
t9oVOFkCvPNfxsx6jGlYRlUpSD4vsaErTnF4lDVlpKbgu1QjbsSIbMvhIvHuzaBUNq4cvR5yaVeq
eqz8LAL3zKo0n4tqCktw/FazebdSzbxMOQl1I6OxTj0Ed7UQ4zpKXB2zuc6GdQ5F8VADW0UuZO6V
Q8D67DthT6Tg5uHrwOWYa/s6fDmFbKuzqG3r+3t5rlywj2+5A4sQDFWLTfj3OF6KEiaGNSY/FLzw
To6mq2th8lQ4RCF84K7W4q2ravkS674QlUDf3PMzIoE5N91wtE5d5n7pGvImCMYkmxgBd43H8EfD
GvKTPzmgn9vxoGjGx1hoYhNWCAitocFZRzh61rHokVIOy+Cb7ConO0A+2xGP5dR4CxQK/yC2AAmQ
pMgySXV1W6uKvpfF1ObiUpNNgbYra5K5EwcYaIljZRDBK9RDNmT4USnCVw+yPfnILS9kux/87xE3
orUckIWeDTpyoL1Ymi3iRwuBVushgE/EihV+5KGBXkkWocyM1ZCiVSc7zXlSTqd+nBDeQKrU2qnB
NJzHFisVH8Ug8qH5gKkMxWVgHmX/TACn6o6y354D9bJmWmEIF6f/eJ16PdzKWhd+eIXl2HyO6wAM
S8RPFqFlcx+x4BB2Je8M7HK9MRP/U4cS4mfF6NpV3+M0YoWoE+P4yLMLxkatp2QTZFV2woWH0C6r
k6tYe2GEpbvKnFksGBJMj8KJ4oCyt53TdZKsyaKr/Ar9uncHxdFgads6SzHmrsvXoAwrWHBu8Rl1
w4wfd2btjcj9Ebq9tuAXKfayyH/Wrn0gotkfWTlEPrt+mydH7dlOVfapnuUhIzm3LyPzxGvzt31y
4FfXvOm7XAnnIn5gDuxktaz3siDHUu9VJXhr/i998lTyBEhSIhJybV/P/2/01V2Oc5I3uhvUmJGA
n2tlreQvXT/nNuGSL0yEf16qvlXvJyM5yEFZ6Iq/naamfpAtzLFQKWMVtrvM6Kdmg/rSE5o64QM/
tHhXDdgWstme2UpdsygsZDSlR7VdstNzrZXsuXbLGqlMcJ+iY6lBAEQfduYUNfcOSoxAANBMk8ND
wr9v7AP0grmjED+cq7KAsNvtGxEb9TaeAoYaZIL4y8tp3T/V5fTAMpC7lmOyLU8Ef6hfq13zdBME
l83W1ru3+Ldsl7nwVwPqK5eY+C8D5bfHyFh7L08k57+Lqb9dg+i6rF2Lyxw5/e1wOWd+MbKtIPf1
9hpkG46hvkROoF87mT0jYEsFcVaFZX4/dh1+CnPba7HNk6FgPjukyadWW0yRhRPxXChGZVxqsjlE
GcbD12FZS73w/Zyb48ZpisCOq59+Ne1XfTeX/NUlfnWY7Mt/vpT/4pXKK41/ImI/vnvLsvf2bDcX
+49e43T9DG/fR4Oomzv5/jIPhRKglhP8wL12Wiki4fYbohwKUeM+hbJ5UtK0WTXm6O8H8NQohzu4
nuiBw95k+lqj/P2ooSZ2Ng0YrFAZnc/TLDlst3138qtRgKjPXmS/lzbuEiW8YN+gWfYxmFBlmc+T
psAbokSJN5em3iyQl04/oqBNhBrnaNakyEdOCFMgT6QQoZmZHLLm5eNbTfZFRZxuQwHtscsJYMk+
e54sa06iO8inz+1LVfai6ocdCfpJlyPlcG1Xw34oP3lWMYdJIQhCj2dDOzfTyofcJas2ZNZ2LasV
6OytQBlXmVSCsLIvVjO9JZ86uQcrz4nHQjxcVMiT7y9NORLNw3L6uyNlO3LQ1m/HBhuB+brvTimr
bhGT7uuTUlm2FTx6ebbrzGvz3QuWw81YpUhAZWxQf77Uy8nkcM5a4u0NyHZP7r/iyXkHP4gHe2Cs
jTaeXpIED746U8w/IXQt4Y0FD5VV+ctCNBvTsPutBQpuCU5mPMrCGubtfi0Oog2V7U3/tXmdq41w
8cOCPN51VJ5ENs1KrVCynk/vp4OxhI+FWc/clHMau8EE6dpmLXfnerqzwuYwXsIzmG0BGxutICd9
GAllPNdGE230edRIydF6hRJO2JL0E3o9YVvuUzDysG3nqmxfi3cjepMoE8oDf5kUoDS4T9qk3EO1
cbuDbF8Okr3yTLJT1oq4zolxzudwcUi7Yw+uEIDFMowAgrWyAZT4C0UP+rVpq/BT/dp/JM/kPypm
Wu0KvYP1VcCEWHRFidqmSxhaNtVGWA/2qR5y+G592rExTeIPqgmFtRzUnjVlGZ7ZLCRLZJe7k7Ci
6WRgRXPHgjO7wEuKGWPCHwsbFZKxOFwgNtlr4osZxtljWiX7tsdxq/EahDyCIVr7c/Q/Q/joLqnd
cttKNoboR3vfa/2zHHXn3ECi1dlDmLBwlPOuA10ROwT62stcW8d/Eg2hndX506FAav1ghSzxLzXZ
J6D9KgFim9fR6+Tf983HXk8l5xkAfxaDSGGJ/PVCAeq6KGwnH92ZbCYLdErUo+cQC5bN2Gn/NGO8
dmWXJdDziDOnXE3Qq8JsMv/ISltfdkSdDqmW6o8ozmDeMg9MdRnfRV7o4lOC2ywP7RMal+49CSok
M0CebdCdLjZpj4wQCI7sjHHkne410YPqGyUUqpTFeY8GF9RtEaJrEUYP0WQoO68jkNVMgfe5nJXz
iTGvOjMN983w2ueT+lHTs+IQ1BbMk2L0P3cNhmhRqk4LlFzvDQ1JeKSIkjFZspTnBz5Lv8gQmiwy
WPr7kMDFNrPzYNkTX//i2/1CG4un0CvzQ6smzVOB2Om9Fetr2zLrJ1lkycy4t9wvlQIj3EHWYIlE
6HTya2MEeeXXw9IyVH4VXjKA9WDk0inHu3H42DfolclD5GiPuj9WrDhXs0mftmgzQsNvfHZOc3ob
3rqVdgTE5i51znLLWpyQ7sHNjnav6/+YfOlFhx2zCExPuP/5qxI4z32XaygaKt1IkllX97ixI96v
T/XZ7vAszFgQPjVtPMzQH/2jUiNFFoVJ8Y1n4havdqRBvOA7ZKXsKAsfMCRiPhgWzvAv2YWgmLlr
IrHBgmN8kLkVtUmfIh7Mh0u+pXAxzI2GFLVjDZmvSjfa1aB1n5tGFJ+Aq0cbrapGYCI0zcH5bk6D
eY8qjP5s1dFOduv50G9y19fXrPCrz337EHfu+EXPx2yNBGlr6tFTbvTfUkiJB9lCgaJcB20dbJAJ
AoxTRhNqn/34HFspgIo4b/603JfcttEdx5VqxZ7cODVVJ061lXvkHp1m2bemOLnm6BxqFLYEAToN
Q5B1UNcOdG9CyXUh6rOsYRxZHAS2arLrMrWahvm3gYw50IxRkHLPhlkfJUPEIrOJMP1syhrypIs5
PwCYgRmy62YaIncvKGk1mxjfxL5Xk1c91dhEN+WPcW5Z/B4eui46sQVJX1FnDJ+jCOj5PBZYWfLq
xc+d/gGZuKU3GMbX0iTKF4tCvdd4Oh6bwmK929Xx18q7TLCNpFxiV+Ucgwb/NdA8RzHEI/6vLYp1
GC4uUUyJ7iNYIhkZsd38KDiXoWb+gZ96uZ1i/8k04KXW7mifZC0I3bdawRMQu1RcYm8GEj3rtmLI
MLGAjjnEivLU5Ur43GPpgQBs8RGBSFCDOiJ5pOyLj8J3ENVSu52jlys/J0wD7CrjYd411VbUfbyP
4aWd+OHnKLeEmAAoRriJwwAHrtyz+69qmSDbP7jVy9BVCG4po3UYFbU9jlMklmX7PchQQZQ3NlcF
6oAJKt7n5K9WSGyKBYZqxakixRlO+chGMSlPalNkw6zXMwcVdYHdROgh8zMPNXMhD7lpihJHHwKn
ckzOMnOXs8j2oBv855tOOyqTgF+pYAvZ7CIsr7AnmBObSqWisplPWH0QLwTUWh1tz8eoWfT8Gih4
CsBjt4pq7Y59Ye7tAnnQitTsGgbBcOpTYpib0EaZS3ZqqYWBu2nx0zBm3UNRfLVct0cURUvPiV8q
p6FJVbZDafk1wIxDc6YGzV7EoCMp+hx/DPVOHFxEP9Ey8wxxeNdWSxMV7gw3KCUbxQNCJOyDACss
wlR4CF2SBTuUZvlYqA1y3fzTxQOK1wlCyH0zk3fhCHMjm7nnc8QlmSUuRHVvmDm+LnMxVRl+Yte2
rOGF+jYsmyoYsfkd0umh0MciBJV23M7iXYfQTAJZosiOWZ85i8DmSy7npux7N2zbOCDcyV6rCFe9
nQyrOMEqSkeuAK3p+RETshJa5Hidw/uI+6MH6/Zj1H3Wg85+jVlp4N2qnyqrwZ9tLsaB9VDooJQ2
gny+9GVujHSWbDd9vkwbbMdmXPTpOkU2lUjp9zFea7IfrJK5G+r/R9h5LMmtQ9n2ixhBA7ppel9e
KmnCkLv03vPrewGle1OtiNdvggBAZEpVlUkC5+yztk/SzG+0vWfb075Gd3eOYxuLTSNrn7TACVdV
X81fk8bGoxBf5lWLOoBC2mE7dlX/jL8idaJNzZ0J/hnByTZAZJYbfEkcKTMDv6U5lJG2FG4KubfB
fWU+L8jBUX82XzBIgQ9qmWAwgAjVkTW/a13jrpERhWe82POnDBxmZzhDtG6pltm6LV7xhtUa7JmE
hYeI3oR7jW+Dd5xDoBUa33B8iQ49VS84igeYj809cQ0jFtb2jy534YFafQNB3R/dwXMDDvhEP3Nu
lSfVkL13ZZCAYKlOXHJtphUKnnJMcfhsgq9+6P6oljl/Rscqi+MdvCMiJ/jaIW+zhFX8CM361wTB
/i32umFLwtW+BA3JF8AP5s6qHCz55tG5lJVXsYWV4zT7p/RIVP0xpZaoRq1YRPSPT9a7aJLxkHYI
qi2kPydnHuHaYiz8ouaM4ks7iuEZsxv7ZdGTQ1iJH1PV6Od2KqrPUzMeKXI2nxGDE1JEHy61IlhB
QEvVMGdWBUKNNwPA6h38zvV0EZiWiOKY5dUDGStvnceBf/FTOO9jUA7fG214KQFzvXVANA5xa71r
SR5cUpTPaVVK4/XJwO2tTgEpwrxYd03SPTp93z1qWpI+YimtFY3NvjIZb3PlNCtR9NOmCtvu1skH
qaNHv3sh5o4rZNbF/j6n1jkWZ/6K4/ga040rapj41PLP6Pu+na6Zb8SA6aJ62Qpj8Hb2v0uaZZk3
IraizaItoSGB6C8zCfKDIi5ocjesyd2wGto9Ih8bppCX37RB/NSMwbwVnTyyJqWoqNxa9HWjp9YN
Y3qs4FLA6DeLfaxn5Yjjebi6Gxuhy24m9wXtgFerJWYPS4i67fJSD41Bpo+XfczpBOH2hlb+/sxP
OeDzIMJXLCNbeb43gPuSswMYHENi2VVXoqbfAd3wDjOU33PCs40AoOxGSdWfVe/eODZoYAuMxX3q
/7n2r9d/vHPstzwqe490OEx5ZxwoBmsd60H1FlilOGRMAY8Q5u4XhG+169nTi93HOieiaMwE4K3n
fGzu68YEt84lAsGkVny8fTHAQsJgZqWGk9uQPBttnV+vnW66wpn2YxL5p37gpg2PGNdxHQDGXPv6
0yibVvdw3Cuy9KTmCijcTzZQZr4JSAnkCjVVdfI4ghBfTbXNWD/my/exy18BXKUnjNb472bF70bU
7QuCJRJy/3s+m5HyIXAz1n9fGEnhAEICeiyMk+nI9IjgNKpFzsWQOZ77MOmcliNP99TLi2qFatQK
tfY+NA15SrCxzb3PqZ47Rgd9sOxDY7E/uLSQYbeWBrzGkwEpCmcgaUSO2Z8T2fw9XtjSFADGxmrz
f0s6DfQwf6tkhGFRvmSYsK8cPvJ/Fe00WhWJvnDDz9xuIZAXVWjBEB+mNRnjVW541Y4wSP6aGuD5
WpK7EDfCbj2YaKEdbOkecW+guieetnNAxYRWAAgK6hp68wigs4v78tBXEwEAN0eiV878ZsoyOaVO
e0mtObx68EuvYR5ukwhLZ3BF8Xds2HnI5+kXY5y21QjTvCwd+yWPRu+hLosDKJQgf2d/qB88Uqik
xOvkiwWPpekcnGPIKONGJW54po1nn7s+NTjID+Og2VmWAzU30oZbKBvVM6elPLteeDC6arxZg9Wc
2yY4lOPcPFlSp4Yx8xXob/OES6lzoszxDT2lvdZmd/44kVDMgH+IOpw0A6jLsY3O3dS3D573g/j/
jr84mYIkpTC0SYpLY+vuOfOi90auoRAUWHwDCxBHmXBtOqKBIOlELxxDsVw2RXbCui5+rgIcBQqO
x5Rl5UeCY/t0LqJrJvzwOsPiLlMnPeUuhRobb/xaaQLAZrmUX/T5xeQgviPGFx4j7O0gTCYvg10Z
qyku7eOC38MjjOph38CjX9mmg+2Nh9Nini9gzERqrdUmn6qXcbtwHwQ7UZOELWYg3aNUYiAPm511
bI/mHncbLI7yRsPxu+6uvRu1xEWSaockDn/emdtdJOA9QkYcjrMXJ+u07aNLkQ/hue9He+O0Vnga
J1uAOg7dK6w4b2t1ff0s4tRY4xvirQiKms4+nuIWGyKjehh2lhSRt1IdjjkTjQ+CByrjfxMfvY9Z
vE1INDh5/cWb+DaRCp9uQUhFS+B0JDjn75w2G0jf8bsRB9ivxdZ3A7nlI7Bo8TwU+nWQdn2Cw+m2
6fXyhj9d0AbPLYqqSy+beAZ2r9dEWTqJs485KOwEQeunNAPk96GRLIOGvVTYCMjy8oOFUSh1xgN+
sCSVm6fCcPlDGE6/T4Y5OOpi+apEIKrR+wCJSAkjtapjb3+/MKaNdUnr31NdCqzcorR5tywZqgQw
iqjHZOMv+u9e3QGdm9oZdmYTOofO6vNXTH/zQ73gpk0EkYOi/CXOQ4DZsCeqL7ojpuPCtmBPzZtA
vjtqrzDE8pOPOgQiY4UBY5Zwpp6mHxyW+McHG5Y9VQhXqoDcq+rFM27Ly5jzM7ph81ajbm+yYf4a
3LJFjK9lZk1kYep6W7k9rJjYR4JXIEAZNQRAkYMlZFZP0YuJbfL6Y1fa9hVWD4XmBzenOoEwdTDK
SvD3dsvuRsWmhteQnW9RF4VHgfJ52xMzL0SfnMMQX5nW+OaHaX4bDI1Uk51/G9k/bxqfaOWu00tt
nWdZiU8L7NG0hIdrjiK/GO+uMfdXbLj5QXQzTy7QtyZ2H4l29gvp3ofPAcgxGL4k1Q9Ulgbpdug+
jws29x+VVIUVaOdhWfwHf8R2d4LPvqkGbQEn5+ntbfJG/Ktb64kwrfZoJWbxJg3SCh2kthfM3sad
kzPo6HOTZA0RuHAiZQ42ctIynNvrnO8bOmTdDoo1+xa0yZMFrbAvyq9T3mxDNFg/gzDBFNMJb1NI
pTsP5hmWIkjzjZ7gS7+p9CR9KZMfGPwE78vcnZCtCzwlmjn9nEzcI1Qcwc2GnrrUpHgHwvPZHAmh
qXsh50BieBQ2YSHVmle9R3Ye9phoqcMRdw7zqg5b92EYms+WUeOVY0Bk1bX8eE/MKzxjj34/yHWI
5E3o7ShCp7SxMuZV6iTxdpr5wkZWDDYqrobnElpY51fTwyiw+a7rbKvHevS9o6A2NPVrrqfmuO7c
ZNggv+o3kuqN5iKl+CbQn6u+JjDYQ2RfYOqfs6bJty42LpshI6KbQXCahMsfvgfjJkr7RyHgw5Xc
xXW8AFAdTW0DZEIEa9GPydmUjT7Y8Do5OMCbzU6TbVRfRlyzOpUnBnnLx1rey1VTBljEqvt755i4
KyTUKwbuo7V42idiDdEuovD01E/6d4HiggKF2EKnMYuXVtfr74k3b8JAb97MPv3qq6SVJncZmkx2
zU4pSKKlXgAxM5uIn9XlzbHB+/YI8OCoDa9G4eerNG27X0X1CIY4+alVuQOlrMd41K08quW0kdyc
c1oIdQyh3j1OqtFx/BE9NmexX3aP6oKecMv2W+5vscNzme3wSy1rbpbR/LwIPb/WvpY+2v28DUPf
vYUVRo4hxUlq5Peze1NNYbXlBmU3vHk5h4m774b6M2ZCA8dMgGBdPjavQRctp8iGGYr9iB8J+7Tk
EzYefHXAoeayVkjWNaom0arfFY65j3iYfCOIqdDDNVRggdhG5jkkyg7ggJycYy0D0CvC4ouRTJtJ
paRbbUkpJetP/MHd9RBCPrDmktOb6pp198Ookw1odedtsOB2LKz41cwI77GeFD6QKqsOMwjASfea
D8m3Mk28F8oVrv7ohVeDsPuWIJUO9KvctGTGqCPo/Qeis/5Dk4/cM2P9h9644xvw0l2ULPkPC5b5
ym0dsM8mMVv+zDyZSj+S9q4eGUAXI8D/wiaqZ2HZdEm6sLiwCzGWnfATd6Pbto9CRYZS/AmP2lx0
GZ57Q3SLrCS+qd5C1nAAZHb+Y96iCoIv51H9/F3bfQ0t4m+eFy5r4mbdUUunYG8CPdsvQ+LdJoAV
lGO6WBQiTN5R0jCzoZd1v67R/GIznnE8tPWJwqZyx00v+hJ4nJVns8BMdPRr6PcYnURLpWMFgqcj
DmaFv6PuKl2LKPU3H+OWSlSAnXw9VC2GK/q16zsVj2nujYY8gcOY+l6OurctydrulnSOH1QvnAp6
sQjXjkg+U4VhPCelDkes17pvbeUcmpCImGHvBxHVx7huX8iTcZil1G1fYJF2Blre3MxGlAfDyX/2
gbkYMOWA/IoUwKPR5J2xKk0eNVBzKdMDKeyuP8aLxMpZ5mcrIfkx9dLecJjDX6lT1Hu8LaZr6kca
hiHs1GM51IryAfRtyFlrmq6VYcznKfarm2ngvlNY02Pk2AbJFUhwqjETbDU2QfQ4ZFO2GxMfTKnK
rakSmt6096hMHSjC5NZymVsLsgh0V427mVpBgvLoF3V1Bnur3xRgvBDBDxFQibdSc6PZ6LfMrpbV
5No/w14zn2zHirdmjqt6GGCYZuVVBSZteiXbFH0f5ClTugZtyC5/7mebqsrOkl5P+aKvwF/rFTHT
Ke58KhcKT7uOAcTHpKmP+kAtzKA7Z0H8+iCssKpXaq5Jl3+7bk0ydAKP4snTPxhQ7zr4V9eIbQRz
ciqQjYvPCH73NlTrxeKKn2fmTTVV6a1FSX2aGi31+FNkRnlUOTI97A52rM0XNVINpYv1wdaxTedG
oR9hr81PRht95jZuvBHmcHdTmG3NGn5f2pvBUywbUyRPfcudT00ZWQ0grQ7wnEbOmnwf3bq+gmPR
kei/JanWPSbyFmt4WMwHIE+PPOCxgyMRosMunZP4KXFfI1S4qzToQTsvIsAVVtZ+f3R5hzVVftTD
ErubOArl/dQ9B2kiznwPvw4y4aam2grt21LulqQMDzgffVIfoKbHLQXb+2MTmETIs+7PJsRilLxP
CmvwCeDtn5fslhTd3DrTWgRZ+xCgd9w6KHzw5en8flNm/hv8XvD0NoeKmx5YC5mebBsabXKz5JSa
V0PV1BTMCt3R2DF1hwJZ5mlOHW74nRk4MGYheuIA59jrPy5Ro/nvKjfFGdBBpC15E/5+wEKb74E7
v3D4BE7jb9QAjv5q1LEJH/MeY2aByUthsp13c+diorRc99KfolDxRDX5Rxe9bnGROEDC5JuUv+xu
nkvj1ekEwO6ywtwtAYdIgtU9RDFOoICtuTGMyUOr2aio54xqU38sPn0MOw5yG5G6zZqjtqedG/Tk
J+qWKZZTXQwVngabQ2McfXWmrHivyirfa/bccYS38nd9Ya+AZql8cGGMvrbY3fTkMtcVYHBSkibw
zqifd0GUDTdTAjLlGeSjqUxxmKYkOd+nVA8WYX6xiRvc5ynH6W9BFP+azRIAs5SGKjWxRTX3Jq4n
b+1GAD9Qq7bXOteMh06P0c6NWbMmBv4De81o59dedMVmFC7E0IxrzWnLz0acf/VtoIyqblk1QeoT
mDbGN4X5tAbIhEE2f+No759KKsFOQDexrlLjyY6C0/2K0boH0+ZDqkM7XBUwFrE/d0W3d2I/ODWm
t0MeiBVCgqGE+rfUP6F6WRO/4wLZHhdKl066AIxwRyR6UeGf0pLwu2owTvdOvmx0HOc2H/rkJvCe
QoTeUp0T5dLK2MFaesiTk9B/sZsOTriKBSfVM3xLAjb+G6tJKE8rs+vs42A6h3IZ8kM4FAnuBkGM
PIa9phqWea0dSjFgHTCX1q4N0v4SJqK/jNSeZq49HtRUYZQVkm4HnxGOqP4utnpidAVgTKxlzkOW
HMdQapNETna/9lqi5krzaM7+J+HgbmKG1q9k4BhvhzolAXhgfjGKGHuMMeiubd4Xr0GGEYqc7/oo
2tcj1vFGmeFViBOMbofaNcrH9nF2fo0p3Nm2CklZyNu66pVNX6JK/2+sJn1/3kYNnmBpQ2Db7Ept
2xkpwcKkDZyV3WTPBsXs5CGYU3FKDMqNm9W/qUFZGemlxM2ghOnwkn2qxix5dcgEvbZWjnYpR/Si
5my7mnbtoEfbkrPydsZhjnpWamRUUYwqj1HDj7m4xevRFM66TTztoDslnktGYW+5aYnnUCfj4iyQ
W9KGCh+tju2nOjG5zXjxhad7mqxzfMGogK4fS97laUpH4t2W7uxJkw9rnZ/2JRrjFHCNPTx7HJPX
lApGP+KdiSDrR4Zx/Xp0bP066/pwy8qam3pVUMU0ZMY2bkLNWAXE2Tsyg9SBGLB5JtHrl57yzwvE
CQ2bRe9FTXkz1TIDlUYRoSSQofIwAveCE4lbP2Z6N+9F6nMvzKf3yuDTNqodyjKm/5Cfwz41mpzm
UloDeQ1yUd3YXQy3sF+CqPDQI3ibok8uTRBpR6+LiP05hL0ScOpbrdVJ78tGwwPpILTpXU05s11e
Zm5Pfo/LBqWD0uoyPbhlGh4qqlzY648aYAZNwOfFrt1zfT5XEVUHY8PdZskfFCHJdGD1NEsEl7Zy
OHhQgrCOCFF9t1z0D5oDnzGu560j98SV6xUXQ3SAddTYyyMgKgIzHavF4B7rjxFSRlheKcWhVEZ1
P8Y5cSncexdR2ZfC2/kDWPOk8fudPnniqUtL+6nqtIbU0zgd1ZxqjDm8LIGOT2rI1mOog3elcFFN
RnnQhjxK8iF9MZJEO4iOqu04jLzykzbjO+nZ3z9+c/LXN5s/U6MYHwvkl+tZTPGeR0zynGC7uM/8
ANGEG2Oc3ObgeLMOhPSA00eApNYYSBkqVnUsdQEjhUy7tuAgkI0IRfpkKChLmcyrU1ICslLo6TIs
zKurBZfQ6Exqo7yD1tcvWZHuXCoPvs46rnWj0wB3QAh4Jsk9bRsya5+zPnyExsFBLlpeJq+0P8VU
uegzO+zBm+Z3M0JTgWNp8c8d/qBzHNiTVB9XPOrbS1IFG1XEoCodVCWDGqqm9pe1m2MrETpUh5iO
Rh5TCwksihZzj9CEFEc9wmtX2dOtxWCF4+04c8NwrdNUZTd3NtIX38gsChAdoL+Sa9RnA3jhqQpl
gWuyqyfXZN+ENp2aUrzczeF5yCmQwRSGOocpqstNJUG7butN2R4zt+pYuz4htZI16orj8ilWedWq
tvxnvVw2sSr4yYzuOOaujS4SNzFtINuiMNso2MpbGyJmzUYxrtWwIp62FR5Q/Yxv32X0RixRZO/e
kOrPzoH2dJ9RPd3i6ZOYTp7uOovIUhASGqupf/+EDf3rRxCqxCQtDPE44Hswj+dhwuImIrZQ7jrZ
xaUcxzCXc39IHcZziy1f5yw90gorw1xJNBcFQGab2W1yc6hIFTFHxf3vC+qqmtMCcWqpAS8sR3to
HI343rycHDFoD5WcwocBn6fGe1BT8K0CzEKKOdzolTHhu67/87v+PMIaIa715HFwPYyVqZ/iOZ/t
2L8Gq2qGX3GMp/7ByGuONZQ343we7zIPfrFdBz8Hgq6Kt2ayO7uMLvVQCrimhr0citCOvo54E15n
UT55Lkm9qalnbBGp1QsJU286aNenj/9MlhkJ5a7oOfBYSDYD+p2NGgZWj0spPNIt21Vx8XQz2GgF
Ppi1VOaAmvO2mmlInEzVX5xq6S9W58XFZmxvdTeY5/u8HmKw7C85x02iz7qhUR/Mx0rFojt5b3c7
6yv5OqwacTy+qIZt1wY4W72p6jJ6+mhK+zkT1mMQimSv9JRKRRmP5GkCaCPuXOUnW5pWYpbZr6os
Sq9GGwafsKrek/Butu0k7XxlSmPX4VQDKg9gudy3qOYOlLrPxdxEI4I9u8ZtCoRkQ/BFYJ0B693b
BJy1DZj4/YHYHjH9AYK8E9vNTg11g3qLD2xCnzqwCkKd3xLyKnZpFmobqgSdqprffZBKW2Ll/h4D
luBYT127neQpKB7YktmYVFZW7fB5KZfpEvZz8P+puTdsQ6IF/heKA14hXDzbg4jnCUP/C2Q0Gibk
uDRoPvHXRlCJbq0Lp/ngikB/mSvLZa/XEBCeZ/1FNcPMnWVG7MOvsyD/0me7oihIlIzzvBIAHq6x
w04RJA0HWApGRrgC0ERB4gkBqKLhv7J2jKL8VPqlwEupioh2c1XXdZRyEZtOPKeIRgX5wY5ScR1k
AkLryvRQdtaAybnmX4VsdNuwllUUzu/tVI+Hj6G63FUVrAa9L3eoEsxVG6Udbn3yNapJjVcTQRHy
NZY1bfHc8r9+dNIA6Z5oqOG1QplXbH+Vev0Pgszkc44H9YYNS/IYE4DcdXa6RzcxY7UovE9jICt9
En842ST9P1F8+mWOre5BXbQwV29CvGqJLT15C+ZFrfiuT7mzxz9KPzvzoK0TF0OULvWWs4cxYb3q
/Xk5q7HDXvKcJZ+aShufZtN6Szj3v1tUoe5yiBV7byisd/wGHoCZjc9WYPsPPSAXPBLM8HNSPf1V
6l6MOUamC0Xfq6WkvJszObz2e9m8Kpa/18OL7Be1O/r5Pp2qF6hxP1vVOQ+dVc5zaY1xWLXlWN/c
xqYgYKS6vhPOq0rI8vGmwbdWTbpz+B13Lhxb5OoZ8fRN9QKvI6QUBtxCeeKrqTzyIsSEbXXow6AB
S9FHT4ZTxxd24x2JYPTE9hhtdDe03j0ydnuYas2Bos6ixqNowibSob48mWvcQjv3oLHv205ymKfZ
59mbvE0v0X7ICU3zWNeJsavmdDwUEwFK9TJPFy+l2TbP2NF42M2TW7bnAhlJjj1no6XaMTb0eUu5
afPNsN5mPQ6+YNng7lIEvDvKFy5CpJ9JYDevOjyfV238HIZZ8qIGfTeUgB4KjKLltdx0ui1R73L3
MaQY+sRpEmdtebXLqULhMbRRo9bHNrMT0zevypt9lYTJJuOu8UIuu3rRtZd+CpddPBDr64KGvStR
mBcrzrWta7EP0kRenhY+WQcqY6zLuFDCzUb/lnZGvvf9oTr5WEsCkoRzdII8tZy8iLQJsfrtWA3l
LZ2d1SAgARKYXM6TbFTPQgePl6pq1URZ+EwAG/u9QBulfK2F1tMnPG1JyA0zwlhVsKwa8kso7szw
CSlAdhoL8cPBGvytreMWzBlueEIOeXYGG5FZOfWvcfxGajDYJRaWhanpDocakMvKbeK03kQaeMFG
6No2y/WMsEO7IKAosgThZLfo58b4ZZQURgtvmG8DB0zck0oX9Xe0EJ31kmDjxVb1oLe9t9dj4Z74
qY1z7uDepRPfbLZNEGDHE+LYveY5jnFkYRYrr0KqhjPJ9DoQBixrc/5aF/oMd4Z5H2pD4rnDSUUA
7w35O2cTAatbUxTyIzUt0s0NYLA17pLUwabpI79XTKYFb2lmOWBI03tSU/xk1VFzB1K37jhjDVwW
+nYSi0PRjHwDQgY4tiLvPeje9OblZXGsDdzJ2R8jRMWoZe4arEaHNPTOoVFvUUGMX0T1KRIieRdz
n5+WBTslM8/HL4QAfo0zP34aFM06aZvoQTWjGVtHd8zfas34PYV1Iq7XmvGrSAv7el+qep5h4CIz
6fb+fkG9tKnCflvKQue/LpRh1R87crD95Fm2rPzvH8AjW4cyTKJV7ICM2tZGGB96k7fGsk/YZNFY
pCUUU2KhvawQJfNKNUm2zNmh9vc/hurd1IWgdovdIL1n/3gLbkrG1tcIpKk1SehyZsvdZjPiyCPV
nJSXjXEXXcrcms4lvldycJ9WQ6/V83aluh9rKW3C9buh3n5Z51PgPzhG+buJfIRPntQtqdzr/UJt
h2ztkzY/3i9kJb9f+SadzNPe59WbdF0x/H3h/iYfb4wgHN9AnudmlTnXPB2qHc6DOnAChm6H1Y/q
oY343SuN9AkzrOL417xaG1hJdUhq7oMASgiF17o41Pbychc2KtUi2rwHLYQd6uJ5hhRHKh7/6NpS
CzlA7foQQKrLf6gfP7r/vUevwkLqX9BS74B5jHZIcUEi2Ykyb5Jpcc3zo7U3I+NWWXKlC3LioedR
shyjCfLmSs2lLjlQMc/n2IYTVsqYs2oaG2fWMsseP0bFUJ9aTNFWapiUfvcMx9FaxyDe9rVD6dKE
4G+PEsY7di5IdeSyw2s1pcGDbyynu3+QVSyksmf9SU0FEYqatLE59Ehzod5pMIdLcIMkRPxozKN3
EdJN2s6Xg4uR+A3dsftk12J8dI1v6lI0mc5TY6aYY6feWzj2OMm7C5HxvrSTtVqSqCU2cW5ScBCU
5FBd6FwYeIXWzof7W2mCf1hj73l/aZtQVIZcRM0MUPyufAQv97cJ0hD5zwxKbTKzGpO1ihj6kkYI
KuV//vd7L/169M1ur4b1MIarNK67U49UH+t5NEUV7kZP4WJMT8AYX9yg4mz+39QY4B4HmhkKAgsA
+8xPApvr0gjtBzVVaW72RJFmRMAHMzc0GQ9RnW8+rsm3qf0puYKQu/wxZSwVkIzlXU01clWTJfqx
93B7VHOq8fGLPAxSAZM3kBJjlIHBAh/MDhuDUKnkpMmyFgUOKyP/SpA5OH8MbRvlghCFtvk9/vcl
6g3U6zRZE/Pfy9T8x7vLl5rypY1WG6sRR6NtY0fWWUQNZpuyUcOPpuYGr3rqgk3wel+L5emvteqi
Py1TuFGLZwwuOT8Gs9jnLXlzidwbkBaRunX2WlYSa16V6ADXPWfwTU946pzhmYPKtcfkOfXLvWvP
3wP5lM3VA9eT3cgk0KQmVa8WsfwLsyn868J9sbqgY1l3nLxsjxOuifuxrJWULCfVhP/1Cqpt+c5o
gDN9/AjXH2MU38zaJadfpju0V5NJ/MRKL1mo2UBA0vrLRFxnHeFntA6N7MmWaSy98PgE4GlaSxKL
brvxfoB89OyWv3Q9ziLckeZ92djaz9JvnkVhBN98zi+r2piTLzF7qFWgz92n2CElQMzLe1moA9+Q
K3ydqjk46I35L+pCRYAWCbkgXzNfnckIt73Ado+CIvHYa1TD2T3C/0pH3ZRp+aMKB9hJTvCSjQap
EP014eRGtiQbvxPD2nscVLZ43cz7xK2LtRHDB0FbHjy1suFG9qBHiXtKRA3KZe07kXhToSEVJDKM
3vnp126yq8jr7MrEzjYJdSRbeT59VM1coqIE6tKujUoIvM14SqPX0r+oqxIN/Eh8sXpIsUtUU9JS
FGJPaD+25lNqINIIMXFep3biPra9bh2pjg92NrLLN8v3vqoVkNBvM1qLz0HoQjVKYrQoC6l4P6rs
dYDCZVnF7UhgrZgxulLdxcnby+Lb7SWEnQUilpTZ/UIoV9+Hap16hZprNJyyy4Ic3V/r4joDPndf
qHoekkxqujprnal//u//xMeLJq+RgS5hbUrTBg+S69/RzDs3y7ErCxak726mCcyGmnSa0rmpJgtH
uPfdIwnk3zNqWq1a4gT5eoUASs118u3UhWqO7RMlhpf7+6h5taLAwGJVZL50Lp9z6JfGsy1lfj0n
y1Mzht+AmTcwZGUjp+I4+Waiq4zWQeqm+7AInzkuvqk0bo3QGe/XdnotQs07qTmtSk9AR8bDHWql
en1s/oZffVxYxFeiZRiBZgZVvS3lrnAo6o1OOkP+ydiX4ycw7voI0xE1iTLVvqheUuL/OxG2BfVs
85wxEgzBQq8+W+hh7lOqpxqKHghdpn39BeVssFdzmF/8ful9XYCT3lZoFnoE+Z73C/chgLrmHOLG
qy6q+a7niU9x74BdJgg3HSPCHB9V6Wv6X5OGvXkaoah9zKmhupqPTkmiZU5XQoIMTdmEeWOWVP3k
2ZnTmbvCUqXeqMtqbih8LqtxAAL/d3ehSqVcDRNAkY/u3wvUa90oo7ou1lfLPpDklCiYUQjpnDxU
DyOG3z3yGnxj7pP3NdAIKJfRsFinNlx21aKP9er1vt5vjWLJjjYgAG09eS77JpPNE9WZlbbuHR9a
vKOZeJMauX8xZIasnvPEv+ST/tqE+N7nYkC+2EBbJkQeE8RbjBM8OxPEjOwaVkW3l7/Oj+4fC2q7
NvhhSIitVFdd+j+uDyV3tmga3s0l/GVl4PG7iJDeygobiGOTTVezuuVkeNp2akO8q3tndnfUi3/X
hjq7lbPdPWp4VFy1atrbskpFNeRPJsT0en4rYxvFoZ4t73/1plxHBigVbUaoARXskMNotRcc3aqq
9kh70pdgToD2w/36lfKYGVP/p8S+r8y8OTRKPJqbVCW4obscfTcaXuqgQuGQlnx7EDQ+UwO+suul
Pk5dXB2jAImrR8n8bq6r9lnvu2k99Jzy0LKFuPgZ897XRmdtS2dQ1ZD/2uu6NzwUob315pAUMdc4
G6bhJpmW5JpG6c96QZdUyqaLqJhoe+1ZTVnUd3OwJ/FwuS+JCzfvSOhl6R7UwJpC4ffBxTZzkk30
pom2fF0opYL/KjE1Mx70W3jh25Eas599137jdJbJSqbFddonaoHXXmqLFzUVZmGz6hwfKlOiD+hJ
ILCso8V7MQvCKZlnJRu/FTm5ZdveImDS9w2A+ovh8Csgms7O2kfqPLtueg6JGaBDwbFybjIcKKbi
k18n2pFISQwR2oInK+boQNok44Dy31wbPy5ju9zUAo+UBrj2xb2WbELVlEW9K19xHu880PWN5gXJ
RnPHowJy/AX2uBM/7iQPNddPz4kZIyCRasauDILNUo0GzGeURkjrJwpkxTeiZd4fVZtqXhVofhRx
Nu43cnX4kluQFjpNdC9te8S1N/6pDU2yNj1jejTa7jJV+rQhUzg+o0HFpqkAeRw6bF+7Uv81OUTe
ckqjH4IoGAnhWM6XpIUrPUS+uQ+mvN1CVL4IzQy+EerX93FU9f9D2XktyY1jYfqJGEFvbtP7LC+V
bhhSS03vPZ9+PyDVyprantnYGwQcWSaTIHDObw4VggerZlbL91BBGs4IL1XqOs+dq+lbPmCHUE0W
PU0GimILZ271V1Tk6/2A7Q1WwTjKpOCz927DsSprmnzrqBk4oQzAyOSSTU8yu/jChwxPqFGuGZRe
eHJJsCzGsP+RdtpBARn3BW8SwG7u9N0JOFPUQjyb4OO8qjXw7ZpEmYEislEzFGDZCGP0daZV0iih
Pqddor0VeMwbuWo96s7QvFnvvRM6q6mG0oWKrYpKgUb4Uye+sqlMz73eOi3DWkZTUqIHZXyLdXit
aQfqfzEOPumqqc0M0lqi10qMXRPPe5nkVrTi1U4te9uKTInskunuJvoWuATlX8cwrvaZPwgG7vSz
r72vTek4777VEobq1el18u2YNysbroL4hOMMf3tI7i1KFtQNouF4TmEy+x1OL7svLW4ep7Bkg5xH
ytoappeqVCdceFz1xAGv3vvQ+khzQPKLkrhZOcT+zr6wxkV5Id7yyBln1fUXLujDrzrOI7uwhFAj
xRH+9AeB8uVm1zlVOGSpyTejacbvQ40+REzI96SFrnbxerbibY58LAqYFW/JcnAXNc6pIf/5NdTH
+Tuw28Cag+/APpON7xjZKq2TjKc56F7NKDj3mld/t2zCGA5xoDOrzPwAagm/WrZacgGFuh4+F4mp
n5CEf1fsutnbYZQtJw7YK7UxGhgdiFPYpZ36PMREjMi2o/QEYwMBETswHyNTfZ/VPvibr3lRE91e
ZH3F9j4kDAAltjc1EkJRW+7QLK3IfVf4D3vhwoh99HccZbZQgCCQvVbRHqu2qR2h3CUIcKqKxrSV
4l2Gzha0NVXR1mhqlFuDs96h1oYatrKQvwyK3zUS+/WHphyQfZ/m3a/9t1t5ddUIK/N/7nq/TVRW
Dc7KpYUAM6+IIK+vo9ZYZ8n78WvT2nUZnuxyUPYhXnatLN0624lmnFA+fQrJ4F6N2HgejSA6qLad
X+8FeXW0RJPU31a8JoK1Wukl/ssJouiFk3MUKsCk5km9dvPql/zOyUJ+BcPCCsaFbKta9VJxEth9
6Lt/TSNtarZOn/+6d8mrmnCTNpz+lV6fz12F0XQNIHDqGjKmopD9ZaO102Iqc2eXN96T7JOjtwHZ
1j1r3DgNJ5EeAi6SSJV+CEHYvYwmW31gtu2hEZSVsgecaoFeAa2S5y+GEpdnzqrvBantZplU7Fgb
gLVT93deF0eXUMo3tWowfsel7amPcgVinZIetTIzDkn0ksSRVq7M3I2WWo6pM7YParnKOPOfULgy
TqlaGSd9OLGv2LXoGToJrBNR+BNp1XlQs21k6SiT1bUJPUhH8cZvE/K8LCWcEdcaqgJ/5fpoLGpP
yR5Bpfv7QpA3SqO03spAu/Jfmv6aQu/v3A8uKRpxhwRFB2LgALtyP30n48nXeuYUkSdN9l4MgOCy
pH6ZZ6c5s5b48LLs7H1qiglEkK0cMbnK3tgbr+T8JDU6Hjso4VY1na1xdh60XHF3eqD+CMhbs/ut
guB4L8yCNNmnphGBIDbwF/kwuf1zmVIGwe5/MxV1VTiz/Ucq1RM+PhxWMfaxPcszP6VSpyaPUcOO
jZcY36dzC+bx1QOQVfh58SxbVmOTaxm1Z49A46s2J4sC5t0LhGnrdXRflK4eX/APt17bfB8ncJfk
SK4usqhtX31hZaTAkua+lTLzsgCzKWarUWO/dPiqiMZsueSLrG/yPh1ssGfdZbckLnJyPvawQ7tA
N8z8moT2dfaT6VCjv3rFRiC/Woo571WLpbjrf4ZzQBYt3ZSdVR4gW4KA08dyr3kmXAzRvBdq0ZzG
Qv3hswVeDQmHp0UgLLENEh6wLadeXcu2LJQ6T9JFDDKJ44Wshw2g5rqDm3C/StZuk0wAd0T6I+iB
2fwdblW1VCw/u+SZ6V1QmUAKSp9eTK17tZ3YefKnPFoguqv9wL/uvcIe4sWOS5itZhxvrdltrsYU
8j8o/T1KSjBmHcN40KLYfKgCpQQYo2B/jWQNYmvAqyIhXHNXr5HNcATON8btHuCTdQyG4E1l9dpO
s28dc2t5Q3EgNhDv9ZSA1cJt+B6qSDmvjWrYzgJsZiPHtO9iY1jk44zQPRi8h7bRp5Pb16QGxB86
kYqPQRIlFbJzAJ3wuEBXGC6Nja2Ks8feB46iFa2dYdaO90IFBBJ46Aljen6VbmpWN2yNlhxNVydN
A9JRfS18PdrppRYsfbXB507wXnQXE3THwxBEMmDYH4dXcw4+kGJadvGzMf6Ao8N7bLBjf4ngLVHj
HngIieDk1HVIvqDht0TCw35pwgHdjibM0JPPq1dfV9eOWXhfQ7VBQzyv0l02hf5FFthdIRvstBu3
7KZV44EIACuyKesmPoWW6xxcbZ63Zt3lD7ZtAAVzQ/NtzODk6rXR/mQxB5uSGetizAjmt4NyBiUI
sDhJ1FszBId9TkZD2weJYa5t2+ovpihkrRqUmBMukU7ZNIJ0QEutytZ2RLI5gH98aKHMfc3QuMrr
oQby7Adnr+eYIvv5Z/+eNs3luqsBA1lu7+JxR2Fo7kaL3Ri8r/VPF2509Yppj8PA2lnbQbKPwqh4
SYz+S2j45Y/KB/Rlxv0TqqTYbaj5a4FHWsD091APmy0wbnMj99cFtN+0N5KXRo93c1FGSyu99LEW
X1xdZfEXRVWnoEJBqbzY2Biu8R/L91mjOF9n5GHHxnn30K7dWWZ8LSX5s019HW0YpTm6Rvu7wMcF
e5oqHbZTHpDUcJRslWte9a0ynE1opgu90GD9Jsp7pqBsTkJS2cdzVX/xgcqN+qS8k1sPtmgldFuv
xugCdAGR0j9wUCPNICoJGPYg+uQAaMNmV41KvkATIltbjh1vZgNI3hQYgjtZXZpRm55lVz7Hv5q+
s/Zax0mcYBCiXKIwU9ZG27sCIMEkC72BLUlSeAWxFcBtaBK28m15qDsUwnWPwECnI9vAqVbf2bXb
LGOhJxP2cGgMUCOVXrBQFJ53jErtoYUhuuCPig/yJ8GkyFeK3grBEIz/CssYDnpsaCcdMbqN5aLP
7TjR34ZcFYw65K2eOtX4rWuqreGWP2QaSOmS5IVFXyaNGs5ZKC6zugQxB2ywTZy152E+BHPn7WJ5
yi7FmRywICO3SXFSnQBA/eSFG6Ayn7KoVQpHGJGACUj4rNiqTWvZJwutRAbPAyuzu/d1bv+gjP2+
yfH/AbaL0A9pZEol9P2TX+Ao5Hnx3lG/cyJ6i00o1uxrJ9xmRGCmbGIVifrMUpGOALdgjOjd15h/
rSzbIsgl2BVsaiZk2zW4RZ2m/pfOWB+aaygKeY2c3erauuacstBE3NeYfRZQWZUFMJ321IhCNu2u
/BorWr39ME9OgRr5z3WyPaVomltacJCXQTWdt5mrPYP1BIfdBBXpcfAVC093ul3sNQAj5+/1hJGI
603NszbZw25WqmY5ZEg7yb7EsEFE9bgKR0rzjClLvMbsEddGccHsoidohhAqy+StFEo3vq86G1To
MMATK008YQdTOs0jN6wezSl7k92p7TibUsxSOQs9lp4aLlKIrEoL4CU22fSFVR9uhLDvpRuLfgua
wUAYgZQQzu/tRp/9vyyRL7r3y8GWA/WCnWDGOwXuTeQWzxXWha9wJkHVK9126DiSwGpK8bIouj3u
TSBx5+Rsg1vuD3MAWwdiXA8bTXSKYtIILaymPIGszNdx47pV8NQVUfTQmazRoiW7OO8p+8AgrOkQ
c0iWVe0LwHMRrm9ts2mGBTFGGA05LumeG+5dB/sIIYc2A0Md2UbBpdTiYGOV6hxcW3Fs8xKCFwij
yWnTOAkYnjF5O76ul7mLy1Xoj3DCp1QvyXikgFTSvkEFtOzmI0TFhqCVqFaBCvXdehdA6j1JDf2J
hUi7zuG8BqirP3WiUJECXFeDOX7oK/tyNZS4dcoZHaLuGUB4XOsAXdwLWMvhMZiU9Q2yPAglQB0g
8LKsMDqyyPenRfMUdHggtahYblkz0F/okevi60KIah78ZqOTIgJBhtfCvYAq7q3GgTjAbaIcIWpM
FN5EYf0+MQw7SDsAwXJr57DfvSjp15yQ7NWt6+gcd4OC+16YCPp9upLsX1nYafJ9HsbpJvPAW7nT
PZ1kMVvX2lo7oeIcqqGJjrGwvLsXss8XDnjF4O0wLotXCP9lS1TXlWQNJoPDweT4G9T+K7VZdr4Z
nttM119ztEcXedKHiJn1ylc0xPQjWuzjeW73ACi1F16Vv4K2V06JcqmG0njt6+aXggbdOYpSG2ST
5ixjq+DWTlIvu2lWfKIDRXA0LdciU+InTx5P1FbDffKgZHN+nrOpXY9R2L6Gw5wuehwqF8DTprMW
GD0i9oa/q61Oeat7i/2s3ypnM4QAHfT+0s7U/CVDZOrJQ5POKfHNTYVZ++zA6JS0TknwDPufaRVE
5zvbU9bkLMbcXg/POvJVk0i0aENThZsobJDNtXO0PpaTYkXHKi4q8hKiWigaxOpAe7dd7y0Yg/aL
UCbzOWfCPmxV9AzNHNqLeIQFUFPWWiNjEyqrjs63wI/UdGOI4fscVVgCJVqwmKxUJemOlWiiV/YW
H8jwmvMImhBFM96ZKjhWF1UCzWmHx9oxuzfCd6lZKq8oE5tPXYcEgLZKPIwW6xDp/02nKtPOa6cd
ycPiLIuGF/fZqkL7MODWo0j+guy7jWYR+4xW9TemePytKflbnftum5Ree3veZX+p6QiCpj1eX8Hc
J2vZeZ8jF4Zarg7J+CuJJ2tVwaQxy6kLVtL6Qbo8oOZjHGXt3nczgWjwrFybE5u5DHQsOYD+CzIW
5dbJesRsRTNrDfAHemEdB6NPHlqhdWYHaIXFCUr/PHTt+vZqsSsARbJ6e8EgpGXsaqXZ8bhDqhZF
qLNcRQ0UD9m8D8imYpM6sRXtWbZStu0q5ygzP5ZY+rIcemcbSRPA0+VRthyzAj0r+vtOd88RhFg4
jwUU8z8DcnQSU3TIHCffeCr87EtsVd52EKvzAkSscVKQbS1Xcc++LDcml2NAb5zkCFGRaGFXRnsA
0KEfPYUXZwjk9CXlwXhygE1lNsJXy9ofHv3Wm8RGtX1h16wv59CcCegwl7OnujVDwnNyVCU6cm7b
5HtdIjQHw2Fhsvg9Wo2Js4ihz/sYMhtgEPqYtUZ0Jb7qogXbur4Q6N/Ksb5w/UdbD/nKVzBRtLck
NZ3z2BiDt6o8z1u4yCZu5JGk0vXfhxOFA8+2brBqrYvSMhZDBW4edGa6SA2elMHHr8nWe4g7YX+d
wqa/QinrkVSojmhL/O6S/cpUuXu9UN/k/CHKrQNOFiEMPz0hV5FX5zT7O0JU87HA1ZQESp3s54kU
iCw0dFtQ/a76D31zm+JhQPAB1sxk7zJGDwAx+kMx6DCKSe8dZ/VrbU3VX9kMlzR0a/cBpR5lN8Cb
LwmwVz/U0rx0rQ5EpvFHh88ApmmAODJm0BahV3bs5uomZVKhDr6SlBV8vPFACdRfltDnJa8y7K0+
/tWSq8N19MBefk80od4h3VditJ2te73tEfHz47XiqlAwRLOeyeWeJsT7j/C5DjxrHllX3k/IH3As
tRz9YcZ1ETwNGoYlGBC7f7PryPji1E2/GxVuJptTAXvNhJF5bOEqfCnGfB1qffNiaf1IKD2+2F11
7iu7bJeuMq7Nnq1TFo/VSxuDf1XjIT7IZuio6iYx9GgNBa96MRJdoAtwAsNlo3pp1Cp5sa9ySE6v
mvGXjSrISbbmzCXGp/WvOnm+rRl05NLmyn6HxLqsEkf9YccWbk6BFV9440/nkFca6JN4YRo+GZI8
i3k/jODRkRV6is3mL6ie0PRFK9Sc4gHGywJG3SGoiuG5U80CLTtjXCEPYZ9dH+EQp6vjVTHa1gYk
dPuELEvzlGKJ6w8wSgwbsAHI3oM5T9GXyVGXeDU77yi5plvf64utIbTq9apYwvDVV3qAjy7RPZA6
d5yqrMV+4G9tzXuWElShOk9sa2H+zkVs74NR+/o74h2jQ1+nOGz7XZ8sIj0Bh5dEm7LKyvPS8dnB
SfFHE0rcUdb0OHG2RqI8ZmicXCLPfs0hte9lSxaqcmLTqxxHoyZBkutIp7f7yU61kyx8v7dXzfDN
iLS8Xti+ZR3vhTaHy6HFDRbBDJvfK46gkczIj/MQVxD+fyToSa7mDEUe/PCMY66EJCND0rFm+N0M
IpIAWROc7sXU5VFz6zQm7eOInGP52nJ6MtpqR1x9+laQCuXTTaND1ZTeazZ0uzlNRyhP8dXrsh6K
DUilRYXD08lHg/pojE+yMYVDj1dB9c/gh7ZS4qxFvODRxoyO7PtDiM3Bcyo8I9F5C5Yufso72RdH
6nSOHfUmBS/14OUMJLI1MDPxaWR1fbXKEr2XetZ/ElYiG5b+VKPxq9Q+mgHYGnMWf0lDssxgro21
i9Dr5bZ88HQDfkQL6zAG7PtkLRDND32uPfDay2tM7dwR5K1mCJSrSbDCEZHfTiWotPAwDTsGSZ8d
MRLMCGq1LuZvqQ24YO53WWDpywGVhxe/ydVNP7o+NuHhHgkY5xHXJOdRMZWBZBqEwFj0KWOZP0b9
1K3RLcnXOetawflsnVQIfaU1AtMAzZ+l4W2omTWiOSUGuCiYIDn8sxd12TGrDXGNIibmNXtj+Q4/
hsWzhw5dEGdbJK6ZnXszys+y5ggTRfzJumUUBAjy/BlImjHcOYH15MMGOzhBox5k7VNTQu4/9f3b
PM5xpsMhp3TZK7eA0C9z0blHpzHXQQGtyJav5FFXTq7RKKfCbTz2+KINL9FGnYPEqxyRhRwgwO/2
t84wzkjt2uP7pym32/zuNOx9Pem7eEaCAKwnedVaA+1ZuYF9cAE8mZwcqaZ5TowlSK1lornVOUMZ
URtcbAOn4EtQpMM+c5T8UhWmtiG+Py1sxUMxM8jtfdh3Lts4e+5XuYU1UmE6uTBKQww7yNP+XCf8
oUqH1CbCNrh9yxGtS9Rt1qU/Syjsw8qvQ/fUxjuZFSdAoWA7njxGWlRbhPT4JAstewxkM9Zrex1j
Ba5GwV9yCzA0Pq97WVXbcDUlmXG6bQFkX+gL9RUjBYhSIuYxCDHbAIXCtYNxH8kzPHoJjefY2gO3
x4Snvahx/du3V46izYIBwcyOI5xqwjQGv/Cg1RbSxSqcOQwSIER9qErOu2xnvGCJBnpvRTEnu7D1
n8rY1QFOeU4nwMwDsQRCHquKN8aSNZ7T6GyhCGSmTbdOQ3e+zGDr9oY1fcGSZbJX4ODmS2P1ydKO
e3+dzeN8kfNkTRaaurUrIOWc3PG6KvreXsRh7eGLrvL5m/M1FwXsnPkaAsw/lHrx9qm/dxR746DL
t6iSWL3NlRcggEYedrYIJKMUs1MbFavNthsWve/Xj9jbY3ZojCZ+ien0TlphBa/U+VEZ5M7KuPAv
mpvMbD7DgVSe6j16mv0+TjlaK0Oe7AvhdJ6GjvLQmJDoXAWjsexPH/+dYqMkube8900c1/aajoO3
vEwOhHwaBLeL4+1OehoEy5+80/0H2SELU8NLzjV04m/8NEdLvgWxO+0MgS+tw+K73wtPxrgxiIGE
4yYMQg1gSq8ezBz1Grjcx1BAABsB8rsXQ8t7yPV1sPX/OZopRKx1F0sb1PVwRYDktpRY1hrYLO58
hNWQBftt4yDNG9BAg7TVB8U6deOEpB4UVaHb+9LHZHTcdv7eWWRjkVZLj2rVLeMqsw6ykOp8Vdpb
N52++wDQ6t9TiklNWOVd/DKgJOO6jpKmvOLWdb/Drd1Ne6wkvTaFkeuFDZvCWz20y1dfq52tlNr1
xR8gC/bTPcyNKb+Nyj45xewBhazyrLS2LoaOm0aFNbwoVeW3aPOtneXpkhBdutdcqwFW8kfTWdbu
s9XYtJzrv99DzqoDzjE3TWhnQONqLXtDjljTTt7LLDj/jG1ZrT/9ELPA32pIGnjeeMQ+22YJC9US
khqOKGY3qaFp/WmbcjzgOL6GyBvedDZuF8lJUnfj1r5NvV86DDaKp1DZKl8V8Cg1WNtKSa4aQ/v7
xzmbVYTxqfgAb5+drN4+Hfmx1kr6KyCCtL4NiIm3Udn+8Nkq6spS2vEI9Fo5KrPpHyvhpiJrn/qI
RS+adugOcjA3PGUDye3X1OoKUvFhcDVqw730G9khi3zKyaDFPYeceMBnTXYOYv5tjtYp6wCE5VI2
69gKd1qof0df0j3IotOt37VPfaWG+PXi3+Z0NS8DpCL+ul+LwcU/kydZlUO36qdbyJ0PMDO0JOXI
h+qHSz//dM1o0X2YCFb/t9/8833vvxyxjr81y6q3be4PF6I1xdkEs+67I8B02dcIj8Q2BMht5kRU
ZR8aoegLiKIPnkaf/5eSkmLCtNir9sPE2UG4O8oiFJaP3oDm0f9XXzeA3dfK8Zw3GRKcLVQsw+j0
lVH26cVXKnUXK+5XxbSTyzjoPZaz6Lkec4TLpqTRVDR/0vQii1hF0fa3uqMa4dcAGjKzk165RMa1
cy00rhDfy9CW7NrzaEzPaFmpqPua7XkQxTjmTr+KhUdA6fkY7EIzwi8Bxx2YapW5lgAPWSiFjqwB
PiAf+qKexORCDtcjiVm/1POtbH4Yke1idE6BMAWZU8PWIoQFmhLlEi3aonNc7hTNGd9S393P9Wh8
nzj8LmFFN+CbS/VaeIK6JgaKKPvSmYn9rCdWeGDrOqw80jQT0q5PPozUi+6RGR2CKEfPBaJDa/fG
Rqns5GQbiU/Y/z8cWG+urOyyN0Vg/PzkxCqbskgK/R+j1ls194s1WiPmXo9UaJP691Ej5VE4KJ86
FjEsAhjtphLNGjomMJbukhMXfxnrwlrUvY5wuZLbqDMb7qpJvHg7RJoQke4s8qZILC2QX8/I7QUh
WQ/ZLusEecoSCc0pjR4nNejB0iGG12iKvsyAza5k/BRr5cpYyU7w9MoqqpNqW3ZA4WyBWdLhtW7U
IqhWeHt5DynLrAHjOsfiRXF5vIQPazqsOO4DvhoDsz6HhrUJ3PRHp0/t1hcLmF1WiM5LU6harGWy
yEmpL35T+8kUcYiu1DPQW/Usa44Ordvr2Pn+6ZL9mEOrfMIqc30z3oEO/OaNHHF0bDwgFUMxaoQb
sfQlljWQrsXn5qcpt+t0FH2Xhto0y0/XFejFogn//76PnCIvDhsFGYPcClbdmPRHRx1xmZNVWcg4
zb3ZigjOvWk13bCx9PTbp2lyxqe599sRoMK07tOc0h5R1lYxXvi3e334tWQQSd77X+/jlIg0JDU0
6n/7+fc+eZsPt73/UbfO2tHcJazuenm/5vYD7215j09/x/0+AYGvktxply1nLUXCr2if24qVPiBg
e+wmtatxQvtT1ezROcq2rMkissfLnGvK7ZJ7v6x1WWKHq09XxI1VbifA9p/6OZD19eJ+h8/tLEQP
tEIja32fI2v3+3z4jeVIBfcIkFsMYCXWSVIgOAhuXLtGlqleAepo574ollnX/e6S/eiS5aidpD9j
bwr3il7DWNGD4DHjsX4IwhKLN8O7SAc42WWr3lvbOeFRzkrFVCeyvQVElVWb1CG5Pk89F2h/71sS
0HA/7YSXYOlcohZkDyKl/Q8fZR1ulh9CPXLWjTBsnlGE+ZVaF7dVm4dWmTnnVzbw0Nq0r0krzCGn
3nhMAxQAsRE3nqHWqEsPuDOi5ij3a7hIsOKWuzuw28NTbQHfSV9JxLcEdrMJAqTfVs1LZRbLZoqE
U3VeCFyr91MZiu+OW+gEpHW25/rYHgi0toc+qOHF2IhbpJhL9wZmQo39e4wUtbb53yA2w9L+E8Mm
okye62ia5rqWSubrE4YNNIc/1KExvAaQjddVjd94OBUHtJ6DkyxCZyDsJauJUPGRtaC0f9d4FRBJ
dKo3EwLbIjLSfltWY/asDGpzQPSJ1EGRZs+qO8AFrZ/KiLiOPhRnkiD5SRZehS0Gh+OgxV23R8Nf
/WYFRQvcRM2/I16wtbMg3IP1wQgXfR2sLtku2KKQtXtfzwJ40PvVXdClFXIv0V355S76QmJ31Thx
/qSjDm0HevdcBiCWauuBa6D0OUH7CKfgKFuFDVkrV80rZBmAB1gKSXvn+U/t3/qaeMK4Wc65D1ey
80MbBZJFwEaDVHrbHu9FZOvtMZuHPuExGZy96gZLOWrOI4z3TxNl0y15+P2qSfxhmYdGsANZ3wKL
Cdr5RHpMXflDVa360l2bpZNccYQnzNxqBViV/NVN+vwJW4b8qbJxsEqs4X1Eu90+BFZdLZHZheaN
OtpP7ILebA9USBMjGrkwNA13Ly+3IPrE4KBrUjCiQDIzWpRV1WxuOS8Bp5CYCllkVTdvxzHiYUOu
z0J1xynafNhIEahBfPNkDVB62EBi6C9WO9u7uGbbpvAG8oGIYZuWoYEgq7KIIGxiTD1t712yBgTg
Sx7P3qmyyWIaPL8nXbANQqDwCGPRVEXTz5tyYfYWsj1JsUnrwtnz+GO2INSXZc3vanJIUVFszanA
Y0bp85velVoQ6Q1ikPVRpMZPU5/+pRh9jo0SrbpB3NOZSF1YVlwAx8eqLx5nIeyJ9D27EgcuIjG4
KVb+Ttn6rOvMhWXWWIF+yOdSPyTt9Lvm+KaJDPafdjWOFjImXxXVqdAxa/kDfIFdkW1X/ZVVZXH4
PIisRV3yayT18VaVl/iNeQ6DxEKkBQsHJTSUpcmvsPL6vGtQbR7DM/iIdFgAwms4UsPxkjM/jJMZ
CUm4tDZBsR6Z3IaMbea7JLrELYMBVQq2zVApbtp8ZN9Pudj5ySKLvknhvll032bIfi/JKkDCYl5l
qMmphdnTgtGQPVbVArVEiohPFSVs7C/Ak9h2tWYB4x8CnmvrB90+tsp6XpjCZU4P+nqrJ2q/GEVS
0HXDAYxU+ViAmuUdFLvXOdMJhDuO8jWQOUV7yABEGfajihKYMwEZnDwj3TeDWz90ojA94OgehKYW
tWo0gLd6zvKDgajF66TyFp6WdDfemCSP5Yi6RyrHWNnvaG+807IH+BDlcar6LzejK5AcZG7LYjdy
LkODa4uE5/QlCpRmm2E1s+tnpwe6mBRL8tfNET+h5jjfuMZEqjehO35N/ZKolSiSADeRe9P0524l
g9rFgJDt2OPKEeCv5NXEKi3hrySb3RCSkuPIv5QDsk+OljoqS2D9vQUaHBYi0dA4FhaeQpvE8Y2L
hrD1Kixr8OoCB6mLQtY8bDwWkxE2awwY3RM2ecRoczJJJOpxiQME/xTGR80ImmcPrtizVxCdMwYf
0zrRN5RefVZcRNicBuyV6AIhgXjsmF7/9xuRV97/9Ub0YG6YFlhQw/VU+9MbET+22rbMtH2F0LiO
EJk5OHnrHPQ6+V1r1NhAPkO0/72aBmCrF23VRhsIMb/CKEiEcgG+xhnbQRebhmEhO/1Mj8+hXMki
QXtVMsdYy86pQdwkqKyv9pzWxip4q8B7XQwiSQY6JHzqHpaUSWAd+d9Xu3vWCzkZFRc374FI+W9R
KaksFczeQP6333/q74Qq1V2ASs6VfbfaH2Wqe1/aYMtYcrTbSzsM3eebMtVoQcpmGkLyRqwCGQoA
w/junkrBjtioQ9edQiH2miHmdjKMxkrOBC+IRdvzQio7S43n3HHXLFz93nLceZsECB+KNY1X5O+i
7fFv4MDSLifBaIrHaLp6SHGywxVRr3+aZo+Js4EDYb+IiBR/aaatxcs3XMyjj6tXFv7FypIuTCUj
gF8N1Tq10N5ovegrOO/mwHIR4sUimi12dH4WLIwpSVZGqOqv5lDBaPNIdBJ9+2kUlb1AUGXaVrFr
XPVUJ9Thu9GrywZmARqRpKTqBRu7i92DLNoaVnQtCsOMiS/d2/dhWeut9qRYOnui/7zWxdENVyfR
GQll30/D8tbypnJA1qrBf6kM1Lw7f8BMYhquBGWAM2bBfh4ggCwqODFl2GHKMJfoycYKIhEz4sZR
aAE9F1m+/5rq00TsSo42CYo8xqjvyyFJhkXnF8khT5stDtSEqOwQRyBhFNS5Q0waLTGnHUqV11G4
kckiEbseXqVIGP7pk7VeNLuEZ2K2B+HVau/IIm9gcE0HYYl6kLV7ce8z1cICFF576S+cgqFh6YRk
yDDxg+7FIG6foe8IARclpU8D96asyckf+j7dUA5PFaYhdVdv7vPul7liq/evtxK/1X2eKTjipeKN
q1CQB7PS0LaeXTxIKqEsZP+9SY4tW2FnHayjBurDqCTWSiKM7TTLEcDFCsp03D32CfPegmu77ULl
cSDsdXLGND7lrRljJ0YzJnPFq1W0b1V9BGTisQdVIrdrFnK6nNnlJW1ZldPvI06KBVWEkZ1aVOeq
xnmytBCihz9oY2ZlBChL8cSuWztShHLu96xfCw2COFbzoxQckIUbN7xadE1dTsLRI2wCf5Xy6K4l
tsdtYuLUdQJtAdwPYnnVDffjoExoiBdOXNsrJ2xRxFUEkxH9vF/GNPdbCQ+ToLDCrRMyEvjaCkDZ
vf9zU/nG16w6abz1MJ4WSLIW30RV9QPgbEMD+ydpz2pjN+egRy1FzQuUQEUTdfnm7I+4BRutma4x
IYZGMqOM4QrFxaofcborwg5r3K8wxomcicKux+2Id8CjbLHDjBcVtKLdlLd7C61njPJ6t9pUXv5d
89X46Pr/2P19akJfJUE0u/ayE4YgaPugEle2xRaGPnad8NOW81ybK1/zUFc2IoQqb6q0ZW7iSgua
cuVygNyoAXDaulLHdUV+/aSi3kPyxvKg4859dkGP63FEXO2XTsQN9MchAtW/83HExKo0JES36RHy
XN0BVjKbCizZ2xbd/GJ3eJMnEM+OsrCI1h5Z9j82XQtLSm+e/g9n57EkKbOl23fp8cUMLQY9Ca0j
VWVW5QTLUmitefpeeNRf5Mmb5/S1O8FwAQREBDjb97c+aYG9TXVVxoIfo3awUzX+g+CMHFy+wsBe
1oNnk2VdWed8AO9mc/NCM44ZL8LVVNf8U0Sc+8Ur8s3od+ojdo3hQ5LWp0wvB/ju/HjkKWszyeX0
0MDmhLExuagU/ZMXKfol6OHlDH2zq7TahpjiGSDPu3AVKXnDbGWYK8vOQ2/uaoq1cEOvlR4RPZ11
OASI0+Bp7HK8yxg+qmjvuNh7C4OEL0FSn8vWHt/0RmuXqIRUz8Est5JUyEmKfDJkAtZCzxiHPKxK
E++6v8JIHB/rg0HevoVnMAL86beeJG55+F/GRh+DBYqM2o1Agc1sgEoqmMnQ6cfbQ4Dx+H//l/J/
hiTxkiFz1CcfLRfBG5v83a2Atms5eeO8v4N0x7FL3ZJ28DROz3xR9bELEWNS9qfOVR0iKx9l3san
Yhb77MaXkmov+X0WbVJhuyK76oM6iVGsSZvStuB/Fiaa4gOWE+Q6qJfeDOql6xfyWhTBdZMioGp2
ec79aCHqxALtGA1VTpasSg4hOgQj3//ni0T6/eRQmMX4y6b7n//9X7qNFY2hyrrDHBPDWlN1/vUy
cU+IgEsX+h0IUcLQVSVFi4oZ2AOeyuSd3NYrPce0+rYOssBbxOip1pxUPC4l8pALxFQd6L8qbhoS
Xo7V4AZ7CELG0W8M/ehGnX5b+1DXGiZUQdKyIJn803ne4kOdKM67Ev0qtZM3XM+3D/XzpnPDXCc2
lWo+GW54cCSxNxZVc/1cFGufHfrd7uoObW1LDtD/fhKfHaLTYaH4memtxWeajz3v79+ehWgIAcqv
25Eku3lb0TDvYG747BhDi9cNBpuHz47zWZ3Y3YdDyPZvdI3y4cMBRFfxQeYdzXXzjmDDv2GVBj32
71X8cADRVyw+OwTsTGVpMcey/Ow4n9XNxxaHJHFs2IBq/v6hfj7svz222D5vzO5gwIQR3T6cxYc6
Ufzs9KzYPyRtNOw+nKLY3X8+CbFPK+eRkMpusJ4P8dmxP+x+7hIMscvMFfhsUTc3/OeDz6cbIevY
ITm5/eE/O85ndR/Or5XfMHPQDh+q56OIz/XZBRQNrZS8ZhFTjvM5iLUPR553N5/crS6sxqUX+QaK
5H/uX3Pnf1snuohdZdgCbHwn/CH6zvWiONfNe/pQ5yk8JH0kYJ+d4oezmDedz0LUFTZmXwjyd//2
MJ/tXXQWh0B6xfAR5+rbb2luEGvz4sPpzRcqwnJ0BTsc9tz0BJgbxLaf1X04Bk4Z+a42jXebzuc4
7+6zuvkQjfWsA0Y9zB/4//UCiiNkY/nNYHyx+ewoc5145MlAx4ahYBgHaWZwF2OiLM3IbC+WVJAn
Pi0Gb7AWOhRdMEcURYMSSkhGVOiFhSEpt36KyRjdLeJbt7meOeeL3w7+iXwz3UUYCb+jR3a+mbvI
WWfskkYpycpqDHwWwRhc8YO8lcRhlTD5jUm0+acu7SpAq4CMVvNeIqIvh7RrnsUGt23bBNc+rHYv
ok70lSpIHFLS29t5U2bWGUT7NQNu1FF3oiFr8Ct0oH3Opy3WtNEirtqmp7lrHkvmUpa1+HZOosHI
MCyOVQuA33TZxC71HqSmiWJeXAlRBWDnJ1FA7zB/GL/jBwxvg+muv1+CrvrqgQzYr/NBRWNeqYjz
8cWe6zOGKDh4JD6oWL4b0VCWngpvsGmXYivxHRaSRfIq3sfzkUV9UOjH0vAYaopPGeKDvMwwd9vM
n2bUGDuQ8Af26e/lAj/RX438Zf7hiP0Gjvo9DPCMnetrlYFDb8Xm6vYdEXRnOJKO38QGt7pJpu8x
2oaD8vf3xYTiwiVozczg9COJMR/fuEMFf/HvBdbCFjymYf/5lYiNq1xnwg3LgPkTVI4rL90Uc775
cjRhU+zaEk7J7RM0Vlxcbef37SqI80xc5zVC/Dohvf/8OfC/dlaRYTq370ocsFGikumF+E0c8LZ9
4v5i5DdhXf45Hf6qvArVTrGbr2EWtPWm1ivl9rcSDRnQ5dNAiHQ+S1GPyHhvAxA9zbs0JLcn34DQ
zdxX15V4Z+qklM79LFgK1xArj/nIYoPOKL/BfOgPc32Ifn9loq1ei81FAzNvaG1j+7vYaL6qWfCs
yMNwO8fbLkylXXgSarv5A5GGlG/QZunLP1c2jHg5HC3esqdv9dYxMnc5UyTnWxfs43lpG2V1Mx8M
ppy3axJs1OZPoRWDfWkm8fXfH4T4GLWpv8CcV2+XUOwDQyZEGUYe385LbMC7mbRvW/mnKN0OHdcX
MpOM67xH7NFrXn54SM0fJi2xHNHAnb+7fUAYT07YXZ3FpnPfqrC3LuDwd/V+QdqtneAUOH9HWNph
6yt1xruT6TNvAssnS7G32wdshvQZgLjz7v5hkHNDGAfTufl7LMcSzkXX/L6dqbjUSbuTtc673b3F
Lj0kL0wJpua7W0dIetqGeT733d+MaDvkuyC5iM97+yA6fFc8H5vzfA6WWQNodytpk1ax6S7KyNO2
gLWtf/nh4R/XKdq7X7zYAcK1J97+EGT+vYnFo49OVDcq+OH/3FHhVin7PCvAxv79Z4k1cttGXUtv
913Rf8hSZHMu+k9RvC0crFd85l5W86Vq0dMeQcS8/x1P+47NfNP5pYw4aPqhRpqcLJNACt89FrGN
GhD+jO7idk20pILwj8RLHOxWZ6fFY4tNKDK+f24ikqSXK55I3bsvLKnVdt/qEZjCqd9t2/S72nnt
7RF82yUyIAbPWrQXxduXWMDjUGpewudLkg869hjGePuu50uqtsM6Ypbm9mMU+1AT2NZO4OfvnuMd
odOtMwIdEEcQ/ca+8AGn2ivfKXPMFmL3XmmIcM8X0iJCtQqKTn537yj8oNh7uCMtbpuJj3K7n4va
MsHIXOxftBSdDeREI6/jdtGLUWuOXWjfz0eZEIqL2pAfskSuxjUzwcmBIaQzLG+rmFyHV/zK00M2
LURl75OmuBOVt1XRFEhRkUxTycmhb0uLnB2x1cfdJoVp/mnz5i1E38RMfeOH2JkoD3n8pjVyfzJ9
G1KNO6rEpMLyhRniDkkGGJbYzYoXsgrOQ9zb97YMv8h1/LWdq8UL/mv9iU+iQw4Zm62K2ysOBlVX
rhqmO5daUw6rTkvc+iI5YbjxO8YaoLq/tLneHmzDiO4JbkT3Tlovrbj3rkocx7cqX2YIAy7kZKQ4
wqaW1C55F5VkYo44jBpt5W5zkxTFLXO3FwiGRvvgaFutCCIklKG8lp2oOLZeUxzraSGK/5912If5
K5TYqrmV3XhY2Ua49iaNIzP9vftl0j3iAxbuYjSGuN840VGsiYUNgedj3Yd+el0+KIoKbLnw9i6X
IXqJJZ0YLSx7rTR0MjbiWN6XeEZvi0h+FvkRw98kiTldovJSexEya68MWvTYZ+W4lFXV3nZ7rRvk
kwD9RboZrh2N2Kks1dlZC6IpaRjMsjZo7jrSm2SvR+5z2SGnlwzHhGUFIEJwIUSx99VkHzcWbkAi
O8SokKbCjSNJHFEQWIbKeOpML7nqrXW1ldh8Ik/jl6Q5KpP0+Hr77vhTszRjbxEag+apOt9JwtkU
YxN9G0kgkDuMuOLgJYBcfAx1L9smCkIZ8mhsr1tFVeafYHfiBt0AXJb03j/JTVuHK1vSvv5Rott4
GYzTIkuhXqbFz9LAJUaWnI6gYaKOyVYF7VgeHxplMhRkPNCOa6v2kksVyaiHMKZYyNjLndLQNp5J
Rjjjip5Pclz1GiXKhovZLGz8MU4FuaR3sqd9iyP3aDmksPtuDajGj6113OrNGj8zikM9XAPb3BF5
bx7U9JLVQYhpFoumU/L92JcPjoyfrBHrwa1erHkKQvB6Eyo1We6Cv1Q1oChnNIogpRiDdbLt6oUU
3JEM5ewVckdynhcYqrwvanwGQEx+utGElE10rItg3bSgMoWht1lED3qPVorMBedm7921unMsJWYb
J7Pv0DF+Su7omAdXTVWITspOqYLmi9qm5gMZHEtR0skFeVLkS6HXBkO+Cgs0soT1wbmXUtk+dHJr
Qy73sNyuWpJ/Zb6HbzUZJllcG2+KZmJ94yQNdC1X24Zy94i0kfQCcyT+7j6EkmodNcddcdeSnuUx
bTAuJpIuirXnxwvFIGbTDiU0gtjeIMNPH2R+Tg95b9bbzGwIRUx1hqekD56RIwv1XH+p6LG0w7WV
SYylsY6WcKiUYz2hVJBmmuUmmNAqojwa2h/7PkR40grdube1s7I9JoR5+NSYAlUB2HRmvxH5+lXm
bLqy+YXRNXJDCbACitfvo5ocmzphzqVtLtwDwJjlqbKSsbT8VRf6k1xrj3pRfglyOz5pMkHgEc9G
nEza6iGpcMIsySd5s1Dl2Y0mfemw/lvEnis9Q2scFhXYOvj3FInZ7/xILRedq975hdfeZxqApXBy
VMLXho1kL3rwsyrhXqU7q2GIjDdV+xVJdrG62e71lRmt+BWj6RQzvWGYsyo0n0oMbB9vk2olWvyh
N0joUJkHi3DhmrTbhQ1sIM+dATSco72ofg4bf6we/XSrDIG3xpBFeagiRX4ooEWMTelcuYrmoQ4K
hxc7hN7kJf6yA+tHH+TWl8FutTU5OiS+l0q1MPykfiyZdelJqXpDCwBPNssg9JISenBMwgBc/vTJ
ArC8CAwOHZoD6UKa85WIAm+6zBQBkLHbZd4o9jqISxA6IYlCDYzQY2nCdJ+gYfDcWwygFcwqmeNk
gi+0YT937Vr4usX4oyw8VXMZb/TuI0LHvaivOgNfTmasdiJzICuqLxq+ute/JRc81FV1AP0x7Li1
qbXvbAqF1HkU6dlFzcxh0xVTOLtp8rXcKt0SgvpwmRc6WbPYSnYZ8RQPHTp+MW5RZwzx1F94q1nr
tinwnw70vln7BY4VFeiclY6l5BHgOdr1aOGUcZqRTgOnJcwtkvODCeMiyu7Q+0ecm7M/7VGPOWee
kIUoxGzhpGiDdfaWJCQUNVOKeD3lkmNGSapeReyWZ/9wa2BauT1WjoxUQjRbIhd87v6uaexIg0vA
2YJKe2k68FiqyryiX0Xto9vEgMZsAgvyUJLGKzPWQP9YHkPM2o+hHFXHuSjWuqn1P9f5feit4XS1
C9G56iZIq669+QGp00zghV9bFYCJa1bNdvTz4Kvijq+diXpDJUOz4pkz/HCdQTp7gaaeFdv7MkNe
BN9FQmyzVTsf/6JJ3iBEDaJBFD+0FrGaXeZ+olVjYmkxN4wG3wKvk8xxKleJvKsGa4SzPJWIYClX
o/K1E/Nbm9y1Yc2KupzR6y7y5WzhZimVojfPRzQWkV6tbn1E99zrx0WsSv321qeYBs4GcHGXpC38
i7RtVPnNC5ZGKXAQK7qIom9sHaVXnsGjl1dGZT9EbaNF464tCkIQetO8jOCflkHd+QfRajrjHQqx
/D4pgvrJrrsVSclPkh/X53HSvgwSqgujmy77VKyVUr3PrXtRwM0jU33/kgHNie4YSLurbBwwvMV1
fTVIZfnaKxhgqm12h1TeW/TyqFwQdisXyOrJqm87LOcLfxdn9sUDBPmso2xfZ16MtGQi/WgWvi9K
XgN9nFq9AQdlaQzgUqfZoYsbst91T/5BhjXDYD95zvufgeSHq7x3q6+23D+VYT/8drlGaZvWP6Mg
JJXarfUnRXNH8nAjH3mIqR/8BBlT7DTWfeYXJK6rvfk6dtgtaomx6dqU8ETP95OnibpXnMZ90Z34
UOOy90jGQnzPRDyZBLb7YkMZ2/WalWNITK9ObyXmFeUGNBrFtjqqEQ9MR4JdrttVs5Dhq13SNv/h
hQFPJqXaW4bqRstaVr0t6cL2UuQE2w3iGigJA2juWl0HTW0tgSeP1iKravvqyf13LyzGvSiJBRly
8C70AJIiQ4a5nuQvPKkJiTiVvWhjK4q3sS4XZ1gD7cmv7zqNqRJdS0gJTj35Ua3c5iDLUkdmZzo+
FsAnHmWkrATWxjtRJZUw5qR26DY8NrMFA1Ji8/lEslQ6FoO39Ji3PYuSmZTy3ufqbLEITrXCuo+n
RSBl7hEd6xc9fNC6ZtV2QfigJ82UFcDTI+IIELGoM6c6M4gA8ZKsvxN1WtTgMmwgVKzxcsXV1e2/
aWA7+VWXX/I6lHCj5s6bKHdV9cRPWb+OY2zdBaVj7xQdMmPcucGmauruWxyqyzRp2+/DYOB3obTm
mreo3xIZ+MaiNSYBnIK+FwtJ/HdEOesAUsNpj9YYSldLfoY5aTteE5xctU/6jSQbX1KjKbcuehZ5
j5fJZICETqzTmoJfopng9BZb0m2buHGCTTSmWKJBpr0Z5Q7TgHwuWj5u0kUH/UGRoF7NDR/6iXH8
XGeRw7iMovLPFnPDh37z/hqr/bNF3zTjOjXU6GDhnPWYOqj+1ap/QUZWHKt4LJcoYfqXDE39GvC2
sxVFPEF8ZCL8XXg41qdAU741OPochf9J3g3lPU4W31K/4dE2lYRVylRVTb2EVYqonzYUVbjphWdw
PTuJ8e9JLAIrMU/IU+oTkmpR4/xts5HYHFSpHpeGhF1WyG1t4+ZBuZRdOz9VhTP9M/TkzU1qwHyB
9qXM+PNVqueuTZkbCX7yJItUmLM1vjbeddMizuVk7ypyvGjKonUXllWOd6b3YJjBeBU9RN+gNQ1u
MqR3hZ7cuAs/tvttPslmXA338KjxSfu3vKfRCrFIs817Yrrek6bmvGeEFe4eJQI9HRuWHYnuE6I3
6X81sfISRP4Im6Anvb8N9F3U9zFbuADmOhOIveCOiFZPVXf2gB9LE1jFskr18l4uAyhIEbz11KjK
+7bD/FKKhnTTk6S2C6qsWsejqr04VZYs85L7rSg2AVLJelH3XkjWGzyZNDKJyySZtTUn5+lW5DQx
Hj4afrYhPJkBP6UeFIa/z3wjSVZ+LLlLve4uWROE1z4Y6yWvqskPbooIbHTp1Ygid0Xge1i7uvNb
iP9uOkDHMV75F+dbwCAdCAMjh7UxoedJXl0bEa/+/SD90s0g2fYllrADBhUVuMghOImFMeXUQcE4
62VW7jSpoDWL7OBUTIt3/YgP7fCaOeI3TvZYpGbL2A189M0URZ0C/+YsFqIugdK8rXzc8hpok5PZ
e1ndmkUfUFDaScYa5G91MADuW8x78YPwm1KN3k7sbpD9t4Bx/1bw1sRC4NfgI/QbZ2Cc96FhLoq1
rrJP2CyXHBAJMj/N7Dzj20RdMO1Jmvb0oUHxFcZwuinzrOnVDYbnCA8EwmtaSE3GrXPE/KFymi3G
NCn/8oRHrq8oP3y13HRdmALjx58eK2r511hl34zYdb5yo8C0zDWCR/I6ZRiyyTIqtHEf5QP+IqFy
Lwg9gTYZost6fxT1VTDeA+UaXkcT43lRr5lai/QzbckfNntz1wWW/KDx0ruHRD9lN1IctKHdFCBO
DtCRw42W6OMa0gjGJ61Kgm/GPOVQ7nhIwNZvQOYJlJHVY7usjE1wqKNBX/VyEF3G2oo2GgyE2EiH
O0ILuKJYzj7gxnNXFPLe7fJhVxPEeGSC55hNAFG57IJdUlc8JyZzaWLUwWISs/Zq556KrJSuXs97
icA+pT1kvkpKwlNC/uejMZTrpPyep6ahkCs5cUtapblYKR6Ng2++EgNsLnO9KDL9Ga3Jt0MBN7WO
06JpY3ag8FaB17g7bESlaBaL204JwBlJjNXOtMVcX0XSq4R7+c53D77TFJfAd/G6E6vF6GAq7vTr
YXIM7qaFqBdFSFsuOcnOrV5UiUbRTVH4t/VK8UNUiUVMHuifzfPI4ek2YqOjPOV5Vf+KK1QV/eh+
r3KsvolRYD5IpmGoK2g/hyz8HqQRjCm7/jXa1hvsneQ5jD17AexGPga8cFzEggdmttEcy0Fbg4nR
Ym6pevLltWK0tnaXPdmA9+5BbVkrbeQ3o3GffUxV+2nomuittrBJ7Ie+P+NtR7IrokTsZumLAbS3
9iQtlJaCPpOj1FRdJXmyvBCAXTWkr7LfPUSWBraqxlPAQn5VEGdbV3aE3KfDkmDZ5R1p9Yqfk0pa
Vfd2XS7aqPcIQo+tt88jrGb8yb3pll9ql9qrKzGez5kdOUty6fI6kK0iuIZnUYVU2IIBVsgDSY5u
u0EhYG8alemZGXYq1kYQLOd8V3gMukRFNq15LhggY4j9VdyHYB+HUYZbpAMGwWnYLpzy1HiwzhWF
QaZLkOSUO9L0GhDitFJ76cmOQ64OaYoJycuOFa1if1n1kr5srLE44dOJCV4c/M7jwH+r48Il6a/T
LqasZtfCxapWNGBdHeIwbvCAstpnAwLaItFxb0J1k/kXMAX+pfcKjB+V8RTgC0SpdJZRr6R/dEyA
OxDYa4ykC8cIHxTVdi55T0BzKmmGXi6iVldP/pBMZvbZvezbwyNBpe0Q5toLpsbaIRjVlx7GWQYB
i/eGeFjm7uhxjVmYlZFWKz9Ko02Wa/ejzn3N0BuDOIntruNUzc6qlit7hTlBBOjMIu4GDdFyFo39
QtzkikyTFwYBv2ul1/0VM4Z+Qg8Or6Ihccr06irTE6fjRPLSbrDZc85Mk4xH3tVb8CGxsgN1ZO8V
i9STVT340UoC874UtNCgTf1NpYL2xtjAXHlJZd/Ltfx+zVYc5wRRhHOA9Gg88Fp6qNPQfcDC2Yb8
5l7EtfCatMPISkJgpUSLoXaex0ztN5qWVw2Pcl5UdmZ25ldebBVfB6uLv8bFDtuOOaSye5G7+quj
FtVvqX0bwk5etMGY7/DByS63UUzhk0PtyaTQl0O6w+Wo20J9e+gYx/r4J59LBU/eWAmsO6zv7A0v
JihMnNq6E3WZnbwFeXivJkV610PfvcuUcN1OAjSPPN19FvfKEwzLegPlB6z0iOc8ycruotCcJ7VF
YOgN2avcBvVFlAJKKW/ctxKMVWLd8QYdKtMXadAll7jlIQ4wifRsl/+kgGz6Qb2SnLw/hhhNzXHg
G1sbjsrlb73PDM0G7mOLeWMhXXHHXsFXheSaKdJVVDH32+wQ8/FwTzzvTtTdFmB5eLIp6nbyhAzq
BBy1qdxjjBotNae1tpbcKPepHqv3ht0TjyDN8SC6iEUKBK6uc316yyVi1Rk/xF9BLLKaiTbuNe6q
C54lSTG/aipQ70LSxkvdBTqMeFn92roRjxJteK0xUicL9sHIveiqTkJT34RdY/ZBzfOOuqpsG5zt
FQeBRynjPeFaR8VNEMFmxVsYeeqaGIFLxj1G3D2SLNhXrXf0pZa7Cm4rSjLeEc9dg040HstpwROb
cDSsJgJf5HLXBrp94c3U6418knnriZJYWg2wVteCiOFiE6wk/bIfiReG8qjBNo6tpyoOjUOCz/ai
D0odbp3rbw25Le+l31mAfYJtWpis9/0PEfjT68q7/C2Z/5RkDWVdM7Q2gWNXOjoofmbfwtxoAYfy
KD2btczbKfLpvYnPxFplbvjUkuZ3isoxWucWZyDzsZxeIaHdTjeu77nXVsq6NWYA6b1tYe89IKte
uJ32s06Y4AjrLj1BLBoIcCSYKmIYey3wxVVK+3GoZedAdnm5G0s8obrSOYgqJfUh5vnpN2TVQTYq
LybSlAVckqECD0J2iNVY+8aV/W+8NzvGkHz1hsEBxxYFq0CNrA18fWlL0JPBvjXaVyZS7EuZ9Pqf
u9jUkLiZfZWcf2mwfB/rGDjNV2zl7EvUoEnmvjUsksh6rqEpnzqjgT7L8xfpbKRw0xx9jLldJohW
YNOz9Zh6q6DWSX4xtC8JUOe1k4/lOosz967M1HGLHYS3FA6nYsEgqz1mTvSYxfxH6ikYkA0AOdQw
kTY9caz7dlp4wFFwwkirQ6ONxr0g8ftmt+kcXyFDul81Xakf0RsjMZ8WsuUwj874YS0avNoLy4VY
baTE9Vbwdg+w/+1dlEi2wp1aQ5pd6AuEMTHKZ0AIE29ssrE1XZQ0nc5vMXdbdHFDAkUXycRL3G5a
WQ2+tiYGIJFtJpvUiQF/1hNs2DLHxxGK9MFJDeMoFurY9ocow9ugIrSBLGSSjihM+25KOU8Bw+n3
uppYP4mwITLvFnaHLUldaoSWA6nex7aPkCcqYgYcSehDWS287klLu1dMshr42VCRPdtc+Z06nsVi
mJApcxGma44ENv8q/2v93M2KbWMd85bJjYad1DjDMntkMXFg5up2NBOC79F0dRIeVy3RAxgXXKG+
B9u3iFyCWVETwFkjtInBeXlGx1ZOziXZEtQkNNBhKM9ZS1A1NH3es0QfR/PybeWp3q3IQ8qJt1Vm
b32shaeM8TLY1lHsrR2EcztZrhM0pJhAeoTieD4yrSkWkBdzkD3ZvSiVft6umixEUR7VkFn9BP24
12orq4JxhX4RcHZTyw8uRKNF1RXJD3J0LsAAx+cEi6LNNLe5VwpSDJBH/+kRJu67HmQPAuWNPOXs
kKm1b1pPf2pzBYGi0kqAtymqEsYMellH29wZ8TQyQQg0cM9WotgmbngqQyKZBWOYVVyM/QoDyaRc
GBN3VUvMc8EktsRb+l7wRr2oak9BPHwNRKDAQsJ8o/B0YwpQ0OnwXE/kkwo3dV27VvQlDXEU0eXa
wBm5Cpc5P7dL0sXeWS1VwhaqjICwVC6iPlS8HucslNpPuqKpG1OSYZoThr96cMeXQZL362Aq8g6t
rZkXy5ZYxFRnwjCIsQKgeW47pWxMRQsAV7+4rXajtOF8zmJSSMV5ysod5yzmiQiaqjvPTYat71mI
tiJn5IHiu8db0Wxl7aJW18GC4jGq/VU8OFDSMy0mEQIUjxBuT/JJNNgFBGY/r/Nz1YNzEFrq3KvJ
DnWc/s6t7PBams3v2giq3843aILhbymxkZlniv6lLFJSS3FttEvCRZO/wMDDBo7mtCoWlUoKhjK0
x1gdcaHx/X2DVLK/V3hbXTu9AfGEdNUWu0o+0I2uO3kQiqLsxfm+N5qzsEgSZklG69hLl1vURhTt
KF36g6Q/NkcUXeVz4srxA+9jO5Ku+mdsPuIJJOktOgT3O08ZYOUScw1RJL1lTgILtgyjrRyRtBtl
3DUlvGFW4gFs2Xl0l+CNIkpi4bbS70CVw1Ph+tZ6VBl/p5buncUiynESHr0I6tHfOtEQK3CMEqha
Oz3qYQS2fbW0RGQb+Z+3VBW92YnIdt4XJexpbCsaQNoMgwOT/AgedStTBlWY1/VhMCLgLjd7Zssx
AE9CX+Q939jOdR3OAStba/ql16a4ok2LsnWDo9Z074uhwf3G0uxxI+eEuVYWAiJmZYN+ndqE1oHH
uvzf7KxdOT7xON77MNLJ2vQQGroTEUFARPS/lW9dNY34LMpEfcFg5CszyDZ0wKrDnYWF/HdNFMuR
uYvF3NynUXcwFOVP77mIg5/3p6Nodqta2jZRPynODGaGcdWx1NHYxiPDQLcYfpt4T60jRJP6UtTV
oFTShVht/AnEJ1bnhd4iJS41d1nl8XPdkzbCxLq66lIi5l43LCw30hYBL92yHix1NyKNrH1SudUs
i1wZcaQjTy7JGSdbVhsQAlIfjDGtV0WAscZPcE7Sokrw/CRPYMKGITWD0fMja7Ge1CxkikDovvDQ
/V2T1nJkpmNht90hS7RsURoTG64ldSqBhp8alrMyJXvTN5qKPbi0yBpF2bsMQlbom8M2IpPFvMfo
wl25hr4pUoZgSbnJmWl4JjKM2WHar9qqgnHY4zwZyPoSmnAuZ3hvMu9WjsNZN7uzVwYBPqPts/xD
xR1rgUtWsugLA4Zyytibd+azIkc1U/L1Q5+G6JqJeg9AJQGzACpmZDusq7AD8l29kPzdwRXJrjj5
6PuOOV8ld7ZmZwcrqJE4oGDkrhiJTfy5XCL/CpZ2Jr9kAxmNCunKTIw8Skw6rMkHw0c2c77peX32
TKDCcQbVPCa4H/FOuEA+fxyJDCRtdhi0eJnY/OEKU2p3WdF/DQjdYsoM9rEYSH0BNtf56bprcJcM
Gh/t/1C+BX20z/P6BL/Fu8PQeBWSlb+1soB8Azk/W5m1swK9YAaKnBd9lPE61+64yzhLPVH9LeP3
TZqzhdm5W7dT9aWh6t91p1XITYOuX8D1dYae/MjSTbaVJT8xjmDOo+J+lDvRazM038bYeK2wL1sZ
ZdIsrUrbNan0HZOMpWOa5XII4I1XRbiKNfyIFd2/BIrFwDYnJKsQMPAKeMv+AL4TSEeu6wxeDb5b
lKaPTcbP2LScbEPQJrcLfRPYxgFdQH0xi56BOl42VWcuirxuVz0ccKaZoMpDb7dD6HsugH25yM+u
IcsHZ0JKJw6vaWB0lN520p2U48IXCKs9dfLiu63WN4c+u23kteghFrdasZrWNYFSscpkJWAEsdp1
oP6PYtWbt81ItkOiOB3o3SHEqjZ/hnc7v30GqfS+V6amrVs/0g7Ydv3IuqhbBx6Qgb6q3y9EXWBE
/1ddaBnk9oiWebtbZfvJLsRuK6119mWxGodMlo8Ie/EPH0Fd2ZKvQDdY9kxpgehJiIfGYB6UvswP
PIL7PIowUO8Af0VDsjTxlmVYid2sJjf7CuPgQ4SdY1SlB02R92mr5ytN4qWiLfDmrV2bFDFoN30m
KwcSI3b+dDYKcwMLGZe5dUey8T6W3xSfcTwvsG96TdKiagzGprTqa6+Xzt7nZbfL0M2XrnsZizA6
8o/7int5RJAqg1KA/cCKEdiOef+jqvBWo/GAz+CmtK5RLRMEs4fBt7aZhhHu4H0jX5QsvLqS9tiS
LOyQdJioI9O5gloJ2AhZgTulQJhB0BLyGp0UEqIWMu377EX3JHGF51zqd4Sg7FXsMpvU8dIIP2JY
MNrpFiUOmfD2mYrUzAJ3FcS8qn71GNZ5zUNgF0yoSj/iHHdlw9uFOTznMjjioKyATmew1mqk2+tq
oKzl/+HoPJZjxaEw/ERUkcMWOrdDO197QzkiITKI9PTz9WzuYmrKqUE6549oew3aBcpRPxBS/jwa
xn6y5d/Yej9qKoixyogMt70O90dkb4M2uCPrrd6mEck011yaIX13rMk5u0uH6CqayLVo79waR3bP
SLrJ3GNkkb9UzwgqhwKHhUWQTew3696Z+y/kHlQSjowUbV/+WdJ1twXxJfZEpmonSf7Kx109cYpd
qQe/dnPEU8tOutGL9KxLjSalMch7JLLgMlw3CcosvO1awKSvUfnetWuReAGNdbIjeDHH52tYxqth
06iiUO0HBRib1X+4fdXtKH7fYv0Pkpl9Cn0Piwd5ZtFB6/axrDlVy5Fqa2to/imfmd6kkyBsxyIZ
QmNKMlqHMY4jvIqaxH0yxUoUrO1egi4vjg4s822W81voPEObEBabyg2R6YGFTVeK5UpaJj2DFXYB
//+8DcxDxkweu6Bf2QfRLhtt73rR9g8AMrfVMHVbRkZjvC70VG4j2eKIrIz6DE79AwpNuQfJbH1Y
nGShDv/viiDs+RwCEBTDNk3XP7QBass8qGcfqcO0nFMKdwFqwWjzIs+OokbuMCBLE+HeF423yYR8
A0Cnwmg+6UKbm2ki4WVow51X0yUlld9thSXPqeWR5D/NFu2ERmyNHNNXIHRLxIBIWPny1iSPi/BQ
ygbWA1mwkoYfcWak7PbIPv+odoF0jqYjvXnyUM+WADmvCnoylrNlc/b2SlyQ9dp79gc3Fj0jh2dU
b7AJ3i53bUJr3fqo5ugphJvf+waJPYZP2TalWTxMwYdsjUTn0XweK4geCX+gAd3bUe1Lc27O5Bw4
rlvc69zrwNlzG7Uj4ZKe+raKmorfvqySlGafxvAfQa9DGmM6cPy6uGTRS66jFneOl1K24vq7ym5u
ggqGC50vbTHKlue5Du4MRMBbf8wkMvm8ZbxVm0z5mJeL6T2yG//ol1DuZ4ajcheiYORx1Pc1prLd
QqFx0g+Ca5LpkB/UvnEGdn4cPLeBJn+OVuOrZO7Zm9tiMzBax3WmmWUEJ7E19Ecpjb+MmPxTVPr3
EbIo0opZbgAE53g1/XdFAkNtT8Sp3HpO4MFABf/y/6n3757Si65ygu1A4wbJu9EW4qSIB7P5cI4+
htMNkT9hLKv10Mwj4InLKafBxHyFwiJkeeS0LsO55pDXJyo7ggOK61dVEtQh7PADZPJeUH97V9/N
EVmBK3VFjCmbzm1fS9gLghpHUBsT7RWRS0Y+F5uggZlPbczjxcoxmyn52FuUFrTlVR+N3C9eF9dK
shRCUPV2YpnD1nZLc+sr90uOZbWl8mxO1opQuUh0ExQ9GQJjPeR7NYB8VlZhxBG2hbDz96uk7CUY
zHfRVueZko5YsydvO7XGvl25N7qmUcuF2USqWC0Yb819MBC9U8lyJQONkVZlxEVgAjg0gXtD5wh8
vdG/00F1WnrPiG0dlXQbEBzT07vRmGhgQ6e5G9rO3bqkLnODUPNuR7xGqXEvV/j6oak06ChhVvDt
7Pp54rfpuq87LZORgZe0/lOOevKQjTU50RY4u/T1tMkJERTlusRGFhzqIH3ITFpCNG3ZIrMI5jET
XxPuWGYMUqGZURnLDESBAjsXKXrGSQ+eYOdnrot67z3z6juYII1Ok9zxzn/xwqHcuaOsUb2Iv4w9
+kxEDKWmklTgth0OSCZPRFf8unNAtrGCVIbv+GrFcDOW7h84QnTEzXkyuJzilfTP01QRzGqpHcaF
H92SlgIOmbSVvhZTtZcaUnnTG4OPtDm8UHA9tzTQ5GpMDASnZ3O/lh1hdF3wQT8iacYB71rFVlJk
LPKTipgWe9/m/C/v6oWAFYR1sPi8XsOUcMi+5zVxqf6kd9cvl/QpsYTSexpsXe5sX94XvQcRZamb
EeCXAQybC+Xm1Dd92wtj7Rz6zM8pn7TA6dhyFjlL1iQOFBjr5z1WmXpjh/3tOrr3eaXu/FJsxcRB
TDrqobSHD88kUByE6Gdxg+6IyDhWBkma0ypiw3UOky/fsmb6Hlx6iFQ0n4Y+KhixRzap1m75OZ23
hibV3Bu4XgAi+kVpsn9JhrdKsBpCW8/upnbsPAG9Z/OS3deEiOjozfpzxCTiMVonpGuEMaR3hH46
p7fHDh9DFTpbadgX1VLg6jU/XR84e1oOarT/1HFGFMjAL2bdL+i3SJqrbzCdosTSXnSy1/4I1WVu
qqh/Tkvk2IMYbO6RVDASXE2/kJ1QtilCPF0lun2bZuOnlBh16ZOM57CQ97kz+gf2SP5ULm5btKF/
bem2ZEtSDupxoNwszbpxYSlWWxB2JbVKqO4UN5VYdhQhtrGVSZWUqWswnfpknJKh2TKOWLK+wGl8
9276bhEyCGJFj6pHg1opWrZO/4FEVSLemm+7s/Tl/396r0vjKkebk9O3jZo8LfsdI+KmsYb7TIz9
hh8NkULGkGMRG6Xt5q5t2osoFrT1K3YvnDcHsn+WbSPaWJf6yW3cDztbeWjWgbz1+clDOxM3a9vy
qLXWRs7OR4guDY1ARBwb72RuN5zSodVvBi6e3TB6zATe+7JG/GKl/wB+vbNt1OxK8dGn41IcxnAE
6Hb+odB4n4HjbKO9Wdv1e2pJ7/WL59Xnlm37MVEguXhzsi9PQYnV7qdPcDyluGnKEJ4x1RXlIafK
JDGYreOwye9WbiLpglGW/gy5MwG5IkyNsWtMO0mnrSp5822zJmuUnunEqAfS7jxUzLVZtRu8benW
gPKiqdv8tcp9lpX+VqftT2NyoOeKiiqEtd+1j4y+U86rKWWbtEJ89S6tf41LaYxC2bhtVAfE6aqd
7U6nWfo5JsqQ15NA7bl4G3gv4s4QHAJ3jFSvvIo7enNerwxGMtkVsfQ/nHJYXq8YJW3BSY6f5Dic
imB4DkbH2tLvtEE7FFBCE4GsOrdDqqA9MpqDsnIvdDZsIsTLSUm4nr0YOobSuEnJqwyNfV43mx7a
M0Hnd0kZLOLU635rtyDJgxkL+j0JJJYtn5Xf8gyxHzwkcJHzCxUqAPeuf53Mewi6yzQiimiySyVe
h1Xc5231i2odkEPs8gnfFmr+5Cp32XpAasgKIwpg5Y5zTseFq+7MMudSNbNdXXdI+MjAsWp66doj
N615ygbIcyQj++qqGmDI8Q2ZDFo0m7kZdmhqyARoh2FTG6FM8gV7BuljzF0bK/LnLdXm/dYseJB4
hrZCFtdxGrXHTOqSuo72i7edZxvdQKkQoqfEaGlreLCXKd3JMUoG4IHdnFVvjY/DY9BTi9P73uVK
o9V63VnsJLEPTy0x/FwVlqiIsq1aSLkMYlOvRFdKdxNoEwLWBT8qRH3xRHQ7+IpB2mnypKrcTR9e
qXkn83lIm44cr0NAR1tXLq+k2qUns/COI88L95F0Y46h28mccbKyv6ezN6D4iE6jNd7kKnxoKVbr
jPkHMmy1K3BtCyGFl7uQkQ9Fj2+PAk242CZ9zAL/z4XB3ll+9xkWxA7Uac3rNuINI463wCtt+s7W
7az2EC3uS0DzUieXf8WKBCOYquPU579IMrptIOqXyf8gaQkDVz9tleGMO3vSL2HUkMglDmH7MAgm
dVjVS135l5WQlmEgVg1uLXGj6m8e63cxgtXRCAnBZOv7cHW6c2ePt0p588bl4OGHvofJ8UiAsG4Z
bzFXD/VrjuwYlKL0IX367AnEjtMgsB8Cx/30BgKXa1Md3VmC8V3FS7ZNIN0aXtWAnzZuJczY1a5z
3biLgophnl0/zL4CUwHX1sze0zqQzY7sfcqsp0U/kRNtJ71rhFArKReZvnPAq8a1BtEaUGUEtrGN
/H/uCExqWtRVE0YJ9c4P62QYziyfQLjJ89oYeKl4IBOsWZY7cjRL2sinalMrvclrxKS+Qg3kurez
nOjitiorLnFKziApSTtnn2s13tkGfiV8YWdLIYQv7K+5E3jD0L0Pz2aWviCcjbO5keBWntigUX2g
h55NgW6osfC3+GfKxJ3Vlq4x4LVC/OtIw+fbjIcmtMIN5wju8mqMtnABLegy5visA/xcSScPetSp
TT08BWWQHxs9vq/Xr5lP8lh1Zr/zAs4rrys2WdAfK0e2J56T96WgtVUU7UMlZuNsivGZkdrYW3n+
ghqnSFJNMduEw2GGSTv2Mp/p6NvJTMAWE/mtgUHtMNw5/3c8T/dVzuU8TqD8pkIewFC+CC59ppfO
YQ83SyNCFEDuKjvpsnYbAgUkkwAVY6SGJmFofjRKz+ch+Kwo32PN6m+uyoxEjA8ludob0XDZmG73
55TWKXNVRM3dsiZ17h2WrFCbvJlftb6TdHbHbpR9ztO7JMV100X6o0jLdKOoqaoCO3s2l/lsdMKL
HSNd+KMTfVgE80ENwXWP849l5/LJ5X64HS2elw6GlRqs+s0x7fWmvQZ7q4nf0cgnQWAzpybJpPNt
kWIiW3wxbQmzW29yECsd63aa9gX2+tRVywWBImIaSVnA1V4udTafep6Fmk+JLRjVuX9froGzsTS9
W5U0L1FjgX3ierwV2sGEwuEU+NSJth22R7CxIkH1ZmyGcPgR9Vr9y9zpc81IKyxKC8FO+W9UU3qm
CRMFNPaTPbRpQjcltRkjm6Nb1Nl+sO3fCjYzYeqDt81J6gm6vt3qcnJPCAmIiDPYT6wwD7fD7NLi
eW2D91afLUauj+21lDkqKvlkca/JCAYictaD4q3GsojDz0XyupvQCuf0cJ6AW4JEuVOwN511isus
93ZGLtpTzR19Kvn/QdwPjWNH9xkv99ZbonZnDz6xZs0yH0gm/tD4aJnuU+C8CQq5mSz0k6NJE2UG
GmgthiCSLirOE/tPElEWgKY/u6mDunhrrQBcz7qWlbtHgYrv5v9/yKEg0ic4DQ19VFblOPvg2NlN
99pTjjyt9VtkWLe66E4dcXuHSA7viA33NJ6xCmiw9opr7JFa8PaeTYx7jhthqUNnI4yeRUGFmnzT
LDx56LDVmsHTuIGmgb6jgSZT6kAr+hi3Nu6cDmlEbKxc8J131Ii3Y35pXgXLGw7dNRaEJAnvgomv
2tCQJKjGnZ8janw++3UhIoeMyE3e4y9iOMTQPnn/FFjNucwZfxChLHc25NBJj8FjaWcujXaaXOgM
xYi7FOVp7aPyicwfA10Nbs1VDYyp6E5apwRpVfrHtNH7RTR2UxmCK8Jc7OyIdqfdzuGCHJIrdkes
uQVq52ZgdJqKSLX8LWv7Ynb2JfUrykQxYSYgwFEiHUduK53/VEvdo1zgJmQVOmL6YPz30YvhdE3J
qc0+2/+NoJ7gdBWdc64zCtymQjFESbyjhHWjsC+ZA2Tjv9Ul7eOLnIqNRSFeXC/2g8LRhlaE3rJO
EinsZbsRboTxfETUZPK1asl80oGg2qpokiWUB8uZ3ww2i3Q1CqwtqtogforNmVS22h4/1xFwhjbX
YC3yQzOoOc5zEiSGefkNm+qe1w8VaB/KvR3EgWlsa8Mz0PgDrsyskHGXVndZQ3DJUqYPDD5vZcHs
U/50mPjQl1m8l6p+L8PlZC0DoEbgfeRS3nS2ve1tJocyL37R5LD70+eJfe6vyl9h+rKYElUCJfo6
zq2G8kALw9Rg/Hg8/XxgEHdhqn5Bgm+McHqsxeqCdrHml+34A0vkUcceB+NM6bIvyYppzL337uqq
3YoMMYIJDuG44mzioI6dWseytZ4yMDsGfkqeqc39bJb2qfkdGty3wnwwOjwxlu1csmLdt115n/WP
Yc59jmfTjRmaywnBGQNFVct9mnPMiWDFYkmuvOl4cmMYzpxodwdFwhTnAsawVOVxo3G6V/SO4oFb
4LCNd/S4O1WZFzpoWLi8O6FebGvYEx6KCVreZ6X3z5LZhUS8U+nmT3JygkOGh3lsDEYBgw1Vmep3
IrHWLgbCx5lRRJZ9B+V93muiQCG7zAlUPnCrX263aLTfPAF+5Us6gKVDTt8Ngrj7KlQBy4QCPHdu
ZgV6WbXPqccnJb6kymE4yugnY4tlDJ0SzReMBD9FQLdyXMvgtz8jreQ/Ov1XqLKvlbpk7Y5f7rje
s/d9tKV4D7L2ZnL/csJa4wzbqMWmFHcLhPUcZSo2RfMkzQVZSjuxBnfEocwCZI8Ikb6Z6bzFCCjt
6JQu4Uc9yhetg4uqiS0P63tXwxE2/WM5m2yJ6giPezLbGkEYYr7QB8LXKxhQGLvMjIRBrOR7lQAE
Ds8g6/Vi8ltRKTY/NE3zGTnmRV4B7sWje8XqxAPh1n+edLbKT+8Vsd+4zGz2BYO7v2VEmIGY46Lh
AXSc8SoTkAh7GzOK16IBVfWR82rnJUin3zKHS55dsa0EDCiiJ1g7QVpy5CKE71Vzyh3nY57QEQBt
NQO6ZM+20AHD21QjD1LqNklagATwwU8Jfrdnzj/Ygl6r2J+ifVQY3h5aN65RchSefTeU2UlrPPqR
/gyzYhPV9XdsLYi2zZEEZsehgDBAa+ib6FNJSwVusVrMUFax9UR49XUfA6KOueioDcZohiGMvq6M
xdMpaTxlPbm3Gwt4Lnyg4P26O9g+Q1HIOBfaX8GPGty7ToGVV3yC8yo+S0cfDSM9mquPk+8qBHIr
r0tkEV0D7pab/jRF6Ufq59h1/R+/f3LK6LiK4jF3V7FpV/uYw8RN9Z8crU3tBx9F7nxV4Xq0te4Y
7JGR0ShJSETNvN+bQ5JJi2UFK9x83VSIciZvthWnhYQJuouDa6RFx90D8dTUIFw5JsPRIdlr2hHp
ftOp5Vg23edCepI/Kd4x3oCqc36sGWsJ4eg01PD5h+zn+fLguPx1VtSFGPXbKsmtSSZzgzJ1cAzY
aiYtk7lLhlf6rBTsIWv2Z46vq6qxDzuQXcK+yPGuDYoDlceYyr09hOkj+6bEIXSoFpkfHGR1yPPQ
swAX8wGk5U44x3lBJ7CEUFxafDOtGPGks1/t6gvg6Z3l5r+0UC8xjtsdsRNbdxJfbW69F5F337RE
AC31VpgIV7Lm7BMAhGJi/OeGFJALU4PC+FFiS7HhveGa4Nwh1J4ZxmaqjaLqpcPNXNf+diyWHe/0
X92YzwipQVnFo/KKdyuc2ND1/ZpaHIPU10IbJJO86ZuSJQ6dAmrKFz8c33PDOAesmnoOb7oo+wC5
RbkO+AWKpfeOl96hKD17zLNJ5pQb6kNL8KzhSStIIYfaDmao9Rhk6hNHHcXlfXfXN9HWcZa3ZSi+
g3aumBC7u85Akj9uXQT9buPdWKb9Uq3uUz35WawNjcqvru/Z4MLNrBvwPX1TqdJGGQSG4cegf7R9
LHzvQM4APNHLXMJ95kRRpN34WNLy4LXGc9UMj9iK7mvOpNZHiWqG8iFcOyL6ZFwGiOQH2/t1hvSf
uDoiWFjWOdtnsCeE1OHC1/6pCZclUZFw0A8YN9QlTDvQBljwZWFJxAxki+LOqMvXAMISQYVLxEh5
WYeA/Iq2oRfLPOeWIA7Nq3l1sSAlNpRR39r82YdyEwZkRlO+S6bDWNixm3vANOu9Jb+nAceTGD/o
w0ZJpId73dKQeE35waIfcnNwlh9MXX0QyYwct0fMz+iBaS1bUDwqMq42UzAfeQYqQquR53HMpAw1
c3sVnnJCRKy5TtMemzDorlP0v9IAzcjErTUiKzcEFiT/M+o5NJqJUyxQ58CeXq6rR+a2N1haEotn
Rhbm/Upd9cjUNOfzy/+3+1xY5ALlOjHl1RIQ6ZfMQMpC97Sb2h+jEZzrsnwrGn3FaPaOw+nGAscl
Nv6wXjxVvEDGQJuWp/xrJf0D8yNPrd3+FavKjhYtytVITeBcDQxONV0sXq13wTX/IgR6YejfWKN+
Mjoz0Wb7Sw/yYx04L41sbvzIwBjmoxeeytj011/bL7E2fuc1/KDlR7tGZaB5PdCZF1UnStyyRC/N
c7W0d40MjQTPQke4G3t/9ou6u+SoMt3YHwekTuUjPg86wIr5binmf52qXyki/Ettd++oPSZKZM6c
SWUTVMlg1I/KwAdLrcjYvbDY0LmdF6fZBogkwV3Rbv3a+GDlaVGcrAAQ1nTqj2KUMsG+ChZhqPvw
/9jsgbvGSx+Yov6Nnf38RNYNix2nnTXDzVARUF29MiNQQDUAW9jpcGtX+NW1vYW+99r7KZJvwskZ
UGZ/z20HJsfgn6OdZYob80QhPSo5kWC7Ooglce8XxneQe9vBjrBRWMEh1eDcpckTWJQtGhRVPjl8
SqiIEKfRrgTl2X5XS3g2s+neo90tnqeK9rS5OdDNLLZW4DKzu3vBUyBz9cyxcOolSSdYN+68W9+a
AT7mXbOmnwDxHL62+bD2/aXFNUyd+KdEvrQaHqqKirwJJ2cY4HNJeFChLTCquPMstjxeMPcRkAyA
/lz3P6E5IIRYbOaV4uL27ruGDall9+lUy3mdinNnDc+p67xILf+lhr4fiC8UXovXW9EDk43E8A9v
DolOfPPHesjIls1fhpR9C3sTHie3nLk02tiO5gfd+59jU18ckcZm9sJgA5cyfKXeF1U2t1NAKr+R
Gih4OSxUxPzgsTBQVcWfrqcvx2teIjN467OM48hhLXCC6HEKTgG6tZ71RDmOk8hOfReeePd7JJyw
mIe6rA+IQt9z3/6Kqv57WiyGbHZO0/w2tAeHxrRJFmlC+EqXVMTaA5bjHKrPsusw1USPlh4PvbFB
FMo9WNyJYPkWqHNiwsL2vkzPo9+wefruXUZ7Z1x4M6paVAgiR+TKYbkZ5/qxSlHAuNmr7sY3drJ3
2ZUXZfLTrWRUGNVzX6G86qT75gUyT7q0fgGg3oPyPKN+PDRovKj9iIq4rGwkHSOaHw40Yea/uNcq
Ztwfzw2eV2663jFuZg/UYM1JZUGWP48UEPdPayreZ6J42AvMB6s036uUzbCygn1VkkMTdeUv3PxP
N81IGNvzGtLD1nenzEkf24HTtJzVH4GBf6AREDbu+Nv72B1TzgCyRmfyjJCh5KE82b5NZeGI7LWW
29Ujv8/It0vb3VdrZMUdLrktXRVok1W/DRUIN+JXvDaZt8WIfRpGHhcTJ0TsjPjSUNhJL702K1ZZ
0svpvCBrIFgMGYvpDzdmB0M8X8mdpvjysA4nK8LWlaVp47TOEyEERyMFmxrNytiY3ily1Uc3BW+z
f8lC6xdVJNJmoYAQ3RcRZbwV1m0dHiNY4Nhj30+qbNpbNdyDzNiaKARUCXqrMENk0uho3dbRo483
d5uF8z9wOT/i0q6keg3RSsb1HB7gkB6WG3qtzQrrdX0Uw0yRrvVSeg2kfHYrU72vJe1rNIl824bL
OtJDXYT+1zzZuNT8j5n6B65uckHOVTeesgzeLMeRPcGVzIhjggabNarLZvZVYqX9M+GJ30VHoKD1
43r0rSNc/KtQMqdEz9mq/GtHoMOy4Q1WZ/pGu7S/SEFEsbZczJXzneuK12AU/3LDd9jbnLMqFTYP
9SYL8mM8vfFls24tnR+pL9qhmft2CQCLjeFrtEr6s2C6rNR/dLrxOLjBkzmlREUA0WuxPJRR890L
gaSIfjVhgrjJM61lcV6eOFg56hbQbDGi4VD99ELb125a1U+ZMSmgyG6ECJMCs1Xio1aLAavOav7r
GX9VVzNds1PXs/8gKpsYN7L0bFYLQgleI/hgYeUPsl3kxgl7wiyr6n4x7CJBvynjV0txfBXTuPfG
6WOtMO7gnYt1EIHj52VCgQZ4AYvc5qoq0+01WrDd9lP+Mc2MaoFhku83ewGS3RMaVd6ououYHo1E
+XrnjZo1Y/4wO+MfMMfHYm7lAO0RZfMvbx25VujdlpJfyEjtAK5PoDo3yAnVkbWBjSYvoEqi3n/t
ITqjyemupjoka6bFDDeM+15ncU+cMDlv3cbzEcKq1uewuEYYKk40QTdwas9knljLmzDc56Dy1c5v
rxA6KAnHy8mjKTkXVsbpsjzKV1icMF4mklkwpMStpxNRt0EsR1bYxTOepyI8jSZhVxgEqhj0QsW3
9lrfGjPndt/NVH1UR280zF3jr2pTj5AxjFBL5dLixIrojvqFfNmzafYPa+Y+OhUyErLNz3rJMg5B
B4rONp504MGZsX/nIRxT2dRP3jgj2CuKs0fDVTI6JfcFbcgxsvShNl69oTsuGI4LG8kHmBSPgzdM
MYrgEt42Kc2cPIihuofYeKbXGVnIgP0bqoogKQMLOUrCxZ8uVVV9Ouh1fDDWrprfSI4kbWR9yqv0
uW9RgJu+ardLc63TlExgVCt+ZF46shYjwTTWvDhUPmo34Kpoxf7dNG8ZEYaZM5MmVX/0dhDFTeav
SQ/uLkMUT3XgtomZG3go1X4CwaVMGkgeQiGuJmyEnn9ouuEjFOm/QAtcfuT7Sd9PoprZYxrWszNj
Zvg/azK1bvuluTXp4Ylb01Ub4Osq6dYCNad/49nASXMTbFOPmdvxEcLIjr5DcJGtnz/XejB2eXDT
dpDneepx1WT9RYUTSawmhLiPojLasDYF21Bmzna2HWxICOHhHfejqf/MGma1sc5SjT9WIeBts9M4
FResIhd7rWjCrQjAyJ8GFb0JP3+reSS4RniaIZ+TlJJFg1wAZAQmXBPLSP/S+e2m1Mi8nWnOoeQV
ryOf27rP28yK+7kIk5AIkjji/83Hek6iiEBI8Oi7VU6XidTjq4q7uCaWLNIiLqnfdnMJtH0tkrSR
+vmWhcZqkc+NWWzWsGAaUu6LV0w3HpCYb5m3Q7TFcPbD+QUROHzYtPYSbtJvWa6Jr2p/C+2/5sH8
5rlX9da/KmKMoa3eOgzdIXOBNfI0QtlJaLCwRFKtYZXAEAJjdltUnj6qG+JurRHZhElKmbKuWTiB
gLlg7gkj71zPM+ehg2RyXckA9GbGCifKoYJgNqc6OnlRcEbD9jI2nonMA5VgSds6OhSmZOeFKmcw
BESSwnaZ4NQXKzR6TdLlVj7HKgMlyBAmuKROxytQtl//8wspY10U777EiFC1CMsIwQUMGz9tx/jC
hZn4Yf9UB0O9RV5VbWntvrjtmwwkG/oC/qsb/W5CLrqYfHgVccppG7DPxVaLCm9PY3CTdFO81oJf
W4G66wD4o7fWbTuRXz+WdoO6qyxjKnef8gFhalt79aEQsMMgM/hd8M/P1WTuUZ9hHUTlg4fxDlsm
cIfgmF4IEJp1/tZr459vCwu22vmUwpq3qwYrtNvm2wzyHvOpfB3qLE+c2YSEjeA78nMN4OvPyG3L
vB/ZI1dab4Z+l7bwLWfZA9lEExSDs+afSyn4ibzslVw+mCB5carsQgRmuV2JqsAggWy5XhEvoYp+
V016ZKt2Dgsu93BqQH0ZGA2YvyqE2zOW9MXuIz7wLkuQ3AwbIfCwr1iHYD+KxDoGbdmf2mbvLhPB
3zQIJ1AF+wUWPyExv92cG7qcEg4jNHjwlGyIEVgRD4RdvwXTjAlaAd2t+FzpuMYV6bQMGbZ/LmT2
M3Qw4Mv/J3BqfPseyIW9jMReFA5nB+c3XMSL2cM0UbTLF8wQ4fb82ZjMSPG/pG1VJGqiuJodLSlY
IWIDk3I8kZ2W15txlL9dxzrUrK9ROxN56YnnwRxJlYEiQzvi3Yzh8lBHrC0TnmH2Ay+u3OpBpFO5
8YaKiaCub5Gco8mQT6ZhwM9MDsefue6jysfb3z+Q0tZSo+19QWhFXvY4jbsp5GK1omDaUA4wxOvq
/aUCOB448dL2zXchooPIWpXMlYXM3vhdZ9yRS+mchdc9kQscsz7fWqu7ieaUawFYaFK84M58uwrz
n2kNJ7BEZ6PH3ojzyDwAq4Bop9736Pt3rW5fJaVeQfXVQrjjB0aEiQZ2h8f52ygBQ2X5SmrWx6g3
CMT8TQ5Vg6OZscxxYPjGSzZjTiXFnvex59uKMnt1ZvFMTdHbUDhsfIXkDBdbA5uPxn6JVJGEX50z
kTvMrXPXX1JCO5G0Cg0D7ZNH0VbBhtALCI62h0oLA6JGTXPbU04ee1S0xvZcbQNXf7pCnsjzwMZU
NfPO6sutuFZvNAgJcyCmJPPppsUb8h5+46eAvvQYk4rgqdPpr27HrW2qr0bk+9XVZ2ual00lrqGi
NfbZon7VUfEScPJ3/itpQH/kQH2u/zF2ZsttK9m2/ZWK/Y46iS4B3DhVDyTYk6Jay/YLQrZl9H2P
r78DkGvLdlXsOhEOBEiCNAWiyVxrzjHt5iKt4X7qWrkOHlMvwbEDLQ9beHWUynDvZRY1eRAGK68p
XqYiurSl8zUvKGQ4Y/oykela5CXZjRl9baGIh1gEWGn5YWn0rxKHMx8S5mPap18qNaWGpu262mH6
UAR3nkWWp97Xn5AIrFtTrfZOiWII6fBHKlKesNSnuBk+9kZzMwzxrcHscB1Gpbf2VW8PeOMjaN/v
8JrB7iHzT/wbNR0x/fMjSCa0OO2tdUmW1joeiQcvc/VbwxGTpVWKi7UKNxHYfnsQKsUCSooGsWy9
8sC9wl9HE20oI003GNbRRRGQxW0ck3ibXVNu9XS5v5sZIaI+/kWEv4g2mIIgzcoQGwNY6SZzLWQN
miA8ELrwwVAQBDI+cCm/D5u8ZhJIIidUi/iWmyjRFoMkTDpM7JW8wAisyA9FnwOJ4zVT/AfGFfvG
BNCCgoWylhF2KzujVVP67QlyDzJqdBeVqdJ5T5wLFKpDgrx/XfrIAPBnfUkRtNHZ95lut66t9Uc0
4hnX3dFAnCM/EA0arfAoVKJ1Kz5hPQiKzu2m8rCxDGYmr1mRPWcxSiWjG1MXq8NZ90VxV6fqxjcr
YE5Vs2IYcxydHLqSBz9UKfsvWTzsI5PBdppSiPFC8cVW8l1jSRXnVmxsvfyI8IM2SD59yoEtunPD
Kg2IyAPih06EjIsw1Pldy9Rc65/Q1dXA0MbMhS22DpoIdmG/i0cvQ8B01fhIN6ZzRfcQGg8Srdxd
zKmKUmgbaqlVy0k1D+VPGkM7rWusrdONDXLqRGWYLUO3QwQ6FqjsvKKYT1QbBsbwqaJrvK5UoDim
Gt5HPdMiZvawpdCBNQKXWyBWhmypzKEFdievNCmBZFxHafbyMHnVvCzf5i354GERbkD92zu/6c9D
joYujbPPFlM4SkcjVmbEeeugMsS6QU+GYoF5Tqwif/HoJRXJeJwq4xVWtOOabU5TF3etRuGYqOru
c037zzVphsQFTQKrgp852OzgjmE8PACbPsRXGnrBWtdzsTIbB+9iIXhLTeKi3j4XHh1pnUkfc+nR
taIi2walgk863ZjO3P0oUBYhtP6i5LV6NDyqSR70JOaHsb3RHbk1GKlVid/dqFyYQ/JVYB5BITAV
9J4o6pV4kGuc25cR8drJ0SqTqz/T4fkvszsML/ozSpjyobJA5cJ3xu8aFhuUYq431d7GMYDmd2VA
jLVNA78e2/suUcaNJQUX3MB8LAGxgL7ubkEbVbvKwgvaBa5H+iiyyP7VamMHRQXKE998VBJKXHlY
X2jIP3Nd2om0d4j9DrZel5440RDhmX68rwYqagip6I5C9d7RFDlPoe9stGyaK2+5myjJsA+F/2EE
+7n2B9jrNlYxuiZdtCm4JM4RYIj7ECo7Nkp8ck8YmFBy9KOSIgxFndYcUBYaeU8dp3NxJEaMYOmD
Q8E9hpiU1pTPTbdK+LDYsW/NvnVQb/piK0afea++w0CV74K4oFJXVsd4QBrGfbpESYBTURrfOBuQ
NyVHic3BTWp6BUGvO+skxhyq+GOxaXx4DTCamPbMGm40rAUHdqi79CS/FiMigMi+GoGhXnrbI4Vc
WPyo2sc2sx71woo2WCEpMSPYrqgWTHmqnWRa9JQW/I01Z4wG1P1NrbX2ZGN3wApcKM/Wip7Lxoq7
O0P0n5U4Odd9EK71xCATpY4BPxRkfWf4Swome7Uvd/wvLxZyXzeobKomIxh2q18PFSJgbgwEN2th
siJPSN8kM6VrWGEgilwDYaw/fEPLHOIqBWyf1A/STO6Qaz7bcLZ3RAAx/0T4MXqETugW+SRVeKuE
O+gZ9jZ2PGZvZCxmNX17+AWHQWd4U/f+2cggcuQtU8gxD2+ShKqFbtPSZZSgFi+lQhs5TJJ1YTef
g9q6mkhqpNF+y3SlWlsBpWqtLj4xi8UHe/WGrjyH1nEaZlwS/e1NnepyC1XkYaQPiNp6Xdt0nCIr
PdXkXa7qupGwq6MEsXHx2Hdk1TmfCSsjp7UCPdwlzsEmb4f7Q7xCUfmqqODO+6jBYmiot1HIML3w
080YAe/w0q/Eh0jYFDqi1Uljoue9lJTSmG1YYksxi2fC+jUxHO7Uwsq2Ed40LGKRfqikvlM8XBix
/5J5zxO15b3DAGVdxOUZ+BYZ3ubk2jBCcjnYayeZIGQ4kTtYXL4M5JX+GECTjq01J0B5ooGtgdpv
n/QiFntEaHsSn8gY6DzodRLRV+utI85jLtSmurU1RLoSKMwBfcqZLkOySRT08RNkSIHEuvFqdRtY
obb3LGOPSeKF7HZ2ALcXAjJpB2fTtkiN/uABbzIr7CctBMGaQiF3WJMLm6xOIqKrWuYh88a2uQMQ
+hDoucq0MnycC9Olp4Oq5heVOoG4/nd9jrVmCg5UOzbmO/y6RuizT5LopqcUNGI/Q85qlLV10Ktr
Dwri2IcZI5QOPym0mcZmYDMrpKhtAyyitmhFRgzejklpSsGH4Vy56jQV3i2DgSalF4lmncAnaoND
yGQFPvvXDjDv2ghqbIvpXHBPjA3NFCxFDZdSoDZ0Xh4izb9ViuFaRW17rAGE0pguPgmLChg3bubL
PtpbJZ/nfTaWqMQnFFeY9neLoHVuB6VYJcnIJbTmwEktqEWK1RQo++KH3mL/6TVAuToUriYhA1PA
npuGw32NAwU8DAP3EsRl7somhx1Kq3UjyioFdVKuFaPzdxotTiSuDrcqXJe4YnCXxVweglrc0Lun
TdGoKArye8tpbTfX/GpDjMi1baNmZTTZS9xFmOOd8Opp3idZGqDjnAlUJFg+W28emlZaay3JH9vQ
TcOuX3lVC4vG/jSJbtiYotDxuVgo4+T3dBRfEJs3Xv8N79YEEMIujua8WNYKWT7B3YBnNoeqlKpN
vooiG+y20xy4sizeHrfvG/y07bK6vPT79m+fVSklrcA/P2rZ8v095Ljz/71tubz09sSy+tO3eNvg
/W3L571/8r99658+6qdvoS/hMb99g2LqxGYUyecubMu3XRK3CVrITCvXWkQ9QtyqpAEgvMWyjRUl
P2a5Gh+1y+L9Nhzs5m8+8mUVhm60YWBLaXXeXV2acwou39SWsk73yzd//wqIseD8Lo/fXn//o5Yt
1Rg/tgAKPtyZJuWjMoUFwW1W56eao3WXtfdFoPT7oqx7AqrY68vHlqNZ4tx+/m3n/bRzf1pd3rH8
x79tvjzX5Y5rTV66z3o1Pb4vvND7+SH1iQ4zUvglL+dAnmU7KoYpI7OiWb+/bVl7f++o04hghP3L
Z6FaTPfF2NVl5T1VA/MfbciP6Frz47Lm0R3cQK9/efuDxyk79vNiebgsVDpgbw/fX2h/3e63h8t2
y3OqGQIYDKBF2vlIjufyX+ZcZ9ELFnLtzYgShub/+kXAa2TH5UkKAzz5/hiUUbbT7eEIODDhvkmF
7tjkaQeio08cp5+L9yyWj1o+APjPhwITy2Yx+PdahzWjwPmSpDkBSjh9fuzwZXe9P3x7edmxP235
07PL9jhDOOn+81bLBsQiNNCn51/5bdvl2bBt7XH9+wbLVmjEcCtDr3WJHefSsez55VB++13mU8Fk
fPrjleUwW/bw2+bvj5e15T1vmy+P3zZSQ4zY4N32y8tvz71t9Lb8+Zm3dRo2/ApdbPsTOgSOiren
tSCjXPj2Jmv5Uj/9X7998+WhR2fBXeKy/+fr8P/81/w2X2Kx63/+L4+pIozVrMr/7eE/H/OUf/87
v+fPbX59xz8v4dcqr/PvzV9utXvNb17S1/r3jX75ZP73H9/OfWlefnmwQRHbjHftazXev9Zt0izf
gr9j3vL/+uLfXpdPeRyL13/88YL9j4pC3VTh1+aPHy/NKeGYNKT5U7L4/D/8eHn+E/7xxzVrXqow
/w/veX2pm3/8oVjG33VNcxxhoGuwoSQTM96/Li855t9RmaimqtNDMjXM4X/8jY5ZE/zjD1P+3ZaG
gX7NIBhG12wy3mu6ErxkqH+3yES3bTi1mgqDxPrjX3//L7/j++/6t6yFdInXa45/56/5KQXd1Gxd
VU1pSUcyDnV0XeP1ry9/hsX3E5o0T0coXXPNPNGQlhyBIti01OVupjwkCHFeq4YyPyFFLMbpSCWs
nhVUsXeZbOLZpWJOlIRnceFPu/LHl/3ly81J9W/H4rzz5y9HiL0tpANhwnR0OUe4//TlmlHRGyMx
6fnoPilQcHnEF6ExX14A8Qv/vemCcSM0ZPt9JCgm9wfLyI3vegR+T5kk12+nvfYIXa+Kkq3/+vsZ
4vfvx6BU10yD34+vKOzfvp9l6zJTUFkDtJx29IeK5yTQ612I+JdzvzmbXtuEruNVvTv5loEXNvCo
3zfJhbpieg+lor8JRbBfHs1Dv6nLhmO7BLPUVgttVvnKFEOBDvKNQJyw2wAXPJYjRWRFmykJttZx
k2UmvDEaZ7jOEqZHyumt4fUPqYZaN5y9Ghgi4R77SuccM9twjsm8WNbsNo0O/2WncED/+qNx4HJc
O9Lg7FGRuf36oznYq5xGV7sjolnp5rPzrR2m9EPt2SUQb+kw1mcmHlpDeZkK+xCB5Ny29dwNyuPx
ZMta29pWlFE1ay99jVG3yoMZdjSQ2qib6n4oHelCpKf2n8gveR3D0g6b4CwAFa07y5Vmk+8jP3Q+
2uZXg8t7otr5Zy3vOgb5enokZ+guagMJvsoTNwmDWaaj4A9qvU0fVcStrlKRfWoYxcGmgXMzM//5
yPHg4DECktjc1c/jbIr86x2nzjvml6OdGBoCHlRDmKamOtpvRxO4s6oxFVhmseEcUHy2lJyYazvC
98/qQJQaGDKJI5FZsOipE9sFaQWe5Mgj0Gbz119Gt//ty5hcZITQJFcnGNHzof/TqSewRGkYduqj
1BImHDPE1NTGaTsNTMszS/o3aYNOLUyY+mX6frCws+i5vvEarzsrft6fnXmBz3s0ouA8Btq2alr7
MDkzyy/HbFd5M3ditkfJ2Siliqw4ByjZ/IUSoa7xwn4fS/2pVIz4BOkEZ5vl7fzWNE7Lou0orbnv
j+m6RP9lL2j//pOYlmlCV+cyyQVa/rYX2lLp6lx3yqNJHnDS+pBZguKjGr0ksY14yUy3yOiT/YAB
aZ/WFp0oUH745K0J6EFLDo3UmNaoOaZAQrHcLMr6D227Rffd3owV11JKBSfdr/r/8sXV//DzoZvn
qoTJTDUM8dux5NcUJFTTqI9WjymROq3ckr9GD25sCOkMomJnGvCX00Ldhjo4xaKa27YJ2g4gIPhK
IufLhEP5FObjmjrp6JZ+reySbOz/yzWepsC/HWmS6wV3xvlgk5Y53wR+OtICp9E8b2CEiCGJ2C6F
tK5oHJqDCZgVuXEebSLIMJDQWfOz9sdab0RIR6iXnLht0t1Rm+hbERV7SDLdoQX9sI9oMkMc1j6A
3zDPTkGdt1fyy+QJrO1TjxctpfySNZN+X6WDQiEb/mQUGMHKCa3qzt0F4Vx+rYV+AePG7pG5eRPp
NVxMe8TznagYeBvFfOgl+oWmLepPuiCNnHwXatt9sxmgdQOeHp/TWo+Pw0gepz4V94j4AW1MCKon
B4Ux4xs5W5Tzg+EDHcsJxLkHW/1oqWl/ZL8Eayez6ifq8YdKV78TMWJfBX0cYlRoXndahFhPi81r
HuTOoWeiAf+uPyhaiBl9LEifK/R4a7fKI3beekMDArN0M4Q3jtBfAWJx0w649e5EFuSEFlPuj2q/
e6TW7iEUFOGutCI88K3Ibyxygze+yGDpSTNf+UVFTdlSbhpEkVcbawNhzv69Ufjm3lMQyo466IZc
MT5VAVZyo284MQp+0yELgeqWX0bLNx4MuhGbxoZOk9nqd6qhwz10WnPtOeFwge/z1ai74JTq2mf8
U/dB1n+POtV8ErRX1qPK+Y8y/C5L8F23GUJkE2ZzrVKtR3/orG20XpsIeqw71tpFmL3cVn3yoFam
XE9R2G4mb7aJDR+dLoNjQC8tLOWHtlai28AhXVrqdGxb/6pL3M0t+NNjW2gFcAxBgpWcrl1ZqEwe
gKx6epHvLIfjJU3Q6zdRcAcFCzJ00D6j7AsgbdPviZL6AtT5E9Mrn0tmexOTV7VPs+6h2Eg78U6F
r0Hs8mCwGBwaTeeLO3jM0103Ur/19azeJ7Yz3Ai6cU4yIu+fda6H1KDaOeXxduyb+qVYtXYfE9dX
KIQoEBEEJVrf+pGW7qkNfkYuopMqnvlH6WXD2hIp9CnFY2xAv9g5Tml2DZ1oPCwAS9DHXKNF8ACF
RLk0sa5clrUcKHJuXaoCjKKhO7c2PJCTTeAzXTgLHxA6XRfQtflA/iENuHikv6EaOYKIOPumlLq8
i1Pngq6852ZgtMG60itUiG+HY5uNWzJjoEbKAbKOoVtbG8LWceLKULcdDvuOq3FvgUhLW0IuUT4H
yPppnRE9MODRQZl7mUJoGIm0Tj7HKnAQynU6aot1YTmQoLB+3+JT29uVz07UBOxasqKABLZhfNLt
Z18vECR0wnwZtfICZ0t/msxU35OKqW9r6D4IdcsbC8AIQkXQNWAv22PbC1cp+mqttWZ0MnrD2bKL
jzoxEIZPas28MplFR4dpkK5DSexrlKo6jZ0+QGPvJYepxVOxvHvyyzmxJ5Wo2KZwrwOs6jp6wnYt
QAK3GCtwe4T7pkvEFqBJeJ97/MFJoex8BX8KEXdIZ/ugO2ZZ2R2tPAdSBq9mRUCgdetb7apr+uSq
+I68XRYmKt6V1o3TocvoyoPlz9GlkMocEjdwSkWB/amEPQJR9eTl0jwUZrhDVlGhH68IlkdSm+fu
sooTiCOu3KqTzZg98r6rU2/fGZlt3/lEAm6oMA3u+3NhSpiQOmXOTps3WbYTbXrfGs7tmHYYZ+eE
U8AzztWzKNpqTvGUWolqoV/iuZDcJ6IwsfcGc4ZZrQy0yP0YBy/8W6xDXXPRi7H9ACX9RsEGdus3
SvtBIaPPGBTz0Rep80BkNsZoNnLiIrrVK/N+eeQh99jXNSncwiu6LfyjL8IgatSaEdqoitdxpfen
vjX1S1TN9kBpJPHOQkmjhPLR6Q3tZOQdinP8fP9lrKjp/+mmSQMORYeEPK7/ftNshsYgb5yE6RbE
Wc+8B6xSkUDSzUC86Ixr0TXiIm3Mc4NgFPY09FSAUPUVS3F9DTn+ixHPKLi1LxT1+zsDHhFgUl0C
BYjn3o+xR40mr3Qe0TNVFJ3/eoD5+19gICo1dPB2TGBNzRLz5Pfn236EokzzLcb/BvFe29oJhqtR
YCS2qoBCZhnuNauY7nJ7Up96peKWThecgjBRJKZHN2+ZAardN+KPMXSrOYdIgK6jxqukFpl5hnKi
r8jiPdg24LSMoaf713+ASevl1x+BP8ERDI0NYS/jl2VA/9PIpYKA5lWqaR5s+sY0J9uW7LgICyLk
rv0kwe/IpvNuOjtE4SOCS9AALsqb+xCI4P3gkKKU6t5VZlrj6iEU9JTExutUx7RYyVNCscdftSyW
FwSQBy3SwuPk6P0uAwANn8wxH8iJd6Uf+Hdxk5gPyMSQQGZGv1tepDtSn3Qx33XVwXyI6wilvNDr
PZ4vfEginj4zx8W+Fg8ItcG57Lo2m9YorvyTnBfLWkH0wCmbmoxpftrAQkU33uM75VapMQdIXQ2+
25M22uikgtI/KhYG7pCqAGUPdwwZOwQFrBW021AJesJTaguxbSeCYZ/VY7qXlSDsTtpwolKiOzwY
cwByS4RGjP3XZM5anwQJ19LswyfLzvWTaIutzAP/iAD8RWZhcL8s+i6kJWIElds4TXCfOVIDRAkj
hLrcHr6c+eL0lbU27ZwZuDWYV8CRSAri4BFc5fSBNPcaID84gU1gaeJLH0EYhWv/obNKxDOmKmEg
dTTgy0nwXYla3LWCBKQMN6ubNeBS5AwEyeGyvV38ZBOlYIxJ43N0OiqkXTDWWfIO5vlqNa95WjMd
1AfAkxNa//mKtlzHJtFEK09q+AebUTsuixwaBXV+Fm2ryHS1PBl1LepsokFRZ90HQIeuy2LEs3aV
pjR2kmoCPvF/vYCzSKnv4SExfen92+XRoHXdUaoJKsShau71WZ+SOOnO8YRIV5Fn+xvCeWEaMyY7
LovuzzVhWXBJzSTY1NScaWg3DHY0IyAxEnzAxejzIaGU3ED/m6SG7mTZKKrqvR6MH/UAGLtWaOWB
vvULVfP6uiwqyx5vHMOpjvlcqyANhH7mvJbOC5SfezjvmOnU7ntKWOIM7BeN9YPaX40xo3DZoHTp
CE9NUTGUskTcZvvlBUah1bpNDRbHmPqn5bnUaYsBw1xn7Vvh13spYWE5FmzIvpPozoN7NRbVUw2o
c6/WaM869HxEUzNsHnt9vNEH3UPAGYaPKmZlT4rmaz2F3orONV33OJsOzVRabjz69l01rzWorO7i
pOe5dJ4t+LLfA2gYLkPU2pAvbHgDCEXWfuqB42RufZLV2J+WtWZ+uKyNqF226SxPgvfGnTZroVUn
ZXJjCZWkV9zlbws/NTCLjg3cnz9fQDfTbSj41+ulxlcO0AzjdBze6n4SwcyNpYHdSeJe7nMkmncG
Equw6aY7B/BmMDCmw3rbqhxGiJcAGjCEE/E5KXIa+8VEV5CR1b1Z6sHZ9v3naY719stBnhuFwIl0
ligVyBmRKqgQBf9cqJWYUMoQwaaMC9LKkK4yoeyPi45srjJ9FHIybnqkZm4guCAlXZuf3haIHvym
7Q/vT6WDnp/KuHwVsmp2pjpG0FO83l3iB1PEM21YiW3VGRaN1FC/hdEGUS3kelyXtniC8oIkVNUC
t7XTz2aVK3PYdQbkmtpTlrb4dUjXZfCi3oY9gBPsakCAmkp86tSQw42hBcJkkFX59DIpab3DuUst
JegRWVRNtx+GOgBHnqWnZGiOsGQuQzNEe5H58oK2NdoNSG2QgnTUXx39Ka+sGkheGZwcvoSjkgJZ
y8HEK1FjHa/SHdas+qxkl75KgPVRlYZNnWDbbvgN6fFPeHaj+FZi4LvFr+ifY2BdloNjf7U8x0C+
WncOiLVlu2Wh1UcxDtPFGkPoeCoXhbeEkULV1ZVWldF2OYPwSP04vxJveiZOMN4vzy+L95Nv2SxE
8s4NTnArmN/VEtI7rH46DxFXwYf7WspGvyUaqt/ZdjEeIpn6xHxwnCVEFIDZ7sfNFA4JiANgaIoQ
t8sjEY7nanZ4BOE03ZQz6y62w+TZsfTPZZmol3DmyHHLkxdRzl5Kv0EL4rtJX6bP5LJdANrUTxO3
wwNJF5RVJ5GQ2UM0UxqBsfB9gwFSSMESjk14ElnSX8pUO9a65MNkZ2CLk8qaMl54NME9HrTUaUiR
nIqdGodkiFc6IdtJYjIomLa6P9prGYvheQyS7zK0/fPIWYzdADJQGVpcSIlgKZE/fJfRcEegkVuh
umZmVu18fB+3zqilt1EH0iDAGFE5no/sOnVIqigPXJK1J0OB7MIlGEWUjVwG3mZ70ePPQezJb1oN
acYyyF9MAELt6MGXBy0sueVNjMBsu6nuep2zvBvJkUB284TLMAOnhYmuk37+MezLeFNPSHhyoDvL
4AMvZXBBkPxpRDsEu5YyLw2P7sxEvTtzXfyxtjwni8CAdcL88v2FEjjgLoVRhSjS08I92aPBBRWM
/7YQMZDnQUvdumJ3wz0unpWsNertWJbjro8pss0X0TCvBkK0WLxdU+fnqBn4VOipkKjh1Y4Qqm8m
VSWHDqVCZWBbqCZQHivQwePZHLzxvKy9PTTbcmfkzA7UwTomqFr2QaptnLnQOTTqF1HYwY57WDbd
VxgcUpu5mi0qdTPWSDCFmtvb9z9h+YvyOTWuqavk0EfeuYEPjTcaK7CI8hINeNF8bqQZXsC6XpMc
zadf4fHsAlBRc4LDxQbpHZr0FJbsFH8OUMnIgXe1Ybxbwt4nIG+AAzFML2OJNkHLScguKTxz2JWj
+KeCSs+mzBnKTHN08LJYximktdRvD41Rqw6THx7TuPZuAru7FgaeQAvu+A7LIBqduSZktzr71Ek/
dEanPfW6OIaWg6LFVGAahR4N8MRbMSyr70vkvY/D7PyrYRvWKP+7WKehEaUWxbmqPcH6a7YjFb0H
JxlwIxC+8Pw2jOp7pLMSF9Emeiroo1w7hjQKbtSbZXTcTZNzVVvb2FPywBDlYGhaqVp8rgO7PVFT
iAlZcpKN3enDdVlkRTheG3byivlhRPAIL8ROJPdlETDswcRubKnccFRYSM45Qfuz2jewT6NQIluJ
4nA7KUMPNxRK24gE/IEEDfIWMF8fHJTOoBj6dI91QBxrDeVWUuv1h1IxE9IVkBbaLbnzBqc2Hb58
Palm/2hLYhtzTQYbo1f1Q5sh6aPxczRg13M50YNnDd0cdg97ukAxDJ5DMEh1a4aPYR9q91Gl7rt5
q2xsmz0xXxUs+ANpZM2DL29qTjPXs5PiQS0s+zaXYh0gQwQMylO6jgWrAuK4f9uik+VFFMbbi8tT
ovY3fac0t+DIqgdjhJPo+WZ2iEIy2NqROmzKyOjSKgX1PpgOKPx6exO3+bRHCaCtRaNVWKs5ikSf
Xi2Y2jdMNMV4GhkZEHuZK5daTU6jk6Fiqy19g0FZWq4CTuMMU9INs8JnDlpy8qshYrnl/F5Obdz5
mdXShZxkz6SH8zwSYBocv8MCNg5w4JUqPRSatYlEI2+WxUBtgluPjcnA9DJyCk2pM42IGdjYFjAF
dLQ3RK0RGafZfGirykNcjsmWzDgwSxQ5EpIk+day30zCYebkR/6T2nLzbuvoSwNQ4UnrwDEzt3MT
O2k+kUCwGVpDeerrqdyHionK+F8jugDw3glzmpY2tJcSGBdGBxRId8iuRIPigOzKwDqg+2upY7nR
pJWnQuofbUX7JKZU3EdkhW0wheeu9zSNeGRSSQfXUlTYw5VyhzCiu49CyuKjISF1AqQdjKQ5imnc
ZUXPoZ9O7qg09aZMK93tCjAVFBTETvd9sddaTQdRAYJxVPhBrB44tCns5MA775VKbffGyCzSiyxG
EKolv1CvpOyelowPg/7cxqV1jWbmiNK7ozpar5Mf3RkOFWFCl9dGHz8lUx+81AomPB/voYM28yYv
/P7Gy+DhV86gvOS2cvLCNvuAsibfZ16e7ybLNB46uyWJENGoHbZfCywqq4EkxTv8svYhGaMBMxrI
/lrJb+Ie6qiWUDJLvQzmXNlVp7QPko9ixNSVquuJyCPQEg0S76Cb3FLLd5CugPzZzSWlV3VNmDav
gJEk65omEU5DPb92KgiKAY6Dgwa8r1FltsQLEGwtSLiMUNw2eEtLO5OHiME+55v2zWIqdmycFaGV
xoMNZNuKcyRXEVZgpQDfC5ijOOS6bp+QGpbkqRYCAn16NHpqgTVmBSdMGtfR8D/lSTbdWDJEY+wM
h0gMOGTLlYOHoFkPtvfcltDzm9SxHqJDKATlNqGdJsy6izBqUamUwmb6Eo1POpyKB3ysfXjXNeTN
UXPDqGC1033Q5f0Wk6yCA0yxNxXzJHfUrgnTzyMp5faK9Hp/FRfpS5riPoycyAYaTiYsgxVNRtVW
3mmVxHrbm8mHrqHqIKuC5mUM6KdEmxORob6GlQ28jjia5TIeDFSjY07YoWeviY60Y1qP7Y1ZGxsl
VDuaDaimsSoxoLGA6ocpLaNokIeqap2bnH3mVj0sqS50GLcZhHx6wwbac+t2Qf2K4zp1KygUM/IP
dDhcyY30vQueNf/W8pEW9on6mfljeOPjdubNQt2lr3qbZFvHt1FY10CXGlUJN3GBjYrfgja3HtTb
SbYAQHT7MRq+VR1EHK4WuMkmAKa2clYEMlhGDzDHUbGTerPBLJLtClwZso2+pgRj02Ppu3gbVg0X
vNI27yK9N++aqoCjwp4gaUIBnanIu2XRp5jc7bafjrleWndDYgV72rj+Lshijhy1XE166Z2jjuCG
pnhOLV/ca4NzHzh9zqASOrlXmHQs/fJERcfatsJ8UgkgXWmWOR6g3on7obltM1pKit5+1XtcZD6y
Q1Gc9BADYNd8N+LIoHRt6Cf40njZavAAIKmCE0digK6KnK6aUuLGj4E0ZUHTnPukRXVqmfveVyxy
EsdvdkoyGGW+9hzNLWGk5ZBGk+7YiMotG2wjto09xe57NJ6ZjpO/Ul6l1jkfMXgibuceOPdisLNr
04tgwHAbUDLYDjVFndEGYUYCyIk9QmZKp/ZbxVLhXKzGkq52rOwMQtzPcWrBtwo8nSvQEJ5sRwIY
rnPKvuBeM1vhrkYddTIZl2ZNd+rQ8F977TsEGecCgmoDMqVYI7XEmQGkicoBxco2Oje6pL5BhJSv
xMgtxOfMVzV3ItXB98jaKpxRkDU43Xu9sHdar55jMkVOmu70twN5ndQSE22PaLndFNAKYEXVwa3d
BudUKpdpitPzZMPImPTY33nF5JxCgkWWoasK04s/hs449yhMdG7fYrWCu/o5hEC/Tyv1Yggxrplc
RetzAnR3o5UTVzAuH7LoFbdVS/ZgCU2ZgVm/EVZ8DdI2ArBHayLCNnyid81PK0HTx7G8sU14HkUc
cNQYwBpRG+mnsXXOGlrUe0lXSFZWenSCBLxWg8mwndoPIFYx9eLhTb2+/lg7AowpI2XQWSdspjOw
Ch8p6DDasQ3GmsYsvTsbN5OpOfcWBgsSgitxwHMORUJlT1dV/ZAQcnMgneABjvGwGwJsXb5pzsyy
xj4FCRdVYSpnQYDgUR8BePk67iEz/hCqKUEdajbs9NLEuqN+Fh7B1fqAV8lqUUWPsztZU9T/z9Z5
LUeqRNv2i4jAm9fyVqqSb70QbSHxmXi+/gzQid19T9wXokClslSSudacY16qnhxSZWnkhOFeCuKZ
X2oDn4r9+CVOrOAgtYPR/jFSFNYkyNWAlKFB1Kp+i6DBHhzhe9gJPaowJhVbLfHgfxfolQYTHakz
0kqwbeeYisC79hF5Vo2HkYUaejchOIY5WZPSGlLt6sqS+VudDJzB7jx1rs6Gn72iQ4rxtA2bmNYU
4hAaZpRWG+aYOJ/duOTz82s4LjFo7YoiOUW0J2kPSA3j36DVJK32+ltu8ytr3GxXOXh3yHyl64Hv
o6n6b0kXtpRK/G07eM0hdnuq9Na6HUjbkpaSa1KysEbKfahV9i7uWGm0dvXhxaLd2DWjdwMpyYU9
PPvDVZVQg+sq8kMK3zsOmv87Bz2+MfUD0nHrQDzAA0azHNFwUOx8jbJxysBlSNHsa8fcQQvUXwv7
kUmlThFQavs6zOTjiF8y0rP0UXkoBxDlrzs8fvBsJHU9Yrf6UW2b9hUMbAOZ0nNWzK5W8EY96rKb
PDU/3BpXiNPfwwFHtlmav+nX5xvqw8lqioP01o/FzWJ5fPTF1BCb6f+OIHxgdtL5cQO02Va29Wr0
GkGVRqL/sNLuUctCax8pm6u92/t7uvsQAPlBPfXijbI8o8xQgCnIpbpEyQYP169QkoXYtyXGzkE9
dNLtLpE5OQ+TbuwYW/gSht+yLuy7nWtnv9N3HZ6gW9WZn9NkkqDDWofYo7Z675zm0JZyK20N+3js
ROtRReXeGeC/kxIxbSGDWJvEq7/Xyl4nqiFlhQLHyiHo49BVQI0NbNQUK81zQAICiY4aubmIoSQt
GvIYPLJ5Jl3NjZpuXbh9+Ui786EDQfbQhuNzz3XwCBWJQnlebwen9V7bePDvGcHq8Eg9Mm/87B5T
+XJAC7UxVyA94N2Brt9MDSKZunSZFBAAGqVMkXGHp8+OML7L8E8c+tVZxvr0bABtIMAodokkAleM
37oONcj8rAXb5CH0sXUG8P+2fla/FKwFnLxV5zCinV/GgvVETHNIhofO9fxzlnbvomZkaWJAp4NH
sC0L5iN2PuOi/Li/UcOfzzQDvE9m97cRnkMmtegi6VqlcbwzZcavrFMRIFr7jOdPOw6D9hELaR50
wQeRNUnxFJhNRf5ne2jMYTqlnctFXMCxdEcglDmKA6IfYE0Xzbjlqog1IwWylPiSr8pmYRGkkHYM
/LDIFWBp9Paxsdp1FUKMC4LwGnOa7GWJ9boFzp0KFMUeAkTyEUlnycLk3JARe9Cz8thEKjuXSTKS
7IKaO7S0ca8Z4yOzyeIaoVMgc5PgkQn+iGSIL6C+pqWYHowM/5celVvPYc2LZrXbm7n73LpWcY79
EW7j1G/d1kJw7tkJjljsJcTtzJ/jp51jWCuIXjrUdvLdqjvM1V1ZbP3G+SX1sdvURvHWSXzrGuXm
IQHaWAMr26YYuw9BOcCy0PFdB1l0GkDzOsyKb63jwUFsRpDf/S81J4T3LBOI5SEMzGnBgMVIHH5y
YVwHIn8fYq+iiABCuersb6XMkjkyBWuSif4lyMgAadIoXGeiGw6RJJQbQoa1twwcFsy4msnbxgkp
1W0Q3QLWnSDNYCsJO4qPFT2Q0ar+uEGNh77PTnVkEEkXCevQ4b71nWpn2Uq+uE0rV5ohf3uaNpz0
DqAes16I6dWOGS5umzz5QPSKXkH3rrHTKVDmjf9ix+jB9YIVAVagbojfU70iysCZbpVl6Ceneh9U
8VjOgMoBOerWMrgEtQZXLwdR/J46wgqnT3YwZU+sk2ta+8BpxR4iC3gGYTr48uFB5zNS2s2D+ILZ
X+3LJIwPGHZoiEEokK3zONbBcPW85NGEMbpRuVPcaupjg1VxiZp8/SVNNRIw9GOmleVvY7yUZEW4
ZF9hwBzWleatfSHUdbCGLb7nEWHd4F1iV7y6XOlZnRB0VNfjlmssWhI/aaH4kZtTqFMufSCc9Tvi
A4ng1wfn6cXRgd8yjIk4xv9dOe5JJhZKCU+ZpzTGE2BN3tE2MrGzXMM4tk78i6ttefUaxrXUjmkB
wS5JsSWipCgukR3nTyFsl1VZwCBKzPA4CMps+sT1RwvQkFLIoevhJ8Cm3N9xU/i3gTn84PbW2jV7
Utz5UKgFKnhMY5vtonwINgZzhBGf/DGaGOsCJiToMdggHEBHsuwvf+HS8MjY6eysVIdI83XHaQBP
4bMAPiWuhJJIuJ2xTnHKEu5Z5xm5BB4GjZpz4STnTRMD4d4uN5eDMBTa8vD1p57MxKghLX1NDhx3
tfFUff3/12P9vdfXoyx3WO4aId+jQDf/1z/P8vdRloMJtRI8J/Or+Lr59dhfT7O8jOUf/nmur5vL
UX15N8tLppTN43y9+uXd/fMf/zz73/f89R7/vprS0HXe4/z2/u8zfv3/f+/ebIuDpfsT5vD/Ppa/
dzENkpD++ez++VSWO/372S1P9M+jLM++3CtsuJB9Pco/7/frrssd/jnqDuVr6qb5QwyL7aAlGq7r
KrSRsQTjqTXdLUIU+yMZc/OgEoJGv3ZlDOFJ2P2jHCsPiF370JYaOa+RLB560suBPfjFXelNesHX
WW3MXcwYvstih3meSCDnTNZzXYMnJTY2Tz8m897mtv1HGu4z4K78mXjZAyoDinB+1dJkxXLqzsnY
Lu15b+MM5mPFN4ZeOnuajGZk0SOTQ48O/Mlt0oYroun8KMKz02Svo0/wNqvdgMxvt3vIw19anZVX
IbCSugWQnGUXb7u5dr2i3onUy19m43pbW8DZ5720tMlyIIz76E826csT7STkYkMNbKpPL23r8D4N
p95HLNfhPHi16f5qsPpIg2qJMqaDIVPvvLwDxyXM0OkHFsVBae0Lqshbo7EF81ZkvEEce9dZaYDr
/7U27DNlXfsm549s3lMj61Vq89+G0RKvQxx9w2saPwxFGL9SFManymLvvOymXY0z2ohIcpTTCxbW
MmLtEUeDemIQOFhJO7zhH4lPTka1wCnRrE+Eb9muWe2lDBlBRWq/NzFaHIeJxGX5a97fh5rEi2kA
+EoqWJzdLKJUNqmpU7tTKYlfUTkvwIk5QK4FJcJONoRx5+TcDzCTej95TTP5LOYlh0uMRx92zqEJ
Ru/qowMgrLAxuIRa1TEJyubWmy4jv2lsBWVIesGI3zaxB9xOC2hR9IXxrTEyWhRWJ452k0VYubOQ
ZpdFuBTwQfKXAnVn5h4d0eEF6/w6EOCJDKsjMMFLrDv5nuCfQu/sWD2VOx1isUzwrlE9TI6N5zmb
1vWTrWLad4xHAKh0Y/Qxb492oKNBN+pp3zNvZyoWQHmyKHricjIuo8laW9RhQJpTpV+jfNIRB1qH
gRypHb+atWwacfJJh4nTBB3vxLegbDcGvTNUl64Qn2EGGD3S8FGEyr91zMjhM1UoiQEkXaygPscx
KCdTJPZt8CzrZlms5RIVHoZJyu/l0EfksS4IqkI7aTYkr8Kjt4eGRX8MHJU/h1Kw4ITu7OUlROZq
vjilgTq3vZ0/DQMlowIGeQnf6KwPWQsqyK9uvnod552kzu3tGOs4el3MJlRq9GM6mdF7Qa5a68EP
aBDuvQ/OZxe5wyvrUXr5Kn3gM4/fNdjGZxO39Xr5F+zP8Z6UE1Jw5r9GmW+tG2vMSdHlAUkH+4D8
RnBO1OrHvG3lNRzdCkaBIBgzD/A6L7vITU9QGJFi9x5navGeUwKH4OiD83eJrTqLtqye3bpyjwPi
lpUPqagR54Bi1yEaKZsCsKsvg5iczZyS9L0grCMLG531AcDXekryG4qb/FYbrr9vR3ztrk7Wj5Yn
v9o8ehF5Vr8Rd6kz+2lRIEqn21da9oZIxLtajclPOqghw2SxTcu2Gq7on/qrjnAJyAJPUDbxPsiR
gYdMnHc8fnqoreabVTr1Yz209SMZTGTuVWTVTzu346PU+HE+TCGhKBHI4Y0biOimp2gpUD88JyoR
z5YUYqPiinMJhYCWjc7KIyknK8roaup+8oSiQBxBW1KrmXeXjVFMJb9cq9nlrIlRxOSPqvEtJCRi
NfcWn6e6inHbMrREW7K0zWQlWesbOXGaq6LF1NoQ01k4k9plXmixGjL8k1Ym/MCSaqt8tzoB06gg
Tjbaz1qudCcyrirzmCjXHlO6sTS3wi9KEkd9by/wOW1gVvesN7zgzWPhQ6JVgI+BjzFzJCHWmbft
wMh8aAShqdhJfkYM9CtiRuobNq/4jN1pBdmaS0WZRa9xgbgAqrZGj5Sw9iTRnobIaR64EL0kSIlf
/IrGWu1/aM1wmNoqQi2dw75qavoDAeWVeU9VjXOz+B4GH4pPox2KIDPuvnL1e0GIxZm02u9jVenE
WWi2zqKQCZxOV/vi6f414MS/8qvH95/Fz44M4udCSli1cSOBPkX13Xbmr3nMyW0cEadBif9WluOw
bmjrPk8Rs92pHz9VrV2aaXKeoWvou5Slwx4uHskDUxtfxRhso8mTv6Kiylk4KvM50QmfyJuabNkM
AkkRwDBUs/loou9wb7k8rmQFyEejKPhohN6fkYbcoaZOt/NmQg/gkPRxLANyeZLAX6Wx+0JhCbAg
+EOCVSLzpqVXWWrBvReW+5SOMtzVFu6UZRcGjvfkR91JJ6DtYTnkqgGpAkm8KydKPEoT/JeKvd/D
lPVnr/2N+ss5W3H07gdj/fy1idWvKAkENcQ+PNml/s1USmN12YS0f9E8cd3qVywcqdLB2ywn/00U
Um3SPvEeIcAzo8iH7NQF1LEkvp5pCp2zMW+ICoG9NYbhzpmaH+Y446r8mFI+gEfARbM57q9DLq+K
p9Is6Nj8v8epAJU72oI/uJjDBKv8qDwTB1qeB8pYGykBZI2JXaC3YOMKVX7dMuki7KBA7IpeXO0w
q1HT0V5P5k1D0tX5v+MeXIUZOXHV6qi82+Lmp13xhF4OREJlCbxilrkK454sNmJSwEO32iW2iMKm
R9M+QsvaOpgh7uiV8kfyhteLmbGiQvV1iLUZJ9lg73JgP2uCiT3wjFyYGzFSApjycB1qnbjnmaoe
JxuuMPKSu1u0MgIB34H3ROTrz/cYO/+ieXF4jmfBiC9DbZNht9p4pdM/sM4D5KPF5xrGE3iT+Sbh
hcnRId/ECnSIvrMWohvSir4nJ+dawm6kDpG1zg5a1nC5GaTgnKd5s9yqhV9+3QIFqm2VXf52iLEh
YpeKFAOAj2ZKNhrNzYY1Nx3C/fIpfw2Jfs7Sdjn4tb/86e/BYpDvBcFM5aMfQ0hxqmr8MCGiTYJM
1E49mqYKX1oHyZ7jw1BsU515QM16KYZEhN6Tja2l/3sLHp4BTLJbLcfT2B6O+GyuhUs2TBpNOuma
8XtblvYJgl4frhiqYZe54OaXuyybWDbq5Jc7z3C6lTuW449gsPch+iAou7A0AGSWv2KYHqvZb/TW
ETvExQGqdKiPhM3V3UvSGMU2AZew6+ddqXwdPTSEmuWvtHJBwhsN43dvP9Sacl+m1pxeggedDHqU
cIg+iFGrd3kdW4fMSmnDkGX/uGwcNemPRUsVKaNtxPI00XcTp8QKHgdqSU2rz8sthiVytvqfSCAT
Ijz5fJZbSp2LjKYN4KDk6s/xTKvl+LLPsI8SzvuNm1IeEm0UL4gZs2NIotA6MVXyQjBlfaeUj4xJ
Ey9m30sE5jjmcoDXmkYQlEmB5A7PM7uTYAazJ6uoIv13DFX1zBYMxI5GNQI6PYUzOQZAqJZ/8ZIw
2wkD4PVyXaPSsCIEs0Kkxhxy09mkIbf1CFIknoYzKRiHgJxvlDlV8710XGYzKSrA1eQGFVPiBqdn
o+97GZXHnOBvJh7AjJigczP0PW4ynct2vEtCVigIXYiWAv5uUMiJMmBeyzGgydZluRVTHdMCNW5E
M3VbBCm0eglBgYHVPS7FKSS2wGAS8VInlOOdFp7hMIeGZY137IZgfBpYLRm6CE+jAWwLLGG2+Zpx
V6g3TvTutpZAEltZ+puHQOma+w2oGjI53pQS05G27kytIaYLSkp6VGk/vKVUqlYmwYXE0SXDG0mi
z+lIWDENOkYeUr9OojRyfLbYpNMygTnXGqAUwvFzLIfjaHsT0h7mgklhfBeO2z0jCbnZQ+19qxJN
bm03bY5pXGan3ATvaQJC96Kw+9FHDU3eKEU1lojmJLNyWwvl7wk39Riwa/FW59MDw7rxbvfW91Sk
tzyi5ajarntQRdo/uFAMH3qbCwIVsrUVnDM48heKtcOFTJaMANJ5n8zFga5XL3amyNVaggal2tY+
W05jvc57/BibZzOI/tmLUOYfchSwa6UYybl8PxI8Ez7rNsKa0WVgaoNEex6Gxj9BMgWESRbkgzRb
vk76VLrH+eX0lfzGzJxycrM1FBBiKGEslOYNQhWPcCnJmRm7O9M1gNgEaPEjrCcbu2+Nb/U8drl+
ep98mkII3cdbODnDLUmILNAcw9k67iio1IflDrtLCWpvXtXyHcETn+J3wmnlt5o8MVKB7W9c7+oH
UZbvqEVmH78Z3lubrkEvtU3Xmj6/6pqcuSkKvm4ZVNnHmhwXLvE6bh5ZfiO9QhRwiUsU/IEvTYrR
dvkt6oDA55GIbzFlU2ZVFaFCHKfvV26J7cN+Nu8O0dWCfvRRlwFa8twjtHg+LKyxRN/MJS8TiXNH
Pfe+PBdqYoSQOBkOmZFX3wzkCjrTwPe2V4iecoBVy93yAoORZtseSuageUJS/rQ8rAfgassLk4d0
fhYdieKYNtYbjbPuDM/YWy93q6aJC4qVV5iV0TkmWfu4HGcdV+5ylZK8NP+7OVp4MZPoze5JxGEe
z8Ayv6oa9h455bF1rRokG7FfXZZXFScG07xE9vtlN8zNnV0X1Ssetv4yEYVEQgMP2yEJZ40wZtce
5tPLELTH5WEzvoV9lhjJ179HmXZg7jW9ODgart3oJV8v3qx6NDDgBS8eDLfXbgSdNr+qogrrvXRq
a7e8eKH0MyNq8Fzp5XTVU4v10/zs9AoGsN6+z88pYsqA+k7PnMukJ8VnLzEIChoIR5nnwVtQ3mr4
4QKH12cFPYSgaD63cv58ivkZJ4f4ZjsUb2q0/bOaYYlIlIdDWSQhQxyC0D6RpALkiGniPlaPnm4O
K4siwmdrDC4N3Gp4qChsRpwCVtzckHnq90Soj4FEHZgx9sishfiTxpMjPoKSRvVRNYb8FElh7v2w
13bLrjF+hkLaH1WBmieuUUVmRBRuFVWMD9vetnr2M0DoeEsJGr+bJjNzAzxrH0X1sS9BUSV1LC41
avmnMsl/0NwIP6caNXFlIH5qB1K6J7P07uYUfmNA8L45hIhtaHXrqBWK4S3rXaTjsY98KXN3vgD6
UM2dclOU9AXlT5fm0kdZapJyRd5uszHVvtVcVWNR5S8t6WKmgwaG2BISMRD+lSIf3oV1MZ38dRRu
9tzG+pok5TliJcOqawuEtJH12/NEv8f20q4nizx3f4goCxJfuFm+ML0rH6PMedM6u79qumOc3YKf
T4Rs5tPg55YYrfkEpNO6GE1MNu38rYhM/Cl8mkmNEc2nfu3essT/Rl1tLOvqZ4AgS6/7o0iE82Sj
baZEYBabugiCT4Jirnlfxa/QRPlxYKAlW2ACYj2h5BKg4DudBlyhmXQq6hCGcjhZn6zhMxF/bzt0
WWRyZquuTB1SiYr03dHVjqJj9r1OEduboknP+MBL0nqNd7pR2fcmBKZh5J0gZ4cYItOwrnqHZMoX
QP+iyf7jJ7l4EiZO8KGr1WY5njchZXgGhBGA4bYZsycjIFdUlE7ziYu3h+65pbGdAjga1C6KYho5
pNq+Vx3NnPkV+6lGS7EAGSHGijS+onPezI5s0YhMVUgrWPvqWYUHyZCM0kcz0m2SWs127fl6+13K
5Nbj0Xmpewh5LXo6dwqoLJb18H3cQXypv7eGF+0y6bbHcfJ/G5bAiTFIvp8A4jXRuO1nEqR3t25P
eF/MrTmHMevWWFH/KIudpWNl1exE/94Y4mwEWfpWmSRVNQStgxNfVWRwH6wirshRVG9l7N2KpF8r
MJTvGpbTtd667cmUeLdcaE5DleZbnwDRDfac7jN1ulca0vZTQ3ui6Ysz2X2zEiEo76nkxy4vQ+vF
PyJ639sxs8Q5p4J6z6Ke8BtLcsW3GYhUTRBRXGSAwHqqOWSCxZvt8t24tnuyVc2iLEpRJ3VJh4og
vlSDTdPG6KsnpZPuHaZS/DBaklyroGqf9NBEl26bu9T2u62fd+r7RGSt3eY/Ku61aVNnOiuhtFuH
wG9lzX8we/2tMJxHw2vdB9rZtOgSZe5Ce5Avuar3ORbjgVXMD60lw32I6/yRzkt7CUZEatmEx1tg
/jgzgODZgQ7GNQ1iBtbCPjcf8LngPxoc78fAOaNEHH3WPPK2A28uuunkd4DYiDdyVlrcRT+zrDk4
LqLDuufSM45WCAkjQ9aigdNouQcu3lidoOxeI6Nl0Th61onTWd6ydHyzDbd5d0qiBjRCN2bd/Ugv
+kPFNvoB1Xdc18tPV9r+Q8o4DiayplDHdbiG0IppMm0+ahGqdcNc+4xfqPnYinns6b1DEzYu+RQw
eWMz7T+qiVm6lXv+qdTM7qMPr1XdNO+Gmr9Cp7vWnXhPdCLCHN2ChhhqxK87jE59CdHVRmi5U2X4
3ZPmeKMv59/jTj2P9Cc/HHsMdigoWV0z3cPP3DZbuvpP/Yi7islucYPq/HvpZ0QNRAA7jooDv/8C
hJhhH3p4loNP4CwiOqZzQxTuCk38dCxPffg2zEzSC2FDCsbfKLU+pKnbvACjfWo752E5XPZUSfs4
3Xnj5CAW4N3lBoTu2lXZY+IP4TMUyoPAGP6RtJhfOxkWW8pd+V31zZvnFO2KLHL1MKam/mJzxa9i
a/yQgfIPFWl1UFNZjYaBR4opQNAH24RBAxUyXFsj6aK8xI9cDuPBtNF0iWhfDG35IVPxx1NGdUOS
1d7Hxnh35zG/Who6Hg6p3ozxqM9iXmSC2ybXjVenMFF4TRm6caitRA3OQXkdYq5MjxpkBdZ0c1IS
8YbsSTie+4oz62imYbgK0neoyMa+pShA/Xc64dRHIpT7CV1c36S4BRkQa3dJGJdJstk076O54ObX
geVvet6IHYKw1z5mDYjN4d/N32Nm2uxQV8mjNrOU9a5tqYFN2VkK+wTsQ+4zzQBMOG9M1fzvBi3Q
DJT9b580+UrfLneCOiO2VmfgiPnvz+4IzPrv7nJruXPWmMmxFqiRfK9mJsumZ3b4dev/t7sc0zp0
1yY+7+Wl/d0sT7Pstsvr+/u0hrhXEvfmMAoUWekEkyefN/7oRKci2yxHiO9Vp6R04ATPf1t2KaJM
26qZvndpyBibIb+hFMwLRlKd//tIjOfuGkCdT/ICcMti5tJV82a5tRxbNoTLYfOZ7/J/7vd/dpd/
IxzqUDHQHBoyaVe+rVfb2u2oBbudoW8DAhhOxnXI3Pis50N8NvTuEzCMvwWhS6qWZqHPDOZNO58B
y608LY+e2UdrMQwe5k9cogyI2EmT8r1NKIsn5KKsWzOBt2LYljETrMzTcuvvxq0ytdbSVqeyZUfY
pfInIMXaKXVIgipYQawUQ+SRJ9yotIsM6B9iJVTmH4VpxGcfb9BWlNkvISoYKB5oQ9PURHFoDfMD
ORHwWst11ig4wMqXUY2wWRGYYytX7t3Oy7YNuZMrRO1ULyckZJbvpo/tZMFSMPpbJNvpzGR0Qt4m
fqkQsBV6GG0TyKqBdNqiJUy9+hChr3rpa+w2DVe4r90KF+qBwgKJbajMMtfKTgifKH9alrZ3Q5Hv
xgxLEwVS695WgKCHUtjHZbdKCKMyHQVxnIp/m4W3aXxB9Ok9oo4IbnnWERQY5N6K6KNy22kjD+ji
Wt/BFDNZ4f+pi9BBGVa5N6dpmTBkqt0ZoSBz2RfBW52N9UYioEXfqs3rHG0TSbQvPV01RCPRC7Fl
4yVRDpUgvPR6cUpNayJ8W7eJeXUesFEFvNCNCAjcm1roGJFKPiv7nXg2fT9qQC7IyXgyUNcdNK1/
Kqx6A0nSenfjb51Sx7ohcSFNCeJJw/3o9+FODupPzZWkwalxTjv1BwVdpq0TY5T0cglymvX5nU9O
I7odwg7GnZGa04mOyZtoZ+fkzKRL6kFfqWSWrtt2cukMrmhDYl8LqmAxyouHAtdJNYJkop+IE8RJ
iBBjRrPJEjC0sYqKYzEZL7we64SkxobXzK8jbHZl2KEsx5LLNgDNxjTLCbTNoHg+F4Idoy8bQBPJ
HJzbrd35EZaH8ZZ7+80v1GzFKupF9hqU34cKnfYY9N6rqOWbg4TpNGIYf2yAMqzsePIfXASHa1s4
Ncj/tGQUAwppINefiHFNUvTEAM9a9IpeW9HqV9RyIj6EwC4BHPGVWi3K3siLs401U0WhwtF2dS3U
vy0QmSw2qCLTUsePNDNlLH2OLqrOCEmPWi7RJEMShviJMc1OsPHQiiOfZQgJKRBgo8zi7GLC3o5y
T89llfl4gZsgbQ95hcskEUMKm4tMT29Sh6SBnbxAw/5uWghsp6DIEXHx7UqbNKhOHqiH1lfKeACh
sY+vOk3dQ3Itca4N1gkWlcHFcG0GDqh+370HbZGcQYeEc9+Y5KPZJs7vMD2p9h5Sr99qszQ9Lx6Q
Z9izfoUNRhj8eOUtyUxnp9mk4pCHBbYM/ZL082PqpSOMek/Hy6QyphRa/OBXUXOfoLPd60Rtu64Z
H5Y9C9z0Je+tObIYzcG8QYifXtR4m0r6CnYwoNCLfje2VdyRbVNg8zDQp8b2t0MVqIPJeEzMDhOV
ZsuDnFC8gVlcoxfHFpw5RPzIICBmmBPK7x3ilsMKo4ekquOobu96eX1Us8R9dAfvvNz6u6lC8dJT
CkSJ512pASJJHZz+FrKH+9zeKM8p92Prv5QGkbCNlz0EDoULxli1d+jrIZLQ640xINrCrB2doGjj
ePe1nylBTD7RdqMLZUFvwp8hFO3gpVUy+ChHcj2TJNlbZYn02mn9D7xyzwYRH4yq5BQIiGSB9Lqd
7EGbl/GABBi7QLtXs3pYKzAlkNOJ4GXOG2lQYVFRBFjFmJ5wkdLgPbQ0OIrpk3IANXmqf8e4D8+l
BCTlKKJbrRijZEA1sOJrzJkU4uFAblG17WcXlv5+yNJPTSV0YQZJs5lrroHji7cdXNAkf7dFKTZh
GvrMUjiXXNc/uQIPz4BaeM0pWh7THPykzLBS5M3j2I5IbEn0Yw3s1pex6J9QLHvPmhaAl3VKBM86
IVUt0TxT2VKy0BinUXZC54fn1KSo4VKXw4L6IdPllWx+N2gGDUF8TVBgJoa9sG8EC2AqtXhDGKyh
TuTFwZcz+YTY6WBCaIGFRm6bFLFiRf83SOYFa8tMdDkZPUVMsdlICIpEBtCOi56oYo60uBtF1JEZ
P5p4xNMCfUUc8fEZRf4qBy7e3izxcTZNnjZzPNwd5+Zge+6VShAxaTWUuE6LoKGbzrB27Mg/1PnV
o7P8FmvNT4O+2jlk335FvsJrTXdUIslHCRnMVEMMB6kwSPFbyOeRGUGcR55I26TQbJYUljIu07xp
EQZduvFGfi0Kl1SRY8XkNsiRtLR9Vx7pzDJkpyWRhBpx9iy1ZgIC2cq64dyMyH0PAts5abV0bvlg
/OkQFqBAt9tTSUQUk9GDyiscWOJXT1LiOvHyd1f26uCMtxz2DghIzJuoJ/mZ0p5ZxfBLTpXJDKLR
b1kFHZrhEDFOa/wQ3aj2HsanjcSjuy1Vmby6UwjxzKDMAkSnWwPSqS4GPk+Ki/4RWwlRJBaJEp6O
/EM35vyIGoWE0Q24cu1jn+OYMI2nUTNOkBLVw1BK4wkSnTqFdvonTe4GVqkhJTihdTVCeL5Lut6v
SZONxzgv6TQZGlEthk6duulcNI9sCru9q1YCFo3NY63i+lyl5rhGLPGjwll7HFPD2rZFYO4s1ka6
YtYs06Y5OzWmZockjdpUAsVM1a4zixhSqywC6u0BaDHH/R474DjDKEP5UxjbgBzynZU0B5zVJcwu
FBUphYJVMja0wFBGHnNV7WtF2Y9FIy2H8qCBzr6APiZzgBVkRpjiBVp1exksI8AdPTtNa6+5ePwS
cVu4r00n5d2NtepuDybZHmm31XpdrqfGfE99RQ4CSYuXycbIaSlarpwH6tTTVTtEhbU1Y2NLNAlS
y8x8LocOA05GQhu5tjrVjGQlwtK8FOSG0ojWes4wkAWEgsQnz/w1ljHgOwfxf1jq3W5I9YGrQPfe
uZY84+Q/RbPl5O8m8atJrZb9MfCqHY+zGafppRBvYT9SsKhpz+VQaPCtSntbj0QR+ukVcUdwm7p7
hUrqClPk5lddulJjWG86yTc0DVa7Y0oBmJHcMp9ekq/JZkdwFOEGjnHKuth/9pm7lhrOaEGU5860
XrOuQ8Hc9f6xYsYJStXTOIkzvIf6g6Y8tUHVjmzYs9/4diLCVgj94Gc3TeiL0KOQ1hI72ygEtyvB
4uiYpPelFb22dUlm8mj8+R/KzmNJbizbsr9SlnNUA7gQF8+sauACrlVIBicwRpAJrTW+vhc8WJ35
WGVZ1oOEuUp6uDvEuefsvTbp6IZ7dwnGHiA4LZTEptbzaRYI3SJ1vlZttKyNjFI/xBaVMhhdqmjy
KH2r3ewo7UPru6Q6QnAeaUsSvx+1OhpX6cTy3Snfo9l7aWA2XThFR8+zO1bCy4+GVb4mqF/xjCTH
ah539HEoT9JhMRrUxDWR30ILp0adMyB7MUInfnMsWn+18LU1uOX8tVTqLXQlcjRnPk8w4mKfTWCf
t0R9y2BsLbRk7F7HMvqw67a7ZLTiX6bicn8UndcWMx/uNhHH2BRjVFNezTydRSipiMY6mUbrdIcc
EWvtbNpGEIdKrXf81CoVTevf+EAezdYaM69vZBerqohbzG2uqg2e8W5M1FOkm+qJHU9lXsBdmXGa
LPOXYQBpEJnExaQyQNQehmZyiEuy48NwuAzVl2zq9etYJ+CZTFsHBTK+G06T7u8P3Z80Jai4mDzw
lUG/5WxG3akYCArTBk9foVYjLJu/JozTD7SY/gqKJAel3fWr1tSjB7RqyWkYGdy1sVhL0RaAbDtr
qYosh7WW/PkWVz6C10k7wx2N0Gf0iYeFTjdsOS21B+gVZnwCjmTWLnWm41ZdlD9MuFguplbC4Ovy
h56wCvSuSkW+x/de6wIMiGP5Vnnah9JlchOOQbsgPsV8LCtEEYnS6/ueZJvHAVTGWkYkFiZVechK
1EQN4YJvIQp4WqjAOcrkmLLikmjJJ1SJWd9sQw6m60gkRp9EVBlFslfhY+5AgFSzxpzKXynEmqMB
qg9um0XaDCTSlexQlNyHxE69sy/UIwBWczcMEldiqqREQ7JjcnVuH0nj/kL7NH01NbB7Mg4Eu3dP
yBgy5GWb99oKITvHL0mLrsgQQHDdFs+ZAhcNw3x6Y/o9fxEI0G0lfwaJUVyREpNcM6mMcNraWFE6
kMvoqcoXYvZE0b6ShYkiMKM1aCZGdU1Y5u5ogQ4rEQ3KFvsXLC6ZXeTUZzcHzRYqGWco3gLGHVrQ
KIeOhd6aZYL9otXm050qYhTgfGK1e+7CnMkr1RCBJqVeH6oWxcH9Vs2l82CwP+J7YzCNdV/m3UEl
PxY5mGm4vfCtg6SZezDTcu1bTAlsChNAi+EXxili5490QCtjsB50PXtvvVK8BjrppkHd4Tqf786Y
sy7Swm2vUvOwrAR9RjhZarTxTQFJ+jj2fbQSBM5lLHgtoRBEGORko0MwOTpTqJ9AJBIwqF2VxNKu
nRW8kP3j7O8PqUqrXQeiMNCDEtwHR/cLOUHaFbmmuZqRPfu+68JnQwGfa8Yjbsq62N6ftEjm3Stm
GD4nqjj0CUON5q67zkjwNO4K67bSfoCrbrfmXH7VfCH4AUgfHjonZsDBhvZz8nnrfneiJgxigaKG
3JfeEOk1bfpu38Mgd5n7Ky++MC6IvxWXQbxzyPMl4BQkKai4yYb2Ch1soSqPeh5IEuYIlrtvWggY
Ah73XsI0WaWMGpgcISViHQ3uJToC0ZXHDvMGKmkUeavebn3XUSdnSxS0hy64C78QQxLSpRGV2xnD
Q+7HEku00arHQMNFE4/C2gTshVTKarj143n1R81Fcmt+DvXwjUKLHSiV7Vox9IHpCntWkgKUNpNY
fZmU4VEJFsih4K3+wXmJyBTdG8VcybTO5c5TS8ZkPJiFfw3VdAPLmZTewkwPBHEBcTL6hZLP5pT5
Ft0SSXZjBKw0dtJdKcLgEer770Fl4NINLnC27ZM5a7ECA38b1uDd/VfKZp2JrIzNz58wzFf344RB
ZsH0ibVakej52evK17zMgv0d2+PXWObRI0r3jvIJSWxRRusMBrS+2B5t1UIOh4aXL2jwx7v7i0bg
UnuN4iYaC4mvjsL3XHcOjos0oDiCvVEUwEXH8uDMG6Mrnko08RsjNrTDVAf6oUkAnBiW92EOk02F
nAQkrmcvmBrt6/2hiTIp7WV6ZehbnCY1fW49+LQ2J3YKgLB0m6qE9VHUyabVSB5UDS3cV4gS8zFi
SVsYyrq1DeR1rZA5gkRCBQgbYjg5nREjccRnPwRqi0eQnQNRxRw/1gjuVU2ah/tG9K+tdvv8ERJz
BQE93CFJKzZhg8lV9e0vOvX2R5XqTyyb5HORhQ51Os3CCZ4D8lvx2HXRN6CT1Tuny5SUJS9+iLqw
R8aBqaqKTOPr6L1BLKkhX7KqtopwOKLUrNzQSyLXCsQSUmt4KfO6vlk0BKkwGXLqecSlmHu10+0m
8iR2dZ0QwDu7AcJQsY8FEQyfdxHwk884PwvWR3++370/m9v1ozp0OcKd+EHkZfglcUaNpmAZnq0h
UfdFwqep2zp6dN7aitRmrJP6tSlYXcGRybc9F4Sbxrxy6efq8KE7b6UospVigz0mZ7Q+jLXqwInI
cNF1U7Vzmph4q1jNXtTEHzccJ6gH52f9EmR85kzXkWYqjQ+aNF7Tn3BR076gjcfUu+mW+WyoaGZD
xUhIblij0JTRyHSq84Kdoirb++vvr7pv0vn15Age1MJGVDjWxt7Uw5v0Wv3izRuH+OsLBxwXY2pu
385CF3Z9B35xYu4wws6sPKhzhhx1GhdqSxudJvP91p82MyLADHUrIT7vX0//el/tMq48fzx//99j
FAP6AWtimi/7ihgwPydosvGGS08tv7K1KNj3ZH29ToyvjaqdHsnN0K4qUy9YHd6ruXF2HtNApKg1
9Re5avuwsn2QtkxLDctpWHcH4kvVgqcazMo5UChJxid2szLNzCPBLorP2ciz9/NDggB5TQ+ve+oT
j0hRUyWjNChCt+6MeCc6jIORL96o+1vKK7g0zFBoXSrCWJdjxty6ENPToNOV94eo/ZE7T9ZUP5ax
RdA7PJfr1AzVVTHNZ2zN+v5+775J4z7Z5N6hdgx/q4kkdXsaXm9BEB6CNDAfq3GTVBx3EUvRbUz0
FgiAmXlTAA4y6Dov7ycwiUen84R4iB2Eh5GOHfgzBCSPsQEzFT8Wfmt/F8rrYIybbL5Nxhz9ZCtC
RqPTWhQVPekmptMIZv8hltHXzvRcVffh7cddfDQLMNldCh4WLyFJHn5x6dNuqaJVO6OvpsGek8H4
+aZlH7zm3lsNAOaHbynf1borXpv4DMF/6Rv57Q9SVKTXxhbSrLrTBRd/5OlwREZddzNOWTsbkQzy
2TJ0W61HLtfc8ElFL12lJhtbt5WtxGtTBaI9eOOkHuvMfrj/lqN0go1ZOmInwpwPgYbhuVOcJzPI
x1dyLZo10NDpIEfHOZcMmfAC0oQPQfSg1dplsVljLKRSDfRWWcZN8KOaFPKqnYYrDll9AevLVlS3
OCeaHgqUnIdqB2UICVy3C3slxvuVO3n12FkIqGyHCz5WPlgFx1wfqCiHTuoHWsf6QUtjsR07vN8K
f++rZK3edlb25OmddjXy+EUXOhASjGurn6fsfIL2zuwwUxCZNyz3nzKcSUBSWSU1dYujy6x+1JlR
3RDSgL+j0eTGkAEINDQaQrczdKqGMX5hQLiubEU+qTQjloXu95tAM9NrPFea8j23R+VyfwChdLLu
neiDkXpwxFgQHO15YyEVX5RdKi5gcghi4xz92BbR21iQwVnBcN2lZHZzkYca6YB9z2KpnmMIInTi
g0rRlwNrL1dVjGphmCk/ZrXMBp0fRJs2RhU6W/uxbTlFKl+zLDUuOp0opNsIqXBm5C81uRwQ9HzX
9pRyYSct8hHtwZakuED8TEzvyJwRMqNhc5QG8pZ1fArDEUgd0N1t1Vdm/SZgJYR3dvioNL5bgZS9
5sFmnGL9oYW/vYpKLKOV7WBLmUptHY+mXHYTgsYAbl8HjdPtq4iGPnKmRWRSR9EhW/Q10fXNEGA6
D/N3UYU/+lZX935hf8g6Jp7RQb8xTb3bY1F/JdpTlTrdk4qZBjXu0olKlQuErbjUPva6aNP40oTK
d1sLPbcpw1NkAM2dgg/Vq/SX3BuuRls+G1o6PuV1ouzKunwnLBvfUSSGAx3baKlWqAo1u1HXU4GI
RqatDv42jq7ZRB9gUlXvm8essAo2Ya5016wNan/Z4N9wtL46MaWptu1AT2MI0vHstf14BvtTWd46
bN20SfLDfRMywTOtdfFFaom+H5Ke9VuM8Ol0zyspezksozzWVoXitBtBwxxqnHiMlGZ4pc3irxHs
zcnutbYrNLV2g0bPlgVwlovagc+9b0w7/73Sx9bN8tTbSxrynxvHj8hDRa/EdCoMTiTUrDF0EI5k
G/4pnjf3W39s7i8jMm3tgR36fFkJJIlgcNQfny9WkN5vckd86EqgHMq88w6N0dGevxNQzaK0qsX9
qc+bFBKrVGu83f2x+2vu/w+LEYWwK5vs0HnYeh+xZvrFrugetFm5NbVcDc4xnoxjZw3TMVUQFMTy
YM9a/5ieA6Qc2hxZCuZOsYiQYHW7yEY6L8soxlApeh3hVIe623HwXnqWlTCQNJ11yBoLnoVCoCMl
AzGZiyL11EsFDhhlUN5tmlljXikfDFqUw1R2m7Drkn0hYFpLqe3uT7ez4PzzFtOdU2W36mFQ+4Wa
e9vWSK1uM9qNq2/8LLMvaaN6l7DqBfuDvR2DDMEF9WG18sWcyAmHEyms5qLvugIiBPKBwPBEcO6w
N5idBINxbuZA985eAyVY+EQwn4Nkbw+yWCQixVCDZGJVTGpwhOD3EM+f2aJup56vWWr79r4g6G+V
0Ddc6kEVXaKOb6/syoMomxfOBdm1i6ilrcdMY6WU5hVojKnaTy1n/8TSp3OaB+r585Z0prU5SnVp
JWBGPM0Au26jCY7zx1oDzRRbjPw6lnp7w64RB823hLRvVqldPH+Mdv3QITlhFNSFEApYle/tZun7
0IKctkmPMuu5yDg1kDismCAtqgiMqOzeCZI4zCSeixeK/OZ79WGYgYdj9GOIYX8IABSPmUMthzwW
rgqD/scUZvtDKxSIaEOEgauSL2aWDqcyk1jpIikPklWg3aO0jIoAcnSFplMItVnpirBPPrgKZMPF
cG0ULwYgVTgkOTvOF0GTdEgEjb3EzA56PDkv1SARApCDlA/OXs/hTWEP35J2yxwvTbv4FOr86f68
cWjkwGsozU8y5n0pdX+CQQ8V2PzE/bF2QEhPs/JokRJ1SoN40yo4Gm3W6WQCa8Xxfuu+6QZhI8Ym
ncDrOvWp0uyDiCK5kh3uwcxDznLfJP/vlm/CBSzaYGfPNotptlmQTj0iF1AV2mCwt4ewg2AUOKtp
YLqZRTZBVGagv2pEwaMQ2+DuXLQDJrcuTg9hp474iP8V0zDIxltWyH1cG2U6QVoi2DZxQAjxMPib
QuavU9PnYNez+NzVdbDGlawszGnsV4XosisRf1KRRG0D/+sXVodHCcJ+imGOtUYPXucbUhX4Ebn3
wyzjq2kycmscoOgWnd5TXMrwRPEyBJp20T1NHFj94IohbQf2TLHQ+iT40I1oWjrCq87C+fArYr2m
qkiRRd23WXDWtYf73+KNeXaxC6SbXPzvmw7D9VpF47oKpvIRqmz13SmNm+hHvKgY/NZxMDyCVxqv
Jk3uHjnKTdFM+wa7dxWMTKaXDKhg+dlGnyBqnkwgQBKFhGY/JGr3cF8A35fCTT2D4dU6IWye1lBt
axt/Br6DkUCpmXZPBDNpcfnUxzYg0rruIE8j9Ahp8OylIddBrdSn+0Pe/PhgD2855q5lbMSta1Jt
LKJAc87EkgzHIZjORHEXq5q+z7sBczcjuzeCHA0anPr3j1u+8z20x+gliabHWPXLrwPqRYb45P8m
HtV1GJZiG/ERXZT9hISFFVh5tGTIMLqDYbaMQ3xEESwgvgwTQF8kgI/aPLTJadgvSaJrHoyMhZxp
lR1MRv3rfTmbT6NyVbNdZcOLrZJu/NqEoLkcJNYXJZ6Gi6wYHv/yRGxkYheCfIVURjN2BnRFs+XA
ausWh8Ixs/DVTlX4HbJaf0rJoX+Qj+U44zIjgUfc0NcmRBaCTXQbI/Q4bXDvKiv0TrgZsmZ4mtCM
zM09LIAmLibPRmYhf5+GnqztoZRPqeCU3tnhxRia/pn4JnWbRyioASUsWtPP1gwA25WmluW1qTCE
NUmzFKQVb8deka8Nw7UkDbmcjdsGCNp1NIr2SV2ohbHrEh3UzmhXOaQb/+qnOntUT3bSUUyDvS1U
7DG1pqvHxlbgmnX1qZ1jfeys/DYS5bRhBlmf7o9bFt1XBRPrWjS6vEWKpqywhbfrEcNKtAwpZesE
Bl0tR45gnLX5IlBrhUO7CQ5DjKWkZ+FA8nL+QE4EI/j5HFfQoKEX0kxcP7iCL/G8da6W0ARo5DDB
uC1wOkGz1vfM9FkNYCgZm0w/kRWCzzLB2pAyR2NCWEIum8ryXKbxU6rVnBtigvAE1aQey+JGDyLF
yUJiWN/bNyCz2Q7VNIhQz1tpuVY96rnELN0mnbpFtz5chQ03KzKzxchFbO+LWGy6nJadFxKNHtBe
3hET1Rw9CPEb6Yv0UiZBu5ZjXj5MaUYTNqWbDYPGIBG9blwv1waXGAzzLdeNPeeujRei94mUZHpC
TpjtpnJqlm1rjk+xHnCyrJPHGiLgBjt8iqlFqkep0KcXAHGODpyzhabmFtYj20ajmrUMTvTB7Rzi
v4UzeMhZ9GHb21QxWYC/YjKG/ObZcp2UY4kV02lcxKbYKc1W23JpNBimVeLQSDu5+kVNhSytL6XU
yUOK0wmpUGt9gfD71NsKpH+nxmWkaOuUBcVr18pZFTJi/iXEhiVUwGyWDQGF9M8ikgBEHjw2RuFA
rRWnLp+5XPP04L5pAy3l6pGFp6KFXuYkwnlGYnhlia/g/SqMNYk/D2NYRwfBCPtg+XgNCftgyDBh
PzSp99HqF8O+yRBmUjdctagAOZ7DiAqsdJ7Jzkk2EwyjWEdZIeJ6F5AGtvGCFCFj06mgPJRwyeA7
q7CYMageih7SRNq5imKWq64JdbDzHWfr+Yzgi0S6fDEP1PQNkVNh+0m/0UvlYcq9dJMMSv6kObMa
Sm6mEuecM0wQ2St8dpAE88mt+/br2NvVgbgSOlzzrfsmMUEv2Lq/vT8+RbOP1VxqrFFwYyaNc7xv
AhHkR79kp7HjN6YjwKBZT+Kja89ycN46qw3XgR9bL61GnLNaD25qx5xkCic8h+EUnj9vDVl0zgti
rNVpK3vpn6IU+Vqmy/KSxWsodvXWk6MSLjRTIHklFhqc7e1eD/E1vNejrxzNNk23uWOiloqRefCb
mpRxw3h1CMNqvRkbN1+cK+aGqxgR8i5ptOItdiAjEU3SX/ocR77g1Ip8gULMVzm6EMQZJvyCXLdu
/mBYTJtKhjw1SIyQryaHCLJWHShwhefFbpP58QENdeU2NGOftBwFqC0x6Y5Ed1Ry7QXKIkRgtufH
AgE2Cf8kE1STRW8eTM+Jt1CwIRBDizw0etdu2cVYToKLL7XIuTkmPZDYAIxPD2pAMA771bcMeG3l
tQJkdGvAK6KHJLIK+OUuTQ1vx9j0pS7DdANAbdp0YXPFjCDOmMmhsRtl91Z2g1sbIHLxobzJmO4G
CQ6KS1MtfU6ncueR1VGyTHoDhtm6Y9Ug3+ONn0IU/mDucyiT3bRjZsHEL9WLt8grHkT6GJiUIo1D
oIRT6HuEdszEhvIM0R9OtF0y5qO5QBygk59JzQUHqxbfVanNy6Z42TIZOAyh2d0+36GMgHpa9hQf
LZ2uQ0RRgDQ0dbAUNulp0ihoyGebp+1HQ/UixjRzmeIBJN1BuKANngXkGHAZWcTSGlZFgeQGXCd2
ZNXx0eZ4Bk2vMnmxmQKs1BTZZoyNcGnYVO4UR+/afUzqVeaAcmTgqBB+7zL8ffu8V0A/mH/BUCMW
oLf4d3qcabKfdDSgilxE0ZS9YqMxwDGaxivM8bnfA70xdxDq5DN/gyo+P0FiU7A377QWeCA4Dctt
TXoIags8Io2rcJcnuXfFF1ecx9Zc6ahSVyiywPz3nDUJ7iD4x+F6ISo72VSYG19D4s8arWMKDXOM
4GGmqIShrVodH17pfQM7BSF3VtYr0Ae4cuXWUWjQXemKR1tbwTKGJ7L5yuT/LDhIyqZ5FU2SbZTQ
IQICqEg1L6KroVN2CUuAYgbv3zeJUYwHL5ALetPxtWZ9sQickIa2YsbXoK3PpBEli1AhD3EyVZQ4
iJDDrniMSMtY1cEkHubYKnhf6iwIHKutnfv0DlIDbdY0HhMkD1u9Q200doRRCGqoqyjycue0I20r
IlevY4DE0hzqk4Ck9hTDQt/3Az/G/S6JofoNpy1OQKjvZM7m7qAm+jJHz4HxrU02BNJQa+Bwi8i0
9pP4njpXXx1GlaBF1HhpRnbBl6y8SHIoVpz7bddH479qfKvZ1iahkC22OXIWqE9r6RcbI5vA6c53
/9h0HZOcSXW+oPQgBLBR2PdLzd5obcIO7E8m7zN3atM+lm4s3wnKQ/tMGtYlVfxmJ6zA3ogJZnbh
VP7aNIxhr+XluHc0StxMCzZopzW4t1iWWkFGkFU43qGU2uSaivfj/ktBF6ZFoa0mUYqNZaEScIcK
oYuQ2AYXvib6nQbEPDb1j9BqPC5npnctfMy6oB9Wum2FXKX9J1944uQUgJW8Mr7Umklil1QjsYkr
/K1eAZSnxQTizyjtoWa513j01sEedTTpv0Ux1JI8ATYt4iZe2onSHK1Ja8DcVjZ/mj0sFVoLlwbJ
OaVE9WpbHPzeRm3MOliixm4QJnnhOcuaC7uR8ZVwrAwB0Fy2dQZXDT/lgvHHkvF+izUA5zNYiTGw
kocU0Ubg1O+9rVc7faLZRnD4HvAV4Vr8nEuI6QTwzVE5tdBw2ICdrhUtuCQxoBjEtDu0ZpTLMjBX
nEqAygVzLBVIQGKQC3WV+LW5RYT2XLUOc3gifWOz4gqfpePJSMMvGWa+fVSn7YHeR7Bp+yZc3Kd7
DXavlYfE9XXMHEBFyZe/zlnTiTr/cyzynLKm2Zpu2tIkTAt2G8//KWVNVwdd65LB3EEF2A5YJG2y
I1+8qjH2k9nXq8LUWFY0CgjWZnQOY1gw5R5LjqRpG7D+ZGiveKsMT9JXRYv2hkFTUi2jgisOEKeI
ZehJpD/T4X5G0l9ZY/p5Rkb9x/A/H3kxVqCkml/u/vOJ1XSe/ppy/+f/45+n8IPOR/5785ev2vzI
57T5+tcXzX/Nn9/95183h9T/8/5aMuDnO+t71P2t/VGNDz84OTT/Coz//3nyZ+z901gQe//tOwNO
eogNJ5fmt59PzZntumXPWcP/58/v8PPp+SP847crY7WPH39bf++/Vd//tquxfn7/D//Aj29184/f
FEv7u2NrtiGFqavoliQ7R//j8ynj7/j+LfYOoVmGaukk2xMc0wT/+M2w/66aQDccWMFSl+w7v/2t
ztv7U+bfab8zSWPVT8o2+tPf/vWn/q8flW/u5/2/ZW16ZXTb1P/4TfwSwyj4oyz+MlUKYaOS+DVm
2XCmDoib42xqUjIHyXKp4ooWVOjwYEBmzmzui7SvtRVU4JCj58BWvxPtZy1NH5WpI9ZET0Go9enD
zPumzt7N8GKly+Jgo4FnnXjMfEhykw3cPlafukTbjYH/gSL7dxWzI6GlewejBP+3smak/v6nn+Y/
fL5fotw/Px6TFN3WLb5M+5eUSaK2hWJNwuFQiYiCRphd0dEY2+6ly5Jl7NBDGiykWWQ6/Jd0Re2X
bMX5rUkjY9UkLNUybeeXt540pQ6bIHfoh1O9G/22Fx0ADvxreTnzLUzQqlCMGGprQfhf0jV/Cc/+
+d5SdxyTn5S963+fcVC7yL4q6flNfXtKBZnYhbLPA/MJpToCx/bBbNXNX3/T//EtdZMTnalLUjF/
OclZgYOidMRwH/bDVS+G597OvunNY+CZp7LKMOI6g/vXb2n/x/fkwxrCsLEC/pohShEb62XKxxRD
9x4b4jttQgChYtt31Mss22gBovoNil3JOIK0JPAdo0DdOylrrvCF3fnrGNXdikJDczScagZLZSvv
uoUPHCwOKPiLMLtOHhwjc+QFQQJmXE+HhckidABNy2pynIIXPbZvSlTvs9ZchqFXLKwouaIQog2F
bndhEiZpH40cmQ72yXBDf3Wdqwi4nLI7kxw+rSCnnXvqt5WtQp0yW4MFqqxB9UZkEcPOZfiyQKix
N0dwFFbKvA0mU4oUp7C1c1aUrN/B8tG5DBYQxWan1k0dzfekke0KdiPIMBG6fUbEbh1ZH6X+zWZY
AZxfhR5jq+M3pSAXwtLk01//RP/+C9kmZDTEKhKOvdB/2REtKHSNsHW5KavqS6VCE7G7jDZ8SLze
UP8+qHZI/zb8LzuGNh9bn1e0+RRusktItMKmJVVTWBomh1/2fy62pQLvbmMX4lJF6pY0AvS8dJmV
7l3aDtZ+R32a1FOZMu9xMHobRktWlLJu/Oil4iDp6Y/+9Vfx76ciaauqTTWgc4Cov/5NnO7x+vnS
2Ghe8m5XCu0j3FrCS9f1PNciO7RdQvjc6W3435JqEeP++xfiaGSZw42SUtfuX9ifSpCs9THGW46+
gYA1AHFYRxYzR6PfhDJgAlmhkKYlVNBtN5/mwEtWrgO5pZQkAVNiKsu6XYT0+AKJji5IE4PeQASN
QH/u8RkuUTgYC3ViYzJlWDK6gojpp1vsJduI+Bgilsn1i8L3YY4w2ExmVm80osbKpqe1FesrFhrV
cmiNE0v0fBXmHb34Iie7N9bXHgEHFHtLOUlWS33zEmotmrvK8mcKKNHBKLAlflAE/cOGGREWzwho
dk8XXuvn/MyGXm16bp1mzzLVHQprk/Q+ywiNROrRDftD0KQMAdPbFNLe8+lONwxgjI8WYWvoAyyl
k5lLgSgWg8OO0J9SbXbFLLAAx0/c5pqSGj0LWQAdjMKoOZ4SpT1WLaxvWW6IDl2QVUECOKY+/awP
tutVuAuNCf9+tY6wk9AQWrdm92DX/JtKtcfTznDglpdEwTmWK4YE39bL4KS3uOqPheU9KoyT9AkE
m225g9Uc9NkNDszcc8pnkRrEU6WIshCMxy8ZjsdA7rLhd/I9YTkz03HMBqkd8NCwfp4/GF/DxkZi
oqn0uKuG8K5m5/A50EcvRtYTZi/OZMQcVLTGQ2S/hCHYdN/cMD9f2IG2Uc30RoYfMmfkjiN4CdB/
lWe5+FqOGJ/JtLfcsoYYVoUASwlOyn+EiKRiFXyi3hzAfi1DJJM8RJdjSX4UZ8HIha+01tt4NWAL
GmTkRibvpKwtYz5jtUdGz8uamIVAyW5Jl2JfHhf0TdwOAXYJytNpml2vQyGxEmxL/bbgg91/E2/Y
0ghdYohdhqDpVKs/RtpzxNRw6vrZU7xUh2SVaKZbW/gWC3SN/hdbvlvDS99Ns4bG1UOg8uwkhT/S
AF6GU7mF6MubQEaqyQY3WC9OIarR0I38aak6zZEG5jII/Kdex/5n12t2768+0tYOqkJ5G5lbRk3k
YpVeReSBdzDNkfpie6zXyndf7U8OoTWCfUcLkUHHGma4wC34CNAIXb0fl/P7jcR6dCWGxIlw3T4M
lprBxMHc+cjDc5pn/WTwL067lq9tmBNL8hQ+U8TCctGrZbKS8SurbD4/yTjwe8Wth66FK//dVNHM
B/CblyPJdGArf08T2HSIZxU3K+mAtER8lMxRFDxBuj9y2kDZswxr/bu0P+qw16Dz1/rKEuRMOEF0
VVucXyZ5GWa4avmXWF0vYgMPDclCRl0u81gs5eFboFtkXjVEb0AUwemqEiNFbqo2r3gCQgAzbWmD
/48Y/MQWsN11aU102K+R4a1U690uhjW9mcXkAFGCg24XOtWpXPpVvjIKbQGdsREqzoDWLbiwx8Nr
rJMLGBATH/xusvjuYw+bFgaTsVnKZYxDimnIEo/FRoZw4CuQvMPRCEGg5PIydfa2Rh6Hdm491N6q
YH8GoyFqV3fSU+iZO7unTieFxg7FLac7Rr+oeqeNT9+xuRltna61lV8XN/rT2Qot16ItmCaoDqc0
Px6/JwMAnpgfwtCrDShZf9tXUKeLxLDOifFQmV+1cNSXPRnjC3W+VZpfp4y0a126kW5ZS13LrMWg
YEHXb7zFTEQ03dExv4HU9aD5eMdJ697RyVd0APdmz9euSwQepon/RU+GC6oOxK8YKRMGLDnxscbs
i6m7VcBkZu3gB5lKR7113QvxUOVbgxtkURbqq6j6tY2+APYzeyYCkWKr14d8QnCWsvOh7DwCdLIX
BI6zorJ3pl+sMolRVoREhZSS60OMmImS2XS07wZwbjHShoqk2Na68RVpwxNiX3LzcnlDinUzfbkz
pIc8GtUSw+9npfF++Ew1FaWdqdhE59EU8TkJXhNnCkBekbWuKEQrkSW0zD2qr9ZgsUBtSA+twJvI
jyQHlSBU/ftkiJv6rTNfErs4WTEpO5wRAk5rw/icGg2VJ1jTOjiGeudWabhQPJKjqLfn/2TUMrlq
1mGJGzP9Zvj1vmOmmEh9aTggzul34FFsn9OIUAVLbw/ER21w5K4mP17Np+r5tA0O6jo6nLaJ3Kos
IBGmG7acI538fqkaWWOM6URWinQnBh1ZRe9G8okCY+XriGa9lSLqnYbwRNVsl6nKtqu5gAUhwqR+
jad6DLkOpe3u/7J3HtuRI0kW/SL0ARxwOLANLRiCOpkbHDJJQmuNr5+LyJrqrhrRZ/azKFYIJslA
IBzmZu/dVzFrmGL9ZLDsuW60YbINv475GuuXk/MHGNGy8adTQcILbORVzY8yGNxKaOe+2MEJJfil
36l+51nPqbDOhoSTNY4n3xsfbv8AcUFkE8P01HXwFTrv4o5AXscJnjrXh8jYej1LKRlRs4q8LX/h
w15aLUfgja7EOhj0LVzgFcr/jVmy9vUcsPhLi9pDOu6I1N2StkC7iJk0Y2pr1UKcn4/MZGX3+APO
859BusACE9eC9WzJH9oo5s7EbyMoW3qjAw4n++EDhxqdYE3q3Y/Czr/TAJOdmWQ+i6+BuAGxUsxP
SxnaowqO5cYF1LDAzQSheZitYN/zZ1wCw11nbNYAhxP6ijE7Ys8QSnFkiY4WmalfyIeyVhPx012N
BppXgZyFdaSx1rbmbqYhPaJyzFnCPazGIv0KaEMvek+pvVY5l9R/w4i1IvB6EY/bekr2rLQ0vuFP
LGxU6EtfmyS6To/+ftq5qyJ2rAWA+Dkux99PnnWnBus4RlzW8ui7CofnJrq6pprJJxVsnGgOYcKh
P7YgKu7DwH1T/VasiyD4VAKjUWV5/cJoNOKvQMfkmrIOtVA6kYd8nLSqzRay2/cL9IGs5CwK9DlJ
Y5zrtXhMGclo37dyL8+41uS4QBdK+m8o5fAWNua9yjqa0nD7G+25alyDiWLoLMtpCBD2YRoepHwp
p/yF2r3JIWenDBH07s0IuN7eylMrpmokyYCJjulcMym+lDXBDjfrgyCGKtik1mtVPBUq48/rbe8u
gDFWMYfmFHBObKYucfPgV2hybccGHOPP40+mfIMG+2EZyIeYRC5m4gGz14BRbkvuMmgaNUr9aGbg
4xL9s/RZhdXw4fSR4LJjDEv85NvcBlg7g7EG9gH5SOiRk75npnFfo7pd5Xa4NXsUKV7NFjBlwa+y
fOdkXC28DJmUcpsd6Iu9hVWOAFd1MCW0oilfNg7rjhd8O674kUSwCLKYonHon/vZMN823bPQX5in
fxpkFyyD1vpssLVEMeGJQ0zOJEWQaib2CwDpFjjxf/ghnlJvhIFd2cYh1LkuS0HUW9Hz0cti3GTd
NrHEaRqmehkNbsdnVmfW4Y7E5cZjsSwiliCjKz5inUAqSyB2cv160/B3WV6zL8Vd1cy8w7Z/zri8
V7J4bsElwKbwwCMGNell7EnMr6mvzIVJssxiwJyZIS8GP4YiP/TTVcS4dgVek7quzdYloJVdrA2Y
oIs+W8Fntem7+1vpTvoqSyyi80zghRGpijWKO8BM3WPj8xbCRN40HSyXAbblyqMT7mnEIiHOvtPi
x7JRDHmDM0MEkibLOZnHtFmJwVGyCPVvBcbmaH6NnSw/Aq3EXf1Ovxewlc3I2WgfCjsjdpTMnNZV
S9suPmTMIDOe2of5X1gnUY5PsF98woXEpcmJNY/iQFuqUkMFQGdbvBvCZzltraXKoAIXVcaGiXcO
wt+PMLR+jHbAGoZwdz4jsqJ9Vk7zUIYYEsv41EU2+k131YWKkY9gMEXfBqditIqUJJCxf1aBnJWa
+sWgeW8Orww0LrGNAimTB3bWP2rW4XxoV6ptnyevBCqSmo+u9bMz/e+chhoqDCoNxkTo/TDnze+o
EWh3/gRiJ/ZX86YpKGxY7nWziF2LP/6nB1mej0D1ilKDFNmaXI4SjFqsOcEiMnpOo/qd9/bV4wK/
aEeMy/qEdx5ZC7uBRVI9zN+jD4RHYm0E0wP9Sm+HOzF2+9lzFXoKxwRXzAi2rv4QGR6EBHHUqn6b
pck58E+YU5cdbQCtabZlrN1rQ3pIOYdms0dnHvDO9cReJFyfPH33AaVtJe1+mQBrE425onKO1nYF
Fj+xdxalhK5lmzriKm4EAGlg8TXguHBGM8/ZIbVfswrjyHdzfJZtvmaEvZYebQAEJ2qML0mKNYuf
NkszCMXStatLXOe8wXK6fsMF+SHAwswkBgnho+vGFOVwpDtrHTCcF8xE6AOsrKZe2qyZAno1pyw9
W0zbdG8RPcYsFgq25izRlMu+4fXpyAZzPlhMHjifx5CwEc/azuaM2vC5zLGXHWi5LZqhuGd2/arY
s3ij+mHE1mNRLVQufzDDeEhy91frZkerusBnf0paLFOe738WFtf9cE95R5oGtaiW7Acn38X1rMy2
l2HBnsSx1r3mI+RB5klEfRFku/l7bKM++LAo5jcGiDWNti0k9rv5W3QUH7GGP5lolzZ9kEP4OQX8
VGvYUFBvu9LYWjQ3THJnlZ3txtFexGmy18pxM4bvHgIge6wZQ0rQrJJNPJF6ocWKE2VH2AHbyiPs
2Mo+dKNeNVV/GqYePg50GnL8Ipkv9SY/em1+zP3vqXbQ4l70IPzE7/hLGd2pGTLaH+IhLYtl3+4z
o1opGa4dUW+BiBJwfmk6cQ4de4G06iFX1rqIojWSw4UYsg8zsol4fxXxvI2992XBFvcHYXzruEz2
ocs4adVz6MqzVUOc4NCBiqCBAw1a5sdKazA9hms68yh0JNxwEumhdIsE5y+57fMhB7qyiDhQTYB6
uH4dmuzAIHjbB/mRFfNOWvA6E4IWYeQVyvs1pvVdI/AdcvitrtpGjb32vGCtDdU2oA7tJHsCu32M
CHrNnZoUchLeu6z8AsTyqYKZmd6l277wtOXk+MzIe8qeuA8+2QqjfB7ZnooziXprGWXLhCtIbt0x
Df6hjcUd17N7/DcbK0d7FzlfCBnooQcEq+W0rciCtRZ16T7YRfuovDnX1yj2dT8QHccOm3rP5yQW
ES1a7mUSc7/ud58oDjcd+Ka6lo9J41FDRP41E9aL5seYb+MnPaPQq2xFMJtaE81YdcbBj2YAavvT
ETCmBr3cJX2+rYZmG8v05OuKTmeE7En1CwRNm0l1u7qAUxKQyIitoyHCLdwDpbu0LegR3yCNPRty
1MnJCZjxS4hFaJkO7c+R9TeYny1s8wU69TIzR04HkiYayEEkaTsArOd/mbT5Y+rb+556rxzgBNjG
ukGAtXDnP3DeNqaa8UJ+xNXIq11ddTsrUQvT7vaxY7wYPd9kwj1xM4il5vAJkenU8vJh/X6KAjES
6rmZA4vvgMQX1p9rWxgv+Zgjw2VxTjGHe7hYuUAGC4cLuAs8DU2XlW9c0UtOL/3R8tFjMaDXtzlI
zIUOc4ISv0J7lKPFD6hHaSb6tBWBcNTCJVGOgekSWPpV7/WXqu7pZbiLguBsPuLZaTCgQozZY5jG
V7gLIGBQRasK53jS7qDJnDJlrjUk0YUgWZFQAIQZsDZUB1sqfaws/TOJkWtNB0BmV1erdqBKBs3Y
FmQZusmwTsPho5j1fJSzn4mJGgHGzLrSzX2WX9X40ZUW2QjDpxiqRz7or2qKSDtJAJQNR6884y/k
SGen+f9+m59UFF2B8xBYKbV1YMMmmnsp04BtuLPKd9uxZhQQ66FHl57kDEJLp5p5dAD51TsKld/d
Nvl+YZ8Ds3y/TSE8h0kSpifDpHk4TMwsdM5OWQiCeSfckOS+rFgMMXLPbXbMvMGon1Mdpo9nTPem
AQrSdMe3zK7ITukfG53OLrFNrqWfPSMBI2OJZzvB6eHUVEGt/6yHGgkNmGU1IrchUe+iKgDRM0QE
IyMdWtReKCm7xZMGmSyZm8F9B9Z9Arci/TOD/9ceCIWXxcfM1I5B1R3DUAGJyVNab/nWra+1NNql
lWn3UnKJ8UwLm6IGu8S/U675A4MzkWzinW34L6Mf6KD0Nn9lRPwL+N8YPzh9yuID7UDKCuddNEIa
c/u+6pxkGUpErENp3Kd1/DNujBeYtSjHq/7BtszVvBHpnThDS2LBdrjtFjJoHN1XyQB0K4DPuA1I
JTb11iGyaLSFNRiheRs20fFUXvHRd8MvhIrdQqkcIo5Oq9wlBAwJvPWaw39dGu6wCFVtLFnlbdLZ
d3MTDdfcjrAqX5D0OrHr76bgnQXbYlJK1ovwv2C+bkrN+TRi0z9L2dJFHr5iNpYpgfRupHRCdSnb
5oPLkJMOXs42a95k9A3KsxHWwcqNrEdtdKDaWuLa1fJHYQiEUQhQwgRpDt6v4mCQqpKy14jt+uwn
mWChoakj2IJLIu22pvxoppzUrZF6Z1JmDQCJ8QBiFGZk3kRy0HiuQpM91vy3l7jEF7MukygRXGqT
rh0MurmBoASS3SHVSnpe6Uk37VVenQtPmfu61M9TmfUL0ZkVisLuM6bq1rXq4oT1QZuQXLrZtfLM
nShLaOf5psB5UhTbXCV3FBF39VBum2lDd5xlSX8vC1feDn3ltODQ4RHBsw6YS+D6lOXAJtRY5xoB
NXERX1UEci7vKUd6FGXLorvmo7/1B3TEVcUO1FNzK5ORNxGfXAuZCVYDm21gTquw8CKM76G7NI2j
b6v+wJy5QD5Shae2eqxHhgVWnx4zwowWTKsOetEvu7De2UAENUZ08PIRzmU5zQP/C6Wpv/DaN83N
4n0X6c7K1mOQiU1xCWNDbPIm/CobDWKVSCFUm8UvryNWj/hRzgroO/a8jeYikm382n7SuIQUFRLE
iDEIYWC455ZGPt7jCkINN2/Hu/kWxEGUcBWPMArRy0XJ9oymC8uJMfKOzn0u8skTKRhWuDA68BPz
dBGsZtMqgSOvHqQ0cnPB+AwGxTNYpEsn9QzvHAC9IDD7RdfYr4z8u0WPIknV9N3igl0/qsSXMuh+
RFr7ghtpX0ot3RSPTMjYdmIJYD83bPUuekTo37Jy0tDMUg5UkDy4mZ+uO2WhfO6fNNpxEUlpS8zY
rxj8//jzbx1TLeBykPAmVhA6lrYOCxHsx3Iu80BY1Yuxi2kYajpy3e8q0R8bdwh5saTeZ5Gkq4rg
2ovpwUqdEKb5YQVOYRGS30KzvE73yuqwAcUtl8pHPKustJ6pFkbuHG5LiaWznrj2xKABPNjSrmEu
Zk72K7enB9H19MLpXoJwuQO19qslRcvUgE1MHr9IEy18slI+0SY4NakrL2ainwlOuvd4G24vp0/A
RRl29EbgIvke8z916M5XARnU6Qg2cCIH3g9ZFmBNkndDWqA7rDwZ/URzkqxrxYNpWX1koJ+ZW6xD
gxfQDRyoIWOTxKDSWJdW8zNqywt5qKDeza/WpJVSzv9y8mISTwx3z8x8n4y0VGSdXNuM9sAEsW7p
O+VRb8JtXDvOzhV2T03bHvpce00HdH5JwlFp6oHLkQPKfwiA87T5s2EaD45tbYOIBabxzdeEFhka
TGtY2GGyjuk+rA03+k7TbJ2m3pXI2m+PTJwFIR20rQirkI23KBq0nEUabFCoIoZrH4iNekwoWNgf
h4TH9pBsnItNK3xBHNI30K5xpScsE6kzPECIZm8p+NO71jA2ZY9C2krNTc/sBwzIrgnTZRTl2hL/
8mrSDAOVtX3W6hFkfYeCvfFXpdu98zkzKSYFWmpt2ptK3rGvPLkp6eFAn99H19hxzX+he9jTgu5o
uKFGqOP4vRZkdwxdg6SUD49mvmCiucszi8xcJNnw1JGvhN+aln1Hef9gTog+AcXuUZ6fsNn7rvGN
uQNVOnSRnOdiFPbLJNBfUMU5fffRMCgY9PFFi7VzSrzU2OoHYGFonNgcaBpDOY6dDoecpulu/m9u
sKeKn9SoomTvG77PQ5rGxiPL0VKPuqzvHWckWQehaJUaOQMdjiDgnAdDtatoarAuZ8NR9/sHVGSc
jezxK5otDC/OYcUetCnGl1lBXQE6bXqwS0P9rlx9D6hk6QYjJqiWvOmJQi7tX4Y6/o6S+Lssu4eh
oig1J/1nKd2j5zbEZsORmZ9RGhCSFjJex2+ftBHz5fgS2UDGLACFWfpOgvl7S2OMMtcPuhOE+GPe
dy/oA88jtO2e/36LugfwVrTNEk4iztGpNdYohzgYozokp3xKv8O2e4BcdozND623z93AjgM4O+nI
+qYEJY8cniNeDz0dfoklJwJuYvfh9vaQJjhKnvqIPDrg2fQi2+ibqatYAtPE0cm0JJbzjwpdRFks
XLyPXd2OINw54L7OoWCJ20IgITJtkr/M1jyIBpC3ippTUCht0WiEE5OjikzmR2VO24QLSo+x3Rbi
Jc54IVpYrJhUvDoTEl9Ldv3y9oFx2++JYQy2TCzeVrMGnbBv5vLIr63XMHUOqS4k9RX6kUqKfa/F
62ieFBYYTaBw9/sI+Sv7J2M1TIzLtG5mkpD/BqfEuvNyf221nfr93RyIEIfKSybRBsPo72etitKm
z5qVkQ34l0y5WpHedj+VdyKK9/Wgdv1slRcm0x1Do1SIehD7sBwWEEEAZQZc2RpnbhFMtrUMy5iB
XeieinzatpX2TdFr8jbq2yxLvoKRxcUatHHZqYwLcI9YuMj6dlnmqbnwCG9WJfQeH4cjoyA6waYi
HS9ErhPkSP0p2xk/OQu/xs2kyBgJWuqbKKxWQpj4PVPmjdT+Cw9oZo1GIMNfjByB0imr6ztJgFgG
taHy+mFVd9UcN0W8EBNwFEX3ZYowo+sA7Hoq/tBctcKoSouzoWXUVksv1YgqTnnBOtrJhSjZ8cV2
YS+znNo3DLqHnjkAIu5LV2ePqUFvD/kflZOJu5YCa3YSnKG+wvoXn17c7MYplU85pqOwnVa6J4E5
Bunea1iLE0Faquzf/CgtlnkFy+P2TkcOnVX2X4NL7AbylmRtKuOTYKMIUZOCzFK19crDX/lbPtIX
+kfC+AuBwezinvDl5++qN2iKM5yy0mZ3H9HZWOQqGFcdmdtVSE0j8yzbKEmWbeChio3p2MXFEhvG
a+Pwh0cUnVk9iVVkpJQ2kbeUrTqndB7PplJEtbX7zuSUMk1OzUIYn+nL0AhU1wqBuei00+29FVzp
VEj6A+2PfjMgmfOltza0ufXFXn/ZKLdYE2j0lPt01IY8PwYYRXZknM5dzryWB2xI94nLu1HPE9tI
zyioMj7WKnsbikifm9XMkABd915VPAZcFdzA/LSAd6/9yGf3N5YA6IIfUU8dhRX60DRZQUGFtKVI
20Pseudw4s5Nm9OIF18vHuAm0YwTFD01QdGGQydu8qetJAFtMWr0qFBvzAXSOKeM04biZKUGhj6/
lVUpVn5P0gWZbytrHsHeZg+TyaX8totR7viKV+FnX7QHUmf3LNXhWg8ZiUZ58ZNYe/p9KRvLwohO
cEww8s7/1LSaH9NAooPUYcCVybLjVU0hZePthOEy+1ZNTD9SNmPzdgFVeLMIb9X6TakX6+W8a994
frsvAm0z2vQG7Ny5KmcRWrQf++axbkxa+IxP2/GB6NKHMG5WlUndXuzbqntkA3HW8/QbJ+++nzcG
Jd3RuX+0Q4H3MajxDSXrFw2edSY2ukJYF/5k8Et9aF1h4X6AULd99x4m4oJqlBo5QQ+hHCqfyI6B
RNZHUs/2+jeBTlyOIWsnMzOK7T3y72cTL8WM+wIBRK1d5qtqOhs1hJR5gzSl4jNGTiuy8S1vKfM8
j65p5r7XsECHQHH+cI7ejpY/uR+SVvjqdvaTv2khVItfXIAtC0uFJ1+Tv2gzq72eWS6MZdQavNEn
I9wrQfKH8N71gfeU2Ma7qSjeRx9Q3FzAYvESNtKC3DYvdTcSsD0CS4uyzU1MYJZsWjkpHj3tAvT4
o4YlBr3jalZ1tKkGG9xca+w7n49vUrPIRglXHuEPuzTvP1XL+xk05EAalbGNI6jXmrOuauP+VlUi
o5xnjbCEkmktyIJepIKfU3b0QuL5h5WVSS6HacPzzqn3sgobHmfb7bxp4rZEDfNVst1a3lYks0VA
JmgrOlq9ieXwXiFm5MyN+EFuxydUjWhN3HbhAYzzXfEyD2DnGf68aAS5/SpDz1grRL9Tk9DIle9k
9V6Bj91Xypw4LsxHbDqQXFJ7yZCINEr6eVOIL3KAY2yRSbnoDeiRuRGz8/W49kn7pRSoGV2t+WrH
+jtR7IFiS/II6XNgQOrXXneXge2fB1EzbppYWcHuT2bycdtSx53rUn0XCIlibYHNDawd31IPsL1l
Zqy8N3dXB7lYcjLdDURS8jMBIWjRWx00h2GMP4YRLHBBnSMhTo9D9KKb0RsukB1zbNKsWiR4soJr
9IukoHOVh9tEfjHfgLIDVj59EXJkwxRu3ci50js9d5hzK80GwhmrK/ZXzotTMUV722nPUevsFCwB
LpSwX8b2q6npx0/2B4gDzSiB0LN2t3XyYgQTHfe4/kIf9uHbKUtd353hgCD1H3eOWX31GZIQLSK5
taLDmjY4ta91FdJ8Nd9Q779hGLo6fXsOvP486iNQ0w7xrvPkTg9akeIfib4iY8fUDduxPLoGXlu7
+YoiLmBJjVlY0Q7sm4OjKfpr3vDY92Tndka8zhX2Ci6mvN3saQK/ODuWCQ01efI11ECZhwNDCu2p
gRtJGLzxhOZiXPSziltT+n2tV3cJvNtVoo2feZZ+WIQjLULJHlorakqImcc1wZy+rdlmiEmnKvU3
mHMLVlQSZec22Yi5d+Fzxo9CJz/lnf7Z5zzFRoLg7whZqnuabkIfTWpXk7msZl3T2D8pfsByABRV
B9WHYE+xNCWN7Kl4zgZdsv8arYVFjszKtDCy9VRlguolMbuNM6TLpI2wmhRds4mJhBOvfmicgamS
8apTWYXS5zxhejj3ZCF0fkYTshV9zrJiniuSQ6XTVmjC4SXoxesQpdMiHQHBug1zc0EjDSakgZAE
Rk6/uKlHIXjUnLXS2QwpE+7apNAstBhMuInzNPr6v+psMUbMZhvLEabJzAMp7L9IXV3HZOGgkbWF
q8fENUFIJ8D5qOoAU5PXHm7mnEVJ9ub//nvNv9l8EB3/9Rfj2fjXX+y13tQwkhR4psbdjHOGoLAJ
VMjQotnP4swJ01IodqH2DdphNa8T4YulCPKuv4oGY5be7ybZ7YRmb1TxiT31bnBRFiBQYUTXsJuQ
JGm2cMeq6BgzN/YFKkRoh//76/ivku2/voy/+RZYsrXMd3gZNKrWs1pThpsktNZmYmydnoD4/t/I
k435HfmrWpvfaPP+o9aWNGL+9htdAfg+Agq75Z1bzgeqsJpDEDRgUgkchJ5NTilNMvRHmbkKdf0E
lJTuhbmqC+3u9uL/3/X071xPSp8F6f+z6wnv1cfXr7/4nH7/kz98ThLHkms7htKR24OmsMWfPifl
/kORl6gMUzeE7cr5g/OHz8kW/2CziUHA0A1Ht22Lp1Dg3HxO1j/47FqsO5bl4Pe01P/J5yT/bscx
XFYEHRuQhQR+dlz99dNZECZesDf0d+DF9fWYVNZ9MGnmfWNpp6hBusrEEzqZvsaTQHZ02McfxtTV
zKtz99JNk3up5t2b51u7vEQgogeu/dD1TX0Oquw49YX1QNx9tCMaiRQasFHbvI7eJ9IW3gfb/31j
fgTqZXmv0sRllAcUUaTZe2dKbWX4gUXCkikeyyh/ho9xSfRRPeFbYlqHx++B9SXbGo0N7r83kztZ
htlGjPohrs3iBO7aOupODns+Da6eFaiLYFgFI3vlEo19HGSxKY0xDQmPE/068ibvGKaBv4U3KmiO
W+ZaVxr1Y2JnP3KUwa5Z0ppDjrtp0tTANuCkPz1SJ+pueutztnigDNV8aMoCbawfaOEZ/zCd6GJg
f6hISyQfuvCenao7e8BHPiKb3Y9D1sVl1gV1vdFeW4M2GdPkaQetYbwPjWi67xDILrxG0fb/8zE9
xtEcIPmevJT9IXyvfcVwk27odB8VnXu83fNp7dy7dfmVJmFJyAHfcHucHAT645Zm7253dbPsTlXu
k48mBvZTyAeRFJMa7I7TJcOvdsmqQi4GP0y2t7u3J27f0hrZszQ80hdHZt9EfPDNgsFbgHn09Pux
RMRQdnw1y5THCyGbiJP9QF+FpfFHLnxyM6X+Myc+l6ij7D57vuXH377P7LM8WIWthCwjRbC+cYtv
vGIRpw59A7hkvm16GyO1fXoN84OaROhCo6HT1xZZUQtRRNxvalvbOEaTI5jhvABx1B/iNHouxqjM
1nVPI4EOb7ehcRVcbWGqlU5w0VLlhQ/p2vePVkqnA2nHf97Ps/GPZ26PNYN7xZpFq2MyllpdvAt0
XhEqhqTZ1AWTgLRvpkujy5YicJI+DSFVQuflway0pkufVM6qjCQgR4Tuhurdp9uXwaMlL+vH2x1K
l3vmA/7lds+d6LX0TYjAhIL5KRsgmjWl5mNW525Np3ZDMG2LnyLCMgKqYdvKpLpYTDyOlQ9EOFTl
Bb9YJYncoZI2Q3O2j3H39owiPo7udwFmJySLFgRzkEV/fMEqqVbtRPb8P58wNZ9RezN/ThBk3WBM
ty+GI5/1oGlPaGjTcxE3T3Uz6MuiaaJjq4vwR18FSxdE+vPYW+N5yDjMt8etAi4q1o10e7tbeemv
xuzadSkBawREs2RWk5LrWuNVsuJsd7vrStLG68RctpHur22RAK9L6EUChtfvOhRepxso7HZrkFmx
TaX8vD1UAxHz/VA/4+FoLoztLrAUvSfDL9SjFl6ZJiXnzOieMyf1jkXrfPmV2TzGzhJCg7NrRdRf
Ocgl4ZOpuEsDg4pLTtbWJjeL06g1H614yreiRXheVQ5vmq0HOynMpYdAuGUZefFKK7vC/rvc7klp
v9mhEPtONeWu9vVf9jS0BrKRUt9ESakvfEdhgShCvTw3CU2nEZoezXa15nPu3LUSUwKFLHBvAtic
u9uDhu5X2zDWP8T8LbeHptvn4/ezf35fTiHuW8VGqTQ93njVty9DVXobqGrxklD47Fo3LW4ierSK
408+CnMI2E6+Q9yPJe96LbDvbrfaP29ZngwPzqTW/kw+T/1hYoQ8k9DhScbLKI3CVQSRIcXK45T/
piw1jP9a0NkgOrF9uS43dPF3M5xnGpIBJXDvEDnylFcdr4ZmICcG1lQxRRFEjujbJuuua6V5Gv78
IoaI1DFRPumNe63SzD4ijLDB15UWUI1UrcbqPKm0eXZBj5yUJr4AJi0ISu0vVWyCe0G8cUFaXy8d
C3PL77vzE8oE8apHJaqDilln7OvuShqr0WJyqpMYIPKmfGZwXz0HXJ0i13u6PWJN/qo1PP3h9hSm
iaOrZf319tyYta9mYA+LQXg2riydS3sio2uqICEmWCuXqV80nB/5PfYWb+cpuF8JdBlg0KjhkKWS
eCAJ8j0KzwU9NN+CKeSs2rYI1iDTjWtusEronhn9Csxxyweh+4FWP2DwUf0sOprNZRQh2p03j3Hs
kK3X63SKRyXfPBs6RRP6G781692QBuGuUwRokbie/MrD+ik3xuLR9+jlmWSD7GUyYaJrnHMVjBGO
hjS6zyr3gt8nnEM9/nioaGjASNO/D4fUuEai6ta6nqA4n+lLuQwuMTDn319MN+rXwdheqr6FzOJ4
5oMd2BO4BZeYdS5iK3YvxcoUAbGXqFVg6vuspP9SMf43ZmxDOPZcZv1LrY8dWnccZUmLgtA2hPib
TZheY9MFZh7tiVZrmJEM+eH2Rbhh8fvW7a6Gzv7gzl9ud30AzXSL/vzuvz3NBR9cYdEvTNk7h2oK
aUJk/QhHd75fZ/lHID8UMiEDufsy8VtxyNFNHCZSLrCjtN4mCZ7jpvDoYBU/9YkxMkeDzlSblLDu
B5eW0HxTxOhiRFBsbjlKfQS+QjHkX2HdGFhr914MzTgPiJqjL76D3a5tQxkRs+di/opz1DZR1J4r
t7oIi+ZCnUdMEuE1L90MJ1eHISkm+nEwoxhrQ3pv9/pKBkDdxBjvq8rG7USs1YtKVf77LyBCHh9r
sR+b55JE8YPr98NBm7+48DBKXH/kUmRkovLFNdDQ3G5Vmh5s27HQHd5kciP6PugOTFFa8FkES91u
EYzwq6jyJ5BZ9qIkgoJhg0XAnZn0ktC1irpRr/DxEnk4hfE57cnrqUbH+/3Fm0PINERgOMlArtfj
Xs6Zlrf3DyTSixSDt25ukZ9zIKCqaWNBRK9FZu0tAGyZbaBmbbFDLjpafWtLb0ca3Ml4yN30p0nD
fZ0x6Kx2GboIZM7Q4A23OsRJc87nA8tE52hH4a4lJSxWrtreXlhgm8YyK1IyuEMyF0OSTw+yKUnl
njfcQMIP4fwmh0btbFUUbhs9o7r2GLaBFGt/H6Y/fhCH6XYrycru962Y2Lk9Nk9KsB7YbF2JFDY7
MvRUrwCA2fLeREcMpISexKQFGB/nL45e1sgFsFCOFavhTehQoHMjQbg+pKH3kxXovioNnajpElCv
MFZaUJLUQCqM5xxhwBz8MH2IynnhaDEBdIRrlZnZLQxWHdg5hEkSC7VsouyewPjh2FjGB5At/L11
fyQ+GmEelS5dSZJsCE0OVjaWnVhvHkpI8yu4uMgnwKWQ3DZUYPiVsbFLi4QemhrhgERNILjqEmj7
bL8qMh6ZK2hoGFf8DsIMCz5wVrLJPOcdGbeDXrp5HHM61AN5APwTFxSoELT46cJuwJxxw+ofA6WB
/Ry7Nwgz/lqkJDTF0k42lXJgWY/6WvPg5waCjdHY2gjUCMAyQI1uaiQ9YB9Li0krIQKRU8md6hp9
U7sM5jGxVevADRj/p/cprooVDZduqfkg4m0ZXeBUaRV9OU/wmUA9PmzBqZv86kGg2+P1cIlm7sh4
w89NRGcMnfyhDe5lRWKkR8o1JpSIGdCWncMVZRwuDhvGjgcEHU7LPprS9EAqw7ZNcdoTFoLu33MT
Sj3LBFqEm6Oa8mmtCa24yzT/HIcM2+LqP/g6s+ZGlS7K/iIimIdXzZNlybPrhbjlqmKeyYTk1/eC
qu/WjY6OfskAJNuyJCDznL3XbpH0of3bwqYlbcLL3xxiq7YuKhx8jkC+1Bi5eHFm1rhZA94tIBr4
0Rs5Md1uqAjsAop5HTr3kXOoPZex3AlPXooQhKcngk+dif8m6ZtgXfrYH1osjhtf98CeG8Y36ReE
G/ZtfPJDxFPwrjaQtfID2TDZ1oM/h3uj4RZFhFBsoTYPbJqNOSR9xHIHM6aj63fdZyDybs/52ayJ
17qbVf0CcqijH1qz7vMLZ5+7FHSROO+70W6JukEBGhXu2YkTPlctTZ/AL2F8tI5TOybom2jtEbh5
6RJUAbkaq6NhyUsYSzhpfliwhlYKt+jorBXYsKFurb0z2sM515NfqRLFJoIAeQJhe8LylG1KHctp
iIz85MMnWYlZdYUwG+EsxihtGle1aFPCxW7dZDBRIjbk0KvsBwDrcmv4mvVAPEFD3Tr5Fdipfxnz
9pUMQ7JK6DI6ThduB19/TNOErNVg2pta8GDnhLVnRh+cHCMDa2vU6pql0KcCLQPo9jBGdOOlGSfP
XjmGUK1yhwht6W0kUn2wLD32Vt/euBjZKLcEJyMhlywmhpB5UvhA2o+G58AU16YBMjCHoCAcYUYF
tAp3LpR4rf5GuKW58v2ovQ3DK5YG1DxDDgNDech+xnIA9ugAH0QB4niTWGtG+4UFtlklWocmVWXX
NHeagxofs1Rj1tTTaWsdLz27ue5sBTjIgGDfMiSJQ9b+IzY9Lk9tn+77wexXVoTAMA0z76GZdK76
SIaI2bWNbV5FLsJRUEZRgOW/F+jpkLgyLaYp4mAxfUq0Bj16UZE8SjWBGzdtwMyjwS/J0Ima1kHT
WGy8An62nbMyN1kF8qLSaww6mNUyagro0FvD7Czebr4nBcWslYa0iFRSz92KCUuKz79fueupgTnA
ugROaTyVK9NHbmrYksJ5ABjb5BatY4uMphp1kPENR7i1CSfD5/5hVkcUcvljNSKlmuhpRTrCbCIF
6ZCWyPiHmMp/b2PhRxSp1qAgx9PADM6MRLsruD0/FkFJC8ghMpqbQHyjP/EK4PEiS+jbcL2uE+k4
B226BkY97FADB3fUG/tccf9pKIxuXUAUdBuS4lFp9A6CUcz/Dx6IsnHVrtWRjXcSDydd8U2liX+y
suh3rl+Pu6QIjLUV4b7J4jaiozuSzj4gmDUsL9uGc02/TwAItnVCR2ywcZL4r2TFai8Bvuuslmez
zt2HfOzlztTxEqZuN1zJ2tr5WW2c43kPkC9Cn8IarjrphScX6PyQ4VP2E6bgkivEOh8+pgnBX8lV
7ZrE+AKgsUHX1emgLbtctGl5pd3NmZsuxjQ1H5HN6qavm+6jrgcUSZYQHyPW8xXpZfID9I+kKx6N
HxH37FVPL/qDmgANXl/oH0apBN5Z2/gIplnRV0osTvi4oXDqzodd0JVK+na2uvgEINC2/mD6gUel
hsg+9saIGBCTUK351UdJnCIp3L3xTmHLmZXM8btMCrKMw0K+YZbEd5MN/mub0LXJdCzconl1y2Qk
krMngkyUxF2OUf2SFFyVsXFhccf+dhi7rtzg7nKeItJYWSrZ0T0yHsy0SLZGKwk/MpSBQc4jo8Yd
ml1kBnDwoj7aj0mrHgKUEnvKMupSee1wwEcxnSW0tGPvdQZJ6LI4abV0jj79tLOM/PCgqZxsDDg2
lEJmi7/BLaqgf0e5xjuOLZEdhmXzknQui0NJZGif6Eh3EnHPFVL/qCto4+Vo5oY53XiynavWly8t
lEx42/V7FSGTITkJH5kN0660CZ20LxKm4KovjC/ZWW+yb5HraJgLmPzrZnPMmD+MpltsxiZxT6PM
z4Jok/MUD38GmWmnkteyIsbQ2/kq6a4286y1EROsGc67jiWYZ8eJr61bW3IL9xEC0iEWe4/0DzjX
LsZJr0eBHdg369FJQXr8Hp59Gm6noE2vSafUvZnIBHVLh6QZp/kyRWifSNIZ754rx3tXxjdp5MiH
5r3lOCnAu96zWnCXauen1WfKAgzJoPvUa4WOm6E0zhnBRpuCLv+3oXDuTJIJfQum4ZxROV8T+YD8
fPpIk5QEg0DNSW3NOaaviainUxdVGd9wklUHQxq01ulGwsPV0/YUCTfHMzWSjBt2A3c9BlVmf7Yy
kToHAcMTSNx0jkOsMRPYVWrH1ckUPe98jfGUaFIqmbHZnwCY9Sfap3+2/h5bHojrAmBHN5MPChfV
rkvX9RSN8bBtBCZHVHCnrpn+DHCOwSok00Oum7em1KzQ3nLafgbwYTBf469Tyj57fvEhECBRZK0e
R7zwCAhhS+hJ2m/IzElWBZZVeAfu3VCuj1DVfbXHtoPO37gPg1nstQHrKdoxe2ePqLQLkT4R7PyU
Ucu8sFYf9+Rp4uOTJKRi1S/RPJTUypt223C53/WqW3ckyPm9PPpu9omwrln3uFp18XMSQM1dP/kB
L+PT1+szQd7vyMlveauTLxvrhyANdMT6/qOIBWuMliBi8WmL4FgrlqupTPuVCZtS+F98paNVOrus
syw4DnVxNCbtVuBjqmZ/lOfoT67QxclO7gMleWqHk4fH1K7RVApzJwzne+Zk2jbPRtg0zOmTsaZQ
6jjwt20gkXX3XIqhW0G4ZwWiUxzstk1tddch8X6V5OEB2l9zIzQ2hcSRMQzvLEHzQxYGW1/T3jrR
6asupQlpQZtiKpK8+2a9EyV8gjZx34WJS6zIuT0HVbCrZ6VK6mEbLnAUKMKvVzn6LAJR2nXfdBju
+m7ulFTPdTH698Gtr9057KRPsLtO5q+9q/vCojKGzoKm4JePZiaFUdBz4eyrI7zy+Fw0CNzCAIS0
MgyJo6iJ10WC1bEc6pqiOEmwYdyeTISHImtN1qlyl/qTPPgd/6nuNChHpiCnbN1ekpYYd0XcbEeG
8J4T4DQMgvCrPAfHiO2ZtRFG52yAUoJxtIkw5qv3HlMhxYVzVHXuLSn1+MQUH8CVunV6Zl2ZvvAL
NOgCmgOUhNfxpCPSI1up3MYlcPEJnetbwNpThEw8WUV9d70YE0LovA+RCSnSwkCWCyoUjjECfzDM
Y28+92OlPwpvJQbvm524zU6GWrSWdILuVNYehNMdR+bQ3DkK7aS7INpVaXvvHpXK0I+7H+4QT/io
/FPZykcZ1OW+ceoBuWHm7YekrhH8RyIB2ve/IQzb8ZT7JHiHqQ632b6YpJHMITlnNVuHNbO0zkYo
o3cung/K1c6RPUafILo3eel1v7R0ug1dkT5zs8cpZBtEXSTRO804ce79Eh5rcBURzIwWb9PBwLD4
qiyCDRIb6Ah8U7kBxat/BunWh+b8SQJff2RWW21JSDU+2yh6KfhIVk3CGcs/qIuV3+fIuLQGjEvh
9RYihuSbbPlQc5aWt2WI2hk0xKKB2j9TLbQczV5MXnQDPUpz3R1vy57uZT9DEtD2dRylV5sv/FLE
1uupPA9TUp6m6GvZ+X24oTFjeSncqdh8TlhwxKjsYtK2LFGfU1vbuVPeWqSlE89phA/1OK8RkkQ8
UoKhRWFhzqkaKJ9hmDQrUWEfb3Avl0VRYCAwQHchN3J3eePEd9IqAYO4/jwJC4oXq3BvjeVyrgoJ
wsnHLeRHlb2P8vzF6KXsMRInKHk9+jRgB5znqKi+og6BWEaV9Fkx69uhJXOA8+hPkHzzSw2T5Kk0
HHRU5MGazHyoZ0INrwz7nluovlQJ2YgsBzC6Io3znZqjCrwk5FTnbTu2Sqtvy5BGHtW5JqGU8O8x
am0CAymrATwrYN89fVcv8ZqBPaNvACuALonkLnRqZ0dlW76XkkpYPqr4AScSGvTWEReLlgPunjdZ
+c4DC2emYGEbfYwZogsf0/tep7PKOseGvJVNmMw6gm+YLHQwgOE1QCtzq+w1L1q5K0bLOrEm7YAr
Fc3a62BzhHn/4TZvBWYrmr5mTihWxSIfXQ1MghHV8e+t6d+t5VFHfDS+LJ9KC9Cfm+piP3p+8m2Y
PmqVqI+im5p9RTh2VOfTgVcfMin2Vo1DK8Ojy/HZ86HQaLKepYasP9Aha1TSamAKKO5S5pgTaSSS
Y1JVUKIzEIROLfMrhTaqRPiX86ujZH6Eyfu8PPD70PyUJs7zKz3sH6U2fCIISvB3B9lTa88BQqNt
fxdx9qy8qH8teovIVGssjpIkB3JUNdKGQy/vSM+tfzZ+YjFJyMiAs1lXN86oLvx+e+tMVvjixhja
smJQP1GeY2tqfrrYNgASz7iDHganV73lmKT5brfuw7LL6f1IF1veJuYvb6HXwO7K+2evNsNXlorL
c9Agek9YEraZiXm2oPMb63F5s7mmHMhSUXApTIJj5/7M8kDlyZtT28RszYeWB/8+9/czAkSkGrf4
NX4KbW3VkgnH3B+KDJpHbdOPh1C3bkvfdTkeu0uLdW4t/d7EbkKd1oOUNP+Y1uTZ2k8RxbpNlZYr
pqY2dViTTM1u3pxi1Dthipy9pU+Tk2U8pSc0CzTuQguoQMWaawod9MxzOlgmcZUvW3+H1m3jGjYJ
dip9cDNKIWZ/ZYYnmNVG4uqNnofBk+KwHmGTLiaIFIYHZwkAY3dGFtVRiHpjbqSd/2LEl60UiOaW
epqxsgcm1csQ5i1evmVTzypjl8XBq19OrbikcxPrP8+xQq+bfRzlllokoZLMqDTMa+DruE5NWh/f
i0sSe/7t71HhU/uJku4Bl1P8+4mgAH+QAoI+PMkVCnPb9AEiQKDRQzsFqZ8/gHw3YfhzaBki1oYH
fehYmge5IE5wfl6B3W41hSo+/ueJGldffbQefz9veSCPmEJNDReXv88btaK6RiJAR+99WDRRHpwg
8CETeS9uZ8hrF+v1PSYtawSoO+PkvmKYD/4+Ctt/SEZEXzA51rWOLXsfOnhUOxYU90ZlvDdt81iU
Usbrf3eXB0un+/2MiUhlssgmiW23964SWO+1nwdIPz/70hkPxuD8BKXqHZcfLLpqgFZeMl/yCmIM
Mx1OWahP94Iww20VG7Tmok6/L8dQYxNzHrmY3WWk38mWx8FlQMirJzc+Ow7ta1Nu+9SjGDkGzUsr
CvOkCUAsRTrS+0ta/64iHTYKD8bFcNW4gsLiwQEsajf4JNbMIds4XAd6f880BHZYdDUI32GzN03l
Pk0m5iHww9WxnGPllqHRvZsMOvMh88LnibrQ1W7RWg4GzMW01CvWoGn0ipYkBVihmsPyqMZiZZfD
p9h6rWkRileFgBnb9ubFbkDbC7/qsquFZnuTo57uZYbwgGkzPbowPwHEVrekwI4nhzh76qPovQMC
QBZhAhaLDup9GSaFuiMq0uFQ92N6VrL/Rk08u7tOBnN14msn7FBFayVLCT7FCwmm5mELcOHdDYQO
FYU7OUkj6WqIKgj30XgbsUm/GIIieNOF3czfkenWigsAM22JOoa6meyt7sMqud6aBjGdojP6l6hq
3wRQuu+UEvuV06rq3mPoPlcySbneCoAPY+EcK+tXMdT5Zy4EuXJQo/ZTEEXfsBmIMgi+hX5GNdgN
gapTe6IYG+ZwQrRX0Kz9zyaX2HP06J9xzovLBFwBmzbLMUp8ZK9mZN97zYlAzwTVFzpxWJb8EIUI
0p8CL3sFQc7NNg/1s86p+eCUS2UsokFCfPLKI2v2QGqSu1EA8Lj45Bk0gSbcB97gvE22f+b2D5c+
b87p++e8WAK5QPkT2sHOpgr4Swsl/tXBAVKkHrll9l9h+tr78rTg0AXv74aptzoPtByfJ9qveZDd
404WhLwYDbdo2rEshlns4s6p4gZOodmSdZWow/JvVV1X////rd6dnO00VVxb8LIL3Jxn2Zpgtvqa
5i7/QFogqkkmTsOpmDCvPavx2QzI4PVMZ/wmm8kjCQL/fBC3xrXXNIOy1zEWU3mLmvQ+jmHMSWDg
9Unzx9C1s0duGW81wb+8A7p/VD7J2mROZq+lXX33RFH9cHgN+ZhT8+rNZus6xetA3WQ/cP+8GJqC
YdB65Ztm1v8sH5atc8J7UfSdRW0HWtGwb21uGQcVwoaBchU/4jmHrOebAPEn71PDqMbX0p4OrQ+f
DTPjtYxBfmdOnyA6sVmeDFTKw4oOG9XxD1+VawJytG+mHY1bK2IhZnYdbpogHh/F3O/3M3uiTOOc
zJxoicLMH5fzGUb2Pp4b2KlVay+i936QvbNummk4ul2Q3pcBN1EFhKNoj9zOOcHmByoJIkTNNAVd
FuM+lnjc64l2MTqnuDg3YKd2dE/Dm5mw/kcd8T5pu1QG1s0vf4iwFY+NTnAfpucUYBOT9wPsQn8H
LhxvrM/1xRzs5hSmkX9H2dFS/MPhFybqqW+s4uQ2+DwML/2WSnP6p4lRQ9SNXWyqwn0m2Tk8CfiT
p6YibnPZXYaCzlwbROFOy31vV5Wa/2j6KiK3SKufKbkPCONVstfovjzkMC359OpL5gTlBLqqy++F
ixc1q6jEFrXvY2xBkbhoE3G3j48UDZed5TDXYmYefvhO4pG70oKKIFU8DtQWU9B/cDuQRhdEwJAH
3XgORurM+knr+Gl0k+QD/zdd57our53OWSzaMt0bAdV1UlEuZMTVxyEpbDwfSfo4Da7ObEcbr66O
tprcklURJSQ+0iB6SsZyDlGc3pc9fxjD9Zj2Fv0n11olJFi9Jlnbbyw3tG5FDfporKmI+0p3D5ju
xAsXrffUwmTc4B2ZzWjOaRkgcdSYd5iCG1xXaBU5X7bjZicq+fFz6R2iMHCe7bDBRmcn/MIqTh8q
zPYnosTxcK7IDAlAF+jVdhHBJORAXbJ5iF3kBoNuf8Wd972wSfttTLKHrdrFyDQilXdTcFKkqK+y
yIm34AC2Fi6yuFTFl+dgC08iaT6hqUv2BTTg02RYJnzIPgKukzhvI65Tw8Zla8F2LbrA+ZIhxXWB
suA5DQdnF+pFdE7R6D0kihpB2XEOm1r/gy4lUK3mrU9l/0OrkLh4uW08E7Y77OiMtWdirlgu52Bd
/CLTznqO1gM+uHp3SCMeOm/4Qe34GS9R8CZ6wp+Z7uorRWreygLFuXVjG85L0TBNLo3y5uvqk1Zw
dloOuU2wN4hVhY3Yk8On69fYe2qtpHn12hcj01OkYrr1NEL3cRHuEJgrXvqJQCzO5lXn2eLNaWie
IT+6SRq8pGw57xoChB0+ne7QKa2Fo55qh6bN1wKp0ZvepsbFII5l7VIo/KCA5RHV1RH61Kvhw/qK
53SydNDNy1QRf8xK4VeU12d8LwXXWm4gduPqZKhooJfKocUwaqWPJZynIjZNFss1GW1xrR9ri744
4iPzP7s19LBUmeJblUwnFhUZ3gvzhHQYbnsz0ItGMjKJZ1H104PhDNlLg92fMjhXksjXXlUtHpnw
i296hgleT0bxTCubrA4fdgIrqCHLUH8MQhBXY//Zko1261wX5UkyaQ/cYZ49UpTetZEioDZaoOnn
3dohjHSk4XlYdg1f/XKsTrtOKWRfS2+5VXjTVUEbuVZDnr5Qxeo2Bs7EfTPvOlpZniIPXFdZPsPy
Kr66HE8fjcMPfIzFLug+ULxpxN1AgxQeTlyv9sh4Db1VATjnlaU9ioFE8y4yl/J1IiASYlXubByL
wiwFkDXWb+cXbNZr3jbuJ21ryIYiHfaKKOVtM0cYLRG/bWb/Ym3Y7pasX+KmjppJ9x5yD8HzSWrf
SuQFj2b31M5zZzoL3d0mJqqruS6Xsne2nllp99rIvwJBelDaYi/250RjvqZ/Yo3xYASnJeq48nyy
F5Qkw5Til0NuHMgWriLLkE35tyLPngpMG3CFQiwVy1DAS6ABTNLzQaXiUajE0CmzJi0yDd+7pb4w
LnHYnOtWWgerjV2iV+hCWi3rsdwOSE6GMf4QCe6llgG6zGs9uU+r3l6FoxOC++6rpy5WpDeGfrEe
R598xEgnM3G00HD4is5CmUsULCjhtD5pn73GHsnPtqZtH4XWpWp064JpddwK2sQbS+mQ5FRs7+GH
Vm+1xZLIsc1DOQVc9GkDnjxLkWT3d1+L0l9xxzkEjCpap3UUfSVxTCfDMH9SzfkngEj5hoim2ZLe
FF6YjaEqJQIUG/xoXSWi9HWcTsVXHHxvYKaQ5ZR4xyj13QcUHnjW3Gp6dcfDNGjFZRloEJF9Dvcp
io0nr+4lSh4QOr1Tjhe/T7hxJQEkrd6gjuNyJ0bc8R1uR3zFX9beTWlGW8ycOcVqqv4j9m0Ezq5a
VYYff/dM/c0uiUDLBwvzuIyOQ+WH93jgjOAa5q6ZaySPNN1hZw9Kv3CGfrMbMJ2Bd2BZgLeKdcSp
KhLxkrs6tmw+A76y+lvh+BYUoeItKMboJUgcDH7ldPZHnHVMzvW3sc8ojkNWIRDT/zB9K9wXg17f
loH0ynOae/nl76EoK/Wd2TktOBBy1eip8mR4fOv0WEq7AMLitgE+X4Ltgx4zEJLVZJuxsv5HFM8+
U8ScbAtyDGudlXwgm1UwWNNZc5EokSOxWqqVQo+hKpjtetlzRORDts/VRtQ01XSHa1KPPm2ag0H7
Sm7BwRrnsp7hL2Zq/dCjFAGa1lcP0g9ByA41FYbRE+tkXp35XFyYANKEC4zcffE6KTYNE/Qeilef
7WXnHtJpUN+GwB6f7XZ6ZUoohvJH1+q8Y8Ym7QW9xihWq9bwkycui+kTkoNxQ6ayt/59boDC+Cci
rmkVELq978eaVmY7vtgq9y40td4hiVTvHRb1Su/rzznbe7AR7Ljmp6D29ytJ69e0dtibDPq69viq
1YQU11P/J059yVT3WgQRstHdI0USloQD9bW51bqxY4rO6cxcXgZKPH+2KjWiIe1ndpM/RxxohEZc
Gs8vL3kceTQjoh3QOOIsw6oZgDJ5W91GjKewxCKe5YFlK6iGdlh5U2dfuNWFQ8Jaqe/NQ21Ej5Ci
rTOTZY1lMlaM87IvdP3WEUd2cAocC1kZ/Rn6fDToTkao0Av9vw8sT1mOBRCCN6FLcrEpbJ816+CW
87y/20jXKoEIM/T/bv3nWM8f5Auyz1RlnRADlueCMvI5xOpL1hhdPKuoYA8vj9QQkM/L1u+DBKGD
IIiM4oj05zAgyPtnLDSqYV2cXPhYP4pKAkJxsvYEFwoFyByuGc9Dliht20jsGMsxXzpfpQqjA7kk
HnBPhnzwzoaCGKl3/p9Dfx/EvPCu4BqgzogImh3SvYodEB7zXjCwUGAyFmz8qAmNdeKXz+BiLMhN
VXwGEIJXJ4Y26alxzt5E+Qfe4JSbJYxN7N0JdPjlmeHE05ctzWyhjSGXEbsiLnzkQcZpNFr9LUSs
sBdULNap7OpTGHfxjRLVi1b0+aV34vEJR+id8z5h7lA+6HkAt6QLhw3SHiZPMNl3iD39taLquNIM
2hU6oBFA7ElCcDIxnkZliXNL8PCyh+n8T7KnbuQkV6DHmQa7pQyJWmjQjeNfbXtZ4+kQID2u2DRS
4BhDQ8Uwt9d2JOXR7TtCKnLru4KgcsIdb1xra+J1EJbHyRMZV9qEHhGlfbEHXmRfnKhFC4gK6MVT
krsjsX7nap4u10P7g6ZjceMbupJdJNcqgkbaG4qLTasDP+mnqD7zrf1nrLVk03eSmIam6j4dcjBX
k0mLWguNTy7M3taiWf4KFP6H7o3DtnJ99E/zTy+/wig8eoXLZtWbg7/WKG22+fn3cdJwy3Wpk5Dt
6ko7lFHy6vexZxCgbifXGj5jH3bBGyIon3vvpFgMAnXJ2pKaRROe6saSiMecODxB0R/+bC77PVI0
nA/cuZfd5ek6Ru/NYKUja5cIwZzDKQDwoagfDbyURySl8TUTkkkrPd+VNukwgtGD8+HPAz2Y8DQ2
Hy7McVGfNG9i9h2ErFTasXlOXT4lVOTxWoICQ6iux1e3tMAVhM20VXpenJehShMfD4I9HnVCUg8W
XEpEMcoELFphhG79xgOAmyebljYSgsIuuqMXM3Vbv+X4PW+UxKL7KMYHtLXdZdmrTAmh2NaNk+Sa
5+SAAyttGJ/ddgqA7pp76t0w5ivTvgzzkDLBQ2EzbyYpvVbSFIxHQuXVIVZc80ZEdaswL4ptmvSA
6uOqKc9q7qMhmgDeA8caUjowLoWC560M2p9Z3LlPQaZp6A40fd/GXFwDZWcXVRA9nOvdS8U85gnw
QfRMoCznfflk+5w7jtNGeyNDpMHd3cUwhuQXgLx1MecSpBmHIAmKAa4RtciaMqQr8uTi+3QTOIX3
lmV6r4Gao0E13ToCNC3uaaLdKBtFby3N8o2uj3B5scN+b7G+LYGFy3SWPMdftVTNMekxhvk5aVHz
1S0kHBAe3sTMhk7SgYtDu846TAy2UT0gQoCYoFEs9iPtAGwd/WlrI9dpxP8GD0PKEAy4s+djuls3
TNPVJZJ1c/ZGRSJLT8kxbs2Z22jVZKiMHey9IGZpVWrOHtZXgHK9AHya+NndzGeYUgmOESPBn4HO
zt6PBmroCOtZkVfFDQf4I1N5bAh4dp9bz6ifhPjlDAoYPDEDXsBd09Oyncct+LoMZuC9I/MB6T2k
vzJFqxZXW7N14KMfjBrprlaPxrWSGbG+ZflaV4234dyXa+p04D1lZHzGEg0q6MGIuVT9T1JjMFw5
jWvgYSTbCj3Mi19oM1GkHrg1Ws7OS4xhKwz9p0nB7SXwCYsIvPAyJrG2L2J/2jpBtu/r1v7Qmgzi
LDi3UdclkjJNQsJia1DavrdpEKTokE2hrJvU8/4pa703QHjFxYiNaTsFLZcR292qBiwqlq/vwFi0
jzaO/ywQDL+FQaSLgVWWTD5MgYRxaMTZDglbgIltnnVpGeeicB4xOAXrYCC/mdbQR2qhXyXq2tr4
ADiz0Neg9xKGLGj+nfkwRvR1D5Dq+gdgRMVV1fbR87FbJYMLjr9B2FFyxb563Nv3BcHMqzzVw2vK
b+BMiF50BDIv8Iof1ECMDNHcFSFJ8EsqO2X1Lqx87/SgJTADtS/owuK1MpABTLZa1xGJzp4G8CCr
Iv30EcsweWsgRj+zZFiXqSTrxdqU0icWAsgZ2bNT92gWctinRj5euuKXHSI6l1VjPE1ffl6kl8RG
Kz8SSb5KjM8xazT6jw60a1jB2zbxbdbQyB8IEk92bq3UVSEa2GtOLhFzNHRmkvCQEJe3IbGDKY2l
aQ/BYPwZsOztySrENVDPpWNhWF+GF7fFJgxEs419X0cv4lXX1ti0Tv49L7/ckSzSXVDyCppgOFAq
uZsNNgcAX0TFjWH46o1MDpKo/WyQDTP3ladcApwhFU6eUK/SmNQhBmZ9Eh+w740PrdGYgC/CitI5
3/Y54HjFVPKQxYP63gmMRjVdCOpPtSS0Flv7MsT9mJ1kQjyu2Y2YpVLStjLegmneFUwKH11pjY9p
LbqVFHFIu0k6mDSidyuqA4oXG/J/+zehW9kTq8eD0ZThrqyaZotYoEEbgWcYfdmyA96tIDSOqrvv
hdl+Ug7LOsESojPC6TQSIDdlqPm65CVKBv8yOLo9YbQ3froyI6++bdTNpgxwxhTygClO3UShoZSY
Bxbgj5hm9LM7GOpGLbYglwZBolapi1BDfvNbTnrI4l9670+0td3iNYnJ3WiFrM9wMXtsApG+g4Px
0Qh6VdqEHquZAKknda/tzLHn37NmKjKT0X0ggrelrPD7mEMDAreW95h3VnZdlJuDwf+a5RIg8+/C
8NRwsxzUF1F92YGLSc61FDZarup0UzrQZw0NTWOrRLRbLs+xS2dIswgnW0qElOJvcFrHA4l2OGsn
oyGtPE3p4KNDGzoFzq9obipxNg1s8h80hBDLD9q3HhCRJrofYe/7rASMDyuhgQRQ0iJgAn6b21Yg
Wa96b38fgoBWxRRgkE2hdST08VelXptbABr/LLI92zD+yPbceevv7rL191hXDxdnaOJ9J+z6VCoY
MoqCB1J+dVqGLkUO/ndXxaAp4oyYgbw25dlHxC9w+SEycNpT3sKICVPehskhLy67hpWYU3Xc6aCP
3UZ1fXVKnYyBOTVBTfMmdN//bf5+KDL/PKnpLWDc6bxv+Balo2UT8xoES4rEaxbcxWkZlOP82apg
7Zz+7i6PhiQw4faYnx1mtTvD7BD/L/uRKPwt6+O35ef82fi0bNVkP26DcYxWzkjRAG0ukLZw/qPj
bEOS8yBmV9LfIQ82etCh96prINATHyTGHYaGMu9eMmEj894oDuH8N+J0fgGz1woYmj4RcPAMgm44
qkQgETD1uxmRNW7keo2NisEc2/rUth2e9mVzmIL/bS77y+DOvqRly8iS+FTlawNrEcDx5mVcXog+
24p/vzBPwAuKSHj7/RqXg1VTIMD899jYZuWKvFWyzT3J65B8Payy5E/8u7tsdVbKa2FqW59+b/5f
j2cVJeEGncNa1BNzfFYeAD7/HTRlIJ90u5/Lh08yJfhml5TDx6Ax0m1QWhEUu9mZNr9vf4cExs1/
dv9fT/EcGwrm3x9ZnqP9+7t+P9xm6IFtya1fRnzNoojv4rKZzX/Anr1oy+7fYTkWUjLB9Pf/eM7y
cBNHXBr/D2Fn0hwpsmbRX4QZ87ANIGbNY+YGU0opRmdywIFf3we9Rba1PbNelExSZSlVEeB8w73n
Tuu2+h/OFsAqD6dhzF+BE67Xuv/14d/3eMC/Wn5AbB2elbMpx+IkeRLk2zvy82Ht0uE/n/2376Fl
vEUm6O4de2r0UOsQ9bJL7M9Oj4OOfKHjz+3370OV9wit/t1zP/+myjaWYO034c+V/XOh+0LxQv77
WrcC89SNx9wbGOPJ7TaYJAq3nz/hpQTT0dLx9X++2YNbLMr+CV4ejn334K/Ihf99MLZL6t+XP5+5
//8f+W//2c/3qu24+Pfz/tufw1/CysBGzvNzr//cjEwn5jUum4pfXh9dlllOfZi390saqj//fPbv
w//53ijpWFxvNGhOjE+bxyZbwZ/zM7+IsRRsLjnofq7trnCNsKkNHu6jMvdGLW/77cr7uS7/ffi5
vH8ur5/v/Xz589n/+V5fMKZze7ZemLMTUmTcH/dkNzR0tajZf86Ef0fIz2djX/0KumyONX3zlZR/
g8GlS20NSjPRf1hCvmd1F1Y1OVZmweaHwJzI9hYVDUubwHM3v+bFtEM2PKdybLXdLBVRhLVO4ljb
3zBg+4OokYIdBJtSmr1fBv6uNHDvx6ACH7im16WeAX0W4lb1zXKU/Q6yL4kWKHHjisOLmXYvDqUl
TuvcXJeFsWM15787iQIuDTIfWwS6YoedCyKZad9svZBro35FDvRRrJhfpxEYxurYFGnAP1Ma7VjD
cknuhf5nsmV7IUHgMrr2ekU1+gdzu7UTiW3HfZo/ENI3PS/Sf1iDnETkjjUL0JWRTPtdN2D0mEV9
O6fVl9f1iFBr7aoKfm+zbU6D4azRYOmPKUd92AXGEo7+eNN6dPliBd3ZktMY9E17bguEsFto6CIl
28UN7+k16dnClaNXrrwqu3orWioNy4d8S0Jnw9Kwrsu7BqlFZGpkESXTXjGEPiBX3WSVVnex5j+V
rVsX4WZb4Ak99M2qxjrMcFrvNJZsXb4loFlcHK4zxXDXLPoYUn/t8ReCWf9ZanoXJebMxdxCkk31
qmQfT6qXbpBFYoPD2eUauxFZuMdh7h5XMwPcujASoQXMEjd4JbUHDbx/RTp56rBLDIU7RVC6fyfd
Aj27PtnaFhKaVQzpzCrs4YpAw9j4KRpoBhCM866XU3apG93ZSdmDezOt4ViX9QtqSKYJJu4bBkh7
y5usHSvmWDPM5I20lCFDQjQFkE5Gus4pGA/SH5xQNy2DBQAKMRKFqwjI7XLN8/beZ3bcwb+MiNbl
eHTt/ImwlxtNzNWxgdzv9QC83Um/jnX56jZNioI0A807EQ5TQ4gGJ3rvaw68RoJKoKK/s2irCXJb
b3wN2rBrNea1zTXjanfizmH7cZg3Fy9vC6mLEqFvUU8YD5z+ZGCrudQVq60e0wjmPHnTmNah78+5
s8NICeVrXdxz50MabMXCNj7fyH6jd/W5ynZqQhHe++ojtes8TkEa/jjZx7l8MMa0RyDPlNXR5JO5
RJz3NAUd5LbVKU8VuliGE0vcWAX8yQJw6jqi3ZjoQiKnUMx9p7+e7ZaXMe/7S98aH7o9l/BitOLA
3VKEhTOyik0SG9L4MJGCweRAs+4CU3THzMFRAWDOdRZk1d0GV1ysI2TsSFcokLF0Ez5alcEOfus9
JpctMPtjXkgQdoICMKWXd8exB2Lp+vzkQC/icoti1erAjqRDz15YV+WlpFsvceKnQZxVyXCw/46B
fJHSTfZzKm5rOWa7te7WyDZA4jYOGTQVHgkgIC5GYKE/aBLCUOvYkd16nz2DWI4lM0DRuuIcVM2f
pGJtyYWCsXiBnzYHBRmUo+4cVh8eh0+XEXddcjEMaMrmJP5atb/vRA4YJ3g3ofUe4Rg+ee6TZEJ+
xHcVOT3txJK9eGNNlI6GAaldqvYuVQN44SLBYC2hH5olb8u4EPFnde8d1qCDrRBNjt5XVrT3FVD4
u2T1PvLF+cU12e2kGIiSYVtVCjc4js1DXk8pQaJ2vIlyR731EWMVMIO37xRTE5Us5KOB3Frih5st
7kMKAldmM7jHDfArSRNz73tlpM/eh6Glz3Kdkh2T7X0QAMXr8UiDoV7COX9Dk35jSyZYUmbo3zAh
G3Z5u/bNFNXeOoW+a0A9z3EJ+YI10Cbt5ty2Vlscc2n8MqrmQOclLo7mnVuahWLRIPII1lyy5PzL
2uXFTWaky1bAO8acvMBtSwwcqA6HArVB/w3E877zx2tl2l89T0QgrFYbFc3ZSga2U13zm2y7N7Ch
zL4056Vba/fNcwkvIfXnS1NOdaaas+G3lmtot+MUT/ZSHMy1QepD1sBqzJfRIfyGgAGWp1q13lgF
15kjL6LoH8ekvUk6tzmBEsYZGNSEjg7Zndv6p148CSLEj22gkwfHExd7WKSRLwFRoHJJbPdxJpI3
JrWTwv5+ZgZ4TOZvMnj3JBo858qe47UhcY/+2D0MJjrLxv3JBbphmbYsjKgSnzos8GPVDDAfN1cC
jiwes58+CyhSmfO4aay7QWPLnmbpQmqA/GqWOuC6yLqoAtN2SH2+5Oo2woyfOA6zPGuyo0LyNO+k
qudF+1Pj2e5XxPCOZ725/qDu8SFxY0k9anQU8eZIotjw3XFNraqteUAUWST3iBdVyHre35XG5Bym
OproY6Ns9eAC1J9Wn3/ahv46EgdcdsV8omxhGOq4OzqoZncuvHXAaC+46kjlrEMKKB16Z7BGDosE
6F5Ci/Hviig3DRZ8vvWCuSpWOCV4aGIPBweR1/mhmVFBa14J539SZGb5DhLllNybYmzaI3k+RHo4
cNxmHReJyXOeSBXC03RZ3Gj69F4VrhdafbprLefS+yAAZOu9O0wkWFuaOnSe5kHkMuqMgMNVjE/5
cCNQY4W6IvsUzy/sjjGCCkD0LUA0Q2NCYQcvJsMJ4nmzd1WRIsljJAnbkHM2iKrCkKcVXMXRQsS6
y5Q/R4GAv58QzRhCkYA2CtmtauKavKVWf+hdztlx8JOw0hSVUFnHWGYOzuRc2sIkFrJwpovOOCbC
8rGGbWvyimqEVZvL8I5WqzlA2CVxhnOk05aHbfvH/gB3ozOhJHUN+6VvOEeZCY+hxNXbeADC5HRM
QdKdMWhi9naAQlRz+8Joktq5007eHKAnE9jXc2niNVnxdRfCexG6/T1/M1cyCEjXVQjw/msepvGq
sZLetaZLcFfrHDkxcFJpM02+AVadDSorgRmSbmkFB7WoAAnc2QQ5SuwZP25WH/WUwwLPoSYbqXML
uggzAXmuruXfJZZE+zGy8tdW/zVDG3hp9II5eCEJ1hvMe3DefusNx95MatzgPXZ++NYIFCz8847B
4q7jgZOkBKsCA9wJYx+k/XqQk3rRSj+266DbL8nZ1j5rz/lS6H1ZxlpQF2q8G8yu1Sbys2aWTnk+
HxyjqPbEHbyh35vOKmCCgvwT0p4YPhl1i51LExJnjzWJaTt3Mbpjrl9bBn2haJtnX5qfTVb/9cvg
L17sBH5IfliUbxCUsOdheVRTM4c2GY7INgh4CgLPo4fRYr0lDiwwyOeQ2ZfQEyzTdCAXZ7NE1qqm
+loCRr7UhMLrP9JydneL37e7NsAsI/w24KUuWlAdWG9Zmx9qEjT6ihemyMSNn8Ot7+dZQZufnweA
RbjfHtduvPeD9Wtm1n/sfPcUeLLc1xMJlHU7rCBM9adx9j+0Qdlxma3vM6/UfiT7AXEnYikY5Et1
cHPYNxVykmgUb/0YfDcjV/ikBRhBgWZXaXYYXEZcmj7GxNJcDfSrW2ytCBF5eq5J+sla3XQJOXGN
b/MUJQZ9MiiJeYhc2Vdf2IG/FPB5L2hSf01YiKPBbOY7SrwnIK10agZpgqMBQl04bXIwC2Pad6qA
EDAY1WHgZAmlxpJMufmvVI6szmCg1ssW4yBsJuAOv1v5nNjEIHsaF1dr5xd71C+KajkeRPKFqdiN
3DKDnFHP/tWv0jWuZK5FfSP32WqHtezyc2I1Fm5I+3noxE2/rF6UtOZrj0xgN1YQtuAxghfptVdQ
MSW/EQGSlb1Qn1dd6Ch9jsqBrk2l+pEqYI4D6PrRTJboHlKFdhYlXQVSKZZiVR+AQONJzbIj9olk
vW7rQcSu+DObvL66zR1W9Vs6ZkmkB1I9fiZRs934ppsaoR0jllsT8NxRbzWHPjJJwsmfMLMlNYhY
Ml6iSUNOrJyA4A0tUmNORM/WgkkUWSdrpBDS5aeUQ0eAYv5r7uTvoM3jjImWWecu6fJoDIZNZVI1
2l85eukezuhnXlfnMcp1njnI527tzED+aGiCzbTzRIQ1ldqUfc4NwU54NL24lffVVsJ7ntqbifNi
jRPSIQV2GEI2Ok4ViHhu7Vuf2f0ByfWhH9H1rZx0WaX6i1cE98hY93nKame2g2haVIMavSwQsTA/
mZ0XpSvUv8q+9WQm9/ZIItdoJb+aYTz7onGi2sLqmxkYeZrWf++UfFyzgTMbPASkcKDdCb+BD6Vv
HrBeSANlHkUjG2L3XHZEZ7U9vMjWYRLlNM4dKlA2u90qeRSb7xa3dTC+L4NPXLGeeXt9MVpCKGH1
9JVmhqhKkcix1q7xsZ+Cyr0wwAXER0bPHQrtW1kpDU9u4O7ZSi5haoxPqexv5GiSbGr91eCPYuGf
XxLyAW9QGF62f9zFaZ+8mb+atQxhYX0LOULnAe7PSkQ+4lnne7GpdLnlPvJ6Tg+5INsHUJE4NX3n
HxR5E5kMLpnBoWMWYGo8Lz3ZQAq8oV7oMOxHm5Y4bjTnaormPM79lXv6DcVzD5ik/tU07wR8MDBT
SCGb8bNUg459mM5+dcvXJ0+0M4+OHAGFEum1XT4mpu0MdZnve7on4vyZAp1b3jVPBvJ2JCFtYmWn
NkdEwHn8y6sYVEyOfUydwCQ1De3LoD9MA2Gcg83KYTO8NY49XryRFgNnSjxhATiyiCvDLmsewPfo
0TbH3i+qeGzN4IQOF/B3INYoaeSnq+RXTf5f5LH6jszefE5HNlEo7WaSvRQ3TTXsihWsqr+ZwKEJ
Ib0rQz1tgZOubMDZNHz0lmaE5dB8UKu+JoPZxmYWnOaOHQ7Bx+0Ocj34JnvExcOtnJIf5IqmO1RD
/1LU1RNMxQjwkxENQwYRfsnvVgJrfVhNJq5V/DP5fm6Cd6ebi9DtN26Ni07Zb7y/gXNf6Csh15Zz
Frzl7B15nk1Sg9/eDYfGLIY922YWTjRiy2wP3KBJjd7PMvl/rbSjVwavmu2jAwOcTy4lwJ3CbMj3
6bt7jFM5rXzC1rm7wNG8y7AvbifvuyOt393iksk7yiIec4U8T3ftiDoLAraHDt3UCnp/+T5veuJk
Tj6Kob5fHHFXIMA6eM2x1zYFL/6nN6xxVx3QxeQG8jMZ5eeEdmWXS07nRCPn1K2WC5I/0GFO6R5G
X2Ev0FJ0CTZcmqw3n4RpPgdl875S/QC2z84bCgfQqRpuTCQXYe+N37lMZkxmJNS6dfYCRqy7l6zS
sUjcyAC3VG3x+E0LqnYPnWNX+xUCO/VAoDEJAxbBP1KHZM/WrAi5oPA3GZKkzEIFZGmuGZaZNSW/
iDmELsRetSTP2fDAGsdgSwoMCNHOjXQy/8ieZsdejNUM3O2I9RlKFP/FBOBO7yMZ3fg66Siwj4ys
s47rm96OZlzU87veLNUdN+kdKUyfeOblSVLldQhBOI5JMzaJ/8FvQ+YWC2ra66bxm0hKvJ0EE1Qn
Wj6OwAQ3CaPDWk1FCM+C9HjlXBbufSoxnkZT5YS+qGpC5tFvb7pWoxW3ae3qvH0IyVdsOk11p0FL
C017ssNJwuPTsuxVJRStFrwLrMI8gOkRnoz1T7EGT2LQl6Pr1BJLlJcxS7GGOO8wF8+t1V6YXlVM
TEqCaZdnFtaE+GWK+V+OIqOwQsOYioumGj0ymryMfOSRPLPGpwYxdDQEJb5/MuhpFnaVapeIZeRv
ZihEjqdLQ3rmzPo8JSq5K+qjKhpS0LZM8cl+zJw9EvsuVGOz5dTX8WDqybGzgpoSBnmMqtxr3hqc
mgBJWt6/CbE/eootndWEBqb7rPQXk1O8NW77DX8DDooN/bTeES6YRopqPxS+bpKnAayBEPJotEH2
e27+BRWH2ejcEJeML2VZB+2Cn/HqMMIx/Xl4Ir/gVtr165SmsCbc+StwZUMgl3xZC+03wVTWA88P
wjnGx4J3X0O4cFG815MU/rGV/j5QpfPgWA1LYY+4S8aJQFTc+7SkbDW7L92hUkXePYeoqO7zkvNZ
r9vqDMgG5BL1T21K/YiEvN67JYEpemmGRmWqaPZNPxwRUse22iN6p9xbSZjxjkw8YFp6oK2S4b2f
HR8mPjZR2U4TIX7Je7IGt05QLaEzbnNZMq+GMoajfK8zeIohth04S8RFJG55w56aMpiEIYof670e
9Lc0K86Ikk301LkZDS40iUxBqxbjHunJxWt7ebb9tt8jg0XZjkywypOAFIyMIswBhtbM5bFzURqQ
yAgsj4uws9QQWwXxA75wklDv4BLiYmUy6BwQZpNuX5YMvfD5TTPypInRqC/L91m0kL3QFfY1lhhm
ObQF/o65TnokEg+hecuMBe8YemYKXZWjVke6YGwkxydvBccw2IYf1uCwMFNYtzlxT60BWqGoboKl
IQ+NuRTx4RkPpln+CbpqubGmLyECgu3swohL9Vw0JFVaJaOMngxwrypf/ImTNq8LbN8qbkuYI5Up
Gx7NEpxc4j67wp7ivBI5g139V5IZ/Dk4B6vajDuBC1cuGQhDHBmmEo1r7x17mXdN4GmxBw2P/mX6
paGljgJYC6TylS8kaRK4M+K1DVYfxV2FTLLrIQ7BATyIicTZfmXMa7ijDS9HfAEeR7CYErNtE60A
Y2Uki9TnnVTrocNNtC9pfen1K/vRD6Z90HYP8ExIjbdrGepWvt9nU/XHMmuDxt7aFSo5OK43hGKg
RrYtZEKifMt6u4uDfHirofjxDpXm5D1omvvmC38PcH54W7P2SBNCJPFQiStmw5McCPX2+zIiu9M6
wREueMKAZ6Tsh8Sb05aNNhJB9Fc6U/JMKO8xMV9IUP1oZqQPHhfn3knnv2ZJonJeZ8nFdhjKFiTQ
k4UMISVdrXCyiccRlhX6DkrBH2oNGIdv4iqOVYK6z22li61Ne25LeCo1AfIonnu2zgHVRuvLSF+D
8T6rE/NQ+jgkK2zBc2F6p0BPzlwZ5C17RSw6bix9rPRDDggwXbW/lP/yV11lMQ/yB7/UP1xSnfdL
k92q6uAFrh+vgD3OZDbe5TMYHagHvxv8oRHqrmcs/G3YMYrI0OCQpJX8KYRNqrYld7whV9Op3FMB
GcrvLPB7PjUXzJQa+lpWHApN/cHi+VvC1L0Ty3p1TH+ALlP4kbK1Ewmh462PpAqqHC8TdUO9Hu2a
FGrdxn1hYh1WFWuHPlAhBTh+j8xe4soJtJCCKx/pCZPyoU3XJ0nAyDEo5deCCynJgvmAFtY4ljIw
DxWQOJJtKwAr4TxhFs6cx6rhr11N4hQzm3TPocgf0OKDOCTk3rKnIcSpNhxzbiJsFTtZ5e7BkmwY
Tc/5ztseEcPwwuLJiPzBZ80ERWSp+GQBWQMA6zbnqbjj4SZCXQwEobOdOZjCfpDz8MG1PT+hx48l
uSFDW9S3GmEHa4AIPE/YT5CyU5wdR997QZYdNe6jjHkSajs3iKTiOa/cFQw7V6HhQq1fkTYBOuMC
nZFQjiUtoCMp+7RheBnsitzKISGpKBi6EHs2dqDhNhWkg+vSvVWO2R5U6kxhugJDUZoVhNkcAKNd
yTmQfbnvyf9mPiJ/51bWMfOrx5Ow2Q0x02ZnVhN6zgp1G9YPiXdaioTJu2PhEEqf1FzjWEwwapn5
gmCcEmEPcl7fqZbLIPOaE4oxnoSkh01Q5D0Ke8xMjDUBeAAwK5pKHtPC/oDI+4smDvwd+gjHKkEA
I1sNTaKX8BQ7oaj0Xxr+8qiu4HzZ7EO2rZPNOH7a/CjoFwpDPwHvrEIJNgosHHjayOfy2FXYTaIG
OfKJKhVede9BAGF2wqbvc6rZ/zgTAPYV1fPUciVs456hj4SXMLvvE7aDro1pHVoGyuk6v+lPJbSH
F/qPP42NjFKfyB8N8uIXOhAFPth+L6l/d7KjIzDc7prV2qfU3fySRVnZiWtnemezc+oIBi8EPI8S
NBg+0x4LTf7ESPc6ztNvvB8zSd8mQUG4hVwXv04J2/0KizKSJilKFSM61InHPO+oGMAVkzkZMPpe
0juGEnsgmFroewiWZNB8Y/MASqaNwaHVzPS0CkiKQ5fwJpOE7QreDpYCTFNaEP3T0l7SoWMdtOKU
bNf9KrxPHIzta4pAD4pVGTswdHmJ2ABn+RivXlNdeUEJAc/pdElwJz0xkW/WTD/DGrY/GKl1LLds
Q8cQ0wVnwKHHNpN3dJ45z5sD/nMVueO4hApf824teEGVR9JikHoWOyPrdi2L73RlnGlVfnMZzGuu
pQyD7eqxilajKkA4ksyZVUayV+kCTgy9eiODfY7qBNejybBC+y7NJoVT35QvuWNOpwqYbD3hBWTF
8QtfGiURa/K8yQIC/8QTmcIcRN77HPjVvd5wuc+uePZzE0djIuc33/bDv3pGfYzeT4/J+zh6q6qv
9cBrWM1Mg0wPW0Mt3GMnqSiVoE2vpH9bOD0Ov1J/CwyoM0Y1XISlr3eaw+NtAbRWOBTKqZwuLZmV
h2zmvOwSCMFpwVskDdeIk1J6u2IhviG3+ExzaWM05T00TpkcBUbTO2TrQK71Yh/kgvFczbJ0EUod
pesI4MPJbTaKfbZAD/BpsF27kxjSSTByHCbbE2tAAKkK+joUbPafeTRRwxh16t4kKy1y4bLmS6HO
Aj+egPnZI/b0YMDQPxc5ZnyflOCyWOOUCE/gAie/0ALeXwj92E7PHuVMTIHSMAQuuV+Ut19739kV
bLx4CwRLxnKRtxsVmrI8SXQeST7GrNQpnipC088Dnrbd3JHmW64ry4Kx3nnCXml3EaV2+XSn6UCd
3bZ89VRWvxLMHXXIYVkktN+tQB4/9/JoIwYM1XA3GYt6hq2yJ9FzOxyOZs8FIMjp4KQlPjoRhxYM
gOThOPtFnAfNcC/euoFxn2kCcF709aYf/FOFNWuXjo4fF/Z6WJwGdksm6iglcHM3g245zILSyh9l
eZ33qZWeumkImH28VMPIuLj5BqHoPMxtfsh6R0UlFS+w8ewvRSQYx6FSEWVrRYxcVx7pz8l+5eRQ
+mi/yrr9TrTxZpit+Ul10y2S229LTPNt0JpwH1bsoDqLOK8U/V2L/UDnXouN2lOhX7HH2xDBJAIV
972XfnP4kMI9bae4kXcn3Swi3CpglzWfJ0ovM3Kf1ydbV82FxgZUR4XJ3Msb/7hwTp5TChrsfaSp
rzqMrKbnQYC+gOXIfMI9CavZkcvDsjIe0fwo0ViVs0Fh3V5UIvT76reRELgJc4UIE/YFkx6C5HOZ
SMBLRY68gx+y3PYlTYYqEjCf7D+MwN43pHBRHqNDHjoru64Dy1pNo81zB+B6o3lVyBx3cz5P+6Xu
dyabkQtWhA2FMT9wG8grVLXvqTWx3g3mCJo2wPS9vpjB8Nsd+jNmibdm6O+YbNiEscrlOJnuL1Fr
M7F0hXboFKsTWpAuXOV6nVZlnTSO1l6u/Y2+jK+Nz/yFB+Et7pgdD77xAPsWp7VZHRFVZ0/s62Qx
mVfZyDla1Ovk1PkzYx1kJRKrr58SCJL2T6BBPruFumIytGEnhwsFfSxLpD2VyS8G9dMNCy9zTrkG
a7DS1oeFJoqUuvGJ0cKyw+f0MAYFcoupvlKA7oqe1A7CXPcZQ7hooifCiVmbkdDLaj/rF8CPt8IR
TGAgy4qgYttbGQg1N4qeT6APEC52kvbkHVfMbO3qMzcSSbnPNlZQQN8zYxjQmECtSuz1VfsKEkh4
S/sGs4Dbt6WkZkJuQxSb5U1Cu84mG0tRm1qPmYmMpmvY46n2EWE6ee6DANEweTE8iKIp04jOhHOr
YZILyA8N8bxWYTMyNHZ6LD31yCB4IWO5Qyp/GYNl4KRMy73prQlSCtAxJAewemJnlsDVuXEn7ZzY
E8Rbjek9lBIay4Q0XVVqJ4uYoUueixGAztAf9cR7csx8uqTtci5UMUP8TN0H0W4HXgovtsEynDpM
7lRtEWeTskaQuXslKp5xuKLDEPmftPfbD13K19ViL5RXDa9AlpDQq+10hxmjPiBpH/L8CtHm4lLj
nejU711ZPdNb3rZaX3MyFZSnGNgUJWqleSryiLw46L0InriF0cpWNZvs0Tzoo7xNG2TwxqBVB9+j
YBKs2y9pRzylQDcRdoInG9zZnj6IxBvcNVncEmKpV1yATo5unSDmbIdDWhwrI7/nb4ML1kM/0OnR
D/ZjUxC4o3F7vedyurWE1eNPcEFLPur1Ut9JwUPII/ajSHznhFK1JTNpOLid+77FuUat730A1Seg
ee0/B23xQxNjx16bwGOy/1sPONojuhC2VG16v+avldCcx3odPH5rfqd+m7Votf69yryC8lxfDO8x
CE7EO1Fra6j0knI+Tw5Vku+07iUfrK8iQQ9lK7c54L8J4rFKAQfk80tu036PLJ+YJufFy3+gfldI
nThVa7++s7DxRutIW547i0M1WT/2Q6yZT9k8oc1eqg/m6ISRZua3rwSyFKt+KJvpJusmQLZsy8LA
QaHlr66/9+gTOYu92G9Hdc0V0YwT4Tv4Kvs7tRIZpGrzwlrvrjOWirVt/+Fg3+d/d34ztsPZSpJL
ILfZHgB8pmOvtua1+yUdD5WhHg16AGL76BSVv/aXTgETUOR6hbrmgT8siyCUzUmNhnlnKG260bfz
p6eMy9Nujm2Rgl8lIfwB2ljUq5PD2//ptB6TkBUFAQFCH67gatGTkFkHaL/RHh6DbTy/dCmDDhuM
E7HEx6nqWqQ2yd1o0MC5qw7Ud3LkubLmcq/brNuQuYcimx41pfw/OBLfFmii00yM5zpZxxo8+TYh
ah7abrir/+rpvIUqN8dFT2K2Jp9JCx7fAXHZKhewSPCMWX08rWnCzb0QEGVM7VHflL0ApdA5oteK
A0KPhnJYHoZkvMFW+0oolP7EYQX0kbCy2KOKIBRddHfKbF5t7mPmA1U8xlNCo+m7drpTaviqBus8
Lktyauj1DNapzKRkQYKDIn6zyNga+mpfGQymKhDcrrnihkJ/XjBU2mlbH5/W+leATYLKDbv4ltgZ
ZNVv1SCwY4gW9UF+aVf992RezElTRxZYyYMC3LBjpUfvgoiK+enm2K/tTy4f6PB+zHb+Tpd4vxoQ
gE84do8t2XCUSSmf1VzSYEpCLVMPGQCUo9tV1T7o/Bw1kE4aMX3oGV0fMWhZZUckzXu4bZxm38nx
18qKGgH9LzQx895akjeAqBw7qGPjNePRKtz2zclNAd7fe3ftAYqr65yMRt+zGnKuMIf2OSx2Zqck
HuReig4o4D9bess5NjPqVgbtRxEscet0xpkrgnulYJFCKMf7sNJpsIPNNOgbfsqirq33Qkz9MalQ
e3r4gOvE+ZNjD6TVYP5aStIuOs0/JTDuN5E6/M9cR/056x9Wga7NGvMBeStzEYZEht3PcYfpHkux
yw4kO6CYry7kvLwOtTWgQA0dO3cuqxUwyDaHg7cSygl7R4dnNEjx2VdYz3X992rqbLFHTvWMKTaH
g57b7h0JFEyU9KYlAiUrYwalnyAj6K9TxigThTdkFEh1qQNp3z2ywpq4v9xp/6p303xK2mFHRE4H
Mnfh2ZD170Wfvbop0+AJzH28ZCS9IgCJgU5hDaIoC9zhNwJOibgDsF8gEEu5xd7TtD/EyzPYJdRD
WePzxNZ4PwTi1Xamp1TXRNho2nOWWSIac2hMm1mbxNuyCUX9nCTQdgZYSsYDqcPZIRtxwZrWsaek
3FluRkAvK7MLqcBV0QPG9DRmbChd85LtTsKpGQYB7FOtcE4ZPMRo3qoJgT11lxm+uzcS4xljh/Pq
TEyEraxMr7XjTVgsNEi3dD6NY97RX+oHUt7+1FxCh8Fha8tm8ZbUsWuRNh/CXSXqG6TLhXouzQ+G
4y3qsWe5aUxE1pn7gaohS9f1oHSqNpsUdVRub5oq6dnQBYZZOtw6TL0Jm3uyUpFyfzgnqD1DRN+/
Rl6LSGRS8g86hVc76+OWoRq7TOI1ul7VUVeeWyv9Y+fejUCSiQR9vUgrJ8hBOZ/4xlm5GhkVrdVc
Wj87Az1Hv3oIwIYvLtdmp7FK6GYeJ4hCbxmW8ltX1RDbKG0YS6evOZV4nIpt5FNMhOnKZj1Oo/Vd
A0/l1V6+8Rje6zYVZ2pNf0et2FbY80TYy3QPEiG7/g9X57HcOBM12SdCRAFVcFt6T1G2pQ2iLbx3
BTz9HOj7x8RsGK2Wog0JFK7JPIlYdx+7otg2Jo1jHA3/EjV8iClLd9IyMJ32i+KVIEycfXd0pCbg
EqKbDNlv2SaxGgvJEMrbHKOremPqzwwJ08RqiStYqQo9OkgysYKgRF0soBWxlznGisA5inS1FS0L
5Rha1GLzBSM1YcwB34i6n2q2yNb2bJJ7NWC4zm1xGgjWScdkQ4yEZOLpYcUq9casLQzi4IPCoe/o
VW2Ubkn1O8nDf05mh4yzvEcp6uckin8VAV6AYQzeMAbW730nfsF2nG+09QP9RWjTZ8BcorRyCACt
nxndeAiLo34t5qHbJ60iNBmTK06NqEUd0UR7EZOD0RJniKJreDEMuRJ1MEBMqdJ95TOMn+As7Qan
/lO3Tr+vhry9Mm5e9wqhBoxjereF/gU4/8Rn/6vzdbbVwYmW0diGOiLbvfaNE/jPt9gPbn3Vvbll
xKOuHteDE734Kgouto0Oo8vRjy9LwIn6gaCWkvaHoZPCxEV5wZKFiQOCkYvrRkgNpv4cYjHZ9G6x
z2AsbGDMoiOZ3L87N58eUlvy7DJJ3DlDte7dKP9jcMfJKPsrk1gSrQ3yum7ODPiWKWUAnDfyaWT5
5IM6qs5+bL5oBvYn3Yznq0YMztQz1hsGmKiHscAgSmdi2P2sm4bmTnR/OqSDQaXM62Bq7wSV+NdY
/I2mRRKFkW/tOMawK6Z3kAf0VjMlnsPJtEl0x/dQNe6lzYwCY2S3taNQ7qzsI0sSrFi+TeyVbV5Y
+JM5hZVzBXI2PBZR8eZNJjmhwb1tvJfQbhCD4ikJO/HH8OJkr5X5SqHSH3rXJ7PVEtveMP21kw+/
CuTsZxiLNjfG1ALGZeueNvo4K7aTElsZ4YMYU7t2VUKHXAcChE9Npa0YspGjyKVWR/JapclV2eIQ
e35/hyIHNxai884ZqW70ROpiat1KJpA9rIlWrsKmktuo1oywUfytwohZfKcnzd0Lz4Epjaflp8MO
V1DnXMF+2SuVUatlzsYuOsy1FgLmPpsOKcej43e7Ep81+458R4Mab/0QfC9L+7/aO5SehS6xgI1r
TYioYMN7E1e/H36WHlBW3ZhscGm4oxIYl0rkNSQ0KanEO/hzH/nbdEMB0zY13piJLdciQq6QIhgh
8FeSJ8Xg36HT7Mu5Zoc/oWYluC/KMWBF5l4XEGeYJzvrOA0uVP7GaWys6jIQ/CJ6BJqqL99UE35w
aPNZOmW0q/yU0of/DA99FLmpeUDa0a6LsQ23KD5te+ifJhILGG5O6QngtHGcLPdHlIWcl2iPMsZK
21BVzolaPMn66TwaBYzfY6FngnIpCAlHlXs+OGerc2cdxMaLGn3BXFXfY2BGCHKRaYFALNBM1UbK
GH854VwpLsKfXpiSpru8bp9SfsHgI1+PdbMps8Q4xwnID7vLSNYeAG/5KHdvkwYDPkTJ60znu6oi
7BM11bF0EajD+nheDMirurJwi/j5sB1RU5j2dMc+4a/N1vg9DQjPSl1zd6SCx9A0z2hhy3dbFeV+
EgJYW/8KQzQ6CdntmoKQttgXX7RBzsWcodrXAjhD3GflgWkLlRA2iCe3FSjqOnXB5TPu3KC2tuXo
PA8uDyv23nndfeS2sUXtB1yp7Hj32Zj6abYXpn5RgTueo4atfImx1ZYTzoMaX47XJpz1XvmvN/5O
KK6w/xP9q5Fu+JGf0ZQhsUyXkac1dNOO7vXNrkXBzp04OzegbMkHZ+W5nr4AeE6ZpCchEQdZSEeT
9GrN9LYGtKL8U3dAEezfbfgFGaHlc+M8G632ATyjvWRfRNydatifI/7K8hGNZdmtpqp61C46uiDm
7dZYD4qatzOdWTblsMgPgMGJ47JLrvou2uS9Dl4ox5hAEZbrKxU9TVG+sRbOamogykUeqtZpLZ48
x6kwMY89KRoPI1SI5FgiorNlEelF4sXC8QAi7CVObEzpaO2O2g/fkhwR3WwSsNaUiG0UXPAtSX13
npnLYkquDYWk0E4Hqg+D1SXUql0I/PiSCfXpsin5gcKuOlff2thhy9uPaqIICWY1rLd+9opH4+cM
fdCZdaN5hs+L+EEnzynp9sJvzHWCFpVVWnAc6hIEhGqebLy3nOgBG5gyd5GDI1WyVfB7Dqx+UyCy
icr6CQV1fTSz6aWhOUFkl6REeCBdo3gNaoQJhqS9sDvqeEXIsosMH6xn7uEl69IkXFdG/tXMuUBB
xC4vM6a3GXJGhfT+SGe6JeZr7pwPUfQ/w6l9M5Fjob4vkCXn4PGKLKypo9KPMFe/rJhbzUuS5Gj3
8muG3XwttWRUG4I8mkP/2icHlzkFEm102AWbmdR7zaDsEPeQ3Jnxwswc5blC7h4l8VHkNlqfJWM7
1GaAk16ZIG/AfmZDP9I1o6pzFtro94vVvQlHG5dBICSwHYfGoGuqfTbOkJas4uqxgd8wL2tO45R8
qCEhpGu2f9kdLhGuZFx2SUmD2QDDKzO/PxFMm+Nt1/sAZcih6cSP3LLFVRj6B3lVHd3ViKjXbe+M
rruTiwXUaFj1+HMSbl1zvE45s01c6cmGnkdcEi1+p3H5lrAkPEVmp67OHxSczhWLxE9CQjAd6lxt
opqbGnHKjknQv6DugrVBDHOlL6T6Raso6iNKtcq7k1vINi4lwa9YnL1OuDXAnKzLGONF68Xvkknp
3vhZMHlAb9Yc+tEIGBfWAo95+JhBbKU+ctNsyoGQ4XHUDjYrwgtJrSm9k4kjnLs5e67nqaazZr5Y
V7xfQRIdVe1iD0MnpGaXPU1XQ6UFG44VvXOXKL0Ms888EMYEQbIYNEujuh4ZUpbEEQVoFAhFuzFk
s0i20MW2NJOT0+wKP5w+qDgeimXgpeqYGLgIFzpUJ60DF8qfmB5Kx/UvIqVFal2ZYk3UeCsRqMC0
Q7QQOHBsdXaa6X2S97FImuM0R5ANiPE+y4E4Y584oCH27uy2sArGQbgz46i++uXH9/nGv0xuLT2A
LqIiXuUTu4mAwKDdTPFILWn9ZvmWbtu5PSC/jLaNjYYk4nxKwJGUWVlci4gnrhgE7e3KWsvavHJr
LZXIHBKFmHZnXQGzlYYHYKs6RX4wHmgbADKno7spTSR3fh9gCSnj4OguftNcD5+Om0zr0ickYYim
hbC8NxP9GqThLmn7A7d/eEyZThzKuqN58e1b7lfhuRZoOec0vpiwCnayn/4ivmC+jdK1tXciE38i
hixsiWM2jCmMbwZdrlzN1WMMQH5J9PnbsqiMXWOYfLJibmn3iREN7bdwVr/EBI0KMVJIjiOEG+X8
kA5Thxac2BMKIK5GR5CsGSbMhxPwpRXWDGraU1Iv+S9msScgJV3lg1uu8kZRBSAiJ8z+KZkt+dF0
CwEidjHumP02MMzwrWNaC8rB9jZUcn+JsHM3VPNEzTR0uQjl9uxHvgxPX62iOKiYmsTCKuMG2PwD
9DYrLg+5TWfmlJODy6LsR2wHrN9X3JIwThwzv1J3b1s0GhzhzqZQ0Ew8tOIDnrWr9rxhy1N6sgnd
CgPdHGbPOowRos0kAooYBXhzMrQGrnzYtsdJoPH7R4mBuY8tM/Mo9BZ2V296Dy1u5RZbdItU8XKW
23H0f8TksnjBHY/5HUUNaWYF1id2jFhxRCbR+a4a2K1cjNOmBZd0/X6Z3WHTVXV8BKtHpRPhiVLZ
zQgn5ulYIC5d6jwQzgm2QyZClto6dLmhtmZO0ZD30ynsSu+shgsMpKMRzNPZreWX5brkzBq7saBs
D1JGxkYL9c0Y9lZAqkESRf8qXES7FobkFis244XacDdof5xDbkUGhi2/IQhlb1bm71nE2Qk28t0W
9vhoXQQ3pmWyVooZaOeZOi0fXn3jzojQ4/eEOVnPBIjTYNnFpSsqBMxNqnHJNsQJO8GTVNmnMmVy
lWP+t1A56yrRhc+d9m+mr0mZki36BSrPABjxPsiKP50ePp47o8hurx5WmB3hKRRLLLvZTl6ASHub
KndHDIjNwy6a6CpZlcJBQpUWop1yDPU2Vo7Yfv/BHVhMVFQVLu+KqZupuYhHs70hLU8PVagH+mcD
VqSGZox4YxU1MjspzTxijLPXqNJgNkOFit1xh63l5zhOo0YjhZE736t/41fKWa2U3XYqLXUxzKre
Ispr16msHZa2NtAylJaOmV3DjP3QoLmvhcsspkRONDCcjFzojR47mIoQ2FEqi44F0YVfO6joHPIW
O6bMU40qtqUQPyVVegTlL45uqPFRS+/A9VwAh7MvLRroHTG+xdanNL6gUtghaHZXzKvxIC8hkkmY
sYLx/PLocKgw5QZg5QQk/rYgkKsOnlFlpy9NnjpnXEb1wXdsXMqlgVVm+BSOdE9u7PM8s2LyCwwu
DhxcHAypXHXVaB8Lk4BF7ad655GrfPaQSsPcZCNO/31sPaAlRWYexr62jlYVfFYd8JZRpgq7WFPt
Mt9jyBcMSCUXvxOayGFhYfEwrOD88cxdkHsNguVzzzN+Y45js058/4+NeORImjVKC/lvwpKxi8kS
2Qfa7xlEAcH1FW9Zi2FetGiVZYDWLEwYzwbO0R5EsZ/tPvnQ1qeBo6LIJNqFhNAId96CUecNTYOv
hAKeM4M9GYOKlZ7nnzCiENIl1PoQ7s9mWA873mFG3tWua9CWGINoV0bRm+eMq22vyoQEs/ClGVgb
1G57CPqYDyaVBpVWEy6NzYyo1/0IF9teuTilm3ZjpAcP5POqpgHF2dPb6JLrcoP7ivhu/mcjtz2i
T3Of6N7A8mfjgTfjq2tZ6domP/kHZ+K/doZ8kyyzPN3Om9oeg+eauUyHNPKGWsBjS7Rp4bM/YeEk
aS6MUelWzllbGX4HA+OHjUcZ8bo0T/P4I2XyDfBb0lEatnXAn/TKtgcxNRG3OIrRCEdUxCvfBZeS
u3lwI0KP0JdAkPqBdjJznQMh0C1DLT7noKTJCuyTLHV/gDtrIW1j5Wu1DEsbyOdnA+Bey6b62FTW
IhTR5QaGCOfq2H9GaIl3eZU0h6o3jjM35EEkA1KhocAWDhtc7ZWhSHKmCDkRn3sJYjkumdfI4DVT
B2dZrCon386tP13LAHfsGLb7LKjKc0ISghm63gHjyHQbK2Q3beudKruBkVrnzsq2DLWP6b533Jg3
r4XQSdaSvhokbVyxwFjY1Z0t42u5HfDVLbegOFoWPAhub7czr2GxnCkFwcnfONKFLb1SaWqjxIKU
IqMbEbvDpqqXJr1JvZ1jE4xaSxNYc8R50WNzSSb1TwL0z8ssf+GfcdJWLA4kabCejRlT4elF7N5s
3Ff4CT0Tz/rqUnJea2tgERNZwNRQbNKUVnEOR6AmzsyeOnqH6dOjrAtH0VwT7mi4+dOwYwGK5W6s
rl6Vn3D1+dQCHtRBEplB8wPmqBpCL5BEHsjSO5r4m2GrLG51btpNJQofNbUnYEmG1sZNU1Q3vttf
nY4MZpW7uFgx51va2I91gilHtDtHsydjCPTPwviBRkTVr4jyfpL/Gn8mPqFmCcZFFqYus4vB2vJw
4Sgfd5MXXZWMmz9ups8ydX9HDIde+gUbwXufolr7anneAQbf8DRB79shy7dJ/cszh/mN0OpS8aZj
b2KwnuflVk7uU8FCCLd6TqqdeJ84rN8ll+C+DTxk6yS5nV2M/csY1rQ1giKzc/Kd1Q8/oil+OEbS
7F2z6860zl/GmKBHi3hoeDXCKAOFwQFkAVm/muilzFPO3g70jR6/N+DKrY2uAT07eUcV2ViJpTU8
l9SrV9vRL2k1Xw2XW86EsH5C17xk1ahjZaafrRzbH9j8SIO6FtpOHkn23XDQjLhMqs/uiCenZ0q+
n6KKAOOc3ErkcPxxxIWHOj7btSTJLIMf3+Kt2iRBgf+Hx1KmiawzhoFYwhShemu+VyqstnXGidA4
LT4UJJLbeELprAj02MVdTNysSJy9Fte+SKZTraNtrep0L4L8zcw8oG854RBy7EnKtDGWE54JwMlm
IZS7FQnXkkfubBEYs2CjsB7BpvDbfzP10y6XxBXZuA7244LBUP7M8u93QUjbNnOh1WVme4KrEpyS
cv7VTTxfAE9XKPCNLYF05CEI58Vyzf5ZpJCj87AXb4ET3s2u71dA/OW6KtgcfEcb5cUdwX/0MsW/
mwEkhZuF6cXAcWVZ+dWdZob/RV/uKiEBb4hB8jAslihpbi3BHmvDWNcF5Cm2ZZY+bGZRnnD8+4jd
aV0D+tnwYGVwWrsfBMdN18w+ocPIDnMnbxMT7quI0jOpTexiIpcgGt89DkPJLBet40pS3zHuBZBT
1fZvJ7L6XZEF2OMNPpnvHKu+iOozW5Nrs0g8GOVhg5Z7f2AkYFZ7nublxaY+ulgJ+jKMZWy0xuSo
UYQM9TvypifGVeVe+ohlZACuFnT9c+n1ElNAt6cqrfZxMiUrKXR0CFQVbR1fs4m8mLIN74U3v9jW
aB6lM/4wHCe7exYUpsGs7D24lGJXjihg6qUHkX13mk2bB09FvTnZ69ZmWCDylBpsTC9t/2eG13B2
ZUMKuCygj7b1YUBi/nDNwd9bSGwpbPCLjGwp3Nr4HQe4qYeQAg+JRcx+rPmlh9q794P32ZIulSRE
8MDj01x7YXNXY3hyBm86F9Ks798vsmMtqYye8HT/L9dmRaT6cIg120FbBEcTsXDlBsE2HmNGlsQx
WTbMB8OH+EuMx4Z89OHRAnp5Mrs1tX91QlVT/veCWrVnnjtciHCd2BZGv8fcMM+KbIAiHTByCaqy
GljmStra3BJTJO7taG9NmraL79QGhtXsz+i0xVVmz2OTiXMXuqSQhv2rx179UGRLsW3xaDGaAWNF
NZY75fYQqfpg3UqkA7H7sNCNaEtkz6qhOhr9EhQow8WGdfPGSRz/6NpILfRcfZoN27Y6fwacL4iU
rXdl14UnrWhXHY4GPLP2S2Jfl21DqgLvyDNNA35DxWPcdN4Pl5x/0NYQ7nMiOF2Tsu2vja3BEeIe
HfchsdP7islDbHR77EnN3upDFp7+XO0dVLirOKDQTGePqIfOpzoygmrdYijfC2DBnL8+gYOJHe1A
wO3KlreN8sFe2yFa2jrqDtno/lQe4ln4N8G6rJg8LOmZOKVwiLnBu5kgHiMT4U0tNWjA7itx2bhz
EPan3tRIXBCsYqs8uUp4Fz2KDDEp0vtWIMCS8d1kk9gLkZ0DixnYhFjYXv4iSVeNwZhRhxdtSqsB
PWfZDt8kgkqO1glZ4R96F2ensLWvWieCc9JM6EAXq1BnBZ9ZlmNqxrUUG6zYrPBf7rpPAt7UuZ6K
v3OP61YABAQzYaePbAx/opfsOF1JtI2MHPo26uh4POk4zDdtYbIFGeFF9uwXzwZyy6hIXrphzo/C
dyQjT6MGaBJgzjCKBkSBYnBlkdGTDodR+P4qG5iSExbWHlWDxrHtGlzI8i8qReoqsA7MPEh4DnFj
A7lFmGUESpJIsSL+xP6UEmtm0QfxUzeYw3WaHukQDtR/CJZjNjfE/ow3BcrzAg1s+UjNtWJhz2RP
p2fFu71Ow0Gzuh8/jYwRstkYBcon7WyAMyOl84gznHT7nGFeqReCZCWYco7eS0GWEt0vEtmEjvjK
IfY76Vw878CL7FYx3ry3nLleM8UfzsioKguS1yzBlAr/IHsLLXu8JmEz7pfvTZ2a70NtD/hSf7OL
xQA8sWWmWCt3lGkTs/rsZySY6yk4OzSNUCi8CWW6dMp6G7C04lSzz7pB2QTC6Fy2Cq2wUTiv3MJ7
PY8AbE0Ef5Got1lkv4Nj2pXK55KYSCtvnUV31btXpvA7M/Oro0emJZ12us6y55bTc2fbX32fpo+G
5TMeYAKMmoYELN2TYq1KkPq2ndjbfgzR99kVDBxPPjzCMVA0UI04xNFPRlEeQtM+p4L5NkJzmtXY
6lc5qRL7tIZYNkR/rXz6g2P6uanj5MAQd48ENTprNoMrnvQAQSLeLHvm03GdxW+ZYGXqg5EHWePs
REy6kytb4xJn1Yjot38L7HHYzENEi0TkGD4w61hMfoqGsSu3gzPjCuzVfJsNuOqCaEWKsqesaA6E
U4FzbNQDVPs1j8XPmktoH6j0MM6RvATGkB6yFrmSZ7AKB+/t7LB0ubd8qK7u2A6XyR6uc5Klh9jE
NjUFPrMxn5UcvuvuDIyl3YRTauAu1ndVTR+B7THRIayOtUhxj1M8AMXCkuwd3azHXAgOz3McQv7r
gsnb6mz8ZflIPaypfHcqcpPtwaTC8pH4jMGPsG5w4phWvMdtSHRmxLmSt/oNsDSTgNwALGyWu8CC
90Ty0Lzu8paM7DZkXUZOjLP8UQbUNqTm7Wka9Qfg1RkFrx2denVLkKd9oXmqGje5U1AwOJnBY6KZ
A7sQzbdyaEpoHjZ+xHAzN9lfN0kMePVFh+zL4CGdcJGxnYmfisSmn/KW3RbHbrggBCXmnDRun3jo
eE8Q50ssXDhWCz99QTABPNuf8XksHANLZsndyEoguEOco2BnYVEvnD0XQtl1jHISUJM5YRJG2dLX
U7D2iqze4GVh6xmMvP/8PkPxa1IWF6aS8ZZP9yuMK5T0KXd408knOVt3mp/0gXpRwQ3YVbi6GMNj
G0y8EtXNwHnQxfaLExnsccf+bLK2OasMc0yDzg7MGQgRQ687gR+jrbufDvmJgRYIJyaWSHJJcPDq
XMPL9mfaAlFeelQ6u27J9eLpo06qwaFWkFmxbcco2/dD/cGYbltr+7UZCt6LMHrJZga5TXEQRLav
ipi5CDoVpKEYKkNv/KXRyEqLfd2AZeoWqumprsiQ4pAnijHfx+aEUISq76Jmq9g6WL42jeVf2hrT
gsf2GK1KJq7aJrtnaj9d9wUzNNdarz4yghZy6o1+Dp76jHUl+UHvxN9ARFTNqZoc9xS1DTQjmXhr
KauPdpEOcpBDuxpltff8wn/xEhb6YWA8W6ZB6buArzRSzg02ob2qki+IG+tw648pxh6yJk9NqLLr
kCA4y9xA3sxWL6gn+SPtMBQGhTRemoybBkH+73Eu7kZRRX/qecGvxOW9LVjWjYHfPHCWkdKGrfYI
i7F7ydyPieb1JsyJqHaq4Wk3m8NAZpn+iZoti9mCdtpYuSN9BwxVB6VNIzZqAnNSSm0fgSAPh4yh
DN1NFp6YvryadFXnJi6mPQ4F/rI8DdbIDYKNVZJtYQbh8IpF5ClllBY7Jn4+xjqbagJcm3DM7XTr
9jxOrHiLVWbYkCqXn6NeZBvpE60oUzZqQZldiX3v0OjH44Ounh64a4YDbuXgohL/7dbEuYUpykSZ
VzD9JyJp0wDqOzcjLggMpS99HXc3rzbu319FqX0CEcscCukY9oVyPKmux8Q55Zi5sBahBrLVl0yG
q0oj51WRQn0ywBVtJHiqr2yWh0qp8D1lzIgfGjtzSFP6BYSFhLmi/NBtGB69ITe2CfoDWf5gsv5r
ri7QljszIXeqSK8i0MgyhvyoyQk8695ldFMOsIl8w8NfZhcHk+3rLmfetafXqdc6yreywKJiTKdY
sLiNXEPdpA0wjO7XP5H//ME0GpaUxcSbK/3ZZJTzDJzvb26PIfKZ30lZDiun1DQjhkJbh7zPrKDO
mx9smebjyLJ6g/2pP05Z/pecjPhJwCLN0TH+rHKBDCEzGcuJxLvbgBTWVoVBpMsqJvapNm6GjYK0
CFlGGsxmIK9lnUugMrAYkxsuKeUxdutn6qFiMzr9JU2bX60HLsyrGP3ac9Cd2iBzd23GDjZuU/eU
vmAwpt5rsCHX0SxY3Iy/kDiUSCF8b28O7rGJgJv1XhQeoIarjsUXWxt+1YPRADU6Q1J/+FICII69
HFcGG87QDbckpVgrVYzpNcFgAW4s3nV2nO2iopckvFPOWcg26WYHHiIG9FEh6r0avP7BNozxRuI7
aCT8Z0QN3YtZJs66iLzsLR3HjerN9KQF+164wrTc8aAIwQOq3WeXfkzzB5TV/DF2U7ttFXu/3PL3
XTHGJOtG4gLto30eMHSyJxnMjQyePJmo/ZzpDdIZbDlz8WtCSVwLF/6P5rKo2O5ei0pj861ThI+N
PTIjtsoXlS8jFDxfguDUU9f5zS2aFwMUst4seDKFM51S6pxPT/Fkybu5JZGgAvJI8PbDk6W4+1SS
3oCLyWlrnHN+/tOxdf4sm5QxXCf2UcqW0ZLE2tpWSyEV8vgveweuu2eW54ZNCdzDdAdwsSGqACnG
dyJ1Jdm89rUdvBiL99OnhfFFeUVhHkbMhPDHEmRwNb6/rGzrWjTxxJ1DdiAFN4C4WK804s1d7CU8
dmLbB6FIL2yKalh/f1mgpXVXbtX+kS0Sbbjrf8ZB+tS1ONXCbHy32ctuYmIQELbmcFkLlQLB1BGy
LNvpn9HIusQoPwcGcmplsnlnge9msffm4LM4oK+teHRMHZkFqjs54qm3EucvEtA/vHMZVTARSHHR
BPeUiI/DWJpXF2vGXfR8PLWM+THj3PRWjIxS/VWdYFKbMtj2IpW8BpZTofaqu7MJHPHVYqW/y0kd
3n5/1+iSDBMWPYFCQtipbRSKnoLACuenTMgPHmMWEJzBu4n8y8osFtc2WEOydr8yx7He2alvPdhl
G2OWhGCU7TErrfwYYRd/zpiGIw7VZcDET6byWcbzcCbNYmnp/KZedzXLpKLjj1b3HjDGBaUV/6Pv
X1ZmXl2+X4x6hmxTSz86htbMSO1/f+P753rLv7l2JbbfQ5MRZR7Exh57rq7+m6OQT1tdeqcWxzzm
ZtKCMpyp9jWx+oxxS2Nt08qK1sUweV8UGPtqtlZR6EElm8sjLbB1wF3ETRG15c6JPOOdPTXCncDs
yTniS2VEaPUy9x2otbsP8jLA2VVNX12Kh3w0P1usB3SA7s+gMVtmfwNQjRQfA5y5XFoOBXjzEvid
TcYLL2bedweV4EgDP/k/v9doByFblBnsd//3z1mxm6/BHtp7f/m57x9uzewznvvu/P1j37+v0PAj
G1D3798aYxncgi7bxiwj/ufvQ1e6HVkbke6q3bOi4DhXnQPwYXmJv6NHkN6g4co43sA2wXDt/oRT
Np9gV4KomEqIhWk0nbvW6B+pP/cPr7FvJPpNl7IvbLSDLGXKMo2OTk5mswid4TlPp7tXOIeRzTdh
n/q9Y3+IzgvSTEclQIIQ3myEPtylZMy1hI/ch5GUKRUN7sbTLOdEUHQsMS0av9BjmyosNE2zr7ur
/j8vrE5+D+xWqKDyj36s2SA3HgZdJ371O5ETCd22jyYZ3s3QQnEO1uptqDtU8KWrr+ZAbtYA2m2N
oYBrsjLJ94UG+nDqp6m2jMf3C4cUg44iLm+V43ED9cT+oL9kkjd36zQNv9I63VVwC97xJwH2R0y3
MUVZfhUoALuf0UznWPoXJrnefy/j8mWRumJYxrvoxfLunaevv/9/fu77u99fj/g4TGuqXs0M213f
TMaNYXpIU4EkAheIxMLFgHsFx5NDy0+f2YqrNcUflWmK63doL56btReTKIe9FN6P/77yUQ9RF7wU
kwqurcqIPa4YNbcjYn3oovxm58X+vOKDfc7daPrXx8ZrMEjvlPOP3ojJL/ai5j5q8E7f/3sRLCDJ
h2SXEDU02BbJB3hVtiIHvjigE4edm9WncbGZ9GZMI5wFM6/F9+v//z1AQrnJZcsPf3/r/758/x4h
Z8nGyUdrU/mOesPG2LnOm2HoZ4yP4oQCDQxCT4YcrBJctG1rH5b68JahFxQomfhlByzlmjW/QORl
t8ksmP57eIlgdC42BJMfkMKAtWbAMp3T4NUqGAwNprJOkWRMqkdzGa3yVPb4N2qztxBQZCFUqbA7
OANqFKIZ/8gcDXhQEj9IDDZFQis3jR/YjBV6+sRWGNbJ7AnRowUfj2UEmGQeg0cY/izdcfqbjDNZ
UuK3P8bDRfMXGG7rPZd+6D3HiuiUfM65qu2OOh1CyybtXfMatKQIBPWuECTFrKZYZ2ikCQeZcFP/
9yXpL16GVBK/slo1ssNYb6ZMwxukX8Mg1JqbMH9xXCI3kRDd0f3ZhJCVEReaqr6m0j4bTZQ+1cu9
VVLOHaIBbB/h7+3DacjiNGbtHvrliQMkCwt/heFCm/uUAe1uVi+FbINfHpFU65yFzt2NcQ1HpF3e
v1/GsKnvTpnjZ+oWwR8io3uaMapjsbB4XJv5ggJpXGEgKtEUqfapbhPvMAKCtHT10RG/+jGh69w5
mQMkoDYeZcm/Towg6VorrX4Uhd8DSoP3ntr9ayHM6lrExOPgT1lN6d6lv2N2MuTvlt03Ozlg0UPn
+jnPNrZy4ylNPQa4XOXPjHcNsGs9mClxqIbUh3Hb9u9NAadehs0P5GH0ehZbWNPsXvVQLacwgvoO
FTNN1N8gSHrmw0nH3p/VHpzM8N2r6qeCwcD/Yuu8dtxWti36RQSYw6tyVquj2y+EIzNZDMVQX38H
6b23gYP7UhBDq201RVatNeeY69EVoCg65xj6otvCDekvqsEVg8l3j3MDcHqAAi10ol+2G36Qy0O+
VQnuJxuH/mUgKAxm4XYaWvqROWsGZQ+kzbYeIUwzKJE6/r0oi99m3YyvxPqZQrX7iRbJKusGAjqq
4mRqZJqw4BQrIqSCrWt/ur6lnS0v+N2PODWc3PtJuF55THOXiaDrwiz1qUfKqbFBCNi/NSoyP+v6
3XLb7FSHJUn0evVCP0LuJ62lra+nxQlei8mkFVu1M9DsDKOYinMkvgFli1s/+044IJOugQJPil/v
oZUo2TVMst/rzPwsbd1+KdoumWN6WKuC4EJiQTmrIFtcMT2dJsQe+OwodyC1f/Kxee5KhDnbyY2q
L4TD31yrDPmKey00yYhsOammYytV/pCV5u69InsjJiC7/h0oRmRXMguPPOApuae2258oyG3pUXkP
wva6exZlVPrd7n3y9AJy10SG9rypmagyLMfV1kbcde/kLUd7xEs3HWWvCXztIiz7jQ+vf14GI3cw
lETUgzJhhzlwB9ReVtPel6POvRUj+poYNeB6RJuxymlbH7FVW1Rjh2obGO10xFnlXvjh7lCTeQ6K
wb+GzfjPsGzWANY6NfEAtBGCtUXOn7wg7dXWdnVtdcAwBnPbYMffS1eO1zrV4wMduK9L4z1QIThP
zzYj6kf4zsyooB84D3WM+nplLXb2eds1CDVx8RUsRyU6rpXr9MmlGX655S0po/zOYhkaV0e0Y4+u
+xihdaOv3g/UAmaauGuap2XI/3s1EYsAQ22+hdJK/OfwVCMqUkObbfX5F/sD2bWj2Kd9JncsSFiA
kbSMeldop3QeKJ9qB+F6lNAd+wyCjRoqLopq63f4srRAFbDySvsC4bawr7S5mD7Vn4E5bkvU1QcS
vIhwi6Zom3V01XKSqA/cG5/b3NLPbTO8TGlrYDpoA4xvITlFE/Z684zbz3tt02CDb0cCCaHoQH75
BsrVldXjfcQ2etEjwhOzPm421H68q4ud0SGr8TPaRQJJnULD+kkVpeF9NeTWQQR6BxGMjDs0EKQ1
x2H04lfppenA/kYk0aMT86YtWbf+RnOfcaWOuFGvuu6NG7ry7b21zB8Z9vJT0GrcDvOI4OIC0Ilj
RkwnI+RnnmSRkuHaQkbk/O4VxPEOcUmkWJtMtv9dJrWx7SfpbnXdCnea5RJDlHTufuiFzQNTa9Zt
41JNlgihpilzDkuIXtIod2101KztAnpxVSFw43H/FkIZlKZgjSODK1aHddqm2ZVkIIAHoV3/GbS0
31sJcY9oZJt7F0y0S2fXAP/UX0zUv0S00ue0S2MdCjoy0RxshKGfSYpBO9BNvPGMbH88G+m0aYDU
0kHx1buZYAx2mADsEf15+8GKcLpNa8Q9KDJaEBiYG7FQASQl8AXoyQUgGVkGNBEpHB/JYSZOjYb0
qg96XK+mhqeWHiNdZ+/hzhVBex76mqcX2Ygir8KnZejsMHxC7YMvAlpV3E5rDbAzKiRUojMKnc42
etUGzsDkIXAiCyt0kuAtAhZl8hc+jUDc6dk4T0AkiosZBNoxo4qzMgdz+Gq3FrzZQr+mg+k/DQk2
Z08LXyiz1SdNo/tb5pqN2C2G3BW5F9k3SCNNU71a3bDuNDN8LTKBOwuq+eQ28qmYwKjHE6tABJbk
6cXfIqGFNw984a2Ikcf6lTVzWafmAchVYZhLTOBXKT4tf97WUnJgElt7cCX/Cj2bUlJuePd6ZOJR
S5WeYAKdGnysmV2n36JGq9ZxHI37jkzVXaT07lblbs0UXHUXsiAxqDiDfu3Qtr4VZrO13cn8MlLo
O4xxWRInmptfUkHbbK4831yXsLs4MU+ExVpfJBK/vW03zx7P6juManzH4XgY/MCiDVeQLpA67hZ0
hrYyER/extHe86+Xv0ifeeHK7HcKL0VGvSIy9lBijSdXM8hMFUfHR7K6bMB9IJKlSZ56/XtGOMZX
zaaxAg4NU5Ux/ogtWsamjYp1ZL31I0m8Axg394spq2arUE6dVVmGx64GBt36gnAIFFknLI+EhvpD
w9mjuHHraf+0hTRj2HUx/VzEaWJvA3J+pCSdPlSNG0+DPX1cNpcD0oy+ByIk/XM+bdnVyuZiQdK5
Lmct+3FErOPJ7O7LLvT4xcMTa0MGVOg1CwtInO1lS/AsUXnOsPcrn3iOMjgJCPjGZjlS4Fhhnjin
l9WURX1Hkt7o6Nqus0Ljmtet2ruZ63Drw0I/X0znMrHDg/oOYyk8Le0umZjxuZ9vmIGsqcyQPTK4
kDzZ285DgKlqa1QAY+atv2f//WG7u6p+tNdtOClEXUZ5jIVCpTHAKRgpOH2x8+o2Zk3xK820K1qt
7rl2U+whoKhOiZ8swWg2gQSmYe6lH0q4/zwdEnjnRFd2PEuF9hpNukPDCMmU1VOkw2RgNjyZwSte
ksB6FHNXdAKfvdOxFMCrrdB+JeGDSX17bPq1Z6GPceyoPiNE7q8DUWDX1goMQueJDOUp4K9oQVcb
jFTmdnRYSDBLpQ8Od0x3WRb2ZJCMLQ5ZNQ8V+tUTocn30YyRCLXaPpndtyhg5kuPoldCVwq3EcqE
YbSuw6wOj2cPru4n9udA9gP0LY9rPE7flDmxYhERSgKa6WQskaeHUblTY0kxjgTRHuftZQruYALH
V8d4DIr1e5hDXGBCwQNlgrYYj1+VImPX91oSacriIQAbPArXPzpIFY4Z38azhoruTNNc7JoWk/Zg
jNEjKPOdWfmwyeGpbjTRP1RP3amtkUjzaWRR4ayFqqZr6hs/gfsfKzs3H3k9mg9i5YwTnsVfvpwJ
T31Fz8vL+1MRAsbOUyWPPkVa3HjNI49K/9DWsrsy8az2Xl8V69Arf3lFfLFteyRYDeqW8kfC1UCb
hJU6e6XxYtl0AfIB1Eo9BheVWHCn8JgczTKkYtjTJSOVbY3chWCtubdFXOo1asR4qAk4gHozeFts
7Ki9uKwvfmifXEJWdmHfQdF2jPyyDNBZE/TctXmpC/WhjWWz4d/AFNCxnQONvDcW8Ma+bZJsXWR+
8+YO7UAZOzogFfRuqDEYgvZVZZkBCYhdf/dTVGh2HRjpVbicNg9/T2msO1eDduXuUG2rVmRr2YbI
NQwVOmcLLC49fE1gIAMhum7S1xq75Es1D75Dj0IboHx45aC9KAWBX2gAOe1qiA6ICYgvI7/pbAUw
cdJJFNzmMaF1bRvuK5q9X5gvJN70GQfMwuaLoq9dgMCsEJTAoEkKvDiHCHMTmo4i7qczVvbvw1yS
5bfIZwwcYj0lBwNB0dnSqStlnutth8YqXjpb3ECIpTeBmvKlIrUCNSC9xwQ1DHo65e0QsWcX29C1
rd2DSUiKIb/rrBJs7nk0W3KTQEkXaf7dyjKAPVWdRpdmavbdmOf35cAyeBTpVpFnak92mW4m8pfG
hK9Omg/6gfkzK8CyCk9JU2uIfduDF/GoIH7kJwWX70PcdHtLRN+LrqbXAAZt01MkXxe6QO5Rp8mq
r636aXCSae8003DmHq1BtQ5+U8YBEeTLPc4TFJ2T9bMGugtZgNhUb6JwXUe992wSjRSY6YsCqvqS
a1yeUmL6GefNXsxyKsT5y0FWEtvSEerhjuWaiPfxmdRWVBRZ94lVzrmq2RssyL9TM6OfWyO29RqV
Tlx6v3HqtsSXOL9LpT0bEUhiJR3kJk5V4ysnqtorueqtAv7P6peVms5VL9qLlQjjhLzUobjZfhfZ
3SB39LDcy5eBZXyO1n7WQfgR3+/Mr/dZAgBOT0b7UCRYtuDC4zRxnO6NP77cNtYsOw0Td1tn+GRS
l8iqUkNCJunN7TK4QlOy1TxtIritHD8oPgBkp7rm4D5xMueJ+GvnyUmL31T4gqM7by37OwOaC5FH
Aj4opy0H+hSojMy8GvRumzN10PBgZB3BPYU9PPERqZ5osabUfjmsz1+4mhf56nYczegHEqHX1I+6
N6qi1l4p0mp0pUt8gMEngFxOSLTvE478l0B102Eqdbkn3hlgBYIhG1piCzhzSi6waihDEgWc4hBL
ufPNR8qahy0E/5bSkPeeZW5MXYOhR8h4MAMa0csmWrUSvFYC7CookN6y7jjrTjHikIQkgAl3nr4y
KG/6aEQ+nJrQngKqPqQsS2BTa5FJd1NBb8WuCU0tFbCZ3B4/xDSW7qWL5T01u+Bhdab/cLh3UjMb
o63e6Rhi6yA48Y+xMUMvO5ahqgqiVqzQnAt+/5719/DyQ//vYXyyAChjnUpzxDKcjI+jI+Lu2id9
jF/ULJ+JI1P4dGp57CRwwIyO6lHGE+HAHbrYpqjLqzcmF09543Naz1xtYBGFmn4RdXs2gqh6jLnl
XI2QlTTmmeGDhOcSBm6W7JZN+JLaKqYRf1k2SafCluj0r53jMPvXUjqC/JApi/5oDiF1G0Q5FyMb
f9eVZV6MqTN5Klj2TpBQvqI1RH7bsvPv8PdEJv2EjSm7Xv/vibng0kdjA6ZU6KjVNKrlqMC0Dy3K
Ggq3dranla19wPv53edACyc1+q8Za0TmcRrkYlp2ItDifVP6A2wyPZ1W2IDHa2wlxG9M3Xk5gEER
a9hyyn+vCgUc+r8zAjkvmXQQXYPZ6LdKRQYIyvRlcFA7et3ouggTE/coQ+vhMV/+c8Zy7rLZGIJ4
Bh8MSWrJH5OnjDsi0H+GAmgIE01XP/w9oM+nzEsWZIYpCcv//gD99/jqELrzd9fyRhMLi4M33+CH
onZQvuhglP2qvhhR6NCApeizbPaBx76Axxdlf0KHJuU32xCdOJqkLNk4RTd8ygEZdOoHI6S+PH9U
rf992Z+KwqVARQRYhqLlnFqD+OePquLHINrmsPx1ra7DB1NaBX9zs4724GCCE/xb7boMLaqXK3mS
R9/shj/7l12g3rWrCDp1oiB2KoNUPOG9Ek8u2ZY3WIpre+wUNyy3A3haBNauc/H0rhCYx5ewSC4l
Lb6nvz9mOwbQ0n4qD8u7/Blqyol+3hxb3dgU3algrfuGI2REutKulSk08g3G5FkKIPXzMVr0xhME
/utyTMFTuI+ye1uO6SH/3tKQv5Zjk45oRldtvVo2B5o/EzOiE4ZbdS7mYXlF+c/aop3MEaP+eyAZ
0KnPajwKT35+VLXlb4F+2F/ndJq4U+WX0qYHJyHJ75b9qbqHTDM/rXh6K0PDPBLFIq5agIol4RZw
GGvdXRfHYoqG99Gc9j29ESqsAkVXan7P4d7pNeIffpt7MnrU7J4q/ReAH9CoJ0I4p8SB0EFx9wPO
F6EL86th3pfYmGyzZIKt3XwKXTw7QeC/2nXo330S0fWm4Rbo6tXeoDvzlKKr3Y4l+XZVqeonpmFY
31Wj35vxuOzpcrPBAxJJ/DEhUakd0DLmnuGz01OrpoTYPOkKJbGM0ugW5RNLtCFyz+CkjGOZGO4R
wAnlM6cl/1K46tQNo4Jm9e+rZCysfQtxYLbSDHeYFOYpa9CEimCS74jfXgPoGchr0TiYb6nC1ZN6
tDTnWdsyNHwNJjKCj07YpGfoAOm5UzxjUoydW+RQ/sab8hC7euyyjIyqNar1gyZ7+1n0Co77BCk3
qrxpjTpn7jcX6qLnpGpYkLEuNfGNEX3Y2qiJDpLysQwQ2aj7E/LTmvrennD7RMhSwzLpmayQawjM
HfIHTdY6gJUHgqJ+L+wb/ZToOJH9Z6dZfcm9CfAC+Myj0vKvfeLkB7Q0wwWqK0p0Q//o9Tp41CEL
oZiJAjLg4e7gqrz34RSd27i4FeRNgPcCQ1POc61RxmJTdqyDQesiIqgKlkqnCtUsmkKvObcjdMlV
CaZzV5Iiz0XqP7m+V++lDcw9BAm59xM6SwDLvya++qlC46F3Y0NdCWOImWQ6DvLO2I2gXa15yYIe
stkGuGL5qvDgT4riQgfK3AFSy0CPgNhRXU15pOwuqu/JgnB+Zaq/+2E7t6awPGPh0o/+QO3Qppu7
DRHFbKjUA/8iOfdISAryQpuFqChMMLNZWT5FTWKSJeDEeF6ktaZQXb9RUrJPBY7SlZm54g3nyw0H
z8+ylndpA++sMGVvbQNzYWAna0wQA9I0o1nXPqQh1rbVNZx646yHdvrkAN69RIFDPpmrG19DrGgW
Jt4vs9ICfEKtdnBm3A+CWo7dVDj3+UJ7H+jKy7jonuUUle8TZNNCL9+aXFWvOe+07NXcbsD7356W
n6gHqkU6ntrlWFsWOvpVVGV/3m6QA92UuKbtMb9fMyj0NXlHTX3+ZZp8ysyByVnsH3vyOCk8d3p4
rwsudD9xCAkZw+COLhbVxzxQw7sMIIPPy/7l3Cl2oU2J5mU56+9+XkUbO+MD+p8Dhdtvodrm12X/
n4O5Ae68qn83qjzgHdvh1amucTWzPsJ5zb5s472J9kib0YlgZCEkr9yYRmfuC4F1rnTrkjTg6J+B
aVh90t3hsexXvVH8OVjyZKLNlKyrwvHs1fIDyylWAHQukcZ12eW0VJdYaW5EnxDj7PWvFAmAsWbR
uHWx5AKqjqq7PkowiTT22r2TZGeL8NXYNt6NttWP4TTCZNXr9mQ69sNEKXsswjlAs0IY7EomXjF9
r5XNCmBnazB8zWo2aGQNeHNDfnf9jlllgY9krgdDBmCuBF6ebpIWRac//YjauYWT0V/asB5mz7rH
pU6cS5OidQ0Cw1g9dBpFh86O5nJ3Y3/hzumWT6opynMrSfPclHRiEcvKcuehRUOTIXVaEUk0IYkr
c7jApDBaANNfTf5Le4G2j5JYGr4mZsCqZ6AAs2xiQRI34Q/zJfMmpzB5HquBYAm7e8gWm5kWWOJX
1T/ZehkfukEI4Fi0SUHeZa+y+IIoyXqVwWtFGYUMQn2TW903f+rH96Iptn+00bOqWWoNaQyJCFbJ
9BMyYEGqYjlsFGuNS0km6raNQZOFRCOgyEWt4PkFSxZesErQDlYzPkV+c4l7wzjYDamWcW2hI9SP
Ud4az2jlBN5Egl3NKCqIuNU/gaI7L15lbAVEWwhQ7j3Myq+uR4zgEKA6McYhf9iBlz8gmKyYRfTH
dk76swoIrcX4hcS17IgrR4DsC5KtX45n3LjrtDL8U91F7W4YTVC5iJ0x0AECsRP63t0IRbpEsN0j
QmrwtrxVTK42ioZHUOGginuIdDaf3gb9TP8g/pJGpBdBex/mG7Ucc3xIpEyGgfM9kmCNOxhrR6mb
yZc2F3u6ydGrNQAPbTXnRzHF1r4fsoQaaB+em3lw/fyfoYjJ/tHdi5/K8KLGzDyUGknV9LspgDii
vtS+FpGM2Td7yrrESuDvRNyQSyIVHLkz2tg8ewnpdEONl8+3veGE9O53aiSnMXNZdlskU6M47T/l
6L3HZStIgu0flcOkDjjrO3zH/iMoovyYdKh4x7Ijz424M5STWgDXEbIq7azmOqUNrIQeKXprTMCB
yGm9plZDkEvZHvQMX0w3r79RJdHeq9Jwb9k4dlk9d/s2kvVZm+IzNk/rQGkPheAUb1tRGgCL+aW6
UTzTwCjQyuAXh1mjvUQjd3orjGOKLX7K3C3tgcxQ2EUNtC1LElD7FLNiQOru1s/rdFeWowtBboQ2
FxeovYI3RHUlkSFjtfsYbKoULhSJttHCe9oTC8andyQSiSAP23y1VMF1oOkRNDRMFyHezUOTR8M6
1XFGK4fpihDJRZ+HtEczoSfIy/oArSZD0DcwGrKJ0A7VspJvcZHxn9uWFtNtkqRmdmc87LUy5aPx
MoAGrtuvHA9L9T7XwvamjbZ6ZdWzDualusiyb30SacfUtN4SKN7PFd1+yEamdNLzPI/M/PiN/liF
Wyl0P9tK7mkL7gW0XNsM89syqI6pRSLoNMppC8VLPmlVRd8vpbBOzRbwDap5/CbaphiZfOIE1ncg
ZLxLMdHelNYQfhQveADdmwEyf5XaBlYMI9uYyac7faR+R2qh3lQ7BWZ4oJN0rFRDCEBv3DM3utpD
EO37xNbXbW5mNzA5ILh7/ViPSbED1XRh+odK3xX7iSCTvQyiHx4TfShhaJBbWplbbvrVTiaTiQ/G
wTFDimITD0iz6YPvKaMcmJzadp0d+wjLaWChIAnQ5UaEylmVFQBixQZfWkdb649OVeJa6lOkALn/
RbMT/aybLrctVFTQeLvNgExlnfR85TS8Crs4pFLmNm0Ba6nWjZOeDLcsrLN7FbhvOtmxO6ssDgrJ
xaGnXgFPD+W/cmJk+b63m7FnFTEol96obnEj/Tk4sd579N0Rw3ca8Sg6AOMUZHkTsW5lFqHJ5ndN
CDwGC3vXVCjN6kbHR6JCHcRluM3mcuQgYN4hUv2iZGatpzCHh8LnvDY80u/smuRlokQhIIdHeibe
wZ7rkXaQTQePvuWqLCNxd6V1puaBjnt8t6JROyHl9DYuYb8XbbDfDJ2YYW+20tDGuM3BPBkKDa3V
5caofYrdHem/BUqoLcGzk0aTckyNr1McODtpDM1p4sblcvclssGTmwkLybrmm2R1ukAdaxKuQDbF
3quzrcVM9JLZ8e+R8v3Oy4R/pqHIDdmenDm/S8iGb6tpm94hiT9HHAl4Lty16ONo08vCORY+qM/W
Tc19KVheT431LcJxdF4ABpNlHnlueqAJCvI9w4kVEBPcvCnpsrt9zbopS8/BbIrRI9jm7jc38b92
/fSjdsD6gnaOc5/aegxogh4T+avdnDwhEm+TuBF5E/y9yDpJP0eV3Urdjtc59cSLKfFCdm5GA7Ab
EInWdLFl4x7wDKOo6f1HTVbfKS7CZlf7RXoYcwLj4cYQK8FNqtMizIDmWZoiftbsEH66hG1uGhax
aKb/0lRJ/VFjmloPMkLzY1japUryz0F6tCh07+4nKIZb0uhvtWyRjGoa0WF8s9Z155c3L+nATQmP
GgeOsjih/oMuk85tXGBLLMytqbE6CwiS5W6ML7DPiUIpUMbQ51SefKcqThu67GPIQt2xd6z4I08s
ccEBSHCGxpPe712HHB/Se5pIn5UTquI7SXOwkv1wQFCIDSb1+psHvYVOhfNtSIQ61yDaIXg+2dF0
kkWDms82fRDYL6EBVYmIKtI1I5BBxhBexsrnHqNE/2EVs+VFy4dzOGUAfYzeP7bxZwbMyYRqi5zT
bUCO688DMq0052PVRY7mzqG6hSsXtURrhpdB8fgm9PyIJtzEjEBUN0qWTIKrh1vdksIdIsQ3cAyI
mQhMtGdsAfpMi2vqEcMhZd5A72rWLporWmjgHlDLlScrGdd5C+fMiFCQ1IrW+ZRQNejUxZuy57Ai
PsiBQrdu7PQjsF6Q3eXb3hpKUHOJc4aHHpzaRL+C28/2JS3q++ClfMpWQ3GtjyzIyH1eUpEmxtCp
s3Brm/FTZ9baN/q1VzMpuw/wLhkQRQcDBgV0OluA5huLuwdIIVcHL0JyBazabedn+yDij8cj6R1T
awhsiQZ8VzZ7ze3vZqe0kyb8vR6IYFNWOd0l5gCreADkUGkxHXGBULRLQu0t00W4HkGGP3emYRCj
hK/XF46zb4lWVoQwrEIBazhzmevDLkZn5HS/bVvD/drEPdkmxrbQfLxPEYrZOkZgrasTBQYodlUj
mfT50DsNDC0aBPfPNDfO3NbtlwwHBf7hcDPp5jXRHFALgaJv39KAMNoCwE74u7YB08rUftVql5zA
Yazfaz3EFdn7L4TkceMftw4egxdid/ungN5HneXdi262kgkR2G9rXv4XgVPs4YBCMjimTkbaaKHR
+qnzteal+s7Pe/UQihTIrI5ZfAGTewDyKe8xVLumwSiqXKc7WL0zPiutMgjyvEJbo6voZSD+Z6XZ
ejnIrNfbRmY4rkMjai5CG+FIgsej4WVQSkemVeufMqmGC2+MUuA3zJCYduWvlFqGRTtzR2PAWhMU
jlh0tH8J0jBXvUz9FZ9J8yi8Mt7pPfR13w2ePO4/70MTIxoI0P1oVvLe9Zm68BDqVstmpaU4KCIf
+TqBPFZJlIXbDPXdj/vgTBX8HLfFeABDWiCccdVb1FrhQWL0XqsmUm+tQwPW0Ulx7z7jeVKekB6d
dB1UjZLqu6JWT+l2brwTcJMU4fSqkDOBuiqB11/FEKEaQjZu2tFvlk0UhVgPHrwSn+0YmOUa4A8Z
DhiuSFEoo2cd6G83pMatSAn8maDKQGxq0dpnHhKKhul9knp3I0SColC9HIjj7e+J0qh09EbzZaKB
S+xY/Rsb9rodve4HzAMDJ54aXrLEb3eJ65Nq10Xhnjq+WPHd6h+lT7AmzY5vIvWfaGG7TGPH59iq
vRdNZvlZ/DGuxt5XGSFmC+LxzQwN0OMEyW9rq5g+cSSt9OQ1tuLqhkQZbj7CIHObw6gdY5PobZzY
ez/lGUR13lipWbAiURuHEcmX+DTBFYmbkTW/E79y9/loABieXAJMG+8lyOsvwCPya4bV+8W383RX
l1icl4NDoRFlpNn35fyYovuu0AmHomIfXPxGjij6pNzYaYlyfd7XoWGB9Tlv0z8MLkEq8QfX7o/l
6N/9yyuqvZw8qdq4GLC3/3uT5ZVmOvkOdANqSysqgUv8OwT/vVr2+WGJWGd5qZH31NpgcP/nFN20
CpKrxT/vYhoOOcs0F0mlg2ZUheIlxfW7IWvCsmmAJv7OJBfjj0ob0YC7U8CpNqMzNRezZvFKcY3+
Shj+LAImhiuQzv6xFOVLKwwKrCL3rjYkhC0PNPlqSoQWQC+77xbAGQOhQrQC50Z9TaQ/YmUACKe2
SolryLZdjzYnjfPiWIcUdJsxUASlgJq0EMe+kVhCnIvbjj9a09j8eac21g+ZmDSYl+RM5k6XvHrC
onDAiu9a84A/FrnTHLQi6chw1ujOhEPz3sJFXPG1NX/mcq5u2vybPBLcmR8EX/Gs4ZCHRnP1Pehi
UwnjFX7qbTRD/6Dprnv2GvGL9aKLakoNK9l7wYel0u8skaiyuta50DCChBgPV9Xg6Jdlk7bI7I2p
1HXZdOLiK4Vr6OV23eCih4cz8VXegIwzvpv2T0LSiRRovnXYpDZC674z7YeoCa8KL0B0LGo7WKcF
OvW+zd9b/hyPviyOy1Yk2u5Otedt2YrNrkScE9EHzEKWZZ6e7FmZcIWJtxJz/skmJQz3ETpno6lf
YFnAiG7PUkTZV8yZXHw9nFNmgxvDADQBeFw8y9Zvz1Zlf29VSAZ8dhSN2610x/Gfx0jNXWTAnjm1
/4fsi2SND+JLkVYSQjrmHbh+MPYx6mxH7BR8y/xxPw4+F66srAf32V+Ba5knS5AKug5tuY+prNyW
g1FY5w8VbpeNZRDGZ0pHZa06T3+L+kauEhzintsf/NJhQRC6yU6CSnmF3UEdLOzEEZBh+Vo1FJJM
UwdZOR8dQ6e+xT2Ygnlr2VVS8zNZxqdDNEAbyKks1R7Wlv8GAKkUNcLkUJN+txrw717zGKJ0SKWC
Ou1TH7QYm2hOrsmlkHfrv8G1SXNGrJ5u3cGU1DLp7i5HiVBgWmRn3vbvvuWVIqSTfBZKdMt5djPu
8pnWGi6C1sjS4Ii5cmvmof3HG6PSMtsR6Uf056hxA+uxyJ1d8MGLU+bPPujnV79H1LvsoysdshSW
aYMTmxZVGhEkYQikdinFWUmZ9g09cf7QzeCgUBG/tVPnPEM4gJHHMT9vh9cE6d18CMutfKOSO1qp
el32ePyJrHS+POZDFfWlwhurx3LM7YJ7BqfpTiVaQ53pjduwDPQLmZQw0IKOWdG8SUXrPQjSubdk
bADWWBfSfor7Yi7p3Lq4W8H4WcuwPi673EnaMApbAnzbHonfcvKfnYpu6SbUcUUsZzpGqa6JosKb
Zubd0giXgtRPwoRwjLvbzwtdk0YCRRcdg5lTsb0cqqS5N9O2BXPufRqBSeiNVz/clKBQBRihGJBz
Lrt8t+9vsGq2y1aKdxG1qLBvFQr8ZhzEPUny7kt9KQkk2qAWgVZcxA2mI659X3VfaGhvMSL656Yx
+4d9N4ZMHMahxHXg69lHbrP45H9DVjDFoVUF6aDI8T11ca7T2/PiXd/oISIiopnciMzBQDfwdWRm
9JRo3PTN0ka1ijYwGMPmaDFxBrxGFToQ/UlVDpe21aZHe5pzJ4PkmyQv6DDCWUOJJVC7UsgnsRAr
lIqYSvflyWMylhWutkfUCqsJJ3LbPHVYaf2OD9rvWn/dtnkPeIr0V5MYMMroxsaRpdhHJIjBleQR
RAPumopEO+VZCf7SbQ+lkaHYUS9kFXwiMqn3peTJWFb2eKuxm2yqCVPVZFsg4zVCPslpitKsebQW
+o3KYC7cdPa1GMovdMLxpSAxIkA2h3mt/ypKG/apTcLDWOpEGzgFQbpV71w0v/gsCxu4fNgMG9i9
7Qbt60qMlCdaY0RLMzI/9kabe06XWcda5PpdhOSUx2QHTX6yFrrVs1Sf+mfa8IcJqZzm6E9IQRpC
uUOQ3wJ1EVFBqHlGfiuyXg8mhlaTmcPFMKDd/Yia/meDD+NQ0h3ZTda4DeQw3dryMXYI/uMS1a3e
JtfERUlv63PPrvLQzvs20HqHVM2gl+6eeECyGmfdET2gJ/h+DZEWzvNcoClNi35mZK5qsq7wBoXi
5lQy3QQEZHQDT0ttoJzwf4ydx5LcSJZFf6WM60EPtBib6kVolZE6k8UNLEkmoTUc6uvnwINVkcXp
HpsNDAggdATg/t695wpc/QuhWf156gjdruv03iisJ7do9HsvCaa13+b4RfQGQjT68WWd448kz42i
rfPED2cbt/1Zr5EIMd9CIuMSSNdrP2bU4C5UA1StpUr7vU+2duF8wXuQrjpn2ifFO2o5+E+JZjzm
fn6IKtr0csFE34du2M7fdCmOtKMhCxsP406JA2tlKBGMDiN47hnA7y1RPTkctvaSztkpjfZcxQQz
D2XuniZ7fNdShena6OO9ip9MjWEzk4O3zKtRI5AVjv6iFLOiG8oiEDSXGmZZefGSCDN1DYWGviID
gcH2ELr2zbQbo+mm6QnURi3wgxauhSRopE1OwQ1/PRdRg7JFb8Rrz6eKYU1ZeAwc5U0E1XhE922c
XeBxlLmijKCYON35EcAs6rHq7QB5Zun1ZN1OJAe5XKVvLSWvtkWufTX1bsT1HgPC76FLZ6mzIgft
eerDcl/rkbjn1zCcptI++1Di7spi/Cam6qvIn3UuEke56Hz3j2Byvqpm+Yj6AHRbVCXL1ujVTdg1
BbaA8CUL4xvHHmDqE4OwikAtLejEzHmb/dEO3AzyAdaqkLmf0WBnITDy52LK1WmRNKG26hWqtTT6
+DPFU4giQXcWqt7eiGlOxiDKjRC5gWx23F7e5BBY262ZkSwxJwO1dnvy5O1mYRFNBlCzwUJAbM4h
noKJaQFq05hqGsMlroDYC0J0rNRPwFRiNn/OTAPitJ+9OhGl1cKk/ZNht9hjto53SHNcJmyczahS
JndpRASC0HAGedB+6DQ7S4JQILMA6R5iezMEgnOWohabAI/qqa+JB8hr/VBUtL8C07gJ2yba+VxZ
gBrjmWsjsq8BegKfPRefA3wKJ8cF0Fe6yVNvOOoS5v1DOIpw3fEV4LFaEU05gb2mOUBhkVRrq6MJ
PdYTfsYhOlBcLpdl3DNzaKwXD5Til7Acn0fKdCtdD578WYgN4o1QEG9SwcDgvFypFdhfpY7pI+s9
6MQ6eVEJ/A0Fn+6IpShy7ohC2pgqITWGVe4puLRPmYFMqI5zYhWnCLG0h2VeheYdajj/hFG2sFSa
o2orzPx9mawKLli0JpftHIgko+0HMYXvhtDCfVw6r5XIbykYLnPQP3fIZYkNE4ZGLkQQQnvOsITC
UFX1PNkXKWEdNmlde42oacagBEnFfvnZ4ZKPkeSzjoPPJP/B7QDUVonTkQjaq2d1XjTTDdflbGbx
xODMdESZGpXd0VAp5If2YoIzdwRVcbQhf62ZuJGBDaD4MM1hfL7jLGkFcB3kPAIx2ACqJN64thxk
j2MgX2nZD30NJ9fRsF3hTskFTjI1Q3kRYUYZ1IZGmN9CK54BQ0NJ2zMzyGwNacjfwY5a5bFinUJk
ORtfSd4Vk2QNdcxg6xKOBEU5XAGVeJrK7J33Zh1sz3sKWkoDQYEznxane04qaNKFJRjrJbb92TYH
CGfa98LQcDyJYKXEbbqxK865JKJsc6KcAWVOVFRNuqpdjWinNwb3KBdZ5J1622lO/OnhRmEEOsSZ
9lymenH2Mq5ifUNkQT8qu66uPjux/1BG6hpBIP1qxnloHAosWVgonIFkRA1I9ewG7RaxN0UHLp3l
epZFb1C9N88IBbONFnfwTmHFP6ZNGC8pyzh4w2CPdhiy+Z0VGKFqQdqP1YK/o5XTOAegLwTSuIaK
/r390RMOy2ddKIxADH5vMJMPaU2dEn+m2FZI0m7nvhTDslXvH4gSpi2OvS8t5zlnE4FJM1Dejxpl
8rHIdjQG18K1p7VexzsNOzDlL1hptk3siekxMNYdqo4t1N7I90HCa3+YIWB1Ny4ZT2TMFvMHfmT2
dzJXSS+OcKO2VkkUeQU0z7D56NWSWVhrMyQ1EWe8lW75ZCdA3XGSLkLMCd+0MMaO1RdvuNVUejd9
cj9C1FjwJ+1hwLGQaynxwWh5u0dkB9PSruKej2tQD54Db9f66tS5dews1TxSlXkzLZyazMZ/tBZt
qFIzdjAyvAXcjQ6PWfhD1SeTaBYxAty2rCNyGn8BzoWJaQ1gJ5d4agH/ySd7jiK7t+bHXd5rNpSg
KkMcaXCySSb9RpSuhocDIUJHjtk2xzKgqkANu4FZsDm+Fmb8WCXJ/FGiEUo7PTm0sYBxBCKEwp02
8vus8ApWULlIplomoWGe2j7tjlmFjkqkefHFSIs7kzb7nhpAsPYBlhzlgupqdIy9Jt6R43sXUlp7
xG5YPOZhu6yxW9/LLcjRWGghEa3lpsWvkEKVbm2y2BiOqdcOx2Rew1AJpa2Pbu0w/kr+fLDRGVYh
tJn24TCHGseWvrArypX8C+jd2swIBhHAWKH9Cu4GIugiQi3B/HysX/qT4Mf1QvyZ85CUM9FeqV86
QPS3+FSe5SEgIbNDQ3VuUaXOozNZhx6+4Z1JOf1kiebsN9VNNrrafaMOB2CX+M7zQPyRej6nbPoo
UZHVxywsaT/Ot1ulQuMdQtEtZfzHdKBD3upOtY6EQOuqatZd0FbWnULoiFbnfxjjFjjS+Eop3rwh
IgQvXlm720KgvSlS4rNjnfZh1OoKxtg6ubUdatr4y4g57bPbXHencxZ1wZPp0T6wk97dqPzTUuB0
TqNCJ2xHccZwQnRN3XdfIUgCLG56Km7OQLAfSTP+6Gg7WGXfvSKebgZ3+pKrlvkUz+PTmvJ01HhB
h9SNQFQnUe7KmuzPzABf6Sr8S7JuDDdea6EXy+OnofRwSKdVu9cHJ3qiPxXtSq3ylnKv6fn2rUCd
JnfWWRc9jYzYPaZ2Z9g9JV1T0+X/0d8JRFjvNukSsUrVTVWAXlCpfoT9by6DkNZe40SPhmrUK2UM
SSIpxseMUzaglFTdd54g14UMLxiSz6DAmhvDJZCSun4C64VOTwl9ZtG6Hh1a6H8dHTOQ7uZ6jL9N
Y8B1ybP17+Q15gy8vzsjKqEwSk46tfx9WpGyMdnAMp28o6kLvP6Eee1+ai1QV4LYbs9gSGbWN6U/
cA4cyjtfM90NVmd94cVgTIhJJ15L6bHolsNNbxEtIzeFlxPB4GAQcoTrLeBBefeJjfEE/WuCf5vo
4sqjRh2khvaGIJSwatQ0nkpLxTKCF2YHNFt1rMp4NayTwIy8piwVvCZ5/FJqefmeOuT6GbcaoAqk
HE50a8zwPblG8QZHFbTJ7fW2ymD4mNf1Q0/YJLHhWgBoozNemwIyVxd9pp/Vn5D2KKCT2ewmN1rT
PTBQobBp5P25jNviYcpM9X6ItPs01744gddjSAVZg1iXALkhd+/LHovKvNWYfnm0hgJnUF0etAKP
96KkZXOAYqhTnfrlVq/VyfGRBzSmWx7k/v91KOUM7Asfjgp5PUjreQZ5o6Y1XbG7bn94FF2dM5NF
vrs+vLzL5X7y5cmj5e5cU9W59PvnC8HEJn6+unp+D0gred5f7395dfKAYBDatJSr0/WxP3wKl1X5
jJcHl092eQRCKrizfPQPq9dX8+HZL2+Qi5M4Xl/9Zb/c/vDuLo99fZQPH6486vIy5EuW2x+eRd54
uf/ldcfRPNqkg7bscNMQyE4l8tCNBvKLcBraQ90OJv59ZmqQUpVz4RUt4Dp2BMikUI6NrMptuQcS
p8IZy1wq6UBGN5jsDd1WMjpcpd/y54vIcW4IJw7ozCWuc4dZ8N0geWCLRxVSMKa6Lza/5cWM0o90
f4/ywFxD6cJTbYTZA+qYU+ziyzEmsspjM9zZbUI6vG4zxLLC77qtAa3W0mijTzTa0GmvBTSOA705
EziPZR/yMCTUj3ro0nCAt006qoXctqp11rymlUv/mYnKYU7eRlR1KvMUPUudoYKxAHvYFqayMXhO
zdzBFYN9jwHi2okixroKg+J+aTUZAPY8iDazRgHVDA5QdY8L9MWaXJW5TGktagQdVWbld1qcDytS
h26HxhtugkpYt0F+j2NCX5MKDSVBGPXWyrwQ3DR4nqRmYKZFukWbG2Cra9HPrG3d2GpVj+PO7NJd
3OSYzlzq2JxXaP9HzbrX/AnREyT8vs6Bob5yDVcPhkUEkFqOtwQrvFpKpTKsVvMd8WUBoSJPgdXV
K111bozUmtYDM+3PfqSdifwIhiLcT3jSKSYp+Bi16t1qBdMDs66eQheULcJxK4iMHfqUbOmiwAMs
QJKFUf4o0nAdmkG411LEFO7kTrvWC+5IuGOcmaFgEd91rQIF2htbhfrQKom6YdcklFLdFBiEo4fF
PuhJ2sF8FK+LzvyjCFKMnagbnxEzv6rhuAzUrPhmgjBduvj2iJbgdFsNtfUY9N8x8AWr1nLGjdkg
YevJU608aJKQf2ndgc2M47Dc1Uacr3sGLEwyvYWoYJfVWv6C4gdKpK5/D7QIRHDTQX0z47csbPjc
CNleFF3+BX3evgxQwXqOGS+r3LWXsERBI07ad44pjlnjPrZt2PFbUuNlrwbFWk0TJIfAq4scmK8w
KExNNEOXODnrNbBdNN83JBLdiiAnqavM+mUex4AEArDuU1rsG+Lhdhr442POmMD2CF7DCMxlNFK2
ZVHHs9GdiZrnA7SsgPcZAllUb+5jPtdophEMmUP4hAbouyI/SZAqt4jmWDwd4TiebLR7OjFlozv1
qMK6YBlD9j00Orp+yxPMyfA5JG2cP0zR4JJaSgBSPyifoXAiQytNqidjsBNDgYWzo31MZhFApOAE
coRRHS62GrUGDYVK2VZ8ZXd8jNopqc197+TlDmE00dJNTWpb0r0K2wE85u/UsHDOecj8kBokza3K
qI+xle+bRjxZ4HXWek7uTFCkZ/qSBE4rr7k+iFWqbDMlRGuL3R2jpzo9BrBxeMAfZqS9MVxJHol+
MNeC2tvcRbOPIw2hqkf+oqqe2AgRzqzxY8A5LxJuSvs2dJ4TV9viR3bve0s4z3nWrI2MD6KrYVaB
E34USF/PFok/mKSKWw2l9JLyJRDknoJ+WYfVWmjNPnMU694NIoGrHMUJIowVfkLKNrbod+T6ESle
twhlesIRi+pt5MxJFZQ0cXiK4YJEmmJrMH9elqaiQtjjQREMRLkoX0d8+fjo4RkUnf6FmoRz53Q0
TDLlWNLVv8fR7As4QqMK5FCbrLOobFBBQ33uxJyAyg+YODLzu8LJO6vqE79HhwiWmWIYvdiZiB/U
HkuxbffuVqmwMPvUb7d60t1yYle/qj2ky4LikkHU4NpobR2lHlMpporvruriFhgdmH2MxwiWTO9w
x4MR10S2Mgr9XWH6uEAk7jQdbYBE/4z426JS86wVM71Qods9wpgpnedApY0AdA8mb8WvzS5XThfw
F6S8pExpcjvgnqypwNwWGr80z2zUJTzBiIj659rSNyqc1m1Mb9FRBgOFnQFhPoRh5Ab6mfgQY+c3
u6wjFFDL7PfA5upiOXQRqjIWKwiHTB80AKLD2Wgac22HkaBsXn7mOmOSmdyaG1ylZAyjezYgGvq6
lnKBWQY2xf8WqQDKGBdgpw8Iym7/iFwiOKFDb9AyustQTzZ+O1VLp23+8BGt0r+gxzpMS3z6yoNa
cr4NSVpyETNYIf+yMADtj0asXViMvg+B1VSHZOBs1ugYSKCFumVdHg34HEETD4hHChK98GpRjWzO
pWahODUo9AHYh0kUACCOI48rgWnR6jD6Ixdb/Gx51+9JP9LQ7OFapSYULs3IdQ5KERW7um5e6BUj
iwTXyr+tSPeq+FHCS57trIEbPoUmYwTiNck1dQuNnAMfgsNQrpum1E82tQkjIDuFaRIziLbKT21g
fnFwRqmuICM4bmC2xfkLbElrwQBmj6655z2GNx4g2yMDcQLXCGZYwXR2UVob3AdQXTJmUHnr5lEl
j2HnwrHgp8GZxWaiuvAsLEfIMojkAqIwa0ycLi+WvYJHcGAKiVirMY7pRM6Rp96m6BM/z/kxKNLp
EUPTeoH/h4aabDss/dnByoqjpsfiYRDeCU2TcfRMQvwAHI7EM5DkGaOOdRP6GWFP8mNni+A4NQmG
zBSPIy7mWyMLQS+3ebbws4GoN2QfYIIANtGTXw104tefx8GJl/gkwKAlxk0EGX2XCeWLieCWv9ds
MK0TSmv+WitrnGCzbnKMMdi5OOC1OtjmCsCqLpqTlqbwnCTxCcJweEdXeo7aHrFH2a2+YwhQY8Uu
hjtkO9NR5MZJ9x3mwY720A6g8Ez+ROsOQ8Yk+HOXrfEFvDDUPEboZQK4uzVjqp0vOklUO0opPoLg
nByIFJhZ33g3PZWrOED8yyX3qCS9ufUT/h+hyIJzEupggNVi53hkKGP2OZYhAYMxCl1+Igl+1mgX
BW5z4HcAGe9W58y+ac0cox9l+KPdwUkDUkzLLmlQWRFE3Zb6G9yqbotguaGzuS/exsHzPtdJ9IPE
8GqpIsxcJD3gQuZ4zbFRycV1qNn0dU93pTB3YNXEycnqflOP2vfAy90DrGGkmqlYZ3C5TkqMQY8f
QbKmscK/va2IZ5kF7vyCGJC60E57qCQEM9fEdLc/9Ah55KCqAJHRlrv1nY8dtc0xh/ftnWcF6oMG
EWOvgmQgIJIrUEACki/KCr2ivdMEbB2mb+RHDx7kLg5vyteoc5vzaFT+ydOqRZDDXJ9sdNWpNoWQ
QxX7vtERHpo1XUYsR/a9XMChVDamhVi2T0mcTVLrPjJ6676iTouisUw2ceVa95cddvAtZRxfmllO
uwAXm0KzTh2cva8yTc5VVznRv1thwVpVXZC8RcN3XJRPI96al95AGevqeUc6nlatGk0hjLGJ26Ub
uP0B5mq+Sd9tn3GLaVjqOq9tBMXq+AVFafXMRxLcMba6STSyLASnb5IHqB22rZ+u6rJ8V0QlVobb
ryOjXU+Kmu67xoOCbgPQNazYO5OiYe+Ra2swh3RU7FhYLYLesIlW3dkjmpyJuzircS0gONKycEd7
jSCSZpVGRq7fVcea8Il9LryUXqnBYKwLT2OY0LY2umYn5SU4cASScLrPY4aEE+G1OOl0MvjJ+e8C
agwXGKdi/skC42C6QuO5GKGH0SQs20OFNh48jbfjR5vsLAVttwkrYm0nlUDLbP+hcoCj5yhEwsdP
v/3nP//7P78N/xW8F3dFOgZF3vzzv9n+VpRjHQW0W/6++c8n/IJFJu/z1zG/HHJDblLRFD/a//Oo
7Xtxfsvem18Pml/NX4/Ms/98dau39u1vG7Nfsh3vxXs9PrwTYN7KV8H7mI/8/+787V0+ytNYvv/+
6e071AbZfIu+tZ9+7tp///0TMCvdlh/V5ZOan+Hn7vkt/P7p8a1J3tpv4Xv/lv+LO76/Ne3vnxRN
1f5hWJ7FVN2xVcfU9U+/9e+XXZr66TeGnm34+ydb/YeqwsbxSJJwHEpN5qffsFvMu0z3H3h0Hc+l
tWXYmqG7n/5813/79q7f5m+5yO4K1LnN75807dNv5eVLnt8VWn2PNpynoos3URrRw2H/t7cHPGjz
0f8RaZOaesB47lQENqTwVlQJ/ccgijFJiuQLuVvzPM247Uh02QqCQKDWYIf48En9fFV/exXW/Ib+
9jpcMKoU6HTerManoxl/fx1kQJpQ5TzO6vVQpBCfb4LYB3erZWgj5gWtw4DpNuoJ0JH7vNcyqgwc
4Ucs5Jq8jZRnQpBp3MU7pcMor1qMX8JhF7sIqKEUj7sAA6BVTT4EtXQD/C8/uPOiKBErdxGI3vnZ
2qm7HCCfOy2yBJUyXc9/+7z/6rWEwpu1TNGJQJ6eSs9gqxukNrc94CpaLj0g76m/kw8p34XdMFDP
2p9vRz6iMzTqOk6pYLuIqA+5pUerPp38he7whawZkM5dpxYYIlMaL9ZPQPKZkQGinJPCANM1JVfx
2TBUdcTNXhe/3iaGfhPEzgOpDNxDHofvYe4WjsORgeGc4tKjGFMidaPo0wwoZjbDTMeoMQOPpDr7
LoFucu2yH63NfWQp1qo0XWPbTqa1psZeIVH72wKzLeb6643XY3CcxEs/Rd0l93p51fw8MNAIjVd/
2BaFu8CcHiBJVJvBSCqo2lFZHMK/FiYdhgNwp4I2Lmtyx/W2gVVoT/Mec1SeMM8NO0eZkm1Yypy7
WuBsZpHVqjjYfvRz0zZzd1Vn1OvraE6KkcdcD7xuXm+jx8tXws9rWTG53xIA+0pkxHRw5kU/OSOw
pz/XXDhmOzg2S3kTEexb/sIR6TccZRYtIUByB8ECKDzslsc0jF5H1h4dkqbVF0WL9Yxs0V495IUY
s0VBSPay0ufGakCqoYht6+f+xlbYL2+Vx1dWiIXcrM0dFyfUbBw9CmMsn+QOuY1sIt5D8KW9E+hr
QMcYBmProWlGhkuK8ufnKT9z+XFfPmT5vVxW5a2/fCdhC+9iSsjyiQSRWu4YPzojyWpG3RYHCs6E
QDNmLw4UNliVu+T2dfGvbssx7i9xlKCpHcd6r3UTMtUqP2RNSA1Ero7NaGS7aP5HlloXTUu5mszb
Y4M1H1I1A4b2Zo4FBx+6GumGNKTtDLMCMKLagmNQLlxr7ADmsvi3t1nYcwXjgg1ia/cQC+aRQr4f
+S7lWynmNynX0jIlHkjuUWPlz9UPR2rEM7qGt0j8UkWNo1JSRUOPHz8aDohWMaXJVbkoCz5UqHDk
ec0pbk1o9wf4+pa2dEn+4IMAnzHvkAePqb3pbGBbY52DAPQxxEa0yKgnknd3XTSCBB67GanUG/ih
0kU13yD3X7avh1qOmu56Ilq3TDy2ToiRbQwiZVcNg9t+lj+NTv575a+CeFwqLPAFVmA9n+rSd16b
ilJsMlP/65w0EnSPHeh8YGZtUCJ2YEveROnA49WYprZBdXQnb8OG6nM9EaI7aEmoUJXWR6Cjhkp8
QUmgO4JmcqcmXGapF3JCK0jFyMygAx8+3yi3r7tLqsAeevHdL7fLTbnwh6pZZXhgduUwKftxPsOQ
cisO2tCiX5Kr8lRyXVxvmwSwDbpTG7nzevv12D6atnjiHpKe8zLlz+Ho++1eLWsmProWHuVC7+aA
vJxA9lolbboGlqkS4ZlFWXq0Qi85WrMNS66NlosRtwxxTucBlau5eq8bOqlV1+1yruujmOZGuV9u
y4Upj2wn4excHPPXu8g1VObEU8m72CZ/rdlqczlG3rmeH1YeKDcb1X4fPdI65DVELvoQcD8kV64u
18WH60w8vmk26q2A2o1KpYzTfFjaBCI2iEPRm/61Knc5xF+pa3mr3L4uPhypu3hbL0de98u16x29
gPixpbzxw+ovB8lNNyl8+opzNqmTkEP7632ujyn3yIUyTbx4ufrhdfxy5OUdyxurbOTscN3/4c3/
uuvXx//woj7cSx716xu7vCpIiI+51mebPOu9n2dQyI6syjNmBXvl562XA64nU3myvS7k4XJTHiLX
rrddj8tTN4ekzDn7uvjluA8n8w+vSh6ujFDK47LSZwV0isa9cfR0WmbIhdbpMBAJN48Km6ROFdKj
53UFrAOgPbmOCpirhJnSN1HqiOL3/DLkgmzdn2skduQHW34Crlxe1o0w16a1Jz+Obr6W9IkbgP+S
153LzZcDP65/vEU+TZnU007H9Pfzga7PJXfL55aPLtc+PJvclsdcHvO6fX3ll8MT4gBWlkN0loeU
9iAXYRg303q0wElH9HnGpVydjIHa3q8HhEK46M7m0fhlVR5wOVbe7XKHf3nUhzvIB7ge/+HxdKGH
iAg7MjMbhgIz6ppCivriy4mBhQ+Znr6H0CFxYqHe8VknOSermpBFki73VaaM+dJN9nUF62Uk9cOp
i7OKKgQdefs8m2rnZJtyNWmPeBbHI3gXWhSafqxDFMxDUNyFGdEbmru1EJyuU3eOZu/dHBIlMtOO
6MVtErdYD13qFMeBIIK14/rRKnfrGgIzcFLVYRBSNw7osnmBPEkcM2QcGLQxfCfov6kqP1Np/VbN
TlwLFMXa8kYDJXiKd6WsK2iSegG+ZBRUBl18BWjulkPp3DtDjsLBNzZJhM/ccQSex4CKf10DsrAy
Rn1BpRlrTbHN2z57VzSMTlro5Lvadqz94OUKvBZ8eT312qp9MsweGriVO7htaVb0pfmQVcQx4EP4
OkQ9htv5M4v14d3pTeVkjlm3VVL6MFUEaFWvzJvZEpQzhPbXbV0RksZYekMvFIaOYwY3ZQLbb6rQ
MaeaEhzzecEMuFwLpPy7rKzfQ9t/UQzSdnpbI2gn9MQhiWiBkT0ZIZjqMqyMoYPqoYj6eJkQkLxo
YKVsG6OMVjjMigUlkGiDIBJ7H5zOUAFHn9bM9T0rPKLGpHazrAkme1AxC1DA1fHXa+MjET11Z25i
I6NEGyV8Xy1Gnip5jVJz6dg9aWcdCukoMc9T2tBboUKX+6p345qVh7I5IA0rN3/ILS2PXnHiNxhO
PWeZWGm7HofYfIiC2deXxbeoDgxEXX2yDF1Aa5YZli898HaU5Bmh7vNm5nUPCUXdWwwq5YsA6dIk
FPDkvglN42A9YuYfoeHXLry/0D2J/C4q4U3YxE8WejDdkRodZd1dNo+X20jHqVXhnqAtYJ7LjMrj
QIkPzzOc0xQJi686jF7nRWgb7T4MRX+UGFlHHR2E8gBlVXg+K9fEPtrOA2L6XPpGVDSb5WanuPZ2
QtK0dFLvVNdufkzatDj28edQ0+sHk9yUJ093sA916qltgq1rDP3tmDZfLJSoezpqwUrX5jjY3jl4
+RA8gFMoniOCO7MQY7XTu8kyaKAagaiOnsPUgwynY3aCcr4Z6E+dS3oEEWCgu9ib49bd/Ls3mRTN
+7wFJESnstAz6zHDRoQ6MLutcYZvfIdzh2sl3gM+eohyJQQ32n71Iu4842701Xbl2cy4ILpHJGto
j6muvetkeH41W4D0NPOYlxV8dbPgsyu0cJdW/uMAAAnAWLXPV6sS8M4J84Yeq4BTnHUYt+N5AkO3
D9D3L6wMfMFk4ZyhXY6AyJm6vdmEoP8tEzMBZL99MmctDmmNQ97U8o1dt4LQuc5+VZrkRQP/C1Le
fm27TkXDRUD2iFNpCWiJSSQNAqJIAWX2fQZFiz6y1cY3NX/8e3g8hCbSn4EpgI87+DyOhfY0c5+o
hU/5ajCpRxsO9DRYDBYxH8JdoRUpb7GhnDuMTndGV1QMpG3xXPPx49Lr+i9U6B8N33yuSrXYd6n9
mZhJIgS9rtt4eqqRh9B+9mq9PVtqCOfcIoFQWBW0V/EYhG76LUAQWJTfC0xMg1rVT66IvlhzlIOV
WiY0I/R4cd1/M1XlYarrfk3MKPHyFjnbJVVSRQB3VIRyiwze+BZV8UJlYBtGDL/aIviKOxLNvcvQ
OEt9rs6NesDXoR4o4TMLVhI8vSFcxWFmN5YZiAys5j9Q5od7udUbYjz6k7mT2dxy4RtVgLmk18CV
eN269oxbmkI1wop+3KfU/CcywY6yM41V1rus/bKphnQIFVetVoqmEKM5552JZHiow8femd6TlPM5
QIDTYCO+drzKXrmIDA5A0JY+/Wptar1TZMOZHSAx3doIW08l9mS5FePJIlNItEQ2BsZJLgyxo66+
6ZXqCLo6OkeNzZeTf5uFGVCuIn6OsW0conIgdXBes5kA0odx5iTxbBn1WbfKFBttC2GrCzsA+b8A
fqcskTbAfwsnnwuA+U49ktZib+HeBn+0bS39CTSJgI2QEzmgTd3JQGNCgk46SxoW2ayrKxm3k+wq
UkpR3bR0eg0WkJKFa7ScuPCScwCJIvTJdJHK0eleUGFr9xUw/aXhp82tXOS1a631UP02Fm65H6P6
lDs6whtYLbzC6igXTiE4dZUwHRbmfM5smUiESxKkvU1OT4nOoZ4/1k5Xbghe+0yhtlpG3uycw+K0
HnyFGCISrdCkCcyxI2hTD2FIg9eWWTiQJizOkJDjwtlWdqvdAG3QbnIz1m54z5jHSgZNclPuoODJ
NAl9/t43U1RVOU2mKFLjB7lQ/S4BiFeAZjSV+CEr0LnPYembxA/0bDEpxk8Oe5JPzbqGNLBudOc2
ap2CWHnyP7SoCB96jA7kQPflAbAG59Y7y3U4aQT+WqSEEwwEwbWY5/CqNnRdj5AjiG1CIQD2ns3B
yb+VWqjv7ZFXrg4xuuOw0sgXgXhmanEIxJpFIphlqpwKtxiMHAonyirBh3H0atp4nkekwKr2xDdQ
UF/CcezJPQ2S17oFW5f2mwy14or67szI8G2031FzjjAReY7rwbnr4hOgZ84bWb42KmSLlJ7aBzfq
xbYVDpDDIKAISkCn3jk2cPPWoRpjTqsuM9CtBzbZN2n+hqGLL1J03gaqQriZ+gzTBkQOc8bIjnbP
l4m1YBHo+QUvW9W0rSdL27W5O269YYS45pXpsraicFu+JOgnHkhCtveN2x4pXadLtbP15y7BOBNa
8bhxNftrPCke2d5YDIvWBn05X1qQ07krIyGMPfCEdlRKB3S2q4M9J9Ge8O7bKhTNQ9S3j0E3a8IK
3/UeYYMm+7F0l4L/ZpFlWM6AhT9A1aRqp1D66Iywy5Y8e7KMHFWgtrOnB8I6NoD/bz1Fx/VmMiBb
D3PFW52ZItlEwDO1tZKpjry11TV3qaYpXUr4f4d2Xsg1HwMfWVNe5xb5l7afbt1WZ7Yny+WWfBS5
GpIXy0xnHp5fF7LCTsNz6WfGGlO7ubHmEm2hM2OXa9fF9TZQbiETYQLImIngr4CubMzTwcsq/eYE
FlFVbqFckRqWoE+VOdaB4ivTOpKR1vPhviee+tA8mREeSlnOl5X1y6uXq1hdFcRhczchLVLekzyK
wQqAH7nay6bC5db5jTUQehVf2DtZu28G2LzKRF/Zv34i8h3LD+By44ftv1oO/Xhj1NOwl88sF9dm
htyUD399yXJT7pC3/dvNf/tQqQ6Gp65WZglsWL44eWib4KuCu+90fgVCueBTBzJhgNvJvIVB9YWR
N4k3hfUu5inoNH8fcg3L5cfNIsyytZ1pPwJD59w/p/EN6JYP+FMtzHhV0d90ANuXasgkSUN5Y2Bh
2MXTyG+vnR/Kl/NjsmlowMzbslEyFHEyLXvyHxeEHkQ4Crpv1w9GrslFY5n3o5G3m0a/xZA97GXL
h8TW4kAnyGA4LM7yQGWwtFWoBTTFEfDx0PPzpTG1f2jWmD+1YZXSA4Bk9FA1HkzWodoO8+ST4DQq
LcWgWeuOj0z+UuXje9Zc5ZtsInpLEfyhzIUnRpHZgiQ0wtjnlwBWUqE0MtcYLguz5vlbXGXyk5QL
NISNazofmlsQaehmjagOGGojvZ5/oiD5STfqvTvbGr+HRGHBL7g8yPWLIYgy+x/uzqy3TSCI41/F
6nuQl73MS6U2dRL3jtpKyVOEbVpTY5Nw2E0+ff87y2mcxC19sIqUCDDMXjOzwP5md5KxOQ1vRfFi
jLChDBnx4Lvdt2QmcMQXyxzDBQ8PCN5IFKZPw9IbWJpqCjRlOcZbF6YBN81d5++EoddXGK1HsPG3
cIR1ANMNAhFPs58YkQPyjyU/zEeuEU+vQU1goNyEMK4wFghiUl5ZxSWjot38ZgH7apy1pkZna/3e
pphB/CaPf72hasOM/XFRgaYqmUZkzCrLLsi8SFbtdEhIfUiXWPumkzu3mFGpk8XtJyFZ8uY+Nx8Q
78g9YRnfWAgPTyk/MJskAncxbY8A6rPCwoxn979uLwXeevHFIX+nY3kht6tLjgcmhnGR1Y+b9woB
xKuH7FKZIVpPjynVZZxj/sEUU39F/AwD+q8ZNAjKYoxroxQiDW7vTzFj40mcIk4vEhOxSDBLmrG7
+A4LAb3G9wjoBZ0gl0F79b/6HN8kuJCO7e6+ezARXymNfqZmJ1Ox99DxzwxLpOJz5nkabrHesdLn
1uoqj0CH9f2KJxOdr9Nz62g5qjG6wuC3PLflJKeOxTmwxgAm8TJS8GIP30s+xe7SWTqmPfqn6Jsa
4gM+Y1707ZkAyz2+U1gHO5Xj2nGQ97A3Vc4EWEcy+b9giAY30aEhLNRRsBKEB3yN/+6iEj8wSERX
UAuvmMX5OjOwBuILW5QE9xrEQCWIyI6nBEQ+AJB8DvxCuY4ETsEYc0FOGHjixSCKAdPbn0885YC3
8MBf4I3ObAAMau6lSnFPHTxdvC538kwVPEqYCHfo7RImJKtbCzsyGrUgHYEICuFiOXLaurUAjkNI
hLLa34FhHFctsKHuWwlSOkx5HODMEGgLtlFbFRgTjmSAawDhHFvxXWTbZqrGjP5UCYRypAdKVY6K
8sO2mqaglMP0iCsASLZ+5LHVgvB430qQaGPlomTNkjMXqsGUlKJguRoOsmu2h5j2Ide0HNiO6QbE
nhkUi2suoKiwxr9vecUdxbXWUjDbsnqn/FxC8/nIFcIa2RGV3x0yA8D1Kj8aHXaPQR/1SCegHYEI
JiYRkUHb8dUCxyLGPWtBSMCDnCGywPp409U1rcBoyVBpqAjU41Dvf4CmVE8UCKyN5vQsEQZpg858
9oJS97sCChsiQ/Eq4JGuM+CmlWyNyRy/bJkZ8aONH0uetHl7Ub5uynvzVJ68CIPET2YLxPgZErXI
pQVCX0XTIMn8JgtqO7c6Jx3etNL+pwSDKsvCdDE4xSq1q2nYSsF6zr4pfPDXYRZPW5IL++wr+mOw
HeB7NWZACGfLZt0UPd8/kP8dD5nzyF/PB+bvvT9N/HmctNNyTdffOy0D6xp6d/A1SNAocQJ9L8US
NMy1govpn87GH3yZxVm7rfGQZ3xFX+mf1pmfhHEpiPKN/gFdZ1/Jn5NwPQsG4/nWT+aDSWrapJRK
ySj9L5oBHmYazFqC9VChL+2b/+eQ7se58YPs+DpfxutKde7L/JKPsw8DfQvwMV/7mzxrSi7eMp6W
vM8ZVuB910WWD0H7bmu7f3PFLAr85OVvAAAA//8=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5" Type="http://schemas.microsoft.com/office/2014/relationships/chartEx" Target="../charts/chartEx2.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258233</xdr:colOff>
      <xdr:row>23</xdr:row>
      <xdr:rowOff>8465</xdr:rowOff>
    </xdr:from>
    <xdr:to>
      <xdr:col>8</xdr:col>
      <xdr:colOff>533399</xdr:colOff>
      <xdr:row>31</xdr:row>
      <xdr:rowOff>33865</xdr:rowOff>
    </xdr:to>
    <xdr:graphicFrame macro="">
      <xdr:nvGraphicFramePr>
        <xdr:cNvPr id="3" name="Chart 2">
          <a:extLst>
            <a:ext uri="{FF2B5EF4-FFF2-40B4-BE49-F238E27FC236}">
              <a16:creationId xmlns:a16="http://schemas.microsoft.com/office/drawing/2014/main" id="{DD9C4962-FB12-4B58-8139-162673E10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202352</xdr:colOff>
      <xdr:row>11</xdr:row>
      <xdr:rowOff>117686</xdr:rowOff>
    </xdr:from>
    <xdr:to>
      <xdr:col>22</xdr:col>
      <xdr:colOff>415469</xdr:colOff>
      <xdr:row>28</xdr:row>
      <xdr:rowOff>93133</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81D94832-92EA-4458-9010-EE15F56429A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990820" y="398695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101601</xdr:colOff>
      <xdr:row>23</xdr:row>
      <xdr:rowOff>55035</xdr:rowOff>
    </xdr:from>
    <xdr:to>
      <xdr:col>29</xdr:col>
      <xdr:colOff>279401</xdr:colOff>
      <xdr:row>34</xdr:row>
      <xdr:rowOff>8467</xdr:rowOff>
    </xdr:to>
    <xdr:graphicFrame macro="">
      <xdr:nvGraphicFramePr>
        <xdr:cNvPr id="2" name="Chart 1">
          <a:extLst>
            <a:ext uri="{FF2B5EF4-FFF2-40B4-BE49-F238E27FC236}">
              <a16:creationId xmlns:a16="http://schemas.microsoft.com/office/drawing/2014/main" id="{41DBDE5B-C3E4-4630-B65D-816C2C1E5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31</xdr:col>
      <xdr:colOff>767080</xdr:colOff>
      <xdr:row>12</xdr:row>
      <xdr:rowOff>75355</xdr:rowOff>
    </xdr:from>
    <xdr:to>
      <xdr:col>33</xdr:col>
      <xdr:colOff>929157</xdr:colOff>
      <xdr:row>18</xdr:row>
      <xdr:rowOff>169334</xdr:rowOff>
    </xdr:to>
    <mc:AlternateContent xmlns:mc="http://schemas.openxmlformats.org/markup-compatibility/2006" xmlns:a14="http://schemas.microsoft.com/office/drawing/2010/main">
      <mc:Choice Requires="a14">
        <xdr:graphicFrame macro="">
          <xdr:nvGraphicFramePr>
            <xdr:cNvPr id="7" name="Driver Name">
              <a:extLst>
                <a:ext uri="{FF2B5EF4-FFF2-40B4-BE49-F238E27FC236}">
                  <a16:creationId xmlns:a16="http://schemas.microsoft.com/office/drawing/2014/main" id="{2DFCA4A0-8BD0-414F-905C-32058EE648DB}"/>
                </a:ext>
              </a:extLst>
            </xdr:cNvPr>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25217967" y="3529755"/>
              <a:ext cx="1828800" cy="1465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558800</xdr:colOff>
      <xdr:row>19</xdr:row>
      <xdr:rowOff>139701</xdr:rowOff>
    </xdr:from>
    <xdr:to>
      <xdr:col>43</xdr:col>
      <xdr:colOff>186267</xdr:colOff>
      <xdr:row>30</xdr:row>
      <xdr:rowOff>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4750631F-3F47-4EBD-B848-5A77462091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890460" y="5298441"/>
              <a:ext cx="4268047" cy="18872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774699</xdr:colOff>
      <xdr:row>21</xdr:row>
      <xdr:rowOff>143088</xdr:rowOff>
    </xdr:from>
    <xdr:to>
      <xdr:col>17</xdr:col>
      <xdr:colOff>202293</xdr:colOff>
      <xdr:row>26</xdr:row>
      <xdr:rowOff>169333</xdr:rowOff>
    </xdr:to>
    <mc:AlternateContent xmlns:mc="http://schemas.openxmlformats.org/markup-compatibility/2006" xmlns:a14="http://schemas.microsoft.com/office/drawing/2010/main">
      <mc:Choice Requires="a14">
        <xdr:graphicFrame macro="">
          <xdr:nvGraphicFramePr>
            <xdr:cNvPr id="6" name="Truck">
              <a:extLst>
                <a:ext uri="{FF2B5EF4-FFF2-40B4-BE49-F238E27FC236}">
                  <a16:creationId xmlns:a16="http://schemas.microsoft.com/office/drawing/2014/main" id="{79B6CEDB-AF98-42ED-B503-7AA05016422A}"/>
                </a:ext>
              </a:extLst>
            </xdr:cNvPr>
            <xdr:cNvGraphicFramePr/>
          </xdr:nvGraphicFramePr>
          <xdr:xfrm>
            <a:off x="0" y="0"/>
            <a:ext cx="0" cy="0"/>
          </xdr:xfrm>
          <a:graphic>
            <a:graphicData uri="http://schemas.microsoft.com/office/drawing/2010/slicer">
              <sle:slicer xmlns:sle="http://schemas.microsoft.com/office/drawing/2010/slicer" name="Truck"/>
            </a:graphicData>
          </a:graphic>
        </xdr:graphicFrame>
      </mc:Choice>
      <mc:Fallback xmlns="">
        <xdr:sp macro="" textlink="">
          <xdr:nvSpPr>
            <xdr:cNvPr id="0" name=""/>
            <xdr:cNvSpPr>
              <a:spLocks noTextEdit="1"/>
            </xdr:cNvSpPr>
          </xdr:nvSpPr>
          <xdr:spPr>
            <a:xfrm>
              <a:off x="11324166" y="5697221"/>
              <a:ext cx="3221568" cy="957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381000</xdr:colOff>
      <xdr:row>41</xdr:row>
      <xdr:rowOff>143934</xdr:rowOff>
    </xdr:to>
    <xdr:sp macro="" textlink="">
      <xdr:nvSpPr>
        <xdr:cNvPr id="2" name="Rectangle 1">
          <a:extLst>
            <a:ext uri="{FF2B5EF4-FFF2-40B4-BE49-F238E27FC236}">
              <a16:creationId xmlns:a16="http://schemas.microsoft.com/office/drawing/2014/main" id="{3E126087-E5C1-47AD-B0BF-FE99DE68E172}"/>
            </a:ext>
          </a:extLst>
        </xdr:cNvPr>
        <xdr:cNvSpPr/>
      </xdr:nvSpPr>
      <xdr:spPr>
        <a:xfrm>
          <a:off x="0" y="0"/>
          <a:ext cx="15621000" cy="7433734"/>
        </a:xfrm>
        <a:prstGeom prst="rect">
          <a:avLst/>
        </a:prstGeom>
        <a:gradFill>
          <a:gsLst>
            <a:gs pos="0">
              <a:schemeClr val="accent2">
                <a:lumMod val="20000"/>
                <a:lumOff val="80000"/>
              </a:schemeClr>
            </a:gs>
            <a:gs pos="22000">
              <a:schemeClr val="accent2">
                <a:lumMod val="40000"/>
                <a:lumOff val="60000"/>
              </a:schemeClr>
            </a:gs>
            <a:gs pos="59000">
              <a:schemeClr val="accent2">
                <a:lumMod val="20000"/>
                <a:lumOff val="80000"/>
              </a:schemeClr>
            </a:gs>
            <a:gs pos="100000">
              <a:schemeClr val="accent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110067</xdr:colOff>
      <xdr:row>0</xdr:row>
      <xdr:rowOff>120648</xdr:rowOff>
    </xdr:from>
    <xdr:to>
      <xdr:col>25</xdr:col>
      <xdr:colOff>222001</xdr:colOff>
      <xdr:row>3</xdr:row>
      <xdr:rowOff>28434</xdr:rowOff>
    </xdr:to>
    <xdr:sp macro="" textlink="">
      <xdr:nvSpPr>
        <xdr:cNvPr id="4" name="Rectangle: Rounded Corners 3">
          <a:extLst>
            <a:ext uri="{FF2B5EF4-FFF2-40B4-BE49-F238E27FC236}">
              <a16:creationId xmlns:a16="http://schemas.microsoft.com/office/drawing/2014/main" id="{60395E47-661A-46F6-A70F-4812E0819CD2}"/>
            </a:ext>
          </a:extLst>
        </xdr:cNvPr>
        <xdr:cNvSpPr/>
      </xdr:nvSpPr>
      <xdr:spPr>
        <a:xfrm>
          <a:off x="110067" y="120648"/>
          <a:ext cx="15351934" cy="46295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66261</xdr:colOff>
      <xdr:row>3</xdr:row>
      <xdr:rowOff>88349</xdr:rowOff>
    </xdr:from>
    <xdr:to>
      <xdr:col>25</xdr:col>
      <xdr:colOff>331304</xdr:colOff>
      <xdr:row>41</xdr:row>
      <xdr:rowOff>110436</xdr:rowOff>
    </xdr:to>
    <xdr:sp macro="" textlink="">
      <xdr:nvSpPr>
        <xdr:cNvPr id="5" name="Rectangle 4">
          <a:extLst>
            <a:ext uri="{FF2B5EF4-FFF2-40B4-BE49-F238E27FC236}">
              <a16:creationId xmlns:a16="http://schemas.microsoft.com/office/drawing/2014/main" id="{0F3BA0D4-F2CB-4C03-9804-0C7DD60C63A5}"/>
            </a:ext>
          </a:extLst>
        </xdr:cNvPr>
        <xdr:cNvSpPr/>
      </xdr:nvSpPr>
      <xdr:spPr>
        <a:xfrm>
          <a:off x="66261" y="651566"/>
          <a:ext cx="15449826" cy="7156174"/>
        </a:xfrm>
        <a:prstGeom prst="rect">
          <a:avLst/>
        </a:prstGeom>
        <a:gradFill flip="none" rotWithShape="1">
          <a:gsLst>
            <a:gs pos="37000">
              <a:srgbClr val="FEDD88"/>
            </a:gs>
            <a:gs pos="100000">
              <a:schemeClr val="accent2">
                <a:lumMod val="40000"/>
                <a:lumOff val="60000"/>
              </a:schemeClr>
            </a:gs>
            <a:gs pos="0">
              <a:schemeClr val="accent2">
                <a:lumMod val="20000"/>
                <a:lumOff val="80000"/>
              </a:scheme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96184</xdr:colOff>
      <xdr:row>0</xdr:row>
      <xdr:rowOff>167217</xdr:rowOff>
    </xdr:from>
    <xdr:to>
      <xdr:col>17</xdr:col>
      <xdr:colOff>235885</xdr:colOff>
      <xdr:row>2</xdr:row>
      <xdr:rowOff>147343</xdr:rowOff>
    </xdr:to>
    <xdr:sp macro="" textlink="">
      <xdr:nvSpPr>
        <xdr:cNvPr id="7" name="TextBox 6">
          <a:extLst>
            <a:ext uri="{FF2B5EF4-FFF2-40B4-BE49-F238E27FC236}">
              <a16:creationId xmlns:a16="http://schemas.microsoft.com/office/drawing/2014/main" id="{CB179F96-BEFE-4D2D-93A8-6F0A0B4937A3}"/>
            </a:ext>
          </a:extLst>
        </xdr:cNvPr>
        <xdr:cNvSpPr txBox="1"/>
      </xdr:nvSpPr>
      <xdr:spPr>
        <a:xfrm>
          <a:off x="4972984" y="167217"/>
          <a:ext cx="5626101" cy="350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ysClr val="windowText" lastClr="000000"/>
              </a:solidFill>
              <a:latin typeface="Arial" panose="020B0604020202020204" pitchFamily="34" charset="0"/>
              <a:cs typeface="Arial" panose="020B0604020202020204" pitchFamily="34" charset="0"/>
            </a:rPr>
            <a:t>Supply Chain and</a:t>
          </a:r>
          <a:r>
            <a:rPr lang="en-US" sz="2400" b="1" baseline="0">
              <a:solidFill>
                <a:sysClr val="windowText" lastClr="000000"/>
              </a:solidFill>
              <a:latin typeface="Arial" panose="020B0604020202020204" pitchFamily="34" charset="0"/>
              <a:cs typeface="Arial" panose="020B0604020202020204" pitchFamily="34" charset="0"/>
            </a:rPr>
            <a:t> Freight Dashboard</a:t>
          </a:r>
          <a:endParaRPr lang="en-US" sz="24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xdr:col>
      <xdr:colOff>337609</xdr:colOff>
      <xdr:row>3</xdr:row>
      <xdr:rowOff>143933</xdr:rowOff>
    </xdr:from>
    <xdr:to>
      <xdr:col>3</xdr:col>
      <xdr:colOff>439577</xdr:colOff>
      <xdr:row>6</xdr:row>
      <xdr:rowOff>89703</xdr:rowOff>
    </xdr:to>
    <xdr:sp macro="" textlink="PivotTable!D6">
      <xdr:nvSpPr>
        <xdr:cNvPr id="9" name="TextBox 8">
          <a:extLst>
            <a:ext uri="{FF2B5EF4-FFF2-40B4-BE49-F238E27FC236}">
              <a16:creationId xmlns:a16="http://schemas.microsoft.com/office/drawing/2014/main" id="{15F03615-0F36-4445-9B5E-0E7238D7D3F5}"/>
            </a:ext>
          </a:extLst>
        </xdr:cNvPr>
        <xdr:cNvSpPr txBox="1"/>
      </xdr:nvSpPr>
      <xdr:spPr>
        <a:xfrm>
          <a:off x="947209" y="699104"/>
          <a:ext cx="1321168" cy="500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BCBD462-F563-4399-BE82-ECF6634267F7}" type="TxLink">
            <a:rPr lang="en-US" sz="2400" b="1" i="0" u="none" strike="noStrike">
              <a:solidFill>
                <a:srgbClr val="000000"/>
              </a:solidFill>
              <a:latin typeface="Calibri"/>
              <a:cs typeface="Calibri"/>
            </a:rPr>
            <a:pPr algn="l"/>
            <a:t>2,64,193</a:t>
          </a:fld>
          <a:endParaRPr lang="en-US" sz="28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299508</xdr:colOff>
      <xdr:row>11</xdr:row>
      <xdr:rowOff>29633</xdr:rowOff>
    </xdr:from>
    <xdr:to>
      <xdr:col>3</xdr:col>
      <xdr:colOff>107808</xdr:colOff>
      <xdr:row>13</xdr:row>
      <xdr:rowOff>58596</xdr:rowOff>
    </xdr:to>
    <xdr:sp macro="" textlink="PivotTable!L5">
      <xdr:nvSpPr>
        <xdr:cNvPr id="10" name="TextBox 9">
          <a:extLst>
            <a:ext uri="{FF2B5EF4-FFF2-40B4-BE49-F238E27FC236}">
              <a16:creationId xmlns:a16="http://schemas.microsoft.com/office/drawing/2014/main" id="{546AF204-6320-4627-841C-3A200DE4B4E9}"/>
            </a:ext>
          </a:extLst>
        </xdr:cNvPr>
        <xdr:cNvSpPr txBox="1"/>
      </xdr:nvSpPr>
      <xdr:spPr>
        <a:xfrm>
          <a:off x="299508" y="2065262"/>
          <a:ext cx="1637100" cy="399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A0B81C-6018-4CBE-BAEB-D83E8D8B884C}" type="TxLink">
            <a:rPr lang="en-US" sz="1400" b="0" i="0" u="none" strike="noStrike">
              <a:solidFill>
                <a:srgbClr val="000000"/>
              </a:solidFill>
              <a:latin typeface="Calibri"/>
              <a:cs typeface="Calibri"/>
            </a:rPr>
            <a:pPr algn="l"/>
            <a:t>Existing Customer</a:t>
          </a:fld>
          <a:endParaRPr lang="en-US" sz="160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0</xdr:col>
      <xdr:colOff>261410</xdr:colOff>
      <xdr:row>4</xdr:row>
      <xdr:rowOff>58209</xdr:rowOff>
    </xdr:from>
    <xdr:to>
      <xdr:col>1</xdr:col>
      <xdr:colOff>235804</xdr:colOff>
      <xdr:row>7</xdr:row>
      <xdr:rowOff>101655</xdr:rowOff>
    </xdr:to>
    <xdr:grpSp>
      <xdr:nvGrpSpPr>
        <xdr:cNvPr id="14" name="Group 13">
          <a:extLst>
            <a:ext uri="{FF2B5EF4-FFF2-40B4-BE49-F238E27FC236}">
              <a16:creationId xmlns:a16="http://schemas.microsoft.com/office/drawing/2014/main" id="{0FBFFF1D-E194-4E08-8CB5-5197ED0D88EC}"/>
            </a:ext>
          </a:extLst>
        </xdr:cNvPr>
        <xdr:cNvGrpSpPr/>
      </xdr:nvGrpSpPr>
      <xdr:grpSpPr>
        <a:xfrm>
          <a:off x="261410" y="769409"/>
          <a:ext cx="583994" cy="576846"/>
          <a:chOff x="295276" y="1152526"/>
          <a:chExt cx="581024" cy="571499"/>
        </a:xfrm>
      </xdr:grpSpPr>
      <xdr:sp macro="" textlink="">
        <xdr:nvSpPr>
          <xdr:cNvPr id="11" name="Rectangle: Rounded Corners 10">
            <a:extLst>
              <a:ext uri="{FF2B5EF4-FFF2-40B4-BE49-F238E27FC236}">
                <a16:creationId xmlns:a16="http://schemas.microsoft.com/office/drawing/2014/main" id="{23D10B08-9EA4-4E0F-A49F-CFCEB2D33FC0}"/>
              </a:ext>
            </a:extLst>
          </xdr:cNvPr>
          <xdr:cNvSpPr/>
        </xdr:nvSpPr>
        <xdr:spPr>
          <a:xfrm>
            <a:off x="295276" y="1152526"/>
            <a:ext cx="581024" cy="571499"/>
          </a:xfrm>
          <a:prstGeom prst="roundRect">
            <a:avLst>
              <a:gd name="adj" fmla="val 23809"/>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Graphic 12" descr="Dollar with solid fill">
            <a:extLst>
              <a:ext uri="{FF2B5EF4-FFF2-40B4-BE49-F238E27FC236}">
                <a16:creationId xmlns:a16="http://schemas.microsoft.com/office/drawing/2014/main" id="{D5AC1E7C-49F4-41BD-A5A8-266C49C669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5763" y="1238250"/>
            <a:ext cx="400050" cy="400050"/>
          </a:xfrm>
          <a:prstGeom prst="rect">
            <a:avLst/>
          </a:prstGeom>
        </xdr:spPr>
      </xdr:pic>
    </xdr:grpSp>
    <xdr:clientData/>
  </xdr:twoCellAnchor>
  <xdr:twoCellAnchor>
    <xdr:from>
      <xdr:col>0</xdr:col>
      <xdr:colOff>273051</xdr:colOff>
      <xdr:row>8</xdr:row>
      <xdr:rowOff>152872</xdr:rowOff>
    </xdr:from>
    <xdr:to>
      <xdr:col>4</xdr:col>
      <xdr:colOff>36597</xdr:colOff>
      <xdr:row>10</xdr:row>
      <xdr:rowOff>117922</xdr:rowOff>
    </xdr:to>
    <xdr:grpSp>
      <xdr:nvGrpSpPr>
        <xdr:cNvPr id="17" name="Group 16">
          <a:extLst>
            <a:ext uri="{FF2B5EF4-FFF2-40B4-BE49-F238E27FC236}">
              <a16:creationId xmlns:a16="http://schemas.microsoft.com/office/drawing/2014/main" id="{653A9818-39FF-4CA0-A016-0A552310678F}"/>
            </a:ext>
          </a:extLst>
        </xdr:cNvPr>
        <xdr:cNvGrpSpPr/>
      </xdr:nvGrpSpPr>
      <xdr:grpSpPr>
        <a:xfrm>
          <a:off x="273051" y="1575272"/>
          <a:ext cx="2201946" cy="320650"/>
          <a:chOff x="303233" y="1809750"/>
          <a:chExt cx="2058967" cy="350921"/>
        </a:xfrm>
      </xdr:grpSpPr>
      <xdr:sp macro="" textlink="">
        <xdr:nvSpPr>
          <xdr:cNvPr id="15" name="TextBox 14">
            <a:extLst>
              <a:ext uri="{FF2B5EF4-FFF2-40B4-BE49-F238E27FC236}">
                <a16:creationId xmlns:a16="http://schemas.microsoft.com/office/drawing/2014/main" id="{11A24802-6E35-4607-9DB1-703357B462D7}"/>
              </a:ext>
            </a:extLst>
          </xdr:cNvPr>
          <xdr:cNvSpPr txBox="1"/>
        </xdr:nvSpPr>
        <xdr:spPr>
          <a:xfrm>
            <a:off x="303233" y="1827296"/>
            <a:ext cx="12477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300">
                <a:solidFill>
                  <a:schemeClr val="tx1">
                    <a:lumMod val="75000"/>
                    <a:lumOff val="25000"/>
                  </a:schemeClr>
                </a:solidFill>
                <a:latin typeface="Arial" panose="020B0604020202020204" pitchFamily="34" charset="0"/>
                <a:cs typeface="Arial" panose="020B0604020202020204" pitchFamily="34" charset="0"/>
              </a:rPr>
              <a:t>Year Till Date</a:t>
            </a:r>
          </a:p>
        </xdr:txBody>
      </xdr:sp>
      <xdr:sp macro="" textlink="PivotTable!G6">
        <xdr:nvSpPr>
          <xdr:cNvPr id="16" name="TextBox 15">
            <a:extLst>
              <a:ext uri="{FF2B5EF4-FFF2-40B4-BE49-F238E27FC236}">
                <a16:creationId xmlns:a16="http://schemas.microsoft.com/office/drawing/2014/main" id="{C03D07E0-C8C5-4B54-9A0D-13E76C225A8B}"/>
              </a:ext>
            </a:extLst>
          </xdr:cNvPr>
          <xdr:cNvSpPr txBox="1"/>
        </xdr:nvSpPr>
        <xdr:spPr>
          <a:xfrm>
            <a:off x="1476375" y="1809750"/>
            <a:ext cx="8858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E9D88D-0C03-4F41-BEBA-00D088CEFA75}" type="TxLink">
              <a:rPr lang="en-US" sz="1300" b="1" i="0" u="none" strike="noStrike">
                <a:solidFill>
                  <a:srgbClr val="000000"/>
                </a:solidFill>
                <a:latin typeface="Calibri"/>
                <a:cs typeface="Calibri"/>
              </a:rPr>
              <a:pPr algn="l"/>
              <a:t>$2,64,193</a:t>
            </a:fld>
            <a:endParaRPr lang="en-US" sz="1300">
              <a:solidFill>
                <a:schemeClr val="tx1">
                  <a:lumMod val="75000"/>
                  <a:lumOff val="25000"/>
                </a:schemeClr>
              </a:solidFill>
              <a:latin typeface="Arial" panose="020B0604020202020204" pitchFamily="34" charset="0"/>
              <a:cs typeface="Arial" panose="020B0604020202020204" pitchFamily="34" charset="0"/>
            </a:endParaRPr>
          </a:p>
        </xdr:txBody>
      </xdr:sp>
    </xdr:grpSp>
    <xdr:clientData/>
  </xdr:twoCellAnchor>
  <xdr:twoCellAnchor>
    <xdr:from>
      <xdr:col>5</xdr:col>
      <xdr:colOff>77258</xdr:colOff>
      <xdr:row>10</xdr:row>
      <xdr:rowOff>29180</xdr:rowOff>
    </xdr:from>
    <xdr:to>
      <xdr:col>7</xdr:col>
      <xdr:colOff>391885</xdr:colOff>
      <xdr:row>18</xdr:row>
      <xdr:rowOff>132291</xdr:rowOff>
    </xdr:to>
    <xdr:grpSp>
      <xdr:nvGrpSpPr>
        <xdr:cNvPr id="23" name="Group 22">
          <a:extLst>
            <a:ext uri="{FF2B5EF4-FFF2-40B4-BE49-F238E27FC236}">
              <a16:creationId xmlns:a16="http://schemas.microsoft.com/office/drawing/2014/main" id="{7164EBBE-BCC1-4EDD-94ED-B096BF5C410E}"/>
            </a:ext>
          </a:extLst>
        </xdr:cNvPr>
        <xdr:cNvGrpSpPr/>
      </xdr:nvGrpSpPr>
      <xdr:grpSpPr>
        <a:xfrm>
          <a:off x="3125258" y="1807180"/>
          <a:ext cx="1533827" cy="1525511"/>
          <a:chOff x="3048000" y="2247900"/>
          <a:chExt cx="1476000" cy="1620000"/>
        </a:xfrm>
      </xdr:grpSpPr>
      <xdr:sp macro="" textlink="">
        <xdr:nvSpPr>
          <xdr:cNvPr id="18" name="Rectangle: Rounded Corners 17">
            <a:extLst>
              <a:ext uri="{FF2B5EF4-FFF2-40B4-BE49-F238E27FC236}">
                <a16:creationId xmlns:a16="http://schemas.microsoft.com/office/drawing/2014/main" id="{937A54C5-D0F6-4D40-AF9D-CB72CAE625CC}"/>
              </a:ext>
            </a:extLst>
          </xdr:cNvPr>
          <xdr:cNvSpPr/>
        </xdr:nvSpPr>
        <xdr:spPr>
          <a:xfrm>
            <a:off x="3048000" y="2247900"/>
            <a:ext cx="1476000" cy="1620000"/>
          </a:xfrm>
          <a:prstGeom prst="roundRect">
            <a:avLst>
              <a:gd name="adj" fmla="val 1126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B6">
        <xdr:nvSpPr>
          <xdr:cNvPr id="19" name="TextBox 18">
            <a:extLst>
              <a:ext uri="{FF2B5EF4-FFF2-40B4-BE49-F238E27FC236}">
                <a16:creationId xmlns:a16="http://schemas.microsoft.com/office/drawing/2014/main" id="{D4A02C8C-2FE7-4931-8D78-0E107C6C2A4A}"/>
              </a:ext>
            </a:extLst>
          </xdr:cNvPr>
          <xdr:cNvSpPr txBox="1"/>
        </xdr:nvSpPr>
        <xdr:spPr>
          <a:xfrm>
            <a:off x="3133725" y="30194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E8CFD9F-E793-453A-9CF9-CD6B3BDFCCA0}" type="TxLink">
              <a:rPr lang="en-US" sz="1600" b="1" i="0" u="none" strike="noStrike">
                <a:solidFill>
                  <a:schemeClr val="tx1">
                    <a:lumMod val="85000"/>
                    <a:lumOff val="15000"/>
                  </a:schemeClr>
                </a:solidFill>
                <a:latin typeface="Calibri"/>
                <a:ea typeface="+mn-ea"/>
                <a:cs typeface="Calibri"/>
              </a:rPr>
              <a:pPr marL="0" indent="0" algn="l"/>
              <a:t>$3,59,038</a:t>
            </a:fld>
            <a:endParaRPr lang="en-US" sz="1600" b="1" i="0" u="none" strike="noStrike">
              <a:solidFill>
                <a:schemeClr val="tx1">
                  <a:lumMod val="85000"/>
                  <a:lumOff val="15000"/>
                </a:schemeClr>
              </a:solidFill>
              <a:latin typeface="Calibri"/>
              <a:ea typeface="+mn-ea"/>
              <a:cs typeface="Calibri"/>
            </a:endParaRPr>
          </a:p>
        </xdr:txBody>
      </xdr:sp>
      <xdr:sp macro="" textlink="PivotTable!B7">
        <xdr:nvSpPr>
          <xdr:cNvPr id="20" name="TextBox 19">
            <a:extLst>
              <a:ext uri="{FF2B5EF4-FFF2-40B4-BE49-F238E27FC236}">
                <a16:creationId xmlns:a16="http://schemas.microsoft.com/office/drawing/2014/main" id="{74DE0427-4B9D-47EF-BA17-93F0CB20CF9E}"/>
              </a:ext>
            </a:extLst>
          </xdr:cNvPr>
          <xdr:cNvSpPr txBox="1"/>
        </xdr:nvSpPr>
        <xdr:spPr>
          <a:xfrm>
            <a:off x="3143250" y="33242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D8041E-3A42-427B-8049-7AB2A84F23AF}" type="TxLink">
              <a:rPr lang="en-US" sz="1600" b="0" i="0" u="none" strike="noStrike">
                <a:solidFill>
                  <a:srgbClr val="000000"/>
                </a:solidFill>
                <a:latin typeface="Calibri"/>
                <a:ea typeface="+mn-ea"/>
                <a:cs typeface="Calibri"/>
              </a:rPr>
              <a:pPr marL="0" indent="0" algn="l"/>
              <a:t>79%</a:t>
            </a:fld>
            <a:endParaRPr lang="en-US" sz="2000" b="1" i="0" u="none" strike="noStrike">
              <a:solidFill>
                <a:schemeClr val="tx1">
                  <a:lumMod val="85000"/>
                  <a:lumOff val="15000"/>
                </a:schemeClr>
              </a:solidFill>
              <a:latin typeface="Calibri"/>
              <a:ea typeface="+mn-ea"/>
              <a:cs typeface="Calibri"/>
            </a:endParaRPr>
          </a:p>
        </xdr:txBody>
      </xdr:sp>
      <xdr:sp macro="" textlink="">
        <xdr:nvSpPr>
          <xdr:cNvPr id="22" name="Rectangle: Diagonal Corners Rounded 21">
            <a:extLst>
              <a:ext uri="{FF2B5EF4-FFF2-40B4-BE49-F238E27FC236}">
                <a16:creationId xmlns:a16="http://schemas.microsoft.com/office/drawing/2014/main" id="{802523A2-72A8-4EC3-90A8-9546CD72B5BE}"/>
              </a:ext>
            </a:extLst>
          </xdr:cNvPr>
          <xdr:cNvSpPr/>
        </xdr:nvSpPr>
        <xdr:spPr>
          <a:xfrm>
            <a:off x="3181351" y="2400301"/>
            <a:ext cx="904874" cy="361950"/>
          </a:xfrm>
          <a:prstGeom prst="round2Diag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2"/>
                </a:solidFill>
              </a:rPr>
              <a:t>Sales</a:t>
            </a:r>
          </a:p>
        </xdr:txBody>
      </xdr:sp>
    </xdr:grpSp>
    <xdr:clientData/>
  </xdr:twoCellAnchor>
  <xdr:twoCellAnchor>
    <xdr:from>
      <xdr:col>7</xdr:col>
      <xdr:colOff>579362</xdr:colOff>
      <xdr:row>10</xdr:row>
      <xdr:rowOff>29180</xdr:rowOff>
    </xdr:from>
    <xdr:to>
      <xdr:col>10</xdr:col>
      <xdr:colOff>284162</xdr:colOff>
      <xdr:row>18</xdr:row>
      <xdr:rowOff>132722</xdr:rowOff>
    </xdr:to>
    <xdr:grpSp>
      <xdr:nvGrpSpPr>
        <xdr:cNvPr id="24" name="Group 23">
          <a:extLst>
            <a:ext uri="{FF2B5EF4-FFF2-40B4-BE49-F238E27FC236}">
              <a16:creationId xmlns:a16="http://schemas.microsoft.com/office/drawing/2014/main" id="{590AB040-45D5-4E1E-B8BE-C7CD158BF7C7}"/>
            </a:ext>
          </a:extLst>
        </xdr:cNvPr>
        <xdr:cNvGrpSpPr/>
      </xdr:nvGrpSpPr>
      <xdr:grpSpPr>
        <a:xfrm>
          <a:off x="4846562" y="1807180"/>
          <a:ext cx="1533600" cy="1525942"/>
          <a:chOff x="3048000" y="2247900"/>
          <a:chExt cx="1476000" cy="1620000"/>
        </a:xfrm>
      </xdr:grpSpPr>
      <xdr:sp macro="" textlink="">
        <xdr:nvSpPr>
          <xdr:cNvPr id="25" name="Rectangle: Rounded Corners 24">
            <a:extLst>
              <a:ext uri="{FF2B5EF4-FFF2-40B4-BE49-F238E27FC236}">
                <a16:creationId xmlns:a16="http://schemas.microsoft.com/office/drawing/2014/main" id="{E492DDEF-F347-4925-A4A8-B0276DC164FB}"/>
              </a:ext>
            </a:extLst>
          </xdr:cNvPr>
          <xdr:cNvSpPr/>
        </xdr:nvSpPr>
        <xdr:spPr>
          <a:xfrm>
            <a:off x="3048000" y="2247900"/>
            <a:ext cx="1476000" cy="1620000"/>
          </a:xfrm>
          <a:prstGeom prst="roundRect">
            <a:avLst>
              <a:gd name="adj" fmla="val 1126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C6">
        <xdr:nvSpPr>
          <xdr:cNvPr id="26" name="TextBox 25">
            <a:extLst>
              <a:ext uri="{FF2B5EF4-FFF2-40B4-BE49-F238E27FC236}">
                <a16:creationId xmlns:a16="http://schemas.microsoft.com/office/drawing/2014/main" id="{79027DBC-7CE9-4617-8211-6477BAF6D614}"/>
              </a:ext>
            </a:extLst>
          </xdr:cNvPr>
          <xdr:cNvSpPr txBox="1"/>
        </xdr:nvSpPr>
        <xdr:spPr>
          <a:xfrm>
            <a:off x="3133725" y="30194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8467A5A-EF0F-49FA-805A-F9B73632B829}" type="TxLink">
              <a:rPr lang="en-US" sz="1600" b="1" i="0" u="none" strike="noStrike">
                <a:solidFill>
                  <a:srgbClr val="000000"/>
                </a:solidFill>
                <a:latin typeface="Calibri"/>
                <a:ea typeface="+mn-ea"/>
                <a:cs typeface="Calibri"/>
              </a:rPr>
              <a:pPr marL="0" indent="0" algn="l"/>
              <a:t>$94,845</a:t>
            </a:fld>
            <a:endParaRPr lang="en-US" sz="2000" b="1" i="0" u="none" strike="noStrike">
              <a:solidFill>
                <a:schemeClr val="tx1">
                  <a:lumMod val="85000"/>
                  <a:lumOff val="15000"/>
                </a:schemeClr>
              </a:solidFill>
              <a:latin typeface="Calibri"/>
              <a:ea typeface="+mn-ea"/>
              <a:cs typeface="Calibri"/>
            </a:endParaRPr>
          </a:p>
        </xdr:txBody>
      </xdr:sp>
      <xdr:sp macro="" textlink="PivotTable!C7">
        <xdr:nvSpPr>
          <xdr:cNvPr id="27" name="TextBox 26">
            <a:extLst>
              <a:ext uri="{FF2B5EF4-FFF2-40B4-BE49-F238E27FC236}">
                <a16:creationId xmlns:a16="http://schemas.microsoft.com/office/drawing/2014/main" id="{23992721-00E7-43CE-BC6C-C18DFB86BFAD}"/>
              </a:ext>
            </a:extLst>
          </xdr:cNvPr>
          <xdr:cNvSpPr txBox="1"/>
        </xdr:nvSpPr>
        <xdr:spPr>
          <a:xfrm>
            <a:off x="3143250" y="33242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BA6E7B-1457-4CA9-A0D3-B6976C2228BD}" type="TxLink">
              <a:rPr lang="en-US" sz="1600" b="0" i="0" u="none" strike="noStrike">
                <a:solidFill>
                  <a:srgbClr val="000000"/>
                </a:solidFill>
                <a:latin typeface="Calibri"/>
                <a:ea typeface="+mn-ea"/>
                <a:cs typeface="Calibri"/>
              </a:rPr>
              <a:pPr marL="0" indent="0" algn="l"/>
              <a:t>21%</a:t>
            </a:fld>
            <a:endParaRPr lang="en-US" sz="2800" b="1" i="0" u="none" strike="noStrike">
              <a:solidFill>
                <a:schemeClr val="tx1">
                  <a:lumMod val="85000"/>
                  <a:lumOff val="15000"/>
                </a:schemeClr>
              </a:solidFill>
              <a:latin typeface="Calibri"/>
              <a:ea typeface="+mn-ea"/>
              <a:cs typeface="Calibri"/>
            </a:endParaRPr>
          </a:p>
        </xdr:txBody>
      </xdr:sp>
      <xdr:sp macro="" textlink="">
        <xdr:nvSpPr>
          <xdr:cNvPr id="28" name="Rectangle: Diagonal Corners Rounded 27">
            <a:extLst>
              <a:ext uri="{FF2B5EF4-FFF2-40B4-BE49-F238E27FC236}">
                <a16:creationId xmlns:a16="http://schemas.microsoft.com/office/drawing/2014/main" id="{12923D26-576A-4B49-9D57-6316F070712B}"/>
              </a:ext>
            </a:extLst>
          </xdr:cNvPr>
          <xdr:cNvSpPr/>
        </xdr:nvSpPr>
        <xdr:spPr>
          <a:xfrm>
            <a:off x="3181350" y="2400300"/>
            <a:ext cx="1038225" cy="390525"/>
          </a:xfrm>
          <a:prstGeom prst="round2Diag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rPr>
              <a:t>Expenses</a:t>
            </a:r>
          </a:p>
        </xdr:txBody>
      </xdr:sp>
    </xdr:grpSp>
    <xdr:clientData/>
  </xdr:twoCellAnchor>
  <xdr:twoCellAnchor>
    <xdr:from>
      <xdr:col>10</xdr:col>
      <xdr:colOff>468237</xdr:colOff>
      <xdr:row>10</xdr:row>
      <xdr:rowOff>29180</xdr:rowOff>
    </xdr:from>
    <xdr:to>
      <xdr:col>19</xdr:col>
      <xdr:colOff>496279</xdr:colOff>
      <xdr:row>18</xdr:row>
      <xdr:rowOff>132722</xdr:rowOff>
    </xdr:to>
    <xdr:grpSp>
      <xdr:nvGrpSpPr>
        <xdr:cNvPr id="73" name="Group 72">
          <a:extLst>
            <a:ext uri="{FF2B5EF4-FFF2-40B4-BE49-F238E27FC236}">
              <a16:creationId xmlns:a16="http://schemas.microsoft.com/office/drawing/2014/main" id="{72279BB7-2A89-48FF-9753-557EABF79B34}"/>
            </a:ext>
          </a:extLst>
        </xdr:cNvPr>
        <xdr:cNvGrpSpPr/>
      </xdr:nvGrpSpPr>
      <xdr:grpSpPr>
        <a:xfrm>
          <a:off x="6564237" y="1807180"/>
          <a:ext cx="5514442" cy="1525942"/>
          <a:chOff x="6725708" y="2325160"/>
          <a:chExt cx="5486400" cy="1666875"/>
        </a:xfrm>
      </xdr:grpSpPr>
      <xdr:sp macro="" textlink="">
        <xdr:nvSpPr>
          <xdr:cNvPr id="36" name="Rectangle: Rounded Corners 35">
            <a:extLst>
              <a:ext uri="{FF2B5EF4-FFF2-40B4-BE49-F238E27FC236}">
                <a16:creationId xmlns:a16="http://schemas.microsoft.com/office/drawing/2014/main" id="{BA55B29D-A137-44E4-81F2-2BDCE940FA02}"/>
              </a:ext>
            </a:extLst>
          </xdr:cNvPr>
          <xdr:cNvSpPr/>
        </xdr:nvSpPr>
        <xdr:spPr>
          <a:xfrm>
            <a:off x="6725708" y="2325160"/>
            <a:ext cx="5486400" cy="1666875"/>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0" name="Chart 39">
            <a:extLst>
              <a:ext uri="{FF2B5EF4-FFF2-40B4-BE49-F238E27FC236}">
                <a16:creationId xmlns:a16="http://schemas.microsoft.com/office/drawing/2014/main" id="{F9C01DDB-B2AD-4CAD-806B-060F9A06D323}"/>
              </a:ext>
            </a:extLst>
          </xdr:cNvPr>
          <xdr:cNvGraphicFramePr>
            <a:graphicFrameLocks/>
          </xdr:cNvGraphicFramePr>
        </xdr:nvGraphicFramePr>
        <xdr:xfrm>
          <a:off x="6849533" y="2408767"/>
          <a:ext cx="5267326" cy="153775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4" name="Rectangle: Diagonal Corners Rounded 43">
            <a:extLst>
              <a:ext uri="{FF2B5EF4-FFF2-40B4-BE49-F238E27FC236}">
                <a16:creationId xmlns:a16="http://schemas.microsoft.com/office/drawing/2014/main" id="{51634582-BF80-4BB7-970E-FFE2A2292DD5}"/>
              </a:ext>
            </a:extLst>
          </xdr:cNvPr>
          <xdr:cNvSpPr/>
        </xdr:nvSpPr>
        <xdr:spPr>
          <a:xfrm>
            <a:off x="11477626" y="2722033"/>
            <a:ext cx="714374" cy="343959"/>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a:solidFill>
                  <a:schemeClr val="tx1"/>
                </a:solidFill>
              </a:rPr>
              <a:t>Balance</a:t>
            </a:r>
            <a:endParaRPr lang="en-US" sz="1400" b="0">
              <a:solidFill>
                <a:schemeClr val="tx1"/>
              </a:solidFill>
            </a:endParaRPr>
          </a:p>
        </xdr:txBody>
      </xdr:sp>
    </xdr:grpSp>
    <xdr:clientData/>
  </xdr:twoCellAnchor>
  <xdr:twoCellAnchor>
    <xdr:from>
      <xdr:col>0</xdr:col>
      <xdr:colOff>301625</xdr:colOff>
      <xdr:row>10</xdr:row>
      <xdr:rowOff>86783</xdr:rowOff>
    </xdr:from>
    <xdr:to>
      <xdr:col>4</xdr:col>
      <xdr:colOff>34265</xdr:colOff>
      <xdr:row>10</xdr:row>
      <xdr:rowOff>86783</xdr:rowOff>
    </xdr:to>
    <xdr:cxnSp macro="">
      <xdr:nvCxnSpPr>
        <xdr:cNvPr id="46" name="Straight Connector 45">
          <a:extLst>
            <a:ext uri="{FF2B5EF4-FFF2-40B4-BE49-F238E27FC236}">
              <a16:creationId xmlns:a16="http://schemas.microsoft.com/office/drawing/2014/main" id="{B6D9676B-1A38-4D74-9E95-EF3B7D4EC402}"/>
            </a:ext>
          </a:extLst>
        </xdr:cNvPr>
        <xdr:cNvCxnSpPr/>
      </xdr:nvCxnSpPr>
      <xdr:spPr>
        <a:xfrm>
          <a:off x="301625" y="1937354"/>
          <a:ext cx="2171040"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299508</xdr:colOff>
      <xdr:row>13</xdr:row>
      <xdr:rowOff>20106</xdr:rowOff>
    </xdr:from>
    <xdr:to>
      <xdr:col>2</xdr:col>
      <xdr:colOff>372755</xdr:colOff>
      <xdr:row>15</xdr:row>
      <xdr:rowOff>19767</xdr:rowOff>
    </xdr:to>
    <xdr:sp macro="" textlink="PivotTable!K5">
      <xdr:nvSpPr>
        <xdr:cNvPr id="51" name="TextBox 50">
          <a:extLst>
            <a:ext uri="{FF2B5EF4-FFF2-40B4-BE49-F238E27FC236}">
              <a16:creationId xmlns:a16="http://schemas.microsoft.com/office/drawing/2014/main" id="{58785D61-932C-4F2F-954E-DC9F1729A528}"/>
            </a:ext>
          </a:extLst>
        </xdr:cNvPr>
        <xdr:cNvSpPr txBox="1"/>
      </xdr:nvSpPr>
      <xdr:spPr>
        <a:xfrm>
          <a:off x="299508" y="2425849"/>
          <a:ext cx="1292447" cy="36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1396AD-AFCC-4A4C-A401-7DFB674A112F}" type="TxLink">
            <a:rPr lang="en-US" sz="1400" b="0" i="0" u="none" strike="noStrike">
              <a:solidFill>
                <a:srgbClr val="000000"/>
              </a:solidFill>
              <a:latin typeface="Calibri"/>
              <a:cs typeface="Calibri"/>
            </a:rPr>
            <a:pPr algn="l"/>
            <a:t>New Customer</a:t>
          </a:fld>
          <a:endParaRPr lang="en-US" sz="160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1</xdr:col>
      <xdr:colOff>251884</xdr:colOff>
      <xdr:row>5</xdr:row>
      <xdr:rowOff>143932</xdr:rowOff>
    </xdr:from>
    <xdr:to>
      <xdr:col>3</xdr:col>
      <xdr:colOff>602768</xdr:colOff>
      <xdr:row>7</xdr:row>
      <xdr:rowOff>124057</xdr:rowOff>
    </xdr:to>
    <xdr:sp macro="" textlink="">
      <xdr:nvSpPr>
        <xdr:cNvPr id="52" name="TextBox 51">
          <a:extLst>
            <a:ext uri="{FF2B5EF4-FFF2-40B4-BE49-F238E27FC236}">
              <a16:creationId xmlns:a16="http://schemas.microsoft.com/office/drawing/2014/main" id="{9FCB721C-0101-41DF-A904-2FBE26DCB27B}"/>
            </a:ext>
          </a:extLst>
        </xdr:cNvPr>
        <xdr:cNvSpPr txBox="1"/>
      </xdr:nvSpPr>
      <xdr:spPr>
        <a:xfrm>
          <a:off x="861484" y="1069218"/>
          <a:ext cx="1570084" cy="350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75000"/>
                  <a:lumOff val="25000"/>
                </a:schemeClr>
              </a:solidFill>
              <a:latin typeface="Arial" panose="020B0604020202020204" pitchFamily="34" charset="0"/>
              <a:cs typeface="Arial" panose="020B0604020202020204" pitchFamily="34" charset="0"/>
            </a:rPr>
            <a:t>Monthly Balance</a:t>
          </a:r>
        </a:p>
      </xdr:txBody>
    </xdr:sp>
    <xdr:clientData/>
  </xdr:twoCellAnchor>
  <xdr:twoCellAnchor>
    <xdr:from>
      <xdr:col>3</xdr:col>
      <xdr:colOff>194733</xdr:colOff>
      <xdr:row>11</xdr:row>
      <xdr:rowOff>86783</xdr:rowOff>
    </xdr:from>
    <xdr:to>
      <xdr:col>4</xdr:col>
      <xdr:colOff>25522</xdr:colOff>
      <xdr:row>13</xdr:row>
      <xdr:rowOff>8303</xdr:rowOff>
    </xdr:to>
    <xdr:sp macro="" textlink="PivotTable!L6">
      <xdr:nvSpPr>
        <xdr:cNvPr id="55" name="Rectangle: Diagonal Corners Rounded 54">
          <a:extLst>
            <a:ext uri="{FF2B5EF4-FFF2-40B4-BE49-F238E27FC236}">
              <a16:creationId xmlns:a16="http://schemas.microsoft.com/office/drawing/2014/main" id="{5344C879-5779-4787-B878-6D6CDA136896}"/>
            </a:ext>
          </a:extLst>
        </xdr:cNvPr>
        <xdr:cNvSpPr/>
      </xdr:nvSpPr>
      <xdr:spPr>
        <a:xfrm>
          <a:off x="2023533" y="2122412"/>
          <a:ext cx="440389" cy="291634"/>
        </a:xfrm>
        <a:prstGeom prst="round2Diag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1C7B5BD-EFE1-40EB-92A1-33F28478BF7C}" type="TxLink">
            <a:rPr lang="en-US" sz="1400" b="1" i="0" u="none" strike="noStrike">
              <a:solidFill>
                <a:srgbClr val="000000"/>
              </a:solidFill>
              <a:latin typeface="Calibri"/>
              <a:cs typeface="Calibri"/>
            </a:rPr>
            <a:pPr algn="ctr"/>
            <a:t>50</a:t>
          </a:fld>
          <a:endParaRPr lang="en-US" sz="1800" b="1">
            <a:solidFill>
              <a:schemeClr val="tx2"/>
            </a:solidFill>
          </a:endParaRPr>
        </a:p>
      </xdr:txBody>
    </xdr:sp>
    <xdr:clientData/>
  </xdr:twoCellAnchor>
  <xdr:twoCellAnchor>
    <xdr:from>
      <xdr:col>3</xdr:col>
      <xdr:colOff>185208</xdr:colOff>
      <xdr:row>13</xdr:row>
      <xdr:rowOff>86781</xdr:rowOff>
    </xdr:from>
    <xdr:to>
      <xdr:col>4</xdr:col>
      <xdr:colOff>15997</xdr:colOff>
      <xdr:row>15</xdr:row>
      <xdr:rowOff>8302</xdr:rowOff>
    </xdr:to>
    <xdr:sp macro="" textlink="PivotTable!K6">
      <xdr:nvSpPr>
        <xdr:cNvPr id="56" name="Rectangle: Diagonal Corners Rounded 55">
          <a:extLst>
            <a:ext uri="{FF2B5EF4-FFF2-40B4-BE49-F238E27FC236}">
              <a16:creationId xmlns:a16="http://schemas.microsoft.com/office/drawing/2014/main" id="{DB4A1E79-CC7D-4F90-95D1-3119D592A5D5}"/>
            </a:ext>
          </a:extLst>
        </xdr:cNvPr>
        <xdr:cNvSpPr/>
      </xdr:nvSpPr>
      <xdr:spPr>
        <a:xfrm>
          <a:off x="2014008" y="2492524"/>
          <a:ext cx="440389" cy="291635"/>
        </a:xfrm>
        <a:prstGeom prst="round2Diag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AF6660B-A9FF-4655-A4F6-66ECCFC08839}" type="TxLink">
            <a:rPr lang="en-US" sz="1200" b="1" i="0" u="none" strike="noStrike">
              <a:solidFill>
                <a:srgbClr val="000000"/>
              </a:solidFill>
              <a:latin typeface="Calibri"/>
              <a:cs typeface="Calibri"/>
            </a:rPr>
            <a:pPr algn="ctr"/>
            <a:t>11</a:t>
          </a:fld>
          <a:endParaRPr lang="en-US" sz="1800" b="1">
            <a:solidFill>
              <a:schemeClr val="tx2"/>
            </a:solidFill>
          </a:endParaRPr>
        </a:p>
      </xdr:txBody>
    </xdr:sp>
    <xdr:clientData/>
  </xdr:twoCellAnchor>
  <xdr:twoCellAnchor>
    <xdr:from>
      <xdr:col>20</xdr:col>
      <xdr:colOff>110119</xdr:colOff>
      <xdr:row>22</xdr:row>
      <xdr:rowOff>72125</xdr:rowOff>
    </xdr:from>
    <xdr:to>
      <xdr:col>24</xdr:col>
      <xdr:colOff>345075</xdr:colOff>
      <xdr:row>30</xdr:row>
      <xdr:rowOff>132723</xdr:rowOff>
    </xdr:to>
    <xdr:grpSp>
      <xdr:nvGrpSpPr>
        <xdr:cNvPr id="74" name="Group 73">
          <a:extLst>
            <a:ext uri="{FF2B5EF4-FFF2-40B4-BE49-F238E27FC236}">
              <a16:creationId xmlns:a16="http://schemas.microsoft.com/office/drawing/2014/main" id="{97FDE3E6-A390-44E7-B58A-3569760C854F}"/>
            </a:ext>
          </a:extLst>
        </xdr:cNvPr>
        <xdr:cNvGrpSpPr/>
      </xdr:nvGrpSpPr>
      <xdr:grpSpPr>
        <a:xfrm>
          <a:off x="12302119" y="3983725"/>
          <a:ext cx="2673356" cy="1482998"/>
          <a:chOff x="12300837" y="2381610"/>
          <a:chExt cx="2659762" cy="1745944"/>
        </a:xfrm>
      </xdr:grpSpPr>
      <xdr:sp macro="" textlink="">
        <xdr:nvSpPr>
          <xdr:cNvPr id="57" name="Rectangle: Rounded Corners 56">
            <a:extLst>
              <a:ext uri="{FF2B5EF4-FFF2-40B4-BE49-F238E27FC236}">
                <a16:creationId xmlns:a16="http://schemas.microsoft.com/office/drawing/2014/main" id="{149C17EE-46E2-4ACD-AB0D-EAE93C20194C}"/>
              </a:ext>
            </a:extLst>
          </xdr:cNvPr>
          <xdr:cNvSpPr/>
        </xdr:nvSpPr>
        <xdr:spPr>
          <a:xfrm>
            <a:off x="12367294" y="2387399"/>
            <a:ext cx="2593305" cy="1740155"/>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sp macro="" textlink="">
        <xdr:nvSpPr>
          <xdr:cNvPr id="61" name="Rectangle: Diagonal Corners Rounded 60">
            <a:extLst>
              <a:ext uri="{FF2B5EF4-FFF2-40B4-BE49-F238E27FC236}">
                <a16:creationId xmlns:a16="http://schemas.microsoft.com/office/drawing/2014/main" id="{2F41B56D-C5F1-473D-9BB1-FE69F10A5EAD}"/>
              </a:ext>
            </a:extLst>
          </xdr:cNvPr>
          <xdr:cNvSpPr/>
        </xdr:nvSpPr>
        <xdr:spPr>
          <a:xfrm>
            <a:off x="12300837" y="2381610"/>
            <a:ext cx="1665353" cy="419101"/>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tx1"/>
                </a:solidFill>
              </a:rPr>
              <a:t>Truck</a:t>
            </a:r>
            <a:r>
              <a:rPr lang="en-US" sz="1500" b="1" baseline="0">
                <a:solidFill>
                  <a:schemeClr val="tx1"/>
                </a:solidFill>
              </a:rPr>
              <a:t> Expenses  </a:t>
            </a:r>
            <a:endParaRPr lang="en-US" sz="1500" b="1">
              <a:solidFill>
                <a:schemeClr val="tx1"/>
              </a:solidFill>
            </a:endParaRPr>
          </a:p>
        </xdr:txBody>
      </xdr:sp>
      <xdr:grpSp>
        <xdr:nvGrpSpPr>
          <xdr:cNvPr id="72" name="Group 71">
            <a:extLst>
              <a:ext uri="{FF2B5EF4-FFF2-40B4-BE49-F238E27FC236}">
                <a16:creationId xmlns:a16="http://schemas.microsoft.com/office/drawing/2014/main" id="{7C4F02C2-5369-478E-9346-A61025E7AB4A}"/>
              </a:ext>
            </a:extLst>
          </xdr:cNvPr>
          <xdr:cNvGrpSpPr/>
        </xdr:nvGrpSpPr>
        <xdr:grpSpPr>
          <a:xfrm>
            <a:off x="12432045" y="2441766"/>
            <a:ext cx="2332667" cy="1393634"/>
            <a:chOff x="12542120" y="2467167"/>
            <a:chExt cx="2325347" cy="1393634"/>
          </a:xfrm>
        </xdr:grpSpPr>
        <xdr:sp macro="" textlink="">
          <xdr:nvSpPr>
            <xdr:cNvPr id="64" name="Rectangle: Diagonal Corners Rounded 63">
              <a:extLst>
                <a:ext uri="{FF2B5EF4-FFF2-40B4-BE49-F238E27FC236}">
                  <a16:creationId xmlns:a16="http://schemas.microsoft.com/office/drawing/2014/main" id="{91ABF2E0-DB3C-4363-92D4-F8CB7A2210A3}"/>
                </a:ext>
              </a:extLst>
            </xdr:cNvPr>
            <xdr:cNvSpPr/>
          </xdr:nvSpPr>
          <xdr:spPr>
            <a:xfrm>
              <a:off x="12556697" y="2806700"/>
              <a:ext cx="945057" cy="280241"/>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tx1"/>
                  </a:solidFill>
                </a:rPr>
                <a:t>Insurance</a:t>
              </a:r>
            </a:p>
          </xdr:txBody>
        </xdr:sp>
        <xdr:sp macro="" textlink="PivotTable!O6">
          <xdr:nvSpPr>
            <xdr:cNvPr id="65" name="Rectangle: Diagonal Corners Rounded 64">
              <a:extLst>
                <a:ext uri="{FF2B5EF4-FFF2-40B4-BE49-F238E27FC236}">
                  <a16:creationId xmlns:a16="http://schemas.microsoft.com/office/drawing/2014/main" id="{664F7E85-A124-4A13-8316-81247938FBB5}"/>
                </a:ext>
              </a:extLst>
            </xdr:cNvPr>
            <xdr:cNvSpPr/>
          </xdr:nvSpPr>
          <xdr:spPr>
            <a:xfrm>
              <a:off x="14000691" y="2806700"/>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F9B94F-3818-4B07-97C3-8EDDC49D940C}" type="TxLink">
                <a:rPr lang="en-US" sz="1400" b="1" i="0" u="none" strike="noStrike">
                  <a:solidFill>
                    <a:srgbClr val="000000"/>
                  </a:solidFill>
                  <a:latin typeface="Calibri"/>
                  <a:cs typeface="Calibri"/>
                </a:rPr>
                <a:pPr algn="ctr"/>
                <a:t>$8,052</a:t>
              </a:fld>
              <a:endParaRPr lang="en-US" sz="1400" b="0">
                <a:solidFill>
                  <a:schemeClr val="tx1"/>
                </a:solidFill>
              </a:endParaRPr>
            </a:p>
          </xdr:txBody>
        </xdr:sp>
        <xdr:sp macro="" textlink="">
          <xdr:nvSpPr>
            <xdr:cNvPr id="66" name="Rectangle: Diagonal Corners Rounded 65">
              <a:extLst>
                <a:ext uri="{FF2B5EF4-FFF2-40B4-BE49-F238E27FC236}">
                  <a16:creationId xmlns:a16="http://schemas.microsoft.com/office/drawing/2014/main" id="{9101C8BB-6549-4027-938D-81970E08F9A9}"/>
                </a:ext>
              </a:extLst>
            </xdr:cNvPr>
            <xdr:cNvSpPr/>
          </xdr:nvSpPr>
          <xdr:spPr>
            <a:xfrm>
              <a:off x="12544424" y="3390901"/>
              <a:ext cx="1605113" cy="176848"/>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tx1"/>
                  </a:solidFill>
                </a:rPr>
                <a:t>Diesel Exhaust Fuel</a:t>
              </a:r>
            </a:p>
          </xdr:txBody>
        </xdr:sp>
        <xdr:sp macro="" textlink="">
          <xdr:nvSpPr>
            <xdr:cNvPr id="67" name="Rectangle: Diagonal Corners Rounded 66">
              <a:extLst>
                <a:ext uri="{FF2B5EF4-FFF2-40B4-BE49-F238E27FC236}">
                  <a16:creationId xmlns:a16="http://schemas.microsoft.com/office/drawing/2014/main" id="{139CA340-7FE0-4022-8F10-0617D90F802C}"/>
                </a:ext>
              </a:extLst>
            </xdr:cNvPr>
            <xdr:cNvSpPr/>
          </xdr:nvSpPr>
          <xdr:spPr>
            <a:xfrm>
              <a:off x="12553673" y="3089965"/>
              <a:ext cx="559413" cy="231218"/>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tx1"/>
                  </a:solidFill>
                </a:rPr>
                <a:t>Fuel</a:t>
              </a:r>
            </a:p>
          </xdr:txBody>
        </xdr:sp>
        <xdr:sp macro="" textlink="">
          <xdr:nvSpPr>
            <xdr:cNvPr id="68" name="Rectangle: Diagonal Corners Rounded 67">
              <a:extLst>
                <a:ext uri="{FF2B5EF4-FFF2-40B4-BE49-F238E27FC236}">
                  <a16:creationId xmlns:a16="http://schemas.microsoft.com/office/drawing/2014/main" id="{9284ED44-7100-447B-9FED-096FD42E6381}"/>
                </a:ext>
              </a:extLst>
            </xdr:cNvPr>
            <xdr:cNvSpPr/>
          </xdr:nvSpPr>
          <xdr:spPr>
            <a:xfrm>
              <a:off x="12542120" y="3661835"/>
              <a:ext cx="873264" cy="152483"/>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tx1"/>
                  </a:solidFill>
                </a:rPr>
                <a:t>Advance</a:t>
              </a:r>
            </a:p>
          </xdr:txBody>
        </xdr:sp>
        <xdr:sp macro="" textlink="PivotTable!P6">
          <xdr:nvSpPr>
            <xdr:cNvPr id="69" name="Rectangle: Diagonal Corners Rounded 68">
              <a:extLst>
                <a:ext uri="{FF2B5EF4-FFF2-40B4-BE49-F238E27FC236}">
                  <a16:creationId xmlns:a16="http://schemas.microsoft.com/office/drawing/2014/main" id="{063330B4-ECD5-4517-A753-A916559BB429}"/>
                </a:ext>
              </a:extLst>
            </xdr:cNvPr>
            <xdr:cNvSpPr/>
          </xdr:nvSpPr>
          <xdr:spPr>
            <a:xfrm>
              <a:off x="14009158" y="3069167"/>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1FE8D4-8296-4E00-AA6A-EF54C9D95066}" type="TxLink">
                <a:rPr lang="en-US" sz="1400" b="1" i="0" u="none" strike="noStrike">
                  <a:solidFill>
                    <a:srgbClr val="000000"/>
                  </a:solidFill>
                  <a:latin typeface="Calibri"/>
                  <a:cs typeface="Calibri"/>
                </a:rPr>
                <a:pPr algn="ctr"/>
                <a:t>$23,720</a:t>
              </a:fld>
              <a:endParaRPr lang="en-US" sz="1400" b="0">
                <a:solidFill>
                  <a:schemeClr val="tx1"/>
                </a:solidFill>
              </a:endParaRPr>
            </a:p>
          </xdr:txBody>
        </xdr:sp>
        <xdr:sp macro="" textlink="PivotTable!Q6">
          <xdr:nvSpPr>
            <xdr:cNvPr id="70" name="Rectangle: Diagonal Corners Rounded 69">
              <a:extLst>
                <a:ext uri="{FF2B5EF4-FFF2-40B4-BE49-F238E27FC236}">
                  <a16:creationId xmlns:a16="http://schemas.microsoft.com/office/drawing/2014/main" id="{A4BA5B45-41D0-4532-A2EA-A5F1F47CF3E6}"/>
                </a:ext>
              </a:extLst>
            </xdr:cNvPr>
            <xdr:cNvSpPr/>
          </xdr:nvSpPr>
          <xdr:spPr>
            <a:xfrm>
              <a:off x="14026091" y="333163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22A7E94-B7C3-4C32-B434-246392D9C7EB}" type="TxLink">
                <a:rPr lang="en-US" sz="1400" b="1" i="0" u="none" strike="noStrike">
                  <a:solidFill>
                    <a:srgbClr val="000000"/>
                  </a:solidFill>
                  <a:latin typeface="Calibri"/>
                  <a:cs typeface="Calibri"/>
                </a:rPr>
                <a:pPr algn="ctr"/>
                <a:t>$3,164</a:t>
              </a:fld>
              <a:endParaRPr lang="en-US" sz="1400" b="0">
                <a:solidFill>
                  <a:schemeClr val="tx1"/>
                </a:solidFill>
              </a:endParaRPr>
            </a:p>
          </xdr:txBody>
        </xdr:sp>
        <xdr:sp macro="" textlink="PivotTable!R6">
          <xdr:nvSpPr>
            <xdr:cNvPr id="71" name="Rectangle: Diagonal Corners Rounded 70">
              <a:extLst>
                <a:ext uri="{FF2B5EF4-FFF2-40B4-BE49-F238E27FC236}">
                  <a16:creationId xmlns:a16="http://schemas.microsoft.com/office/drawing/2014/main" id="{B86AF3DA-36FC-4B62-9EE8-316DC8387F62}"/>
                </a:ext>
              </a:extLst>
            </xdr:cNvPr>
            <xdr:cNvSpPr/>
          </xdr:nvSpPr>
          <xdr:spPr>
            <a:xfrm>
              <a:off x="14034558" y="356023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4384FAB-2F65-405F-B68A-DDBF3FDD9CAA}" type="TxLink">
                <a:rPr lang="en-US" sz="1400" b="1" i="0" u="none" strike="noStrike">
                  <a:solidFill>
                    <a:srgbClr val="000000"/>
                  </a:solidFill>
                  <a:latin typeface="Calibri"/>
                  <a:cs typeface="Calibri"/>
                </a:rPr>
                <a:pPr algn="ctr"/>
                <a:t>$15,250</a:t>
              </a:fld>
              <a:endParaRPr lang="en-US" sz="1400" b="0">
                <a:solidFill>
                  <a:schemeClr val="tx1"/>
                </a:solidFill>
              </a:endParaRPr>
            </a:p>
          </xdr:txBody>
        </xdr:sp>
        <xdr:sp macro="" textlink="PivotTable!S6">
          <xdr:nvSpPr>
            <xdr:cNvPr id="178" name="Rectangle: Diagonal Corners Rounded 177">
              <a:extLst>
                <a:ext uri="{FF2B5EF4-FFF2-40B4-BE49-F238E27FC236}">
                  <a16:creationId xmlns:a16="http://schemas.microsoft.com/office/drawing/2014/main" id="{B3B9552D-DB2C-4587-9648-1751F9E3E958}"/>
                </a:ext>
              </a:extLst>
            </xdr:cNvPr>
            <xdr:cNvSpPr/>
          </xdr:nvSpPr>
          <xdr:spPr>
            <a:xfrm>
              <a:off x="13858264" y="2467167"/>
              <a:ext cx="832909" cy="300568"/>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C32C537-DA55-448D-A53B-CF80328971E0}" type="TxLink">
                <a:rPr lang="en-US" sz="1400" b="1" i="1" u="sng" strike="noStrike">
                  <a:solidFill>
                    <a:srgbClr val="000000"/>
                  </a:solidFill>
                  <a:latin typeface="Calibri"/>
                  <a:cs typeface="Calibri"/>
                </a:rPr>
                <a:pPr algn="ctr"/>
                <a:t>$50,186</a:t>
              </a:fld>
              <a:endParaRPr lang="en-US" sz="1400" b="0" i="1" u="sng">
                <a:solidFill>
                  <a:schemeClr val="tx1"/>
                </a:solidFill>
              </a:endParaRPr>
            </a:p>
          </xdr:txBody>
        </xdr:sp>
      </xdr:grpSp>
    </xdr:grpSp>
    <xdr:clientData/>
  </xdr:twoCellAnchor>
  <xdr:twoCellAnchor>
    <xdr:from>
      <xdr:col>5</xdr:col>
      <xdr:colOff>87086</xdr:colOff>
      <xdr:row>4</xdr:row>
      <xdr:rowOff>31751</xdr:rowOff>
    </xdr:from>
    <xdr:to>
      <xdr:col>18</xdr:col>
      <xdr:colOff>482199</xdr:colOff>
      <xdr:row>9</xdr:row>
      <xdr:rowOff>53151</xdr:rowOff>
    </xdr:to>
    <xdr:sp macro="" textlink="">
      <xdr:nvSpPr>
        <xdr:cNvPr id="101" name="Rectangle: Rounded Corners 100">
          <a:extLst>
            <a:ext uri="{FF2B5EF4-FFF2-40B4-BE49-F238E27FC236}">
              <a16:creationId xmlns:a16="http://schemas.microsoft.com/office/drawing/2014/main" id="{A1170A99-F139-47A2-80EB-8A1D0D98F690}"/>
            </a:ext>
          </a:extLst>
        </xdr:cNvPr>
        <xdr:cNvSpPr/>
      </xdr:nvSpPr>
      <xdr:spPr>
        <a:xfrm>
          <a:off x="3135086" y="771980"/>
          <a:ext cx="8319913" cy="946685"/>
        </a:xfrm>
        <a:prstGeom prst="roundRect">
          <a:avLst>
            <a:gd name="adj" fmla="val 1126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152400</xdr:colOff>
      <xdr:row>4</xdr:row>
      <xdr:rowOff>110067</xdr:rowOff>
    </xdr:from>
    <xdr:to>
      <xdr:col>18</xdr:col>
      <xdr:colOff>377628</xdr:colOff>
      <xdr:row>8</xdr:row>
      <xdr:rowOff>159313</xdr:rowOff>
    </xdr:to>
    <mc:AlternateContent xmlns:mc="http://schemas.openxmlformats.org/markup-compatibility/2006" xmlns:a14="http://schemas.microsoft.com/office/drawing/2010/main">
      <mc:Choice Requires="a14">
        <xdr:graphicFrame macro="">
          <xdr:nvGraphicFramePr>
            <xdr:cNvPr id="105" name="Month 1">
              <a:extLst>
                <a:ext uri="{FF2B5EF4-FFF2-40B4-BE49-F238E27FC236}">
                  <a16:creationId xmlns:a16="http://schemas.microsoft.com/office/drawing/2014/main" id="{1C498ADF-CB8F-458D-A4C5-6D8195662CB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200400" y="850296"/>
              <a:ext cx="8150028" cy="789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55929</xdr:colOff>
      <xdr:row>21</xdr:row>
      <xdr:rowOff>72884</xdr:rowOff>
    </xdr:from>
    <xdr:to>
      <xdr:col>19</xdr:col>
      <xdr:colOff>496953</xdr:colOff>
      <xdr:row>40</xdr:row>
      <xdr:rowOff>88348</xdr:rowOff>
    </xdr:to>
    <xdr:grpSp>
      <xdr:nvGrpSpPr>
        <xdr:cNvPr id="35" name="Group 34">
          <a:extLst>
            <a:ext uri="{FF2B5EF4-FFF2-40B4-BE49-F238E27FC236}">
              <a16:creationId xmlns:a16="http://schemas.microsoft.com/office/drawing/2014/main" id="{48161D5B-35DB-4BFE-A4C7-8A8500D67B87}"/>
            </a:ext>
          </a:extLst>
        </xdr:cNvPr>
        <xdr:cNvGrpSpPr/>
      </xdr:nvGrpSpPr>
      <xdr:grpSpPr>
        <a:xfrm>
          <a:off x="3103929" y="3806684"/>
          <a:ext cx="8975424" cy="3393664"/>
          <a:chOff x="3163285" y="2167248"/>
          <a:chExt cx="8970833" cy="3296050"/>
        </a:xfrm>
      </xdr:grpSpPr>
      <xdr:sp macro="" textlink="">
        <xdr:nvSpPr>
          <xdr:cNvPr id="62" name="Rectangle: Rounded Corners 61">
            <a:extLst>
              <a:ext uri="{FF2B5EF4-FFF2-40B4-BE49-F238E27FC236}">
                <a16:creationId xmlns:a16="http://schemas.microsoft.com/office/drawing/2014/main" id="{90483DEF-2A4E-4377-A31F-93207E0519E1}"/>
              </a:ext>
            </a:extLst>
          </xdr:cNvPr>
          <xdr:cNvSpPr/>
        </xdr:nvSpPr>
        <xdr:spPr>
          <a:xfrm>
            <a:off x="3163285" y="2167248"/>
            <a:ext cx="8970833" cy="3296050"/>
          </a:xfrm>
          <a:prstGeom prst="roundRect">
            <a:avLst>
              <a:gd name="adj" fmla="val 119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0" name="Chart 59">
            <a:extLst>
              <a:ext uri="{FF2B5EF4-FFF2-40B4-BE49-F238E27FC236}">
                <a16:creationId xmlns:a16="http://schemas.microsoft.com/office/drawing/2014/main" id="{BCF66066-2B0A-46CD-909A-072C8FFBD535}"/>
              </a:ext>
            </a:extLst>
          </xdr:cNvPr>
          <xdr:cNvGraphicFramePr>
            <a:graphicFrameLocks/>
          </xdr:cNvGraphicFramePr>
        </xdr:nvGraphicFramePr>
        <xdr:xfrm>
          <a:off x="3373013" y="2528769"/>
          <a:ext cx="8514188" cy="256816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1" name="Rectangle: Diagonal Corners Rounded 90">
            <a:extLst>
              <a:ext uri="{FF2B5EF4-FFF2-40B4-BE49-F238E27FC236}">
                <a16:creationId xmlns:a16="http://schemas.microsoft.com/office/drawing/2014/main" id="{2D94EF0E-02E8-4ED3-B781-D876FEDC41C0}"/>
              </a:ext>
            </a:extLst>
          </xdr:cNvPr>
          <xdr:cNvSpPr/>
        </xdr:nvSpPr>
        <xdr:spPr>
          <a:xfrm>
            <a:off x="3431718" y="2432668"/>
            <a:ext cx="1939926" cy="390719"/>
          </a:xfrm>
          <a:prstGeom prst="round2DiagRect">
            <a:avLst>
              <a:gd name="adj1" fmla="val 50000"/>
              <a:gd name="adj2"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Sales &amp;</a:t>
            </a:r>
            <a:r>
              <a:rPr lang="en-US" sz="1400" b="1" baseline="0">
                <a:solidFill>
                  <a:schemeClr val="tx1"/>
                </a:solidFill>
              </a:rPr>
              <a:t> Expenses</a:t>
            </a:r>
            <a:endParaRPr lang="en-US" sz="1600" b="1">
              <a:solidFill>
                <a:schemeClr val="tx1"/>
              </a:solidFill>
            </a:endParaRPr>
          </a:p>
        </xdr:txBody>
      </xdr:sp>
    </xdr:grpSp>
    <xdr:clientData/>
  </xdr:twoCellAnchor>
  <xdr:twoCellAnchor>
    <xdr:from>
      <xdr:col>0</xdr:col>
      <xdr:colOff>265642</xdr:colOff>
      <xdr:row>17</xdr:row>
      <xdr:rowOff>62439</xdr:rowOff>
    </xdr:from>
    <xdr:to>
      <xdr:col>2</xdr:col>
      <xdr:colOff>243154</xdr:colOff>
      <xdr:row>19</xdr:row>
      <xdr:rowOff>68613</xdr:rowOff>
    </xdr:to>
    <xdr:sp macro="" textlink="">
      <xdr:nvSpPr>
        <xdr:cNvPr id="98" name="TextBox 97">
          <a:extLst>
            <a:ext uri="{FF2B5EF4-FFF2-40B4-BE49-F238E27FC236}">
              <a16:creationId xmlns:a16="http://schemas.microsoft.com/office/drawing/2014/main" id="{77972F00-A560-4051-8ADB-055B3C9AAE72}"/>
            </a:ext>
          </a:extLst>
        </xdr:cNvPr>
        <xdr:cNvSpPr txBox="1"/>
      </xdr:nvSpPr>
      <xdr:spPr>
        <a:xfrm>
          <a:off x="265642" y="3208410"/>
          <a:ext cx="1196712" cy="376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Driver Payroll</a:t>
          </a:r>
        </a:p>
      </xdr:txBody>
    </xdr:sp>
    <xdr:clientData/>
  </xdr:twoCellAnchor>
  <xdr:twoCellAnchor>
    <xdr:from>
      <xdr:col>0</xdr:col>
      <xdr:colOff>197909</xdr:colOff>
      <xdr:row>20</xdr:row>
      <xdr:rowOff>152398</xdr:rowOff>
    </xdr:from>
    <xdr:to>
      <xdr:col>4</xdr:col>
      <xdr:colOff>331306</xdr:colOff>
      <xdr:row>29</xdr:row>
      <xdr:rowOff>88347</xdr:rowOff>
    </xdr:to>
    <xdr:grpSp>
      <xdr:nvGrpSpPr>
        <xdr:cNvPr id="33" name="Group 32">
          <a:extLst>
            <a:ext uri="{FF2B5EF4-FFF2-40B4-BE49-F238E27FC236}">
              <a16:creationId xmlns:a16="http://schemas.microsoft.com/office/drawing/2014/main" id="{E4D22AFB-9194-4B3E-B568-C155E4113A8F}"/>
            </a:ext>
          </a:extLst>
        </xdr:cNvPr>
        <xdr:cNvGrpSpPr/>
      </xdr:nvGrpSpPr>
      <xdr:grpSpPr>
        <a:xfrm>
          <a:off x="197909" y="3708398"/>
          <a:ext cx="2571797" cy="1536149"/>
          <a:chOff x="282574" y="3847041"/>
          <a:chExt cx="2621491" cy="1724025"/>
        </a:xfrm>
      </xdr:grpSpPr>
      <xdr:grpSp>
        <xdr:nvGrpSpPr>
          <xdr:cNvPr id="3" name="Group 2">
            <a:extLst>
              <a:ext uri="{FF2B5EF4-FFF2-40B4-BE49-F238E27FC236}">
                <a16:creationId xmlns:a16="http://schemas.microsoft.com/office/drawing/2014/main" id="{5277DCD8-1555-4610-B414-CEC7E1D5F359}"/>
              </a:ext>
            </a:extLst>
          </xdr:cNvPr>
          <xdr:cNvGrpSpPr/>
        </xdr:nvGrpSpPr>
        <xdr:grpSpPr>
          <a:xfrm>
            <a:off x="282574" y="3847041"/>
            <a:ext cx="1012826" cy="606425"/>
            <a:chOff x="282574" y="3847041"/>
            <a:chExt cx="1012826" cy="606425"/>
          </a:xfrm>
        </xdr:grpSpPr>
        <xdr:sp macro="" textlink="PivotTable!AF6">
          <xdr:nvSpPr>
            <xdr:cNvPr id="63" name="TextBox 62">
              <a:extLst>
                <a:ext uri="{FF2B5EF4-FFF2-40B4-BE49-F238E27FC236}">
                  <a16:creationId xmlns:a16="http://schemas.microsoft.com/office/drawing/2014/main" id="{3F00018E-D437-426A-8E80-58AF84BE59D8}"/>
                </a:ext>
              </a:extLst>
            </xdr:cNvPr>
            <xdr:cNvSpPr txBox="1"/>
          </xdr:nvSpPr>
          <xdr:spPr>
            <a:xfrm>
              <a:off x="282574" y="4117974"/>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CBC6C0-F0F1-4A6C-BA93-DE1AC7F873AA}" type="TxLink">
                <a:rPr lang="en-US" sz="1200" b="1" i="0" u="none" strike="noStrike">
                  <a:solidFill>
                    <a:srgbClr val="000000"/>
                  </a:solidFill>
                  <a:effectLst/>
                  <a:latin typeface="Calibri"/>
                  <a:ea typeface="+mn-ea"/>
                  <a:cs typeface="Calibri"/>
                </a:rPr>
                <a:pPr algn="ctr"/>
                <a:t>18170.37</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92" name="TextBox 91">
              <a:extLst>
                <a:ext uri="{FF2B5EF4-FFF2-40B4-BE49-F238E27FC236}">
                  <a16:creationId xmlns:a16="http://schemas.microsoft.com/office/drawing/2014/main" id="{C70C1CA8-8812-4E86-8D24-E7EDF697246E}"/>
                </a:ext>
              </a:extLst>
            </xdr:cNvPr>
            <xdr:cNvSpPr txBox="1"/>
          </xdr:nvSpPr>
          <xdr:spPr>
            <a:xfrm>
              <a:off x="333374" y="3847041"/>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Odometer</a:t>
              </a:r>
            </a:p>
          </xdr:txBody>
        </xdr:sp>
      </xdr:grpSp>
      <xdr:grpSp>
        <xdr:nvGrpSpPr>
          <xdr:cNvPr id="8" name="Group 7">
            <a:extLst>
              <a:ext uri="{FF2B5EF4-FFF2-40B4-BE49-F238E27FC236}">
                <a16:creationId xmlns:a16="http://schemas.microsoft.com/office/drawing/2014/main" id="{D9DE33BC-47E3-43BF-924A-798D7E1B9445}"/>
              </a:ext>
            </a:extLst>
          </xdr:cNvPr>
          <xdr:cNvGrpSpPr/>
        </xdr:nvGrpSpPr>
        <xdr:grpSpPr>
          <a:xfrm>
            <a:off x="1467906" y="3889374"/>
            <a:ext cx="1436159" cy="564092"/>
            <a:chOff x="1730373" y="3830107"/>
            <a:chExt cx="1436159" cy="564092"/>
          </a:xfrm>
        </xdr:grpSpPr>
        <xdr:sp macro="" textlink="PivotTable!AK6">
          <xdr:nvSpPr>
            <xdr:cNvPr id="108" name="TextBox 107">
              <a:extLst>
                <a:ext uri="{FF2B5EF4-FFF2-40B4-BE49-F238E27FC236}">
                  <a16:creationId xmlns:a16="http://schemas.microsoft.com/office/drawing/2014/main" id="{DD48D4A6-EA88-46FA-8413-99031DAEF2CD}"/>
                </a:ext>
              </a:extLst>
            </xdr:cNvPr>
            <xdr:cNvSpPr txBox="1"/>
          </xdr:nvSpPr>
          <xdr:spPr>
            <a:xfrm>
              <a:off x="1891240" y="4058707"/>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541980-04E7-4ED9-BC33-AD2500D073C1}" type="TxLink">
                <a:rPr lang="en-US" sz="1200" b="1" i="0" u="none" strike="noStrike">
                  <a:solidFill>
                    <a:srgbClr val="000000"/>
                  </a:solidFill>
                  <a:effectLst/>
                  <a:latin typeface="Calibri"/>
                  <a:ea typeface="+mn-ea"/>
                  <a:cs typeface="Calibri"/>
                </a:rPr>
                <a:pPr algn="ctr"/>
                <a:t>$3,498</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09" name="TextBox 108">
              <a:extLst>
                <a:ext uri="{FF2B5EF4-FFF2-40B4-BE49-F238E27FC236}">
                  <a16:creationId xmlns:a16="http://schemas.microsoft.com/office/drawing/2014/main" id="{59678750-10B2-48C0-B8F5-E12E9CB1D831}"/>
                </a:ext>
              </a:extLst>
            </xdr:cNvPr>
            <xdr:cNvSpPr txBox="1"/>
          </xdr:nvSpPr>
          <xdr:spPr>
            <a:xfrm>
              <a:off x="1730373" y="3830107"/>
              <a:ext cx="1436159"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Costs Driver Paid</a:t>
              </a:r>
            </a:p>
          </xdr:txBody>
        </xdr:sp>
      </xdr:grpSp>
      <xdr:grpSp>
        <xdr:nvGrpSpPr>
          <xdr:cNvPr id="21" name="Group 20">
            <a:extLst>
              <a:ext uri="{FF2B5EF4-FFF2-40B4-BE49-F238E27FC236}">
                <a16:creationId xmlns:a16="http://schemas.microsoft.com/office/drawing/2014/main" id="{BB1B380B-5F53-4B95-8CA6-E2217FA99FFD}"/>
              </a:ext>
            </a:extLst>
          </xdr:cNvPr>
          <xdr:cNvGrpSpPr/>
        </xdr:nvGrpSpPr>
        <xdr:grpSpPr>
          <a:xfrm>
            <a:off x="1688039" y="5006974"/>
            <a:ext cx="995893" cy="496359"/>
            <a:chOff x="1679574" y="5015441"/>
            <a:chExt cx="995893" cy="496359"/>
          </a:xfrm>
        </xdr:grpSpPr>
        <xdr:sp macro="" textlink="PivotTable!AJ6">
          <xdr:nvSpPr>
            <xdr:cNvPr id="111" name="TextBox 110">
              <a:extLst>
                <a:ext uri="{FF2B5EF4-FFF2-40B4-BE49-F238E27FC236}">
                  <a16:creationId xmlns:a16="http://schemas.microsoft.com/office/drawing/2014/main" id="{FABB386F-4919-4457-8F26-948A09C449E3}"/>
                </a:ext>
              </a:extLst>
            </xdr:cNvPr>
            <xdr:cNvSpPr txBox="1"/>
          </xdr:nvSpPr>
          <xdr:spPr>
            <a:xfrm>
              <a:off x="1679574" y="5311774"/>
              <a:ext cx="902759"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111A0B-F1C8-4F54-A84C-188EB07ED820}" type="TxLink">
                <a:rPr lang="en-US" sz="1200" b="1" i="0" u="none" strike="noStrike">
                  <a:solidFill>
                    <a:srgbClr val="000000"/>
                  </a:solidFill>
                  <a:effectLst/>
                  <a:latin typeface="Calibri"/>
                  <a:ea typeface="+mn-ea"/>
                  <a:cs typeface="Calibri"/>
                </a:rPr>
                <a:pPr algn="ctr"/>
                <a:t>$1,546</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12" name="TextBox 111">
              <a:extLst>
                <a:ext uri="{FF2B5EF4-FFF2-40B4-BE49-F238E27FC236}">
                  <a16:creationId xmlns:a16="http://schemas.microsoft.com/office/drawing/2014/main" id="{C5081A4B-8AE3-4BB4-9159-6F910310AE09}"/>
                </a:ext>
              </a:extLst>
            </xdr:cNvPr>
            <xdr:cNvSpPr txBox="1"/>
          </xdr:nvSpPr>
          <xdr:spPr>
            <a:xfrm>
              <a:off x="1713441" y="5015441"/>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Extra Pay</a:t>
              </a:r>
            </a:p>
          </xdr:txBody>
        </xdr:sp>
      </xdr:grpSp>
      <xdr:grpSp>
        <xdr:nvGrpSpPr>
          <xdr:cNvPr id="32" name="Group 31">
            <a:extLst>
              <a:ext uri="{FF2B5EF4-FFF2-40B4-BE49-F238E27FC236}">
                <a16:creationId xmlns:a16="http://schemas.microsoft.com/office/drawing/2014/main" id="{A9E76844-8CBC-4CF8-9C4D-CBD2ABCDFBED}"/>
              </a:ext>
            </a:extLst>
          </xdr:cNvPr>
          <xdr:cNvGrpSpPr/>
        </xdr:nvGrpSpPr>
        <xdr:grpSpPr>
          <a:xfrm>
            <a:off x="422274" y="4405838"/>
            <a:ext cx="733426" cy="564094"/>
            <a:chOff x="384174" y="4448173"/>
            <a:chExt cx="733426" cy="564094"/>
          </a:xfrm>
        </xdr:grpSpPr>
        <xdr:sp macro="" textlink="PivotTable!AG6">
          <xdr:nvSpPr>
            <xdr:cNvPr id="100" name="TextBox 99">
              <a:extLst>
                <a:ext uri="{FF2B5EF4-FFF2-40B4-BE49-F238E27FC236}">
                  <a16:creationId xmlns:a16="http://schemas.microsoft.com/office/drawing/2014/main" id="{24B43927-C28B-447F-BF12-DD51FBED7ACD}"/>
                </a:ext>
              </a:extLst>
            </xdr:cNvPr>
            <xdr:cNvSpPr txBox="1"/>
          </xdr:nvSpPr>
          <xdr:spPr>
            <a:xfrm>
              <a:off x="384174" y="4685241"/>
              <a:ext cx="733426" cy="327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2F2A42-BFE8-48F1-93B5-0C5C4F7BC37E}" type="TxLink">
                <a:rPr lang="en-US" sz="1200" b="1" i="0" u="none" strike="noStrike">
                  <a:solidFill>
                    <a:srgbClr val="000000"/>
                  </a:solidFill>
                  <a:effectLst/>
                  <a:latin typeface="Calibri"/>
                  <a:ea typeface="+mn-ea"/>
                  <a:cs typeface="Calibri"/>
                </a:rPr>
                <a:pPr algn="ctr"/>
                <a:t>21353</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17" name="TextBox 116">
              <a:extLst>
                <a:ext uri="{FF2B5EF4-FFF2-40B4-BE49-F238E27FC236}">
                  <a16:creationId xmlns:a16="http://schemas.microsoft.com/office/drawing/2014/main" id="{6B15D087-D9AE-456C-880A-2FF7D8776A64}"/>
                </a:ext>
              </a:extLst>
            </xdr:cNvPr>
            <xdr:cNvSpPr txBox="1"/>
          </xdr:nvSpPr>
          <xdr:spPr>
            <a:xfrm>
              <a:off x="468841" y="4448173"/>
              <a:ext cx="623359" cy="33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Miles</a:t>
              </a:r>
            </a:p>
          </xdr:txBody>
        </xdr:sp>
      </xdr:grpSp>
      <xdr:grpSp>
        <xdr:nvGrpSpPr>
          <xdr:cNvPr id="118" name="Group 117">
            <a:extLst>
              <a:ext uri="{FF2B5EF4-FFF2-40B4-BE49-F238E27FC236}">
                <a16:creationId xmlns:a16="http://schemas.microsoft.com/office/drawing/2014/main" id="{CAEAF513-B68C-406C-A70D-8A3F21EE5C9D}"/>
              </a:ext>
            </a:extLst>
          </xdr:cNvPr>
          <xdr:cNvGrpSpPr/>
        </xdr:nvGrpSpPr>
        <xdr:grpSpPr>
          <a:xfrm>
            <a:off x="307974" y="5006974"/>
            <a:ext cx="962026" cy="564092"/>
            <a:chOff x="1688041" y="4422774"/>
            <a:chExt cx="962026" cy="564092"/>
          </a:xfrm>
        </xdr:grpSpPr>
        <xdr:sp macro="" textlink="PivotTable!AI6">
          <xdr:nvSpPr>
            <xdr:cNvPr id="119" name="TextBox 118">
              <a:extLst>
                <a:ext uri="{FF2B5EF4-FFF2-40B4-BE49-F238E27FC236}">
                  <a16:creationId xmlns:a16="http://schemas.microsoft.com/office/drawing/2014/main" id="{C69A2912-EC9D-4DB5-8971-1654274EE5A3}"/>
                </a:ext>
              </a:extLst>
            </xdr:cNvPr>
            <xdr:cNvSpPr txBox="1"/>
          </xdr:nvSpPr>
          <xdr:spPr>
            <a:xfrm>
              <a:off x="1704974" y="4685240"/>
              <a:ext cx="902760" cy="301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1C023C-81DD-4995-8150-CDE89F74ECF5}" type="TxLink">
                <a:rPr lang="en-US" sz="1200" b="1" i="0" u="none" strike="noStrike">
                  <a:solidFill>
                    <a:srgbClr val="000000"/>
                  </a:solidFill>
                  <a:effectLst/>
                  <a:latin typeface="Calibri"/>
                  <a:ea typeface="+mn-ea"/>
                  <a:cs typeface="Calibri"/>
                </a:rPr>
                <a:pPr algn="ctr"/>
                <a:t>$6,100</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20" name="TextBox 119">
              <a:extLst>
                <a:ext uri="{FF2B5EF4-FFF2-40B4-BE49-F238E27FC236}">
                  <a16:creationId xmlns:a16="http://schemas.microsoft.com/office/drawing/2014/main" id="{E4E734C0-C235-4C5B-AE0E-9B274E7C9DB1}"/>
                </a:ext>
              </a:extLst>
            </xdr:cNvPr>
            <xdr:cNvSpPr txBox="1"/>
          </xdr:nvSpPr>
          <xdr:spPr>
            <a:xfrm>
              <a:off x="1688041" y="4422774"/>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Extra Stop</a:t>
              </a:r>
            </a:p>
          </xdr:txBody>
        </xdr:sp>
      </xdr:grpSp>
      <xdr:grpSp>
        <xdr:nvGrpSpPr>
          <xdr:cNvPr id="121" name="Group 120">
            <a:extLst>
              <a:ext uri="{FF2B5EF4-FFF2-40B4-BE49-F238E27FC236}">
                <a16:creationId xmlns:a16="http://schemas.microsoft.com/office/drawing/2014/main" id="{4D3FDC27-03C7-4B51-A1F4-92D4B8A6E642}"/>
              </a:ext>
            </a:extLst>
          </xdr:cNvPr>
          <xdr:cNvGrpSpPr/>
        </xdr:nvGrpSpPr>
        <xdr:grpSpPr>
          <a:xfrm>
            <a:off x="1544106" y="4380441"/>
            <a:ext cx="1283759" cy="589491"/>
            <a:chOff x="358773" y="5523441"/>
            <a:chExt cx="1283759" cy="589491"/>
          </a:xfrm>
        </xdr:grpSpPr>
        <xdr:sp macro="" textlink="">
          <xdr:nvSpPr>
            <xdr:cNvPr id="122" name="TextBox 121">
              <a:extLst>
                <a:ext uri="{FF2B5EF4-FFF2-40B4-BE49-F238E27FC236}">
                  <a16:creationId xmlns:a16="http://schemas.microsoft.com/office/drawing/2014/main" id="{46E0EF40-A2F7-4632-8776-D62738E97814}"/>
                </a:ext>
              </a:extLst>
            </xdr:cNvPr>
            <xdr:cNvSpPr txBox="1"/>
          </xdr:nvSpPr>
          <xdr:spPr>
            <a:xfrm>
              <a:off x="358773" y="5523441"/>
              <a:ext cx="1283759"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Rate Per Miles</a:t>
              </a:r>
            </a:p>
          </xdr:txBody>
        </xdr:sp>
        <xdr:sp macro="" textlink="PivotTable!AH6">
          <xdr:nvSpPr>
            <xdr:cNvPr id="123" name="TextBox 122">
              <a:extLst>
                <a:ext uri="{FF2B5EF4-FFF2-40B4-BE49-F238E27FC236}">
                  <a16:creationId xmlns:a16="http://schemas.microsoft.com/office/drawing/2014/main" id="{9CABF428-AD76-4953-A83A-BFF26BF8BB9E}"/>
                </a:ext>
              </a:extLst>
            </xdr:cNvPr>
            <xdr:cNvSpPr txBox="1"/>
          </xdr:nvSpPr>
          <xdr:spPr>
            <a:xfrm>
              <a:off x="418040" y="5777440"/>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2DA8F3-6C84-4A1C-B497-BE8AF00E01A2}" type="TxLink">
                <a:rPr lang="en-US" sz="1200" b="1" i="0" u="none" strike="noStrike">
                  <a:solidFill>
                    <a:srgbClr val="000000"/>
                  </a:solidFill>
                  <a:effectLst/>
                  <a:latin typeface="Calibri"/>
                  <a:ea typeface="+mn-ea"/>
                  <a:cs typeface="Calibri"/>
                </a:rPr>
                <a:pPr algn="ctr"/>
                <a:t>$14,947</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grpSp>
    </xdr:grpSp>
    <xdr:clientData/>
  </xdr:twoCellAnchor>
  <xdr:twoCellAnchor>
    <xdr:from>
      <xdr:col>0</xdr:col>
      <xdr:colOff>301625</xdr:colOff>
      <xdr:row>16</xdr:row>
      <xdr:rowOff>10583</xdr:rowOff>
    </xdr:from>
    <xdr:to>
      <xdr:col>4</xdr:col>
      <xdr:colOff>34265</xdr:colOff>
      <xdr:row>16</xdr:row>
      <xdr:rowOff>10583</xdr:rowOff>
    </xdr:to>
    <xdr:cxnSp macro="">
      <xdr:nvCxnSpPr>
        <xdr:cNvPr id="126" name="Straight Connector 125">
          <a:extLst>
            <a:ext uri="{FF2B5EF4-FFF2-40B4-BE49-F238E27FC236}">
              <a16:creationId xmlns:a16="http://schemas.microsoft.com/office/drawing/2014/main" id="{E818E614-D885-4D24-9C60-57EE78639DEB}"/>
            </a:ext>
          </a:extLst>
        </xdr:cNvPr>
        <xdr:cNvCxnSpPr/>
      </xdr:nvCxnSpPr>
      <xdr:spPr>
        <a:xfrm>
          <a:off x="301625" y="2971497"/>
          <a:ext cx="2171040"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482600</xdr:colOff>
      <xdr:row>17</xdr:row>
      <xdr:rowOff>53974</xdr:rowOff>
    </xdr:from>
    <xdr:to>
      <xdr:col>4</xdr:col>
      <xdr:colOff>156945</xdr:colOff>
      <xdr:row>19</xdr:row>
      <xdr:rowOff>60149</xdr:rowOff>
    </xdr:to>
    <xdr:sp macro="" textlink="PivotTable!AL6">
      <xdr:nvSpPr>
        <xdr:cNvPr id="127" name="TextBox 126">
          <a:extLst>
            <a:ext uri="{FF2B5EF4-FFF2-40B4-BE49-F238E27FC236}">
              <a16:creationId xmlns:a16="http://schemas.microsoft.com/office/drawing/2014/main" id="{EE3657D1-172B-4099-91F6-184EA3F344A9}"/>
            </a:ext>
          </a:extLst>
        </xdr:cNvPr>
        <xdr:cNvSpPr txBox="1"/>
      </xdr:nvSpPr>
      <xdr:spPr>
        <a:xfrm>
          <a:off x="1701800" y="3199945"/>
          <a:ext cx="893545" cy="37629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A9B616-DEC6-4B7C-A604-5EC8DE0359A1}" type="TxLink">
            <a:rPr lang="en-US" sz="1200" b="1" i="0" u="none" strike="noStrike">
              <a:solidFill>
                <a:srgbClr val="000000"/>
              </a:solidFill>
              <a:latin typeface="Calibri"/>
              <a:cs typeface="Calibri"/>
            </a:rPr>
            <a:pPr algn="ctr"/>
            <a:t>$26,091.10</a:t>
          </a:fld>
          <a:endParaRPr lang="en-US" sz="1400" b="0" i="0" u="none" strike="noStrike">
            <a:solidFill>
              <a:srgbClr val="000000"/>
            </a:solidFill>
            <a:latin typeface="Calibri"/>
            <a:cs typeface="Calibri"/>
          </a:endParaRPr>
        </a:p>
      </xdr:txBody>
    </xdr:sp>
    <xdr:clientData/>
  </xdr:twoCellAnchor>
  <xdr:twoCellAnchor>
    <xdr:from>
      <xdr:col>19</xdr:col>
      <xdr:colOff>595549</xdr:colOff>
      <xdr:row>31</xdr:row>
      <xdr:rowOff>154292</xdr:rowOff>
    </xdr:from>
    <xdr:to>
      <xdr:col>24</xdr:col>
      <xdr:colOff>478500</xdr:colOff>
      <xdr:row>39</xdr:row>
      <xdr:rowOff>68027</xdr:rowOff>
    </xdr:to>
    <xdr:grpSp>
      <xdr:nvGrpSpPr>
        <xdr:cNvPr id="304" name="Group 303">
          <a:extLst>
            <a:ext uri="{FF2B5EF4-FFF2-40B4-BE49-F238E27FC236}">
              <a16:creationId xmlns:a16="http://schemas.microsoft.com/office/drawing/2014/main" id="{A7DD4DEB-DE21-4E8B-9A75-19B4C3277930}"/>
            </a:ext>
          </a:extLst>
        </xdr:cNvPr>
        <xdr:cNvGrpSpPr/>
      </xdr:nvGrpSpPr>
      <xdr:grpSpPr>
        <a:xfrm>
          <a:off x="12177949" y="5666092"/>
          <a:ext cx="2930951" cy="1336135"/>
          <a:chOff x="12272180" y="3606680"/>
          <a:chExt cx="2704287" cy="1591425"/>
        </a:xfrm>
      </xdr:grpSpPr>
      <xdr:sp macro="" textlink="">
        <xdr:nvSpPr>
          <xdr:cNvPr id="305" name="Rectangle: Rounded Corners 304">
            <a:extLst>
              <a:ext uri="{FF2B5EF4-FFF2-40B4-BE49-F238E27FC236}">
                <a16:creationId xmlns:a16="http://schemas.microsoft.com/office/drawing/2014/main" id="{6DDAB0E6-1A65-4ED8-8784-4773CF439C03}"/>
              </a:ext>
            </a:extLst>
          </xdr:cNvPr>
          <xdr:cNvSpPr/>
        </xdr:nvSpPr>
        <xdr:spPr>
          <a:xfrm>
            <a:off x="12371907" y="3606680"/>
            <a:ext cx="2604560" cy="1591425"/>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sp macro="" textlink="">
        <xdr:nvSpPr>
          <xdr:cNvPr id="306" name="Rectangle: Diagonal Corners Rounded 305">
            <a:extLst>
              <a:ext uri="{FF2B5EF4-FFF2-40B4-BE49-F238E27FC236}">
                <a16:creationId xmlns:a16="http://schemas.microsoft.com/office/drawing/2014/main" id="{F3AB6BC0-8897-4CB7-91E5-4400670FAE53}"/>
              </a:ext>
            </a:extLst>
          </xdr:cNvPr>
          <xdr:cNvSpPr/>
        </xdr:nvSpPr>
        <xdr:spPr>
          <a:xfrm>
            <a:off x="12272180" y="3752791"/>
            <a:ext cx="1805381" cy="390719"/>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tx1"/>
                </a:solidFill>
              </a:rPr>
              <a:t>Freight</a:t>
            </a:r>
            <a:r>
              <a:rPr lang="en-US" sz="1500" b="1" baseline="0">
                <a:solidFill>
                  <a:schemeClr val="tx1"/>
                </a:solidFill>
              </a:rPr>
              <a:t> Expenses </a:t>
            </a:r>
            <a:endParaRPr lang="en-US" sz="1500" b="1">
              <a:solidFill>
                <a:schemeClr val="tx1"/>
              </a:solidFill>
            </a:endParaRPr>
          </a:p>
        </xdr:txBody>
      </xdr:sp>
      <xdr:grpSp>
        <xdr:nvGrpSpPr>
          <xdr:cNvPr id="307" name="Group 306">
            <a:extLst>
              <a:ext uri="{FF2B5EF4-FFF2-40B4-BE49-F238E27FC236}">
                <a16:creationId xmlns:a16="http://schemas.microsoft.com/office/drawing/2014/main" id="{E4FCA10E-27AC-46DF-A12E-7D565C18540E}"/>
              </a:ext>
            </a:extLst>
          </xdr:cNvPr>
          <xdr:cNvGrpSpPr/>
        </xdr:nvGrpSpPr>
        <xdr:grpSpPr>
          <a:xfrm>
            <a:off x="12419541" y="3785179"/>
            <a:ext cx="2330356" cy="1331761"/>
            <a:chOff x="12544424" y="2462954"/>
            <a:chExt cx="2323043" cy="1397847"/>
          </a:xfrm>
        </xdr:grpSpPr>
        <xdr:sp macro="" textlink="">
          <xdr:nvSpPr>
            <xdr:cNvPr id="308" name="Rectangle: Diagonal Corners Rounded 307">
              <a:extLst>
                <a:ext uri="{FF2B5EF4-FFF2-40B4-BE49-F238E27FC236}">
                  <a16:creationId xmlns:a16="http://schemas.microsoft.com/office/drawing/2014/main" id="{B24AA1B8-1A02-4A9A-B60B-96A02EB72777}"/>
                </a:ext>
              </a:extLst>
            </xdr:cNvPr>
            <xdr:cNvSpPr/>
          </xdr:nvSpPr>
          <xdr:spPr>
            <a:xfrm>
              <a:off x="12544424" y="2806700"/>
              <a:ext cx="963120"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chemeClr val="tx1"/>
                  </a:solidFill>
                </a:rPr>
                <a:t>Warehouse</a:t>
              </a:r>
            </a:p>
          </xdr:txBody>
        </xdr:sp>
        <xdr:sp macro="" textlink="PivotTable!U6">
          <xdr:nvSpPr>
            <xdr:cNvPr id="309" name="Rectangle: Diagonal Corners Rounded 308">
              <a:extLst>
                <a:ext uri="{FF2B5EF4-FFF2-40B4-BE49-F238E27FC236}">
                  <a16:creationId xmlns:a16="http://schemas.microsoft.com/office/drawing/2014/main" id="{3939C38E-E947-4136-8A79-F7CF5B899064}"/>
                </a:ext>
              </a:extLst>
            </xdr:cNvPr>
            <xdr:cNvSpPr/>
          </xdr:nvSpPr>
          <xdr:spPr>
            <a:xfrm>
              <a:off x="14000691" y="2806700"/>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A907AF-06C2-459D-9C3E-027140344A45}" type="TxLink">
                <a:rPr lang="en-US" sz="1400" b="1" i="0" u="none" strike="noStrike">
                  <a:solidFill>
                    <a:srgbClr val="000000"/>
                  </a:solidFill>
                  <a:latin typeface="Calibri"/>
                  <a:cs typeface="Calibri"/>
                </a:rPr>
                <a:pPr algn="ctr"/>
                <a:t>$7,785</a:t>
              </a:fld>
              <a:endParaRPr lang="en-US" sz="1400" b="0">
                <a:solidFill>
                  <a:schemeClr val="tx1"/>
                </a:solidFill>
              </a:endParaRPr>
            </a:p>
          </xdr:txBody>
        </xdr:sp>
        <xdr:sp macro="" textlink="">
          <xdr:nvSpPr>
            <xdr:cNvPr id="310" name="Rectangle: Diagonal Corners Rounded 309">
              <a:extLst>
                <a:ext uri="{FF2B5EF4-FFF2-40B4-BE49-F238E27FC236}">
                  <a16:creationId xmlns:a16="http://schemas.microsoft.com/office/drawing/2014/main" id="{9C051598-334F-4C04-A99E-355FD7B91134}"/>
                </a:ext>
              </a:extLst>
            </xdr:cNvPr>
            <xdr:cNvSpPr/>
          </xdr:nvSpPr>
          <xdr:spPr>
            <a:xfrm>
              <a:off x="12544424" y="3390901"/>
              <a:ext cx="600303" cy="219512"/>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chemeClr val="tx1"/>
                  </a:solidFill>
                </a:rPr>
                <a:t>Tolls</a:t>
              </a:r>
            </a:p>
          </xdr:txBody>
        </xdr:sp>
        <xdr:sp macro="" textlink="">
          <xdr:nvSpPr>
            <xdr:cNvPr id="311" name="Rectangle: Diagonal Corners Rounded 310">
              <a:extLst>
                <a:ext uri="{FF2B5EF4-FFF2-40B4-BE49-F238E27FC236}">
                  <a16:creationId xmlns:a16="http://schemas.microsoft.com/office/drawing/2014/main" id="{2159B244-8B6C-4FD2-9785-C660A43EF908}"/>
                </a:ext>
              </a:extLst>
            </xdr:cNvPr>
            <xdr:cNvSpPr/>
          </xdr:nvSpPr>
          <xdr:spPr>
            <a:xfrm>
              <a:off x="12544424" y="3077635"/>
              <a:ext cx="1128864" cy="292099"/>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chemeClr val="tx1"/>
                  </a:solidFill>
                </a:rPr>
                <a:t>Repairs &amp; Cost</a:t>
              </a:r>
            </a:p>
          </xdr:txBody>
        </xdr:sp>
        <xdr:sp macro="" textlink="">
          <xdr:nvSpPr>
            <xdr:cNvPr id="312" name="Rectangle: Diagonal Corners Rounded 311">
              <a:extLst>
                <a:ext uri="{FF2B5EF4-FFF2-40B4-BE49-F238E27FC236}">
                  <a16:creationId xmlns:a16="http://schemas.microsoft.com/office/drawing/2014/main" id="{C293941B-87DD-44EF-887E-2B36933CE4CF}"/>
                </a:ext>
              </a:extLst>
            </xdr:cNvPr>
            <xdr:cNvSpPr/>
          </xdr:nvSpPr>
          <xdr:spPr>
            <a:xfrm>
              <a:off x="12544424" y="3644780"/>
              <a:ext cx="782110" cy="182033"/>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chemeClr val="tx1"/>
                  </a:solidFill>
                </a:rPr>
                <a:t>Fundings</a:t>
              </a:r>
            </a:p>
          </xdr:txBody>
        </xdr:sp>
        <xdr:sp macro="" textlink="PivotTable!V6">
          <xdr:nvSpPr>
            <xdr:cNvPr id="313" name="Rectangle: Diagonal Corners Rounded 312">
              <a:extLst>
                <a:ext uri="{FF2B5EF4-FFF2-40B4-BE49-F238E27FC236}">
                  <a16:creationId xmlns:a16="http://schemas.microsoft.com/office/drawing/2014/main" id="{E81DD52E-A53F-4E5B-9A88-00277823C809}"/>
                </a:ext>
              </a:extLst>
            </xdr:cNvPr>
            <xdr:cNvSpPr/>
          </xdr:nvSpPr>
          <xdr:spPr>
            <a:xfrm>
              <a:off x="14009158" y="3069167"/>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BD64CE-5618-483B-BB3D-4DC0520BDB43}" type="TxLink">
                <a:rPr lang="en-US" sz="1400" b="1" i="0" u="none" strike="noStrike">
                  <a:solidFill>
                    <a:srgbClr val="000000"/>
                  </a:solidFill>
                  <a:latin typeface="Calibri"/>
                  <a:cs typeface="Calibri"/>
                </a:rPr>
                <a:pPr algn="ctr"/>
                <a:t>$2,215</a:t>
              </a:fld>
              <a:endParaRPr lang="en-US" sz="1400" b="0">
                <a:solidFill>
                  <a:schemeClr val="tx1"/>
                </a:solidFill>
              </a:endParaRPr>
            </a:p>
          </xdr:txBody>
        </xdr:sp>
        <xdr:sp macro="" textlink="PivotTable!W6">
          <xdr:nvSpPr>
            <xdr:cNvPr id="314" name="Rectangle: Diagonal Corners Rounded 313">
              <a:extLst>
                <a:ext uri="{FF2B5EF4-FFF2-40B4-BE49-F238E27FC236}">
                  <a16:creationId xmlns:a16="http://schemas.microsoft.com/office/drawing/2014/main" id="{F6A7B75E-358E-4B64-BA69-3D12A41141B1}"/>
                </a:ext>
              </a:extLst>
            </xdr:cNvPr>
            <xdr:cNvSpPr/>
          </xdr:nvSpPr>
          <xdr:spPr>
            <a:xfrm>
              <a:off x="14026091" y="333163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88B9B71-2702-4228-9172-BF34BA179212}" type="TxLink">
                <a:rPr lang="en-US" sz="1400" b="1" i="0" u="none" strike="noStrike">
                  <a:solidFill>
                    <a:srgbClr val="000000"/>
                  </a:solidFill>
                  <a:latin typeface="Calibri"/>
                  <a:cs typeface="Calibri"/>
                </a:rPr>
                <a:pPr algn="ctr"/>
                <a:t>$7,372</a:t>
              </a:fld>
              <a:endParaRPr lang="en-US" sz="1400" b="0">
                <a:solidFill>
                  <a:schemeClr val="tx1"/>
                </a:solidFill>
              </a:endParaRPr>
            </a:p>
          </xdr:txBody>
        </xdr:sp>
        <xdr:sp macro="" textlink="PivotTable!X6">
          <xdr:nvSpPr>
            <xdr:cNvPr id="315" name="Rectangle: Diagonal Corners Rounded 314">
              <a:extLst>
                <a:ext uri="{FF2B5EF4-FFF2-40B4-BE49-F238E27FC236}">
                  <a16:creationId xmlns:a16="http://schemas.microsoft.com/office/drawing/2014/main" id="{A1C394FB-0D8B-45DE-9D98-E4A5E60B987C}"/>
                </a:ext>
              </a:extLst>
            </xdr:cNvPr>
            <xdr:cNvSpPr/>
          </xdr:nvSpPr>
          <xdr:spPr>
            <a:xfrm>
              <a:off x="14034558" y="356023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4E9A407-D7CA-480F-9243-3D833093624F}" type="TxLink">
                <a:rPr lang="en-US" sz="1400" b="1" i="0" u="none" strike="noStrike">
                  <a:solidFill>
                    <a:srgbClr val="000000"/>
                  </a:solidFill>
                  <a:latin typeface="Calibri"/>
                  <a:cs typeface="Calibri"/>
                </a:rPr>
                <a:pPr algn="ctr"/>
                <a:t>$1,196</a:t>
              </a:fld>
              <a:endParaRPr lang="en-US" sz="1400" b="0">
                <a:solidFill>
                  <a:schemeClr val="tx1"/>
                </a:solidFill>
              </a:endParaRPr>
            </a:p>
          </xdr:txBody>
        </xdr:sp>
        <xdr:sp macro="" textlink="PivotTable!Y6">
          <xdr:nvSpPr>
            <xdr:cNvPr id="177" name="Rectangle: Diagonal Corners Rounded 176">
              <a:extLst>
                <a:ext uri="{FF2B5EF4-FFF2-40B4-BE49-F238E27FC236}">
                  <a16:creationId xmlns:a16="http://schemas.microsoft.com/office/drawing/2014/main" id="{E7F5C956-11FF-4009-A4A3-D09A838BDE0E}"/>
                </a:ext>
              </a:extLst>
            </xdr:cNvPr>
            <xdr:cNvSpPr/>
          </xdr:nvSpPr>
          <xdr:spPr>
            <a:xfrm>
              <a:off x="13981700" y="246295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5555AAC-3F63-4412-B37F-AD1F267A717D}" type="TxLink">
                <a:rPr lang="en-US" sz="1400" b="1" i="1" u="sng" strike="noStrike">
                  <a:solidFill>
                    <a:srgbClr val="000000"/>
                  </a:solidFill>
                  <a:latin typeface="Calibri"/>
                  <a:cs typeface="Calibri"/>
                </a:rPr>
                <a:pPr algn="ctr"/>
                <a:t>$18,568</a:t>
              </a:fld>
              <a:endParaRPr lang="en-US" sz="1400" b="0" i="1" u="sng">
                <a:solidFill>
                  <a:schemeClr val="tx1"/>
                </a:solidFill>
              </a:endParaRPr>
            </a:p>
          </xdr:txBody>
        </xdr:sp>
      </xdr:grpSp>
    </xdr:grpSp>
    <xdr:clientData/>
  </xdr:twoCellAnchor>
  <xdr:twoCellAnchor>
    <xdr:from>
      <xdr:col>0</xdr:col>
      <xdr:colOff>284691</xdr:colOff>
      <xdr:row>30</xdr:row>
      <xdr:rowOff>12793</xdr:rowOff>
    </xdr:from>
    <xdr:to>
      <xdr:col>4</xdr:col>
      <xdr:colOff>17331</xdr:colOff>
      <xdr:row>30</xdr:row>
      <xdr:rowOff>12793</xdr:rowOff>
    </xdr:to>
    <xdr:cxnSp macro="">
      <xdr:nvCxnSpPr>
        <xdr:cNvPr id="320" name="Straight Connector 319">
          <a:extLst>
            <a:ext uri="{FF2B5EF4-FFF2-40B4-BE49-F238E27FC236}">
              <a16:creationId xmlns:a16="http://schemas.microsoft.com/office/drawing/2014/main" id="{3775F3DA-C979-4778-90EC-96FDC4474403}"/>
            </a:ext>
          </a:extLst>
        </xdr:cNvPr>
        <xdr:cNvCxnSpPr/>
      </xdr:nvCxnSpPr>
      <xdr:spPr>
        <a:xfrm>
          <a:off x="284691" y="5644967"/>
          <a:ext cx="2162205"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20</xdr:col>
      <xdr:colOff>276087</xdr:colOff>
      <xdr:row>10</xdr:row>
      <xdr:rowOff>93055</xdr:rowOff>
    </xdr:from>
    <xdr:to>
      <xdr:col>23</xdr:col>
      <xdr:colOff>516216</xdr:colOff>
      <xdr:row>20</xdr:row>
      <xdr:rowOff>30497</xdr:rowOff>
    </xdr:to>
    <xdr:sp macro="" textlink="">
      <xdr:nvSpPr>
        <xdr:cNvPr id="322" name="Rectangle: Rounded Corners 321">
          <a:extLst>
            <a:ext uri="{FF2B5EF4-FFF2-40B4-BE49-F238E27FC236}">
              <a16:creationId xmlns:a16="http://schemas.microsoft.com/office/drawing/2014/main" id="{1CDDA34C-B649-47DD-BD74-09883513FD3B}"/>
            </a:ext>
          </a:extLst>
        </xdr:cNvPr>
        <xdr:cNvSpPr/>
      </xdr:nvSpPr>
      <xdr:spPr>
        <a:xfrm>
          <a:off x="12423913" y="1970446"/>
          <a:ext cx="2062303" cy="1814834"/>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587146</xdr:colOff>
      <xdr:row>10</xdr:row>
      <xdr:rowOff>154899</xdr:rowOff>
    </xdr:from>
    <xdr:to>
      <xdr:col>23</xdr:col>
      <xdr:colOff>468844</xdr:colOff>
      <xdr:row>19</xdr:row>
      <xdr:rowOff>184576</xdr:rowOff>
    </xdr:to>
    <mc:AlternateContent xmlns:mc="http://schemas.openxmlformats.org/markup-compatibility/2006">
      <mc:Choice xmlns:a14="http://schemas.microsoft.com/office/drawing/2010/main" Requires="a14">
        <xdr:graphicFrame macro="">
          <xdr:nvGraphicFramePr>
            <xdr:cNvPr id="325" name="Driver Name 1">
              <a:extLst>
                <a:ext uri="{FF2B5EF4-FFF2-40B4-BE49-F238E27FC236}">
                  <a16:creationId xmlns:a16="http://schemas.microsoft.com/office/drawing/2014/main" id="{74DB1640-83A6-40BA-B611-F9E3CA9D627E}"/>
                </a:ext>
              </a:extLst>
            </xdr:cNvPr>
            <xdr:cNvGraphicFramePr/>
          </xdr:nvGraphicFramePr>
          <xdr:xfrm>
            <a:off x="0" y="0"/>
            <a:ext cx="0" cy="0"/>
          </xdr:xfrm>
          <a:graphic>
            <a:graphicData uri="http://schemas.microsoft.com/office/drawing/2010/slicer">
              <sle:slicer xmlns:sle="http://schemas.microsoft.com/office/drawing/2010/slicer" name="Driver Name 1"/>
            </a:graphicData>
          </a:graphic>
        </xdr:graphicFrame>
      </mc:Choice>
      <mc:Fallback>
        <xdr:sp macro="" textlink="">
          <xdr:nvSpPr>
            <xdr:cNvPr id="0" name=""/>
            <xdr:cNvSpPr>
              <a:spLocks noTextEdit="1"/>
            </xdr:cNvSpPr>
          </xdr:nvSpPr>
          <xdr:spPr>
            <a:xfrm>
              <a:off x="12779146" y="1932899"/>
              <a:ext cx="1710498" cy="1629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581991</xdr:colOff>
      <xdr:row>31</xdr:row>
      <xdr:rowOff>14723</xdr:rowOff>
    </xdr:from>
    <xdr:to>
      <xdr:col>9</xdr:col>
      <xdr:colOff>335970</xdr:colOff>
      <xdr:row>40</xdr:row>
      <xdr:rowOff>51155</xdr:rowOff>
    </xdr:to>
    <mc:AlternateContent xmlns:mc="http://schemas.openxmlformats.org/markup-compatibility/2006">
      <mc:Choice xmlns:cx4="http://schemas.microsoft.com/office/drawing/2016/5/10/chartex" Requires="cx4">
        <xdr:graphicFrame macro="">
          <xdr:nvGraphicFramePr>
            <xdr:cNvPr id="327" name="Chart 326">
              <a:extLst>
                <a:ext uri="{FF2B5EF4-FFF2-40B4-BE49-F238E27FC236}">
                  <a16:creationId xmlns:a16="http://schemas.microsoft.com/office/drawing/2014/main" id="{EE7BFDBC-AF79-4FD2-899B-EB69FCE4F4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011556" y="5834636"/>
              <a:ext cx="2790936" cy="17260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223308</xdr:colOff>
      <xdr:row>27</xdr:row>
      <xdr:rowOff>155574</xdr:rowOff>
    </xdr:from>
    <xdr:to>
      <xdr:col>7</xdr:col>
      <xdr:colOff>64660</xdr:colOff>
      <xdr:row>29</xdr:row>
      <xdr:rowOff>83608</xdr:rowOff>
    </xdr:to>
    <xdr:sp macro="" textlink="">
      <xdr:nvSpPr>
        <xdr:cNvPr id="335" name="TextBox 334">
          <a:extLst>
            <a:ext uri="{FF2B5EF4-FFF2-40B4-BE49-F238E27FC236}">
              <a16:creationId xmlns:a16="http://schemas.microsoft.com/office/drawing/2014/main" id="{F2286CE1-4351-45C9-BD4F-1A2CD86DE3A6}"/>
            </a:ext>
          </a:extLst>
        </xdr:cNvPr>
        <xdr:cNvSpPr txBox="1"/>
      </xdr:nvSpPr>
      <xdr:spPr>
        <a:xfrm>
          <a:off x="3271308" y="5152117"/>
          <a:ext cx="1060552" cy="29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400" b="1" i="0" u="none" strike="noStrike">
            <a:solidFill>
              <a:srgbClr val="000000"/>
            </a:solidFill>
            <a:latin typeface="Calibri"/>
            <a:cs typeface="Calibri"/>
          </a:endParaRPr>
        </a:p>
      </xdr:txBody>
    </xdr:sp>
    <xdr:clientData/>
  </xdr:twoCellAnchor>
  <xdr:twoCellAnchor>
    <xdr:from>
      <xdr:col>5</xdr:col>
      <xdr:colOff>578910</xdr:colOff>
      <xdr:row>29</xdr:row>
      <xdr:rowOff>62441</xdr:rowOff>
    </xdr:from>
    <xdr:to>
      <xdr:col>7</xdr:col>
      <xdr:colOff>173472</xdr:colOff>
      <xdr:row>31</xdr:row>
      <xdr:rowOff>9077</xdr:rowOff>
    </xdr:to>
    <xdr:sp macro="" textlink="">
      <xdr:nvSpPr>
        <xdr:cNvPr id="336" name="TextBox 335">
          <a:extLst>
            <a:ext uri="{FF2B5EF4-FFF2-40B4-BE49-F238E27FC236}">
              <a16:creationId xmlns:a16="http://schemas.microsoft.com/office/drawing/2014/main" id="{618061DB-9D8B-4EB7-8D88-7E100D1A227D}"/>
            </a:ext>
          </a:extLst>
        </xdr:cNvPr>
        <xdr:cNvSpPr txBox="1"/>
      </xdr:nvSpPr>
      <xdr:spPr>
        <a:xfrm>
          <a:off x="3626910" y="5429098"/>
          <a:ext cx="813762" cy="31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600" b="1" i="0" u="none" strike="noStrike">
            <a:solidFill>
              <a:schemeClr val="accent1">
                <a:lumMod val="75000"/>
              </a:schemeClr>
            </a:solidFill>
            <a:latin typeface="Calibri"/>
            <a:cs typeface="Calibri"/>
          </a:endParaRPr>
        </a:p>
      </xdr:txBody>
    </xdr:sp>
    <xdr:clientData/>
  </xdr:twoCellAnchor>
  <xdr:twoCellAnchor>
    <xdr:from>
      <xdr:col>11</xdr:col>
      <xdr:colOff>533400</xdr:colOff>
      <xdr:row>50</xdr:row>
      <xdr:rowOff>78440</xdr:rowOff>
    </xdr:from>
    <xdr:to>
      <xdr:col>14</xdr:col>
      <xdr:colOff>472540</xdr:colOff>
      <xdr:row>50</xdr:row>
      <xdr:rowOff>168087</xdr:rowOff>
    </xdr:to>
    <xdr:sp macro="" textlink="">
      <xdr:nvSpPr>
        <xdr:cNvPr id="47" name="Rectangle: Rounded Corners 46">
          <a:extLst>
            <a:ext uri="{FF2B5EF4-FFF2-40B4-BE49-F238E27FC236}">
              <a16:creationId xmlns:a16="http://schemas.microsoft.com/office/drawing/2014/main" id="{E650029F-F67F-408B-B7B2-A7ABE6DEFF23}"/>
            </a:ext>
          </a:extLst>
        </xdr:cNvPr>
        <xdr:cNvSpPr/>
      </xdr:nvSpPr>
      <xdr:spPr>
        <a:xfrm>
          <a:off x="7189694" y="9043146"/>
          <a:ext cx="1754493" cy="89647"/>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555817</xdr:colOff>
      <xdr:row>28</xdr:row>
      <xdr:rowOff>38578</xdr:rowOff>
    </xdr:from>
    <xdr:to>
      <xdr:col>14</xdr:col>
      <xdr:colOff>92379</xdr:colOff>
      <xdr:row>30</xdr:row>
      <xdr:rowOff>155256</xdr:rowOff>
    </xdr:to>
    <xdr:sp macro="" textlink="">
      <xdr:nvSpPr>
        <xdr:cNvPr id="402" name="TextBox 401">
          <a:extLst>
            <a:ext uri="{FF2B5EF4-FFF2-40B4-BE49-F238E27FC236}">
              <a16:creationId xmlns:a16="http://schemas.microsoft.com/office/drawing/2014/main" id="{0E7172E5-7463-4C7E-A295-5F29ED26C521}"/>
            </a:ext>
          </a:extLst>
        </xdr:cNvPr>
        <xdr:cNvSpPr txBox="1"/>
      </xdr:nvSpPr>
      <xdr:spPr>
        <a:xfrm>
          <a:off x="7261417" y="5220178"/>
          <a:ext cx="1365362" cy="486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100" b="0" i="0" u="none" strike="noStrike">
            <a:solidFill>
              <a:srgbClr val="000000"/>
            </a:solidFill>
            <a:latin typeface="Calibri"/>
            <a:cs typeface="Calibri"/>
          </a:endParaRPr>
        </a:p>
      </xdr:txBody>
    </xdr:sp>
    <xdr:clientData/>
  </xdr:twoCellAnchor>
  <xdr:twoCellAnchor>
    <xdr:from>
      <xdr:col>12</xdr:col>
      <xdr:colOff>290850</xdr:colOff>
      <xdr:row>31</xdr:row>
      <xdr:rowOff>25878</xdr:rowOff>
    </xdr:from>
    <xdr:to>
      <xdr:col>14</xdr:col>
      <xdr:colOff>534489</xdr:colOff>
      <xdr:row>32</xdr:row>
      <xdr:rowOff>116530</xdr:rowOff>
    </xdr:to>
    <xdr:sp macro="" textlink="PivotTable!AU5">
      <xdr:nvSpPr>
        <xdr:cNvPr id="403" name="TextBox 402">
          <a:extLst>
            <a:ext uri="{FF2B5EF4-FFF2-40B4-BE49-F238E27FC236}">
              <a16:creationId xmlns:a16="http://schemas.microsoft.com/office/drawing/2014/main" id="{6054F519-0AC2-4066-A4CB-88756BE9599C}"/>
            </a:ext>
          </a:extLst>
        </xdr:cNvPr>
        <xdr:cNvSpPr txBox="1"/>
      </xdr:nvSpPr>
      <xdr:spPr>
        <a:xfrm>
          <a:off x="7606050" y="5762649"/>
          <a:ext cx="1462839" cy="275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900" b="0" i="0" u="none" strike="noStrike">
            <a:solidFill>
              <a:srgbClr val="000000"/>
            </a:solidFill>
            <a:latin typeface="Calibri"/>
            <a:cs typeface="Calibri"/>
          </a:endParaRPr>
        </a:p>
      </xdr:txBody>
    </xdr:sp>
    <xdr:clientData/>
  </xdr:twoCellAnchor>
  <xdr:twoCellAnchor>
    <xdr:from>
      <xdr:col>11</xdr:col>
      <xdr:colOff>548890</xdr:colOff>
      <xdr:row>34</xdr:row>
      <xdr:rowOff>17797</xdr:rowOff>
    </xdr:from>
    <xdr:to>
      <xdr:col>13</xdr:col>
      <xdr:colOff>61521</xdr:colOff>
      <xdr:row>35</xdr:row>
      <xdr:rowOff>102134</xdr:rowOff>
    </xdr:to>
    <xdr:sp macro="" textlink="PivotTable!AV6">
      <xdr:nvSpPr>
        <xdr:cNvPr id="411" name="TextBox 410">
          <a:extLst>
            <a:ext uri="{FF2B5EF4-FFF2-40B4-BE49-F238E27FC236}">
              <a16:creationId xmlns:a16="http://schemas.microsoft.com/office/drawing/2014/main" id="{4AA5EC38-4775-421C-BC13-5BF117F76CD6}"/>
            </a:ext>
          </a:extLst>
        </xdr:cNvPr>
        <xdr:cNvSpPr txBox="1"/>
      </xdr:nvSpPr>
      <xdr:spPr>
        <a:xfrm>
          <a:off x="7254490" y="6309740"/>
          <a:ext cx="731831" cy="269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600" b="0" i="0" u="none" strike="noStrike">
            <a:solidFill>
              <a:srgbClr val="000000"/>
            </a:solidFill>
            <a:latin typeface="Calibri"/>
            <a:cs typeface="Calibri"/>
          </a:endParaRPr>
        </a:p>
      </xdr:txBody>
    </xdr:sp>
    <xdr:clientData/>
  </xdr:twoCellAnchor>
  <xdr:twoCellAnchor>
    <xdr:from>
      <xdr:col>15</xdr:col>
      <xdr:colOff>140279</xdr:colOff>
      <xdr:row>30</xdr:row>
      <xdr:rowOff>155573</xdr:rowOff>
    </xdr:from>
    <xdr:to>
      <xdr:col>17</xdr:col>
      <xdr:colOff>243986</xdr:colOff>
      <xdr:row>33</xdr:row>
      <xdr:rowOff>2739</xdr:rowOff>
    </xdr:to>
    <xdr:sp macro="" textlink="">
      <xdr:nvSpPr>
        <xdr:cNvPr id="416" name="TextBox 415">
          <a:extLst>
            <a:ext uri="{FF2B5EF4-FFF2-40B4-BE49-F238E27FC236}">
              <a16:creationId xmlns:a16="http://schemas.microsoft.com/office/drawing/2014/main" id="{EF3823EE-4369-4690-A803-C99C2AB8F08A}"/>
            </a:ext>
          </a:extLst>
        </xdr:cNvPr>
        <xdr:cNvSpPr txBox="1"/>
      </xdr:nvSpPr>
      <xdr:spPr>
        <a:xfrm>
          <a:off x="9284279" y="5707287"/>
          <a:ext cx="1322907" cy="402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200" b="1" i="0" u="none" strike="noStrike">
            <a:solidFill>
              <a:srgbClr val="000000"/>
            </a:solidFill>
            <a:latin typeface="Calibri"/>
            <a:cs typeface="Calibri"/>
          </a:endParaRPr>
        </a:p>
      </xdr:txBody>
    </xdr:sp>
    <xdr:clientData/>
  </xdr:twoCellAnchor>
  <xdr:twoCellAnchor>
    <xdr:from>
      <xdr:col>16</xdr:col>
      <xdr:colOff>130630</xdr:colOff>
      <xdr:row>27</xdr:row>
      <xdr:rowOff>164040</xdr:rowOff>
    </xdr:from>
    <xdr:to>
      <xdr:col>19</xdr:col>
      <xdr:colOff>449376</xdr:colOff>
      <xdr:row>30</xdr:row>
      <xdr:rowOff>9965</xdr:rowOff>
    </xdr:to>
    <xdr:sp macro="" textlink="">
      <xdr:nvSpPr>
        <xdr:cNvPr id="417" name="TextBox 416">
          <a:extLst>
            <a:ext uri="{FF2B5EF4-FFF2-40B4-BE49-F238E27FC236}">
              <a16:creationId xmlns:a16="http://schemas.microsoft.com/office/drawing/2014/main" id="{E6999D35-16DB-4F03-B384-47A17C6E96A4}"/>
            </a:ext>
          </a:extLst>
        </xdr:cNvPr>
        <xdr:cNvSpPr txBox="1"/>
      </xdr:nvSpPr>
      <xdr:spPr>
        <a:xfrm>
          <a:off x="9884230" y="5160583"/>
          <a:ext cx="2147546" cy="40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400" b="1" i="0" u="none" strike="noStrike">
            <a:solidFill>
              <a:srgbClr val="000000"/>
            </a:solidFill>
            <a:latin typeface="Calibri"/>
            <a:cs typeface="Calibri"/>
          </a:endParaRPr>
        </a:p>
      </xdr:txBody>
    </xdr:sp>
    <xdr:clientData/>
  </xdr:twoCellAnchor>
  <xdr:twoCellAnchor>
    <xdr:from>
      <xdr:col>21</xdr:col>
      <xdr:colOff>166913</xdr:colOff>
      <xdr:row>30</xdr:row>
      <xdr:rowOff>52766</xdr:rowOff>
    </xdr:from>
    <xdr:to>
      <xdr:col>22</xdr:col>
      <xdr:colOff>170030</xdr:colOff>
      <xdr:row>31</xdr:row>
      <xdr:rowOff>184459</xdr:rowOff>
    </xdr:to>
    <xdr:sp macro="" textlink="">
      <xdr:nvSpPr>
        <xdr:cNvPr id="436" name="TextBox 435">
          <a:extLst>
            <a:ext uri="{FF2B5EF4-FFF2-40B4-BE49-F238E27FC236}">
              <a16:creationId xmlns:a16="http://schemas.microsoft.com/office/drawing/2014/main" id="{F25F24F0-DF80-45DF-859C-6A8A86EA6562}"/>
            </a:ext>
          </a:extLst>
        </xdr:cNvPr>
        <xdr:cNvSpPr txBox="1"/>
      </xdr:nvSpPr>
      <xdr:spPr>
        <a:xfrm>
          <a:off x="12968513" y="5604480"/>
          <a:ext cx="612717" cy="31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600" b="1" i="0" u="none" strike="noStrike">
            <a:solidFill>
              <a:schemeClr val="accent1">
                <a:lumMod val="75000"/>
              </a:schemeClr>
            </a:solidFill>
            <a:latin typeface="Calibri"/>
            <a:cs typeface="Calibri"/>
          </a:endParaRPr>
        </a:p>
      </xdr:txBody>
    </xdr:sp>
    <xdr:clientData/>
  </xdr:twoCellAnchor>
  <xdr:twoCellAnchor>
    <xdr:from>
      <xdr:col>22</xdr:col>
      <xdr:colOff>67732</xdr:colOff>
      <xdr:row>30</xdr:row>
      <xdr:rowOff>33867</xdr:rowOff>
    </xdr:from>
    <xdr:to>
      <xdr:col>22</xdr:col>
      <xdr:colOff>246441</xdr:colOff>
      <xdr:row>31</xdr:row>
      <xdr:rowOff>141530</xdr:rowOff>
    </xdr:to>
    <xdr:sp macro="" textlink="">
      <xdr:nvSpPr>
        <xdr:cNvPr id="441" name="Rectangle 440">
          <a:extLst>
            <a:ext uri="{FF2B5EF4-FFF2-40B4-BE49-F238E27FC236}">
              <a16:creationId xmlns:a16="http://schemas.microsoft.com/office/drawing/2014/main" id="{140A1378-5E18-47D6-AFE6-7C3D655F2879}"/>
            </a:ext>
          </a:extLst>
        </xdr:cNvPr>
        <xdr:cNvSpPr/>
      </xdr:nvSpPr>
      <xdr:spPr>
        <a:xfrm>
          <a:off x="13478932" y="5585581"/>
          <a:ext cx="178709" cy="292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tx1"/>
            </a:solidFill>
          </a:endParaRPr>
        </a:p>
      </xdr:txBody>
    </xdr:sp>
    <xdr:clientData/>
  </xdr:twoCellAnchor>
  <xdr:twoCellAnchor>
    <xdr:from>
      <xdr:col>19</xdr:col>
      <xdr:colOff>55218</xdr:colOff>
      <xdr:row>3</xdr:row>
      <xdr:rowOff>186728</xdr:rowOff>
    </xdr:from>
    <xdr:to>
      <xdr:col>24</xdr:col>
      <xdr:colOff>408986</xdr:colOff>
      <xdr:row>9</xdr:row>
      <xdr:rowOff>95630</xdr:rowOff>
    </xdr:to>
    <xdr:sp macro="" textlink="">
      <xdr:nvSpPr>
        <xdr:cNvPr id="168" name="Rectangle: Rounded Corners 167">
          <a:extLst>
            <a:ext uri="{FF2B5EF4-FFF2-40B4-BE49-F238E27FC236}">
              <a16:creationId xmlns:a16="http://schemas.microsoft.com/office/drawing/2014/main" id="{DD1517BC-1A69-4E83-89C3-08542DD22DC2}"/>
            </a:ext>
          </a:extLst>
        </xdr:cNvPr>
        <xdr:cNvSpPr/>
      </xdr:nvSpPr>
      <xdr:spPr>
        <a:xfrm>
          <a:off x="11595653" y="749945"/>
          <a:ext cx="3390724" cy="1035337"/>
        </a:xfrm>
        <a:prstGeom prst="roundRect">
          <a:avLst>
            <a:gd name="adj" fmla="val 1126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120370</xdr:colOff>
      <xdr:row>4</xdr:row>
      <xdr:rowOff>42797</xdr:rowOff>
    </xdr:from>
    <xdr:to>
      <xdr:col>24</xdr:col>
      <xdr:colOff>325217</xdr:colOff>
      <xdr:row>9</xdr:row>
      <xdr:rowOff>73964</xdr:rowOff>
    </xdr:to>
    <mc:AlternateContent xmlns:mc="http://schemas.openxmlformats.org/markup-compatibility/2006">
      <mc:Choice xmlns:a14="http://schemas.microsoft.com/office/drawing/2010/main" Requires="a14">
        <xdr:graphicFrame macro="">
          <xdr:nvGraphicFramePr>
            <xdr:cNvPr id="170" name="Truck 1">
              <a:extLst>
                <a:ext uri="{FF2B5EF4-FFF2-40B4-BE49-F238E27FC236}">
                  <a16:creationId xmlns:a16="http://schemas.microsoft.com/office/drawing/2014/main" id="{9088D932-E8FF-4A7D-ADD0-AC8BC5B0EA11}"/>
                </a:ext>
              </a:extLst>
            </xdr:cNvPr>
            <xdr:cNvGraphicFramePr/>
          </xdr:nvGraphicFramePr>
          <xdr:xfrm>
            <a:off x="0" y="0"/>
            <a:ext cx="0" cy="0"/>
          </xdr:xfrm>
          <a:graphic>
            <a:graphicData uri="http://schemas.microsoft.com/office/drawing/2010/slicer">
              <sle:slicer xmlns:sle="http://schemas.microsoft.com/office/drawing/2010/slicer" name="Truck 1"/>
            </a:graphicData>
          </a:graphic>
        </xdr:graphicFrame>
      </mc:Choice>
      <mc:Fallback>
        <xdr:sp macro="" textlink="">
          <xdr:nvSpPr>
            <xdr:cNvPr id="0" name=""/>
            <xdr:cNvSpPr>
              <a:spLocks noTextEdit="1"/>
            </xdr:cNvSpPr>
          </xdr:nvSpPr>
          <xdr:spPr>
            <a:xfrm>
              <a:off x="11702770" y="753997"/>
              <a:ext cx="3252847" cy="920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262889</xdr:colOff>
      <xdr:row>7</xdr:row>
      <xdr:rowOff>42332</xdr:rowOff>
    </xdr:from>
    <xdr:to>
      <xdr:col>2</xdr:col>
      <xdr:colOff>259622</xdr:colOff>
      <xdr:row>9</xdr:row>
      <xdr:rowOff>22458</xdr:rowOff>
    </xdr:to>
    <xdr:sp macro="" textlink="">
      <xdr:nvSpPr>
        <xdr:cNvPr id="175" name="TextBox 174">
          <a:extLst>
            <a:ext uri="{FF2B5EF4-FFF2-40B4-BE49-F238E27FC236}">
              <a16:creationId xmlns:a16="http://schemas.microsoft.com/office/drawing/2014/main" id="{553E8F8B-74D0-4F61-8B7F-B58FB3A4C961}"/>
            </a:ext>
          </a:extLst>
        </xdr:cNvPr>
        <xdr:cNvSpPr txBox="1"/>
      </xdr:nvSpPr>
      <xdr:spPr>
        <a:xfrm>
          <a:off x="872489" y="1337732"/>
          <a:ext cx="606333" cy="350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300" u="none">
              <a:solidFill>
                <a:schemeClr val="tx1">
                  <a:lumMod val="75000"/>
                  <a:lumOff val="25000"/>
                </a:schemeClr>
              </a:solidFill>
              <a:latin typeface="Arial" panose="020B0604020202020204" pitchFamily="34" charset="0"/>
              <a:cs typeface="Arial" panose="020B0604020202020204" pitchFamily="34" charset="0"/>
            </a:rPr>
            <a:t>Profit</a:t>
          </a:r>
          <a:r>
            <a:rPr lang="en-US" sz="1300" u="none" baseline="0">
              <a:solidFill>
                <a:schemeClr val="tx1">
                  <a:lumMod val="75000"/>
                  <a:lumOff val="25000"/>
                </a:schemeClr>
              </a:solidFill>
              <a:latin typeface="Arial" panose="020B0604020202020204" pitchFamily="34" charset="0"/>
              <a:cs typeface="Arial" panose="020B0604020202020204" pitchFamily="34" charset="0"/>
            </a:rPr>
            <a:t>  </a:t>
          </a:r>
          <a:endParaRPr lang="en-US" sz="1300" u="none">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2</xdr:col>
      <xdr:colOff>255270</xdr:colOff>
      <xdr:row>7</xdr:row>
      <xdr:rowOff>58418</xdr:rowOff>
    </xdr:from>
    <xdr:to>
      <xdr:col>3</xdr:col>
      <xdr:colOff>183923</xdr:colOff>
      <xdr:row>8</xdr:row>
      <xdr:rowOff>184686</xdr:rowOff>
    </xdr:to>
    <xdr:sp macro="" textlink="PivotTable!E6">
      <xdr:nvSpPr>
        <xdr:cNvPr id="176" name="TextBox 175">
          <a:extLst>
            <a:ext uri="{FF2B5EF4-FFF2-40B4-BE49-F238E27FC236}">
              <a16:creationId xmlns:a16="http://schemas.microsoft.com/office/drawing/2014/main" id="{E922CFBB-7552-4604-870B-D6E68113996E}"/>
            </a:ext>
          </a:extLst>
        </xdr:cNvPr>
        <xdr:cNvSpPr txBox="1"/>
      </xdr:nvSpPr>
      <xdr:spPr>
        <a:xfrm>
          <a:off x="1474470" y="1353818"/>
          <a:ext cx="538253" cy="311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1C8C215-F609-4B10-88F0-13BFC4550BE6}" type="TxLink">
            <a:rPr lang="en-US" sz="1300" b="1" i="0" u="none" strike="noStrike">
              <a:solidFill>
                <a:srgbClr val="000000"/>
              </a:solidFill>
              <a:latin typeface="Calibri"/>
              <a:cs typeface="Calibri"/>
            </a:rPr>
            <a:pPr algn="l"/>
            <a:t>74%</a:t>
          </a:fld>
          <a:endParaRPr lang="en-US" sz="1300"/>
        </a:p>
      </xdr:txBody>
    </xdr:sp>
    <xdr:clientData/>
  </xdr:twoCellAnchor>
  <xdr:twoCellAnchor>
    <xdr:from>
      <xdr:col>2</xdr:col>
      <xdr:colOff>172720</xdr:colOff>
      <xdr:row>8</xdr:row>
      <xdr:rowOff>14393</xdr:rowOff>
    </xdr:from>
    <xdr:to>
      <xdr:col>2</xdr:col>
      <xdr:colOff>302922</xdr:colOff>
      <xdr:row>8</xdr:row>
      <xdr:rowOff>61276</xdr:rowOff>
    </xdr:to>
    <xdr:sp macro="" textlink="">
      <xdr:nvSpPr>
        <xdr:cNvPr id="6" name="Arrow: Right 5">
          <a:extLst>
            <a:ext uri="{FF2B5EF4-FFF2-40B4-BE49-F238E27FC236}">
              <a16:creationId xmlns:a16="http://schemas.microsoft.com/office/drawing/2014/main" id="{47505578-E7B2-4DC4-961B-44016A14F204}"/>
            </a:ext>
          </a:extLst>
        </xdr:cNvPr>
        <xdr:cNvSpPr/>
      </xdr:nvSpPr>
      <xdr:spPr>
        <a:xfrm>
          <a:off x="1391920" y="1494850"/>
          <a:ext cx="130202" cy="46883"/>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85.67579212963" createdVersion="7" refreshedVersion="7" minRefreshableVersion="3" recordCount="61" xr:uid="{28E72093-CA1A-465C-A62D-4F68199F5AB7}">
  <cacheSource type="worksheet">
    <worksheetSource name="Datatable3"/>
  </cacheSource>
  <cacheFields count="30">
    <cacheField name="Month" numFmtId="165">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8">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6">
      <sharedItems containsSemiMixedTypes="0" containsString="0" containsNumber="1" containsInteger="1" minValue="3456" maxValue="8765"/>
    </cacheField>
    <cacheField name="Truck" numFmtId="0">
      <sharedItems count="4">
        <s v="Freightliner Sprinter"/>
        <s v="Chevrolet Express"/>
        <s v="RAM ProMaster"/>
        <s v="Nissan NV250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 numFmtId="166">
      <sharedItems containsSemiMixedTypes="0" containsString="0" containsNumber="1" minValue="864" maxValue="2191.25"/>
    </cacheField>
    <cacheField name="Final Amount" numFmtId="166">
      <sharedItems containsSemiMixedTypes="0" containsString="0" containsNumber="1" minValue="1036.8" maxValue="2629.5" count="12">
        <n v="1666.8"/>
        <n v="1370.1"/>
        <n v="1037.3999999999999"/>
        <n v="1929.8999999999999"/>
        <n v="2629.5"/>
        <n v="1629.6"/>
        <n v="2033.3999999999999"/>
        <n v="1962.8999999999999"/>
        <n v="2589.9"/>
        <n v="1036.8"/>
        <n v="1434.6"/>
        <n v="1586.1"/>
      </sharedItems>
    </cacheField>
    <cacheField name="Balance" numFmtId="0" formula="Rate-'Total Expenses'" databaseField="0"/>
  </cacheFields>
  <extLst>
    <ext xmlns:x14="http://schemas.microsoft.com/office/spreadsheetml/2009/9/main" uri="{725AE2AE-9491-48be-B2B4-4EB974FC3084}">
      <x14:pivotCacheDefinition pivotCacheId="2051557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n v="11"/>
    <x v="0"/>
    <x v="0"/>
    <n v="5556"/>
    <x v="0"/>
    <n v="132"/>
    <n v="400"/>
    <n v="50"/>
    <n v="250"/>
    <n v="120"/>
    <n v="65"/>
    <n v="134"/>
    <n v="6"/>
    <x v="0"/>
    <n v="295.41000000000003"/>
    <n v="343"/>
    <n v="240.1"/>
    <n v="100"/>
    <n v="22"/>
    <n v="54"/>
    <n v="1573.1"/>
    <n v="722.28"/>
    <n v="1111.2"/>
    <n v="944.5200000000001"/>
    <n v="1389"/>
    <x v="0"/>
  </r>
  <r>
    <x v="0"/>
    <n v="3"/>
    <x v="0"/>
    <n v="21.3"/>
    <x v="0"/>
    <x v="1"/>
    <n v="5556"/>
    <x v="0"/>
    <n v="132"/>
    <n v="400"/>
    <n v="50"/>
    <n v="250"/>
    <n v="120"/>
    <n v="65"/>
    <n v="134"/>
    <n v="6"/>
    <x v="1"/>
    <n v="295.41000000000003"/>
    <n v="343"/>
    <n v="240.1"/>
    <n v="100"/>
    <n v="22"/>
    <n v="54"/>
    <n v="1573.1"/>
    <n v="722.28"/>
    <n v="1111.2"/>
    <n v="944.5200000000001"/>
    <n v="1389"/>
    <x v="0"/>
  </r>
  <r>
    <x v="0"/>
    <n v="13"/>
    <x v="0"/>
    <n v="22"/>
    <x v="0"/>
    <x v="2"/>
    <n v="5556"/>
    <x v="0"/>
    <n v="132"/>
    <n v="400"/>
    <n v="50"/>
    <n v="250"/>
    <n v="120"/>
    <n v="65"/>
    <n v="134"/>
    <n v="6"/>
    <x v="2"/>
    <n v="295.41000000000003"/>
    <n v="343"/>
    <n v="240.1"/>
    <n v="100"/>
    <n v="22"/>
    <n v="54"/>
    <n v="1573.1"/>
    <n v="722.28"/>
    <n v="1111.2"/>
    <n v="944.5200000000001"/>
    <n v="1389"/>
    <x v="0"/>
  </r>
  <r>
    <x v="1"/>
    <n v="4"/>
    <x v="1"/>
    <n v="14.5"/>
    <x v="0"/>
    <x v="1"/>
    <n v="4567"/>
    <x v="0"/>
    <n v="132"/>
    <n v="333"/>
    <n v="51"/>
    <n v="250"/>
    <n v="134"/>
    <n v="65"/>
    <n v="134"/>
    <n v="6"/>
    <x v="0"/>
    <n v="295.41000000000003"/>
    <n v="354"/>
    <n v="247.79999999999998"/>
    <n v="100"/>
    <n v="23"/>
    <n v="55"/>
    <n v="1530.8"/>
    <n v="593.71"/>
    <n v="913.40000000000009"/>
    <n v="776.3900000000001"/>
    <n v="1141.75"/>
    <x v="1"/>
  </r>
  <r>
    <x v="1"/>
    <n v="5"/>
    <x v="1"/>
    <n v="18"/>
    <x v="0"/>
    <x v="2"/>
    <n v="4567"/>
    <x v="0"/>
    <n v="132"/>
    <n v="333"/>
    <n v="52"/>
    <n v="250"/>
    <n v="134"/>
    <n v="65"/>
    <n v="134"/>
    <n v="6"/>
    <x v="1"/>
    <n v="295.41000000000003"/>
    <n v="354"/>
    <n v="247.79999999999998"/>
    <n v="100"/>
    <n v="23"/>
    <n v="55"/>
    <n v="1531.8"/>
    <n v="593.71"/>
    <n v="913.40000000000009"/>
    <n v="776.3900000000001"/>
    <n v="1141.75"/>
    <x v="1"/>
  </r>
  <r>
    <x v="1"/>
    <n v="6"/>
    <x v="1"/>
    <n v="19"/>
    <x v="0"/>
    <x v="3"/>
    <n v="4567"/>
    <x v="0"/>
    <n v="132"/>
    <n v="333"/>
    <n v="53"/>
    <n v="250"/>
    <n v="134"/>
    <n v="65"/>
    <n v="134"/>
    <n v="6"/>
    <x v="2"/>
    <n v="295.41000000000003"/>
    <n v="354"/>
    <n v="247.79999999999998"/>
    <n v="100"/>
    <n v="23"/>
    <n v="55"/>
    <n v="1532.8"/>
    <n v="593.71"/>
    <n v="913.40000000000009"/>
    <n v="776.3900000000001"/>
    <n v="1141.75"/>
    <x v="1"/>
  </r>
  <r>
    <x v="1"/>
    <n v="14"/>
    <x v="1"/>
    <n v="20"/>
    <x v="0"/>
    <x v="4"/>
    <n v="4567"/>
    <x v="0"/>
    <n v="132"/>
    <n v="333"/>
    <n v="54"/>
    <n v="250"/>
    <n v="134"/>
    <n v="65"/>
    <n v="134"/>
    <n v="6"/>
    <x v="3"/>
    <n v="295.41000000000003"/>
    <n v="354"/>
    <n v="247.79999999999998"/>
    <n v="100"/>
    <n v="23"/>
    <n v="55"/>
    <n v="1533.8"/>
    <n v="593.71"/>
    <n v="913.40000000000009"/>
    <n v="776.3900000000001"/>
    <n v="1141.75"/>
    <x v="1"/>
  </r>
  <r>
    <x v="2"/>
    <n v="2"/>
    <x v="2"/>
    <n v="21"/>
    <x v="0"/>
    <x v="2"/>
    <n v="3458"/>
    <x v="0"/>
    <n v="132"/>
    <n v="453"/>
    <n v="55"/>
    <n v="250"/>
    <n v="121"/>
    <n v="32"/>
    <n v="56"/>
    <n v="56"/>
    <x v="0"/>
    <n v="295.41000000000003"/>
    <n v="333"/>
    <n v="233.1"/>
    <n v="100"/>
    <n v="24"/>
    <n v="56"/>
    <n v="1568.1"/>
    <n v="449.54"/>
    <n v="691.6"/>
    <n v="587.86"/>
    <n v="864.5"/>
    <x v="2"/>
  </r>
  <r>
    <x v="2"/>
    <n v="3"/>
    <x v="2"/>
    <n v="22"/>
    <x v="1"/>
    <x v="1"/>
    <n v="3458"/>
    <x v="0"/>
    <n v="132"/>
    <n v="453"/>
    <n v="56"/>
    <n v="250"/>
    <n v="121"/>
    <n v="32"/>
    <n v="56"/>
    <n v="56"/>
    <x v="1"/>
    <n v="295.41000000000003"/>
    <n v="333"/>
    <n v="233.1"/>
    <n v="100"/>
    <n v="24"/>
    <n v="56"/>
    <n v="1569.1"/>
    <n v="449.54"/>
    <n v="691.6"/>
    <n v="587.86"/>
    <n v="864.5"/>
    <x v="2"/>
  </r>
  <r>
    <x v="2"/>
    <n v="7"/>
    <x v="1"/>
    <n v="22.7"/>
    <x v="1"/>
    <x v="2"/>
    <n v="3458"/>
    <x v="0"/>
    <n v="132"/>
    <n v="453"/>
    <n v="57"/>
    <n v="250"/>
    <n v="121"/>
    <n v="32"/>
    <n v="56"/>
    <n v="56"/>
    <x v="3"/>
    <n v="295.41000000000003"/>
    <n v="333"/>
    <n v="233.1"/>
    <n v="100"/>
    <n v="24"/>
    <n v="56"/>
    <n v="1570.1"/>
    <n v="449.54"/>
    <n v="691.6"/>
    <n v="587.86"/>
    <n v="864.5"/>
    <x v="2"/>
  </r>
  <r>
    <x v="2"/>
    <n v="8"/>
    <x v="2"/>
    <n v="12"/>
    <x v="0"/>
    <x v="3"/>
    <n v="3458"/>
    <x v="0"/>
    <n v="132"/>
    <n v="453"/>
    <n v="58"/>
    <n v="250"/>
    <n v="121"/>
    <n v="32"/>
    <n v="56"/>
    <n v="56"/>
    <x v="3"/>
    <n v="295.41000000000003"/>
    <n v="333"/>
    <n v="233.1"/>
    <n v="100"/>
    <n v="24"/>
    <n v="56"/>
    <n v="1571.1"/>
    <n v="449.54"/>
    <n v="691.6"/>
    <n v="587.86"/>
    <n v="864.5"/>
    <x v="2"/>
  </r>
  <r>
    <x v="2"/>
    <n v="9"/>
    <x v="0"/>
    <n v="13"/>
    <x v="1"/>
    <x v="5"/>
    <n v="3458"/>
    <x v="0"/>
    <n v="132"/>
    <n v="453"/>
    <n v="59"/>
    <n v="250"/>
    <n v="121"/>
    <m/>
    <n v="56"/>
    <n v="56"/>
    <x v="0"/>
    <n v="295.41000000000003"/>
    <n v="333"/>
    <n v="233.1"/>
    <n v="100"/>
    <n v="24"/>
    <n v="56"/>
    <n v="1540.1"/>
    <n v="449.54"/>
    <n v="691.6"/>
    <n v="587.86"/>
    <n v="864.5"/>
    <x v="2"/>
  </r>
  <r>
    <x v="3"/>
    <n v="12"/>
    <x v="0"/>
    <n v="16"/>
    <x v="0"/>
    <x v="6"/>
    <n v="6433"/>
    <x v="1"/>
    <n v="132"/>
    <n v="399"/>
    <n v="72"/>
    <n v="250"/>
    <n v="134"/>
    <m/>
    <n v="134"/>
    <n v="6"/>
    <x v="1"/>
    <n v="295.41000000000003"/>
    <n v="343"/>
    <n v="240.1"/>
    <n v="100"/>
    <n v="25"/>
    <n v="57"/>
    <n v="1549.1"/>
    <n v="836.29000000000008"/>
    <n v="1286.6000000000001"/>
    <n v="1093.6100000000001"/>
    <n v="1608.25"/>
    <x v="3"/>
  </r>
  <r>
    <x v="3"/>
    <n v="16"/>
    <x v="1"/>
    <n v="17"/>
    <x v="1"/>
    <x v="7"/>
    <n v="6433"/>
    <x v="1"/>
    <n v="132"/>
    <n v="399"/>
    <n v="73"/>
    <n v="250"/>
    <n v="134"/>
    <n v="65"/>
    <n v="134"/>
    <n v="6"/>
    <x v="2"/>
    <n v="295.41000000000003"/>
    <n v="343"/>
    <n v="240.1"/>
    <n v="100"/>
    <n v="25"/>
    <n v="57"/>
    <n v="1615.1"/>
    <n v="836.29000000000008"/>
    <n v="1286.6000000000001"/>
    <n v="1093.6100000000001"/>
    <n v="1608.25"/>
    <x v="3"/>
  </r>
  <r>
    <x v="3"/>
    <n v="22"/>
    <x v="0"/>
    <n v="18"/>
    <x v="1"/>
    <x v="2"/>
    <n v="6433"/>
    <x v="1"/>
    <n v="132"/>
    <n v="399"/>
    <n v="74"/>
    <n v="250"/>
    <n v="134"/>
    <n v="65"/>
    <n v="134"/>
    <n v="6"/>
    <x v="3"/>
    <n v="295.41000000000003"/>
    <n v="343"/>
    <n v="240.1"/>
    <n v="100"/>
    <n v="25"/>
    <n v="57"/>
    <n v="1616.1"/>
    <n v="836.29000000000008"/>
    <n v="1286.6000000000001"/>
    <n v="1093.6100000000001"/>
    <n v="1608.25"/>
    <x v="3"/>
  </r>
  <r>
    <x v="4"/>
    <n v="5"/>
    <x v="1"/>
    <n v="11"/>
    <x v="0"/>
    <x v="4"/>
    <n v="8765"/>
    <x v="1"/>
    <n v="132"/>
    <n v="387"/>
    <n v="50"/>
    <n v="250"/>
    <n v="128"/>
    <n v="34"/>
    <n v="128"/>
    <n v="46"/>
    <x v="0"/>
    <n v="333"/>
    <n v="343"/>
    <n v="240.1"/>
    <n v="100"/>
    <n v="26"/>
    <n v="58"/>
    <n v="1579.1"/>
    <n v="1139.45"/>
    <n v="1753"/>
    <n v="1490.0500000000002"/>
    <n v="2191.25"/>
    <x v="4"/>
  </r>
  <r>
    <x v="4"/>
    <n v="13"/>
    <x v="1"/>
    <n v="21"/>
    <x v="0"/>
    <x v="7"/>
    <n v="8765"/>
    <x v="1"/>
    <n v="132"/>
    <n v="387"/>
    <n v="50"/>
    <n v="250"/>
    <n v="128"/>
    <n v="34"/>
    <n v="128"/>
    <n v="46"/>
    <x v="1"/>
    <n v="333"/>
    <n v="343"/>
    <n v="240.1"/>
    <n v="100"/>
    <n v="26"/>
    <n v="58"/>
    <n v="1579.1"/>
    <n v="1139.45"/>
    <n v="1753"/>
    <n v="1490.0500000000002"/>
    <n v="2191.25"/>
    <x v="4"/>
  </r>
  <r>
    <x v="4"/>
    <n v="14"/>
    <x v="1"/>
    <n v="22"/>
    <x v="0"/>
    <x v="3"/>
    <n v="8765"/>
    <x v="1"/>
    <n v="132"/>
    <n v="387"/>
    <n v="50"/>
    <n v="250"/>
    <n v="128"/>
    <n v="34"/>
    <n v="128"/>
    <n v="46"/>
    <x v="2"/>
    <n v="333"/>
    <n v="343"/>
    <n v="240.1"/>
    <n v="100"/>
    <n v="26"/>
    <n v="58"/>
    <n v="1579.1"/>
    <n v="1139.45"/>
    <n v="1753"/>
    <n v="1490.0500000000002"/>
    <n v="2191.25"/>
    <x v="4"/>
  </r>
  <r>
    <x v="4"/>
    <n v="15"/>
    <x v="2"/>
    <n v="23"/>
    <x v="1"/>
    <x v="4"/>
    <n v="8765"/>
    <x v="1"/>
    <n v="132"/>
    <n v="387"/>
    <n v="50"/>
    <n v="250"/>
    <n v="128"/>
    <n v="34"/>
    <n v="128"/>
    <n v="46"/>
    <x v="3"/>
    <n v="333"/>
    <n v="343"/>
    <n v="240.1"/>
    <n v="100"/>
    <n v="26"/>
    <n v="58"/>
    <n v="1579.1"/>
    <n v="1139.45"/>
    <n v="1753"/>
    <n v="1490.0500000000002"/>
    <n v="2191.25"/>
    <x v="4"/>
  </r>
  <r>
    <x v="5"/>
    <n v="17"/>
    <x v="2"/>
    <n v="12.9"/>
    <x v="0"/>
    <x v="2"/>
    <n v="5432"/>
    <x v="1"/>
    <n v="132"/>
    <n v="245"/>
    <n v="50"/>
    <n v="250"/>
    <n v="120"/>
    <m/>
    <n v="120"/>
    <n v="66"/>
    <x v="0"/>
    <n v="295.41000000000003"/>
    <n v="343"/>
    <n v="240.1"/>
    <n v="100"/>
    <n v="27"/>
    <n v="59"/>
    <n v="1409.1"/>
    <n v="706.16"/>
    <n v="1086.4000000000001"/>
    <n v="923.44"/>
    <n v="1358"/>
    <x v="5"/>
  </r>
  <r>
    <x v="5"/>
    <n v="18"/>
    <x v="2"/>
    <n v="12.9"/>
    <x v="0"/>
    <x v="3"/>
    <n v="5432"/>
    <x v="1"/>
    <n v="132"/>
    <n v="245"/>
    <n v="50"/>
    <n v="250"/>
    <n v="120"/>
    <m/>
    <n v="120"/>
    <n v="66"/>
    <x v="1"/>
    <n v="295.41000000000003"/>
    <n v="343"/>
    <n v="240.1"/>
    <n v="100"/>
    <n v="27"/>
    <n v="59"/>
    <n v="1409.1"/>
    <n v="706.16"/>
    <n v="1086.4000000000001"/>
    <n v="923.44"/>
    <n v="1358"/>
    <x v="5"/>
  </r>
  <r>
    <x v="5"/>
    <n v="18"/>
    <x v="2"/>
    <n v="21"/>
    <x v="0"/>
    <x v="7"/>
    <n v="5432"/>
    <x v="1"/>
    <n v="132"/>
    <n v="245"/>
    <n v="50"/>
    <n v="250"/>
    <n v="120"/>
    <m/>
    <n v="120"/>
    <n v="66"/>
    <x v="2"/>
    <n v="295.41000000000003"/>
    <n v="343"/>
    <n v="240.1"/>
    <n v="100"/>
    <n v="27"/>
    <n v="59"/>
    <n v="1409.1"/>
    <n v="706.16"/>
    <n v="1086.4000000000001"/>
    <n v="923.44"/>
    <n v="1358"/>
    <x v="5"/>
  </r>
  <r>
    <x v="5"/>
    <n v="24"/>
    <x v="2"/>
    <n v="22"/>
    <x v="1"/>
    <x v="7"/>
    <n v="5432"/>
    <x v="1"/>
    <n v="132"/>
    <n v="245"/>
    <n v="50"/>
    <n v="250"/>
    <n v="120"/>
    <m/>
    <n v="120"/>
    <n v="66"/>
    <x v="3"/>
    <n v="295.41000000000003"/>
    <n v="343"/>
    <n v="240.1"/>
    <n v="100"/>
    <n v="27"/>
    <n v="59"/>
    <n v="1409.1"/>
    <n v="706.16"/>
    <n v="1086.4000000000001"/>
    <n v="923.44"/>
    <n v="1358"/>
    <x v="5"/>
  </r>
  <r>
    <x v="6"/>
    <n v="7"/>
    <x v="0"/>
    <n v="23"/>
    <x v="1"/>
    <x v="1"/>
    <n v="6778"/>
    <x v="2"/>
    <n v="132"/>
    <n v="400"/>
    <n v="50"/>
    <n v="250"/>
    <n v="134"/>
    <m/>
    <n v="134"/>
    <n v="6"/>
    <x v="0"/>
    <n v="295.41000000000003"/>
    <n v="377"/>
    <n v="263.89999999999998"/>
    <n v="100"/>
    <n v="28"/>
    <n v="60"/>
    <n v="1557.9"/>
    <n v="881.14"/>
    <n v="1355.6000000000001"/>
    <n v="1152.26"/>
    <n v="1694.5"/>
    <x v="6"/>
  </r>
  <r>
    <x v="6"/>
    <n v="19"/>
    <x v="0"/>
    <n v="12"/>
    <x v="1"/>
    <x v="2"/>
    <n v="6778"/>
    <x v="2"/>
    <n v="132"/>
    <n v="400"/>
    <n v="50"/>
    <n v="250"/>
    <n v="134"/>
    <n v="65"/>
    <n v="134"/>
    <n v="6"/>
    <x v="1"/>
    <n v="295.41000000000003"/>
    <n v="377"/>
    <n v="263.89999999999998"/>
    <n v="100"/>
    <n v="28"/>
    <n v="60"/>
    <n v="1622.9"/>
    <n v="881.14"/>
    <n v="1355.6000000000001"/>
    <n v="1152.26"/>
    <n v="1694.5"/>
    <x v="6"/>
  </r>
  <r>
    <x v="6"/>
    <n v="19"/>
    <x v="0"/>
    <n v="13"/>
    <x v="0"/>
    <x v="3"/>
    <n v="6778"/>
    <x v="2"/>
    <n v="132"/>
    <n v="400"/>
    <n v="50"/>
    <n v="250"/>
    <n v="134"/>
    <n v="65"/>
    <n v="134"/>
    <n v="6"/>
    <x v="2"/>
    <n v="295.41000000000003"/>
    <n v="377"/>
    <n v="263.89999999999998"/>
    <n v="100"/>
    <n v="28"/>
    <n v="60"/>
    <n v="1622.9"/>
    <n v="881.14"/>
    <n v="1355.6000000000001"/>
    <n v="1152.26"/>
    <n v="1694.5"/>
    <x v="6"/>
  </r>
  <r>
    <x v="6"/>
    <n v="20"/>
    <x v="0"/>
    <n v="14"/>
    <x v="0"/>
    <x v="4"/>
    <n v="6778"/>
    <x v="2"/>
    <n v="132"/>
    <n v="400"/>
    <n v="50"/>
    <n v="250"/>
    <n v="134"/>
    <n v="65"/>
    <n v="134"/>
    <n v="6"/>
    <x v="3"/>
    <n v="295.41000000000003"/>
    <n v="377"/>
    <n v="263.89999999999998"/>
    <n v="100"/>
    <n v="28"/>
    <n v="60"/>
    <n v="1622.9"/>
    <n v="881.14"/>
    <n v="1355.6000000000001"/>
    <n v="1152.26"/>
    <n v="1694.5"/>
    <x v="6"/>
  </r>
  <r>
    <x v="6"/>
    <n v="21"/>
    <x v="0"/>
    <n v="15"/>
    <x v="0"/>
    <x v="5"/>
    <n v="6778"/>
    <x v="2"/>
    <n v="132"/>
    <n v="400"/>
    <n v="50"/>
    <n v="250"/>
    <n v="134"/>
    <n v="65"/>
    <n v="134"/>
    <n v="6"/>
    <x v="0"/>
    <n v="295.41000000000003"/>
    <n v="377"/>
    <n v="263.89999999999998"/>
    <n v="100"/>
    <n v="28"/>
    <n v="60"/>
    <n v="1622.9"/>
    <n v="881.14"/>
    <n v="1355.6000000000001"/>
    <n v="1152.26"/>
    <n v="1694.5"/>
    <x v="6"/>
  </r>
  <r>
    <x v="6"/>
    <n v="25"/>
    <x v="0"/>
    <n v="16"/>
    <x v="0"/>
    <x v="4"/>
    <n v="6778"/>
    <x v="2"/>
    <n v="132"/>
    <n v="400"/>
    <n v="50"/>
    <n v="250"/>
    <n v="134"/>
    <n v="65"/>
    <n v="134"/>
    <n v="6"/>
    <x v="1"/>
    <n v="295.41000000000003"/>
    <n v="377"/>
    <n v="263.89999999999998"/>
    <n v="100"/>
    <n v="28"/>
    <n v="60"/>
    <n v="1622.9"/>
    <n v="881.14"/>
    <n v="1355.6000000000001"/>
    <n v="1152.26"/>
    <n v="1694.5"/>
    <x v="6"/>
  </r>
  <r>
    <x v="6"/>
    <n v="7"/>
    <x v="0"/>
    <n v="23"/>
    <x v="1"/>
    <x v="1"/>
    <n v="6778"/>
    <x v="2"/>
    <n v="132"/>
    <n v="400"/>
    <n v="50"/>
    <n v="250"/>
    <n v="134"/>
    <m/>
    <n v="134"/>
    <n v="6"/>
    <x v="2"/>
    <n v="295.41000000000003"/>
    <n v="377"/>
    <n v="263.89999999999998"/>
    <n v="100"/>
    <n v="28"/>
    <n v="60"/>
    <n v="1557.9"/>
    <n v="881.14"/>
    <n v="1355.6000000000001"/>
    <n v="1152.26"/>
    <n v="1694.5"/>
    <x v="6"/>
  </r>
  <r>
    <x v="6"/>
    <n v="19"/>
    <x v="0"/>
    <n v="12"/>
    <x v="1"/>
    <x v="2"/>
    <n v="6778"/>
    <x v="2"/>
    <n v="132"/>
    <n v="400"/>
    <n v="50"/>
    <n v="250"/>
    <n v="134"/>
    <n v="65"/>
    <n v="134"/>
    <n v="6"/>
    <x v="3"/>
    <n v="295.41000000000003"/>
    <n v="377"/>
    <n v="263.89999999999998"/>
    <n v="100"/>
    <n v="28"/>
    <n v="60"/>
    <n v="1622.9"/>
    <n v="881.14"/>
    <n v="1355.6000000000001"/>
    <n v="1152.26"/>
    <n v="1694.5"/>
    <x v="6"/>
  </r>
  <r>
    <x v="6"/>
    <n v="19"/>
    <x v="0"/>
    <n v="13"/>
    <x v="0"/>
    <x v="3"/>
    <n v="6778"/>
    <x v="2"/>
    <n v="132"/>
    <n v="400"/>
    <n v="50"/>
    <n v="250"/>
    <n v="134"/>
    <n v="65"/>
    <n v="134"/>
    <n v="6"/>
    <x v="0"/>
    <n v="295.41000000000003"/>
    <n v="377"/>
    <n v="263.89999999999998"/>
    <n v="100"/>
    <n v="28"/>
    <n v="60"/>
    <n v="1622.9"/>
    <n v="881.14"/>
    <n v="1355.6000000000001"/>
    <n v="1152.26"/>
    <n v="1694.5"/>
    <x v="6"/>
  </r>
  <r>
    <x v="6"/>
    <n v="20"/>
    <x v="0"/>
    <n v="14"/>
    <x v="0"/>
    <x v="4"/>
    <n v="6778"/>
    <x v="2"/>
    <n v="132"/>
    <n v="400"/>
    <n v="50"/>
    <n v="250"/>
    <n v="134"/>
    <n v="65"/>
    <n v="134"/>
    <n v="6"/>
    <x v="1"/>
    <n v="295.41000000000003"/>
    <n v="377"/>
    <n v="263.89999999999998"/>
    <n v="100"/>
    <n v="28"/>
    <n v="60"/>
    <n v="1622.9"/>
    <n v="881.14"/>
    <n v="1355.6000000000001"/>
    <n v="1152.26"/>
    <n v="1694.5"/>
    <x v="6"/>
  </r>
  <r>
    <x v="6"/>
    <n v="21"/>
    <x v="0"/>
    <n v="15"/>
    <x v="0"/>
    <x v="5"/>
    <n v="6778"/>
    <x v="2"/>
    <n v="132"/>
    <n v="400"/>
    <n v="50"/>
    <n v="250"/>
    <n v="134"/>
    <n v="65"/>
    <n v="134"/>
    <n v="6"/>
    <x v="2"/>
    <n v="295.41000000000003"/>
    <n v="377"/>
    <n v="263.89999999999998"/>
    <n v="100"/>
    <n v="28"/>
    <n v="60"/>
    <n v="1622.9"/>
    <n v="881.14"/>
    <n v="1355.6000000000001"/>
    <n v="1152.26"/>
    <n v="1694.5"/>
    <x v="6"/>
  </r>
  <r>
    <x v="6"/>
    <n v="25"/>
    <x v="0"/>
    <n v="16"/>
    <x v="0"/>
    <x v="4"/>
    <n v="6778"/>
    <x v="2"/>
    <n v="132"/>
    <n v="400"/>
    <n v="50"/>
    <n v="250"/>
    <n v="134"/>
    <n v="65"/>
    <n v="134"/>
    <n v="6"/>
    <x v="3"/>
    <n v="295.41000000000003"/>
    <n v="377"/>
    <n v="263.89999999999998"/>
    <n v="100"/>
    <n v="28"/>
    <n v="60"/>
    <n v="1622.9"/>
    <n v="881.14"/>
    <n v="1355.6000000000001"/>
    <n v="1152.26"/>
    <n v="1694.5"/>
    <x v="6"/>
  </r>
  <r>
    <x v="7"/>
    <n v="8"/>
    <x v="1"/>
    <n v="17"/>
    <x v="0"/>
    <x v="7"/>
    <n v="6543"/>
    <x v="2"/>
    <n v="132"/>
    <n v="400"/>
    <n v="50"/>
    <n v="250"/>
    <n v="121"/>
    <m/>
    <n v="51"/>
    <n v="51"/>
    <x v="0"/>
    <n v="295.41000000000003"/>
    <n v="389"/>
    <n v="272.29999999999995"/>
    <n v="100"/>
    <n v="29"/>
    <n v="61"/>
    <n v="1517.3"/>
    <n v="850.59"/>
    <n v="1308.6000000000001"/>
    <n v="1112.3100000000002"/>
    <n v="1635.75"/>
    <x v="7"/>
  </r>
  <r>
    <x v="7"/>
    <n v="20"/>
    <x v="1"/>
    <n v="18"/>
    <x v="0"/>
    <x v="5"/>
    <n v="6543"/>
    <x v="2"/>
    <n v="132"/>
    <n v="400"/>
    <n v="50"/>
    <n v="250"/>
    <n v="121"/>
    <m/>
    <n v="51"/>
    <n v="51"/>
    <x v="1"/>
    <n v="295.41000000000003"/>
    <n v="389"/>
    <n v="272.29999999999995"/>
    <n v="100"/>
    <n v="29"/>
    <n v="61"/>
    <n v="1517.3"/>
    <n v="850.59"/>
    <n v="1308.6000000000001"/>
    <n v="1112.3100000000002"/>
    <n v="1635.75"/>
    <x v="7"/>
  </r>
  <r>
    <x v="7"/>
    <n v="22"/>
    <x v="1"/>
    <n v="12.9"/>
    <x v="0"/>
    <x v="1"/>
    <n v="6543"/>
    <x v="2"/>
    <n v="132"/>
    <n v="400"/>
    <n v="50"/>
    <n v="250"/>
    <n v="121"/>
    <n v="33"/>
    <n v="51"/>
    <n v="51"/>
    <x v="2"/>
    <n v="295.41000000000003"/>
    <n v="389"/>
    <n v="272.29999999999995"/>
    <n v="100"/>
    <n v="29"/>
    <n v="61"/>
    <n v="1550.3"/>
    <n v="850.59"/>
    <n v="1308.6000000000001"/>
    <n v="1112.3100000000002"/>
    <n v="1635.75"/>
    <x v="7"/>
  </r>
  <r>
    <x v="7"/>
    <n v="23"/>
    <x v="1"/>
    <n v="12.9"/>
    <x v="0"/>
    <x v="2"/>
    <n v="6543"/>
    <x v="2"/>
    <n v="132"/>
    <n v="400"/>
    <n v="50"/>
    <n v="250"/>
    <n v="121"/>
    <n v="33"/>
    <n v="51"/>
    <n v="51"/>
    <x v="3"/>
    <n v="295.41000000000003"/>
    <n v="389"/>
    <n v="272.29999999999995"/>
    <n v="100"/>
    <n v="29"/>
    <n v="61"/>
    <n v="1550.3"/>
    <n v="850.59"/>
    <n v="1308.6000000000001"/>
    <n v="1112.3100000000002"/>
    <n v="1635.75"/>
    <x v="7"/>
  </r>
  <r>
    <x v="8"/>
    <n v="25"/>
    <x v="0"/>
    <n v="12.9"/>
    <x v="0"/>
    <x v="2"/>
    <n v="8633"/>
    <x v="2"/>
    <n v="132"/>
    <n v="400"/>
    <n v="50"/>
    <n v="250"/>
    <n v="134"/>
    <m/>
    <n v="134"/>
    <n v="6"/>
    <x v="2"/>
    <n v="295.41000000000003"/>
    <n v="234"/>
    <n v="163.79999999999998"/>
    <n v="100"/>
    <n v="23"/>
    <n v="55"/>
    <n v="1447.8"/>
    <n v="1122.29"/>
    <n v="1726.6000000000001"/>
    <n v="1467.6100000000001"/>
    <n v="2158.25"/>
    <x v="8"/>
  </r>
  <r>
    <x v="8"/>
    <n v="26"/>
    <x v="0"/>
    <n v="18"/>
    <x v="0"/>
    <x v="3"/>
    <n v="8633"/>
    <x v="2"/>
    <n v="132"/>
    <n v="400"/>
    <n v="50"/>
    <n v="250"/>
    <n v="134"/>
    <m/>
    <n v="134"/>
    <n v="6"/>
    <x v="2"/>
    <n v="295.41000000000003"/>
    <n v="234"/>
    <n v="163.79999999999998"/>
    <n v="100"/>
    <n v="23"/>
    <n v="55"/>
    <n v="1447.8"/>
    <n v="1122.29"/>
    <n v="1726.6000000000001"/>
    <n v="1467.6100000000001"/>
    <n v="2158.25"/>
    <x v="8"/>
  </r>
  <r>
    <x v="8"/>
    <n v="27"/>
    <x v="0"/>
    <n v="19"/>
    <x v="0"/>
    <x v="4"/>
    <n v="8633"/>
    <x v="2"/>
    <n v="132"/>
    <n v="400"/>
    <n v="50"/>
    <n v="250"/>
    <n v="134"/>
    <m/>
    <n v="134"/>
    <n v="6"/>
    <x v="2"/>
    <n v="295.41000000000003"/>
    <n v="234"/>
    <n v="163.79999999999998"/>
    <n v="100"/>
    <n v="23"/>
    <n v="55"/>
    <n v="1447.8"/>
    <n v="1122.29"/>
    <n v="1726.6000000000001"/>
    <n v="1467.6100000000001"/>
    <n v="2158.25"/>
    <x v="8"/>
  </r>
  <r>
    <x v="8"/>
    <n v="27"/>
    <x v="0"/>
    <n v="20"/>
    <x v="0"/>
    <x v="4"/>
    <n v="8633"/>
    <x v="2"/>
    <n v="132"/>
    <n v="400"/>
    <n v="50"/>
    <n v="250"/>
    <n v="134"/>
    <m/>
    <n v="134"/>
    <n v="6"/>
    <x v="2"/>
    <n v="295.41000000000003"/>
    <n v="234"/>
    <n v="163.79999999999998"/>
    <n v="100"/>
    <n v="23"/>
    <n v="55"/>
    <n v="1447.8"/>
    <n v="1122.29"/>
    <n v="1726.6000000000001"/>
    <n v="1467.6100000000001"/>
    <n v="2158.25"/>
    <x v="8"/>
  </r>
  <r>
    <x v="9"/>
    <n v="1"/>
    <x v="0"/>
    <n v="21"/>
    <x v="0"/>
    <x v="4"/>
    <n v="5556"/>
    <x v="0"/>
    <n v="132"/>
    <n v="400"/>
    <n v="50"/>
    <n v="250"/>
    <n v="120"/>
    <n v="65"/>
    <n v="134"/>
    <n v="6"/>
    <x v="0"/>
    <n v="295.41000000000003"/>
    <n v="343"/>
    <n v="240.1"/>
    <n v="100"/>
    <n v="22"/>
    <n v="54"/>
    <n v="1573.1"/>
    <n v="722.28"/>
    <n v="1111.2"/>
    <n v="944.5200000000001"/>
    <n v="1389"/>
    <x v="0"/>
  </r>
  <r>
    <x v="9"/>
    <n v="2"/>
    <x v="0"/>
    <n v="22"/>
    <x v="0"/>
    <x v="4"/>
    <n v="5556"/>
    <x v="0"/>
    <n v="132"/>
    <n v="400"/>
    <n v="50"/>
    <n v="250"/>
    <n v="120"/>
    <n v="65"/>
    <n v="134"/>
    <n v="6"/>
    <x v="0"/>
    <n v="295.41000000000003"/>
    <n v="343"/>
    <n v="240.1"/>
    <n v="100"/>
    <n v="22"/>
    <n v="54"/>
    <n v="1573.1"/>
    <n v="722.28"/>
    <n v="1111.2"/>
    <n v="944.5200000000001"/>
    <n v="1389"/>
    <x v="0"/>
  </r>
  <r>
    <x v="9"/>
    <n v="10"/>
    <x v="0"/>
    <n v="23"/>
    <x v="0"/>
    <x v="4"/>
    <n v="6433"/>
    <x v="1"/>
    <n v="132"/>
    <n v="399"/>
    <n v="50"/>
    <n v="250"/>
    <n v="134"/>
    <m/>
    <n v="134"/>
    <n v="6"/>
    <x v="1"/>
    <n v="295.41000000000003"/>
    <n v="343"/>
    <n v="240.1"/>
    <n v="100"/>
    <n v="25"/>
    <n v="57"/>
    <n v="1527.1"/>
    <n v="836.29000000000008"/>
    <n v="1286.6000000000001"/>
    <n v="1093.6100000000001"/>
    <n v="1608.25"/>
    <x v="3"/>
  </r>
  <r>
    <x v="9"/>
    <n v="10"/>
    <x v="1"/>
    <n v="12.9"/>
    <x v="0"/>
    <x v="4"/>
    <n v="3456"/>
    <x v="3"/>
    <n v="132"/>
    <n v="400"/>
    <n v="50"/>
    <n v="250"/>
    <n v="128"/>
    <n v="65"/>
    <n v="134"/>
    <n v="6"/>
    <x v="3"/>
    <n v="295.41000000000003"/>
    <n v="343"/>
    <n v="240.1"/>
    <n v="100"/>
    <n v="24"/>
    <n v="56"/>
    <n v="1585.1"/>
    <n v="449.28000000000003"/>
    <n v="691.2"/>
    <n v="587.5200000000001"/>
    <n v="864"/>
    <x v="9"/>
  </r>
  <r>
    <x v="9"/>
    <n v="11"/>
    <x v="0"/>
    <n v="13"/>
    <x v="0"/>
    <x v="4"/>
    <n v="6433"/>
    <x v="1"/>
    <n v="132"/>
    <n v="399"/>
    <n v="50"/>
    <n v="250"/>
    <n v="134"/>
    <m/>
    <n v="134"/>
    <n v="6"/>
    <x v="1"/>
    <n v="295.41000000000003"/>
    <n v="343"/>
    <n v="240.1"/>
    <n v="100"/>
    <n v="25"/>
    <n v="57"/>
    <n v="1527.1"/>
    <n v="836.29000000000008"/>
    <n v="1286.6000000000001"/>
    <n v="1093.6100000000001"/>
    <n v="1608.25"/>
    <x v="3"/>
  </r>
  <r>
    <x v="9"/>
    <n v="28"/>
    <x v="1"/>
    <n v="14"/>
    <x v="0"/>
    <x v="4"/>
    <n v="3456"/>
    <x v="3"/>
    <n v="132"/>
    <n v="400"/>
    <n v="50"/>
    <n v="250"/>
    <n v="128"/>
    <m/>
    <n v="134"/>
    <n v="6"/>
    <x v="3"/>
    <n v="295.41000000000003"/>
    <n v="343"/>
    <n v="240.1"/>
    <n v="100"/>
    <n v="24"/>
    <n v="56"/>
    <n v="1520.1"/>
    <n v="449.28000000000003"/>
    <n v="691.2"/>
    <n v="587.5200000000001"/>
    <n v="864"/>
    <x v="9"/>
  </r>
  <r>
    <x v="9"/>
    <n v="28"/>
    <x v="1"/>
    <n v="15"/>
    <x v="0"/>
    <x v="4"/>
    <n v="3456"/>
    <x v="3"/>
    <n v="132"/>
    <n v="400"/>
    <n v="50"/>
    <n v="250"/>
    <n v="128"/>
    <m/>
    <n v="134"/>
    <n v="6"/>
    <x v="3"/>
    <n v="295.41000000000003"/>
    <n v="343"/>
    <n v="240.1"/>
    <n v="100"/>
    <n v="24"/>
    <n v="56"/>
    <n v="1520.1"/>
    <n v="449.28000000000003"/>
    <n v="691.2"/>
    <n v="587.5200000000001"/>
    <n v="864"/>
    <x v="9"/>
  </r>
  <r>
    <x v="9"/>
    <n v="29"/>
    <x v="1"/>
    <n v="16"/>
    <x v="0"/>
    <x v="4"/>
    <n v="3456"/>
    <x v="3"/>
    <n v="132"/>
    <n v="400"/>
    <n v="50"/>
    <n v="250"/>
    <n v="128"/>
    <m/>
    <n v="134"/>
    <n v="6"/>
    <x v="3"/>
    <n v="295.41000000000003"/>
    <n v="343"/>
    <n v="240.1"/>
    <n v="100"/>
    <n v="24"/>
    <n v="56"/>
    <n v="1520.1"/>
    <n v="449.28000000000003"/>
    <n v="691.2"/>
    <n v="587.5200000000001"/>
    <n v="864"/>
    <x v="9"/>
  </r>
  <r>
    <x v="9"/>
    <n v="1"/>
    <x v="0"/>
    <n v="21"/>
    <x v="0"/>
    <x v="4"/>
    <n v="5556"/>
    <x v="0"/>
    <n v="132"/>
    <n v="400"/>
    <n v="50"/>
    <n v="250"/>
    <n v="120"/>
    <n v="65"/>
    <n v="134"/>
    <n v="6"/>
    <x v="0"/>
    <n v="295.41000000000003"/>
    <n v="343"/>
    <n v="240.1"/>
    <n v="100"/>
    <n v="22"/>
    <n v="54"/>
    <n v="1573.1"/>
    <n v="722.28"/>
    <n v="1111.2"/>
    <n v="944.5200000000001"/>
    <n v="1389"/>
    <x v="0"/>
  </r>
  <r>
    <x v="9"/>
    <n v="2"/>
    <x v="0"/>
    <n v="22"/>
    <x v="0"/>
    <x v="4"/>
    <n v="5556"/>
    <x v="0"/>
    <n v="132"/>
    <n v="400"/>
    <n v="50"/>
    <n v="250"/>
    <n v="120"/>
    <n v="65"/>
    <n v="134"/>
    <n v="6"/>
    <x v="0"/>
    <n v="295.41000000000003"/>
    <n v="343"/>
    <n v="240.1"/>
    <n v="100"/>
    <n v="22"/>
    <n v="54"/>
    <n v="1573.1"/>
    <n v="722.28"/>
    <n v="1111.2"/>
    <n v="944.5200000000001"/>
    <n v="1389"/>
    <x v="0"/>
  </r>
  <r>
    <x v="10"/>
    <n v="29"/>
    <x v="2"/>
    <n v="18"/>
    <x v="0"/>
    <x v="4"/>
    <n v="4782"/>
    <x v="3"/>
    <n v="132"/>
    <n v="400"/>
    <n v="50"/>
    <n v="250"/>
    <n v="120"/>
    <n v="65"/>
    <n v="134"/>
    <n v="6"/>
    <x v="3"/>
    <n v="295.41000000000003"/>
    <n v="399"/>
    <n v="279.29999999999995"/>
    <n v="100"/>
    <n v="25"/>
    <n v="57"/>
    <n v="1618.3"/>
    <n v="621.66"/>
    <n v="956.40000000000009"/>
    <n v="812.94"/>
    <n v="1195.5"/>
    <x v="10"/>
  </r>
  <r>
    <x v="10"/>
    <n v="11"/>
    <x v="2"/>
    <n v="17"/>
    <x v="0"/>
    <x v="4"/>
    <n v="4782"/>
    <x v="3"/>
    <n v="132"/>
    <n v="400"/>
    <n v="50"/>
    <n v="250"/>
    <n v="120"/>
    <n v="65"/>
    <n v="134"/>
    <n v="6"/>
    <x v="3"/>
    <n v="295.41000000000003"/>
    <n v="399"/>
    <n v="279.29999999999995"/>
    <n v="100"/>
    <n v="25"/>
    <n v="57"/>
    <n v="1618.3"/>
    <n v="621.66"/>
    <n v="956.40000000000009"/>
    <n v="812.94"/>
    <n v="1195.5"/>
    <x v="10"/>
  </r>
  <r>
    <x v="10"/>
    <n v="23"/>
    <x v="2"/>
    <n v="18"/>
    <x v="0"/>
    <x v="4"/>
    <n v="4782"/>
    <x v="3"/>
    <n v="132"/>
    <n v="400"/>
    <n v="50"/>
    <n v="250"/>
    <n v="120"/>
    <n v="65"/>
    <n v="134"/>
    <n v="6"/>
    <x v="3"/>
    <n v="295.41000000000003"/>
    <n v="399"/>
    <n v="279.29999999999995"/>
    <n v="100"/>
    <n v="25"/>
    <n v="57"/>
    <n v="1618.3"/>
    <n v="621.66"/>
    <n v="956.40000000000009"/>
    <n v="812.94"/>
    <n v="1195.5"/>
    <x v="10"/>
  </r>
  <r>
    <x v="10"/>
    <n v="23"/>
    <x v="2"/>
    <n v="18"/>
    <x v="0"/>
    <x v="4"/>
    <n v="4782"/>
    <x v="3"/>
    <n v="132"/>
    <n v="400"/>
    <n v="50"/>
    <n v="250"/>
    <n v="120"/>
    <n v="65"/>
    <n v="134"/>
    <n v="6"/>
    <x v="3"/>
    <n v="295.41000000000003"/>
    <n v="399"/>
    <n v="279.29999999999995"/>
    <n v="100"/>
    <n v="25"/>
    <n v="57"/>
    <n v="1618.3"/>
    <n v="621.66"/>
    <n v="956.40000000000009"/>
    <n v="812.94"/>
    <n v="1195.5"/>
    <x v="10"/>
  </r>
  <r>
    <x v="10"/>
    <n v="29"/>
    <x v="2"/>
    <n v="18"/>
    <x v="0"/>
    <x v="4"/>
    <n v="4782"/>
    <x v="3"/>
    <n v="132"/>
    <n v="400"/>
    <n v="50"/>
    <n v="250"/>
    <n v="120"/>
    <n v="65"/>
    <n v="134"/>
    <n v="6"/>
    <x v="3"/>
    <n v="295.41000000000003"/>
    <n v="399"/>
    <n v="279.29999999999995"/>
    <n v="100"/>
    <n v="25"/>
    <n v="57"/>
    <n v="1618.3"/>
    <n v="621.66"/>
    <n v="956.40000000000009"/>
    <n v="812.94"/>
    <n v="1195.5"/>
    <x v="10"/>
  </r>
  <r>
    <x v="11"/>
    <n v="12"/>
    <x v="0"/>
    <n v="12.9"/>
    <x v="0"/>
    <x v="4"/>
    <n v="5287"/>
    <x v="3"/>
    <n v="132"/>
    <n v="400"/>
    <n v="50"/>
    <n v="250"/>
    <n v="134"/>
    <m/>
    <n v="134"/>
    <n v="6"/>
    <x v="3"/>
    <n v="295.41000000000003"/>
    <n v="343"/>
    <n v="240.1"/>
    <n v="100"/>
    <n v="26"/>
    <n v="58"/>
    <n v="1530.1"/>
    <n v="687.31000000000006"/>
    <n v="1057.4000000000001"/>
    <n v="898.79000000000008"/>
    <n v="1321.75"/>
    <x v="11"/>
  </r>
  <r>
    <x v="11"/>
    <n v="24"/>
    <x v="0"/>
    <n v="18"/>
    <x v="0"/>
    <x v="4"/>
    <n v="5287"/>
    <x v="3"/>
    <n v="132"/>
    <n v="400"/>
    <n v="50"/>
    <n v="250"/>
    <n v="134"/>
    <m/>
    <n v="134"/>
    <n v="6"/>
    <x v="3"/>
    <n v="295.41000000000003"/>
    <n v="343"/>
    <n v="240.1"/>
    <n v="100"/>
    <n v="26"/>
    <n v="58"/>
    <n v="1530.1"/>
    <n v="687.31000000000006"/>
    <n v="1057.4000000000001"/>
    <n v="898.79000000000008"/>
    <n v="1321.75"/>
    <x v="11"/>
  </r>
  <r>
    <x v="11"/>
    <n v="25"/>
    <x v="0"/>
    <n v="18"/>
    <x v="0"/>
    <x v="4"/>
    <n v="5287"/>
    <x v="3"/>
    <n v="132"/>
    <n v="400"/>
    <n v="50"/>
    <n v="250"/>
    <n v="134"/>
    <m/>
    <n v="134"/>
    <n v="6"/>
    <x v="3"/>
    <n v="295.41000000000003"/>
    <n v="343"/>
    <n v="240.1"/>
    <n v="100"/>
    <n v="26"/>
    <n v="58"/>
    <n v="1530.1"/>
    <n v="687.31000000000006"/>
    <n v="1057.4000000000001"/>
    <n v="898.79000000000008"/>
    <n v="1321.75"/>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A7DD5F-EC71-4A57-AD0B-2D41414FC3AE}" name="Destinat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N9:AO18"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axis="axisRow" dataField="1"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formats count="21">
    <format dxfId="466">
      <pivotArea type="all" dataOnly="0" outline="0" fieldPosition="0"/>
    </format>
    <format dxfId="465">
      <pivotArea outline="0" collapsedLevelsAreSubtotals="1" fieldPosition="0"/>
    </format>
    <format dxfId="464">
      <pivotArea type="all" dataOnly="0" outline="0" fieldPosition="0"/>
    </format>
    <format dxfId="463">
      <pivotArea outline="0" collapsedLevelsAreSubtotals="1" fieldPosition="0"/>
    </format>
    <format dxfId="462">
      <pivotArea type="all" dataOnly="0" outline="0" fieldPosition="0"/>
    </format>
    <format dxfId="461">
      <pivotArea outline="0" collapsedLevelsAreSubtotals="1" fieldPosition="0"/>
    </format>
    <format dxfId="460">
      <pivotArea type="all" dataOnly="0" outline="0" fieldPosition="0"/>
    </format>
    <format dxfId="459">
      <pivotArea outline="0" collapsedLevelsAreSubtotals="1" fieldPosition="0"/>
    </format>
    <format dxfId="458">
      <pivotArea outline="0" collapsedLevelsAreSubtotals="1" fieldPosition="0"/>
    </format>
    <format dxfId="457">
      <pivotArea outline="0" collapsedLevelsAreSubtotals="1" fieldPosition="0"/>
    </format>
    <format dxfId="456">
      <pivotArea field="0" type="button" dataOnly="0" labelOnly="1" outline="0"/>
    </format>
    <format dxfId="455">
      <pivotArea type="all" dataOnly="0" outline="0" fieldPosition="0"/>
    </format>
    <format dxfId="454">
      <pivotArea outline="0" collapsedLevelsAreSubtotals="1" fieldPosition="0"/>
    </format>
    <format dxfId="453">
      <pivotArea field="16" type="button" dataOnly="0" labelOnly="1" outline="0"/>
    </format>
    <format dxfId="452">
      <pivotArea dataOnly="0" labelOnly="1" grandRow="1" outline="0" fieldPosition="0"/>
    </format>
    <format dxfId="451">
      <pivotArea dataOnly="0" labelOnly="1" outline="0" axis="axisValues" fieldPosition="0"/>
    </format>
    <format dxfId="450">
      <pivotArea type="all" dataOnly="0" outline="0" fieldPosition="0"/>
    </format>
    <format dxfId="449">
      <pivotArea outline="0" collapsedLevelsAreSubtotals="1" fieldPosition="0"/>
    </format>
    <format dxfId="448">
      <pivotArea field="16" type="button" dataOnly="0" labelOnly="1" outline="0"/>
    </format>
    <format dxfId="447">
      <pivotArea dataOnly="0" labelOnly="1" grandRow="1" outline="0" fieldPosition="0"/>
    </format>
    <format dxfId="446">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C5F08A-1520-4523-83D6-F1F1FDF5ACC1}" name="Monthly Balanc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G9:H22"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6"/>
  </dataFields>
  <formats count="14">
    <format dxfId="622">
      <pivotArea type="all" dataOnly="0" outline="0" fieldPosition="0"/>
    </format>
    <format dxfId="621">
      <pivotArea outline="0" collapsedLevelsAreSubtotals="1" fieldPosition="0"/>
    </format>
    <format dxfId="620">
      <pivotArea type="all" dataOnly="0" outline="0" fieldPosition="0"/>
    </format>
    <format dxfId="619">
      <pivotArea outline="0" collapsedLevelsAreSubtotals="1" fieldPosition="0"/>
    </format>
    <format dxfId="618">
      <pivotArea type="all" dataOnly="0" outline="0" fieldPosition="0"/>
    </format>
    <format dxfId="617">
      <pivotArea outline="0" collapsedLevelsAreSubtotals="1" fieldPosition="0"/>
    </format>
    <format dxfId="616">
      <pivotArea type="all" dataOnly="0" outline="0" fieldPosition="0"/>
    </format>
    <format dxfId="615">
      <pivotArea outline="0" collapsedLevelsAreSubtotals="1" fieldPosition="0"/>
    </format>
    <format dxfId="614">
      <pivotArea outline="0" collapsedLevelsAreSubtotals="1" fieldPosition="0"/>
    </format>
    <format dxfId="613">
      <pivotArea outline="0" collapsedLevelsAreSubtotals="1" fieldPosition="0"/>
    </format>
    <format dxfId="612">
      <pivotArea outline="0" collapsedLevelsAreSubtotals="1" fieldPosition="0"/>
    </format>
    <format dxfId="611">
      <pivotArea outline="0" collapsedLevelsAreSubtotals="1" fieldPosition="0"/>
    </format>
    <format dxfId="610">
      <pivotArea field="0" type="button" dataOnly="0" labelOnly="1" outline="0" axis="axisRow" fieldPosition="0"/>
    </format>
    <format dxfId="609">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6DB14-4C80-4962-A169-5D3AADB91D9F}" name="Freight Expenses"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U9:X10"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pivotField numFmtId="166" showAll="0"/>
    <pivotField showAll="0">
      <items count="5">
        <item x="1"/>
        <item x="0"/>
        <item x="3"/>
        <item x="2"/>
        <item t="default"/>
      </items>
    </pivotField>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17">
    <format dxfId="483">
      <pivotArea type="all" dataOnly="0" outline="0" fieldPosition="0"/>
    </format>
    <format dxfId="482">
      <pivotArea outline="0" collapsedLevelsAreSubtotals="1" fieldPosition="0"/>
    </format>
    <format dxfId="481">
      <pivotArea type="all" dataOnly="0" outline="0" fieldPosition="0"/>
    </format>
    <format dxfId="480">
      <pivotArea outline="0" collapsedLevelsAreSubtotals="1" fieldPosition="0"/>
    </format>
    <format dxfId="479">
      <pivotArea type="all" dataOnly="0" outline="0" fieldPosition="0"/>
    </format>
    <format dxfId="478">
      <pivotArea outline="0" collapsedLevelsAreSubtotals="1" fieldPosition="0"/>
    </format>
    <format dxfId="477">
      <pivotArea type="all" dataOnly="0" outline="0" fieldPosition="0"/>
    </format>
    <format dxfId="476">
      <pivotArea outline="0" collapsedLevelsAreSubtotals="1" fieldPosition="0"/>
    </format>
    <format dxfId="475">
      <pivotArea outline="0" collapsedLevelsAreSubtotals="1" fieldPosition="0"/>
    </format>
    <format dxfId="474">
      <pivotArea outline="0" collapsedLevelsAreSubtotals="1" fieldPosition="0"/>
    </format>
    <format dxfId="473">
      <pivotArea outline="0" collapsedLevelsAreSubtotals="1" fieldPosition="0"/>
    </format>
    <format dxfId="472">
      <pivotArea outline="0" collapsedLevelsAreSubtotals="1" fieldPosition="0"/>
    </format>
    <format dxfId="471">
      <pivotArea dataOnly="0" labelOnly="1" outline="0" fieldPosition="0">
        <references count="1">
          <reference field="4294967294" count="4">
            <x v="0"/>
            <x v="1"/>
            <x v="2"/>
            <x v="3"/>
          </reference>
        </references>
      </pivotArea>
    </format>
    <format dxfId="470">
      <pivotArea dataOnly="0" labelOnly="1" outline="0" fieldPosition="0">
        <references count="1">
          <reference field="4294967294" count="1">
            <x v="0"/>
          </reference>
        </references>
      </pivotArea>
    </format>
    <format dxfId="469">
      <pivotArea dataOnly="0" labelOnly="1" outline="0" fieldPosition="0">
        <references count="1">
          <reference field="4294967294" count="1">
            <x v="1"/>
          </reference>
        </references>
      </pivotArea>
    </format>
    <format dxfId="468">
      <pivotArea dataOnly="0" labelOnly="1" outline="0" fieldPosition="0">
        <references count="1">
          <reference field="4294967294" count="1">
            <x v="2"/>
          </reference>
        </references>
      </pivotArea>
    </format>
    <format dxfId="467">
      <pivotArea dataOnly="0" labelOnly="1" outline="0" fieldPosition="0">
        <references count="1">
          <reference field="4294967294" count="1">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7743FB-C6E8-46A4-A959-FA4E00F09029}" name="Monthly Expenses &amp; Incom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A9:AC22" firstHeaderRow="0"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16">
    <format dxfId="499">
      <pivotArea type="all" dataOnly="0" outline="0" fieldPosition="0"/>
    </format>
    <format dxfId="498">
      <pivotArea outline="0" collapsedLevelsAreSubtotals="1" fieldPosition="0"/>
    </format>
    <format dxfId="497">
      <pivotArea type="all" dataOnly="0" outline="0" fieldPosition="0"/>
    </format>
    <format dxfId="496">
      <pivotArea outline="0" collapsedLevelsAreSubtotals="1" fieldPosition="0"/>
    </format>
    <format dxfId="495">
      <pivotArea type="all" dataOnly="0" outline="0" fieldPosition="0"/>
    </format>
    <format dxfId="494">
      <pivotArea outline="0" collapsedLevelsAreSubtotals="1" fieldPosition="0"/>
    </format>
    <format dxfId="493">
      <pivotArea type="all" dataOnly="0" outline="0" fieldPosition="0"/>
    </format>
    <format dxfId="492">
      <pivotArea outline="0" collapsedLevelsAreSubtotals="1" fieldPosition="0"/>
    </format>
    <format dxfId="491">
      <pivotArea outline="0" collapsedLevelsAreSubtotals="1" fieldPosition="0"/>
    </format>
    <format dxfId="490">
      <pivotArea outline="0" collapsedLevelsAreSubtotals="1" fieldPosition="0"/>
    </format>
    <format dxfId="489">
      <pivotArea outline="0" collapsedLevelsAreSubtotals="1" fieldPosition="0"/>
    </format>
    <format dxfId="488">
      <pivotArea outline="0" collapsedLevelsAreSubtotals="1" fieldPosition="0"/>
    </format>
    <format dxfId="487">
      <pivotArea dataOnly="0" labelOnly="1" outline="0" fieldPosition="0">
        <references count="1">
          <reference field="4294967294" count="1">
            <x v="1"/>
          </reference>
        </references>
      </pivotArea>
    </format>
    <format dxfId="486">
      <pivotArea dataOnly="0" labelOnly="1" outline="0" fieldPosition="0">
        <references count="1">
          <reference field="4294967294" count="1">
            <x v="1"/>
          </reference>
        </references>
      </pivotArea>
    </format>
    <format dxfId="485">
      <pivotArea field="0" type="button" dataOnly="0" labelOnly="1" outline="0" axis="axisRow" fieldPosition="0"/>
    </format>
    <format dxfId="484">
      <pivotArea field="0" type="button" dataOnly="0" labelOnly="1" outline="0" axis="axisRow" fieldPosition="0"/>
    </format>
  </format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97E332-EAEE-423D-8778-5FC5E1404030}" name="Load"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2">
  <location ref="BB9:BD13" firstHeaderRow="0" firstDataRow="1" firstDataCol="1"/>
  <pivotFields count="30">
    <pivotField showAll="0">
      <items count="13">
        <item x="0"/>
        <item x="1"/>
        <item x="2"/>
        <item x="3"/>
        <item x="4"/>
        <item x="5"/>
        <item x="6"/>
        <item x="7"/>
        <item x="8"/>
        <item x="9"/>
        <item x="10"/>
        <item x="11"/>
        <item t="default"/>
      </items>
    </pivotField>
    <pivotField numFmtId="1" showAll="0"/>
    <pivotField axis="axisRow" dataField="1" showAll="0">
      <items count="4">
        <item x="2"/>
        <item x="1"/>
        <item x="0"/>
        <item t="default"/>
      </items>
    </pivotField>
    <pivotField dataField="1" numFmtId="168" showAll="0"/>
    <pivotField showAll="0">
      <items count="3">
        <item x="1"/>
        <item x="0"/>
        <item t="default"/>
      </items>
    </pivotField>
    <pivotField showAll="0">
      <items count="9">
        <item x="5"/>
        <item x="1"/>
        <item x="2"/>
        <item x="3"/>
        <item x="7"/>
        <item x="4"/>
        <item x="0"/>
        <item x="6"/>
        <item t="default"/>
      </items>
    </pivotField>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numFmtId="1"/>
  </dataFields>
  <formats count="25">
    <format dxfId="524">
      <pivotArea type="all" dataOnly="0" outline="0" fieldPosition="0"/>
    </format>
    <format dxfId="523">
      <pivotArea outline="0" collapsedLevelsAreSubtotals="1" fieldPosition="0"/>
    </format>
    <format dxfId="522">
      <pivotArea type="all" dataOnly="0" outline="0" fieldPosition="0"/>
    </format>
    <format dxfId="521">
      <pivotArea outline="0" collapsedLevelsAreSubtotals="1" fieldPosition="0"/>
    </format>
    <format dxfId="520">
      <pivotArea type="all" dataOnly="0" outline="0" fieldPosition="0"/>
    </format>
    <format dxfId="519">
      <pivotArea outline="0" collapsedLevelsAreSubtotals="1" fieldPosition="0"/>
    </format>
    <format dxfId="518">
      <pivotArea type="all" dataOnly="0" outline="0" fieldPosition="0"/>
    </format>
    <format dxfId="517">
      <pivotArea outline="0" collapsedLevelsAreSubtotals="1" fieldPosition="0"/>
    </format>
    <format dxfId="516">
      <pivotArea outline="0" collapsedLevelsAreSubtotals="1" fieldPosition="0"/>
    </format>
    <format dxfId="515">
      <pivotArea outline="0" collapsedLevelsAreSubtotals="1" fieldPosition="0"/>
    </format>
    <format dxfId="514">
      <pivotArea field="0" type="button" dataOnly="0" labelOnly="1" outline="0"/>
    </format>
    <format dxfId="513">
      <pivotArea type="all" dataOnly="0" outline="0" fieldPosition="0"/>
    </format>
    <format dxfId="512">
      <pivotArea outline="0" collapsedLevelsAreSubtotals="1" fieldPosition="0"/>
    </format>
    <format dxfId="511">
      <pivotArea field="16" type="button" dataOnly="0" labelOnly="1" outline="0"/>
    </format>
    <format dxfId="510">
      <pivotArea dataOnly="0" labelOnly="1" grandRow="1" outline="0" fieldPosition="0"/>
    </format>
    <format dxfId="509">
      <pivotArea dataOnly="0" labelOnly="1" outline="0" axis="axisValues" fieldPosition="0"/>
    </format>
    <format dxfId="508">
      <pivotArea type="all" dataOnly="0" outline="0" fieldPosition="0"/>
    </format>
    <format dxfId="507">
      <pivotArea outline="0" collapsedLevelsAreSubtotals="1" fieldPosition="0"/>
    </format>
    <format dxfId="506">
      <pivotArea field="16" type="button" dataOnly="0" labelOnly="1" outline="0"/>
    </format>
    <format dxfId="505">
      <pivotArea dataOnly="0" labelOnly="1" grandRow="1" outline="0" fieldPosition="0"/>
    </format>
    <format dxfId="504">
      <pivotArea dataOnly="0" labelOnly="1" outline="0" axis="axisValues" fieldPosition="0"/>
    </format>
    <format dxfId="503">
      <pivotArea outline="0" collapsedLevelsAreSubtotals="1" fieldPosition="0"/>
    </format>
    <format dxfId="502">
      <pivotArea outline="0" collapsedLevelsAreSubtotals="1" fieldPosition="0"/>
    </format>
    <format dxfId="501">
      <pivotArea collapsedLevelsAreSubtotals="1" fieldPosition="0">
        <references count="2">
          <reference field="4294967294" count="1" selected="0">
            <x v="1"/>
          </reference>
          <reference field="2" count="0"/>
        </references>
      </pivotArea>
    </format>
    <format dxfId="500">
      <pivotArea outline="0" collapsedLevelsAreSubtotals="1" fieldPosition="0">
        <references count="1">
          <reference field="4294967294" count="1" selected="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4243BD-9BE3-4ED0-8294-5E88BAF73AFA}" name="Shipment Cost Settlement"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2">
  <location ref="AU9:AY10"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dataField="1" numFmtId="166" showAll="0"/>
    <pivotField dataField="1" numFmtId="166" showAll="0"/>
    <pivotField dataField="1" numFmtId="166" showAll="0"/>
    <pivotField dataField="1" numFmtId="166" showAll="0"/>
    <pivotField dataField="1" numFmtId="166"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25">
    <format dxfId="549">
      <pivotArea type="all" dataOnly="0" outline="0" fieldPosition="0"/>
    </format>
    <format dxfId="548">
      <pivotArea outline="0" collapsedLevelsAreSubtotals="1" fieldPosition="0"/>
    </format>
    <format dxfId="547">
      <pivotArea type="all" dataOnly="0" outline="0" fieldPosition="0"/>
    </format>
    <format dxfId="546">
      <pivotArea outline="0" collapsedLevelsAreSubtotals="1" fieldPosition="0"/>
    </format>
    <format dxfId="545">
      <pivotArea type="all" dataOnly="0" outline="0" fieldPosition="0"/>
    </format>
    <format dxfId="544">
      <pivotArea outline="0" collapsedLevelsAreSubtotals="1" fieldPosition="0"/>
    </format>
    <format dxfId="543">
      <pivotArea type="all" dataOnly="0" outline="0" fieldPosition="0"/>
    </format>
    <format dxfId="542">
      <pivotArea outline="0" collapsedLevelsAreSubtotals="1" fieldPosition="0"/>
    </format>
    <format dxfId="541">
      <pivotArea outline="0" collapsedLevelsAreSubtotals="1" fieldPosition="0"/>
    </format>
    <format dxfId="540">
      <pivotArea outline="0" collapsedLevelsAreSubtotals="1" fieldPosition="0"/>
    </format>
    <format dxfId="539">
      <pivotArea field="0" type="button" dataOnly="0" labelOnly="1" outline="0"/>
    </format>
    <format dxfId="538">
      <pivotArea type="all" dataOnly="0" outline="0" fieldPosition="0"/>
    </format>
    <format dxfId="537">
      <pivotArea outline="0" collapsedLevelsAreSubtotals="1" fieldPosition="0"/>
    </format>
    <format dxfId="536">
      <pivotArea field="16" type="button" dataOnly="0" labelOnly="1" outline="0"/>
    </format>
    <format dxfId="535">
      <pivotArea dataOnly="0" labelOnly="1" grandRow="1" outline="0" fieldPosition="0"/>
    </format>
    <format dxfId="534">
      <pivotArea dataOnly="0" labelOnly="1" outline="0" axis="axisValues" fieldPosition="0"/>
    </format>
    <format dxfId="533">
      <pivotArea type="all" dataOnly="0" outline="0" fieldPosition="0"/>
    </format>
    <format dxfId="532">
      <pivotArea outline="0" collapsedLevelsAreSubtotals="1" fieldPosition="0"/>
    </format>
    <format dxfId="531">
      <pivotArea field="16" type="button" dataOnly="0" labelOnly="1" outline="0"/>
    </format>
    <format dxfId="530">
      <pivotArea dataOnly="0" labelOnly="1" grandRow="1" outline="0" fieldPosition="0"/>
    </format>
    <format dxfId="529">
      <pivotArea dataOnly="0" labelOnly="1" outline="0" axis="axisValues" fieldPosition="0"/>
    </format>
    <format dxfId="528">
      <pivotArea dataOnly="0" labelOnly="1" outline="0" fieldPosition="0">
        <references count="1">
          <reference field="4294967294" count="4">
            <x v="0"/>
            <x v="1"/>
            <x v="2"/>
            <x v="3"/>
          </reference>
        </references>
      </pivotArea>
    </format>
    <format dxfId="527">
      <pivotArea outline="0" collapsedLevelsAreSubtotals="1" fieldPosition="0"/>
    </format>
    <format dxfId="526">
      <pivotArea outline="0" collapsedLevelsAreSubtotals="1" fieldPosition="0"/>
    </format>
    <format dxfId="525">
      <pivotArea dataOnly="0" labelOnly="1" outline="0" fieldPosition="0">
        <references count="1">
          <reference field="4294967294" count="1">
            <x v="4"/>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2094D8-34DD-4996-B3BF-FAC04D0235AD}" name="Driver Payroll"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AF9:AL10"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dataField="1" numFmtId="1" showAll="0"/>
    <pivotField dataField="1" showAll="0"/>
    <pivotField dataField="1" numFmtId="166" showAll="0"/>
    <pivotField dataField="1" numFmtId="166" showAll="0"/>
    <pivotField dataField="1" numFmtId="166" showAll="0"/>
    <pivotField dataField="1"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7">
    <i>
      <x/>
    </i>
    <i i="1">
      <x v="1"/>
    </i>
    <i i="2">
      <x v="2"/>
    </i>
    <i i="3">
      <x v="3"/>
    </i>
    <i i="4">
      <x v="4"/>
    </i>
    <i i="5">
      <x v="5"/>
    </i>
    <i i="6">
      <x v="6"/>
    </i>
  </colItems>
  <dataFields count="7">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 name="Sum of Total Expenses" fld="23" baseField="0" baseItem="0"/>
  </dataFields>
  <formats count="13">
    <format dxfId="562">
      <pivotArea type="all" dataOnly="0" outline="0" fieldPosition="0"/>
    </format>
    <format dxfId="561">
      <pivotArea outline="0" collapsedLevelsAreSubtotals="1" fieldPosition="0"/>
    </format>
    <format dxfId="560">
      <pivotArea type="all" dataOnly="0" outline="0" fieldPosition="0"/>
    </format>
    <format dxfId="559">
      <pivotArea outline="0" collapsedLevelsAreSubtotals="1" fieldPosition="0"/>
    </format>
    <format dxfId="558">
      <pivotArea type="all" dataOnly="0" outline="0" fieldPosition="0"/>
    </format>
    <format dxfId="557">
      <pivotArea outline="0" collapsedLevelsAreSubtotals="1" fieldPosition="0"/>
    </format>
    <format dxfId="556">
      <pivotArea type="all" dataOnly="0" outline="0" fieldPosition="0"/>
    </format>
    <format dxfId="555">
      <pivotArea outline="0" collapsedLevelsAreSubtotals="1" fieldPosition="0"/>
    </format>
    <format dxfId="554">
      <pivotArea outline="0" collapsedLevelsAreSubtotals="1" fieldPosition="0"/>
    </format>
    <format dxfId="553">
      <pivotArea outline="0" collapsedLevelsAreSubtotals="1" fieldPosition="0"/>
    </format>
    <format dxfId="552">
      <pivotArea outline="0" collapsedLevelsAreSubtotals="1" fieldPosition="0"/>
    </format>
    <format dxfId="551">
      <pivotArea outline="0" collapsedLevelsAreSubtotals="1" fieldPosition="0"/>
    </format>
    <format dxfId="550">
      <pivotArea dataOnly="0" labelOnly="1" outline="0" fieldPosition="0">
        <references count="1">
          <reference field="4294967294" count="6">
            <x v="0"/>
            <x v="1"/>
            <x v="2"/>
            <x v="3"/>
            <x v="4"/>
            <x v="5"/>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D54A73-0406-47DB-8B67-FDA38E1F8260}" name="Monthly Rate"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B9:D10"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6"/>
  </dataFields>
  <formats count="19">
    <format dxfId="581">
      <pivotArea type="all" dataOnly="0" outline="0" fieldPosition="0"/>
    </format>
    <format dxfId="580">
      <pivotArea outline="0" collapsedLevelsAreSubtotals="1" fieldPosition="0"/>
    </format>
    <format dxfId="579">
      <pivotArea dataOnly="0" labelOnly="1" outline="0" fieldPosition="0">
        <references count="1">
          <reference field="4294967294" count="3">
            <x v="0"/>
            <x v="1"/>
            <x v="2"/>
          </reference>
        </references>
      </pivotArea>
    </format>
    <format dxfId="578">
      <pivotArea type="all" dataOnly="0" outline="0" fieldPosition="0"/>
    </format>
    <format dxfId="577">
      <pivotArea outline="0" collapsedLevelsAreSubtotals="1" fieldPosition="0"/>
    </format>
    <format dxfId="576">
      <pivotArea type="all" dataOnly="0" outline="0" fieldPosition="0"/>
    </format>
    <format dxfId="575">
      <pivotArea outline="0" collapsedLevelsAreSubtotals="1" fieldPosition="0"/>
    </format>
    <format dxfId="574">
      <pivotArea dataOnly="0" labelOnly="1" outline="0" fieldPosition="0">
        <references count="1">
          <reference field="4294967294" count="3">
            <x v="0"/>
            <x v="1"/>
            <x v="2"/>
          </reference>
        </references>
      </pivotArea>
    </format>
    <format dxfId="573">
      <pivotArea type="all" dataOnly="0" outline="0" fieldPosition="0"/>
    </format>
    <format dxfId="572">
      <pivotArea outline="0" collapsedLevelsAreSubtotals="1" fieldPosition="0"/>
    </format>
    <format dxfId="571">
      <pivotArea dataOnly="0" labelOnly="1" outline="0" fieldPosition="0">
        <references count="1">
          <reference field="4294967294" count="3">
            <x v="0"/>
            <x v="1"/>
            <x v="2"/>
          </reference>
        </references>
      </pivotArea>
    </format>
    <format dxfId="570">
      <pivotArea dataOnly="0" labelOnly="1" outline="0" fieldPosition="0">
        <references count="1">
          <reference field="4294967294" count="3">
            <x v="0"/>
            <x v="1"/>
            <x v="2"/>
          </reference>
        </references>
      </pivotArea>
    </format>
    <format dxfId="569">
      <pivotArea dataOnly="0" labelOnly="1" outline="0" fieldPosition="0">
        <references count="1">
          <reference field="4294967294" count="3">
            <x v="0"/>
            <x v="1"/>
            <x v="2"/>
          </reference>
        </references>
      </pivotArea>
    </format>
    <format dxfId="568">
      <pivotArea dataOnly="0" labelOnly="1" outline="0" fieldPosition="0">
        <references count="1">
          <reference field="4294967294" count="3">
            <x v="0"/>
            <x v="1"/>
            <x v="2"/>
          </reference>
        </references>
      </pivotArea>
    </format>
    <format dxfId="567">
      <pivotArea outline="0" collapsedLevelsAreSubtotals="1" fieldPosition="0"/>
    </format>
    <format dxfId="566">
      <pivotArea outline="0" collapsedLevelsAreSubtotals="1" fieldPosition="0"/>
    </format>
    <format dxfId="565">
      <pivotArea outline="0" collapsedLevelsAreSubtotals="1" fieldPosition="0"/>
    </format>
    <format dxfId="564">
      <pivotArea outline="0" collapsedLevelsAreSubtotals="1" fieldPosition="0"/>
    </format>
    <format dxfId="563">
      <pivotArea dataOnly="0" labelOnly="1" outline="0" fieldPosition="0">
        <references count="1">
          <reference field="4294967294" count="3">
            <x v="0"/>
            <x v="1"/>
            <x v="2"/>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D81933-0E06-48AE-8CFB-4866FDAD4AEB}" name="Truck Expenses"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O9:S14" firstHeaderRow="0"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pivotField numFmtId="166" showAll="0"/>
    <pivotField axis="axisRow" showAll="0">
      <items count="5">
        <item x="1"/>
        <item x="0"/>
        <item x="3"/>
        <item x="2"/>
        <item t="default"/>
      </items>
    </pivotField>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7"/>
  </rowFields>
  <rowItems count="5">
    <i>
      <x/>
    </i>
    <i>
      <x v="1"/>
    </i>
    <i>
      <x v="2"/>
    </i>
    <i>
      <x v="3"/>
    </i>
    <i t="grand">
      <x/>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13">
    <format dxfId="594">
      <pivotArea type="all" dataOnly="0" outline="0" fieldPosition="0"/>
    </format>
    <format dxfId="593">
      <pivotArea outline="0" collapsedLevelsAreSubtotals="1" fieldPosition="0"/>
    </format>
    <format dxfId="592">
      <pivotArea type="all" dataOnly="0" outline="0" fieldPosition="0"/>
    </format>
    <format dxfId="591">
      <pivotArea outline="0" collapsedLevelsAreSubtotals="1" fieldPosition="0"/>
    </format>
    <format dxfId="590">
      <pivotArea type="all" dataOnly="0" outline="0" fieldPosition="0"/>
    </format>
    <format dxfId="589">
      <pivotArea outline="0" collapsedLevelsAreSubtotals="1" fieldPosition="0"/>
    </format>
    <format dxfId="588">
      <pivotArea type="all" dataOnly="0" outline="0" fieldPosition="0"/>
    </format>
    <format dxfId="587">
      <pivotArea outline="0" collapsedLevelsAreSubtotals="1" fieldPosition="0"/>
    </format>
    <format dxfId="586">
      <pivotArea outline="0" collapsedLevelsAreSubtotals="1" fieldPosition="0"/>
    </format>
    <format dxfId="585">
      <pivotArea outline="0" collapsedLevelsAreSubtotals="1" fieldPosition="0"/>
    </format>
    <format dxfId="584">
      <pivotArea outline="0" collapsedLevelsAreSubtotals="1" fieldPosition="0"/>
    </format>
    <format dxfId="583">
      <pivotArea outline="0" collapsedLevelsAreSubtotals="1" fieldPosition="0"/>
    </format>
    <format dxfId="582">
      <pivotArea dataOnly="0" labelOnly="1" outline="0" fieldPosition="0">
        <references count="1">
          <reference field="4294967294" count="4">
            <x v="0"/>
            <x v="1"/>
            <x v="2"/>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594966-541E-4709-85D1-BF2AA6040637}" name="Customer Type"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K9:L12"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8" showAll="0"/>
    <pivotField axis="axisRow" dataField="1"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14">
    <format dxfId="608">
      <pivotArea type="all" dataOnly="0" outline="0" fieldPosition="0"/>
    </format>
    <format dxfId="607">
      <pivotArea outline="0" collapsedLevelsAreSubtotals="1" fieldPosition="0"/>
    </format>
    <format dxfId="606">
      <pivotArea type="all" dataOnly="0" outline="0" fieldPosition="0"/>
    </format>
    <format dxfId="605">
      <pivotArea outline="0" collapsedLevelsAreSubtotals="1" fieldPosition="0"/>
    </format>
    <format dxfId="604">
      <pivotArea type="all" dataOnly="0" outline="0" fieldPosition="0"/>
    </format>
    <format dxfId="603">
      <pivotArea outline="0" collapsedLevelsAreSubtotals="1" fieldPosition="0"/>
    </format>
    <format dxfId="602">
      <pivotArea type="all" dataOnly="0" outline="0" fieldPosition="0"/>
    </format>
    <format dxfId="601">
      <pivotArea outline="0" collapsedLevelsAreSubtotals="1" fieldPosition="0"/>
    </format>
    <format dxfId="600">
      <pivotArea outline="0" collapsedLevelsAreSubtotals="1" fieldPosition="0"/>
    </format>
    <format dxfId="599">
      <pivotArea outline="0" collapsedLevelsAreSubtotals="1" fieldPosition="0"/>
    </format>
    <format dxfId="598">
      <pivotArea outline="0" collapsedLevelsAreSubtotals="1" fieldPosition="0"/>
    </format>
    <format dxfId="597">
      <pivotArea outline="0" collapsedLevelsAreSubtotals="1" fieldPosition="0"/>
    </format>
    <format dxfId="596">
      <pivotArea field="4" type="button" dataOnly="0" labelOnly="1" outline="0" axis="axisRow" fieldPosition="0"/>
    </format>
    <format dxfId="595">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F050C1-6F1B-43A0-B4F7-8F0CAA111E47}" sourceName="Month">
  <pivotTables>
    <pivotTable tabId="2" name="Freight Expenses"/>
    <pivotTable tabId="2" name="Monthly Rate"/>
    <pivotTable tabId="2" name="Customer Type"/>
    <pivotTable tabId="2" name="Truck Expenses"/>
    <pivotTable tabId="2" name="Shipment Cost Settlement"/>
    <pivotTable tabId="2" name="Load"/>
  </pivotTables>
  <data>
    <tabular pivotCacheId="205155755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9EC1E5A7-CAB3-4E1D-913C-043052C6B249}" sourceName="Driver Name">
  <pivotTables>
    <pivotTable tabId="2" name="Driver Payroll"/>
    <pivotTable tabId="2" name="Truck Expenses"/>
  </pivotTables>
  <data>
    <tabular pivotCacheId="2051557558">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ck" xr10:uid="{A76D7DEF-EB59-4ACC-A3DB-F3432840CD37}" sourceName="Truck">
  <pivotTables>
    <pivotTable tabId="2" name="Truck Expenses"/>
    <pivotTable tabId="2" name="Driver Payroll"/>
    <pivotTable tabId="2" name="Freight Expenses"/>
    <pivotTable tabId="2" name="Load"/>
  </pivotTables>
  <data>
    <tabular pivotCacheId="2051557558">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CFDED09-AB7E-4F22-80C7-093AB8EF6484}" cache="Slicer_Month" caption="Month" startItem="1" rowHeight="234950"/>
  <slicer name="Driver Name" xr10:uid="{84B6C149-AFE6-4A4F-A858-21669C2B97A0}" cache="Slicer_Driver_Name" caption="Driver Name" rowHeight="234950"/>
  <slicer name="Truck" xr10:uid="{C68E0311-F6EF-4670-939E-7E9E5119A266}" cache="Slicer_Truck" caption="Truck"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81B56FA-EFDC-453F-9001-58EA94CB4FC0}" cache="Slicer_Month" caption="Month" columnCount="12" style="SlicerStyleLight4" rowHeight="324000"/>
  <slicer name="Driver Name 1" xr10:uid="{47CF7EEB-D5BB-402D-AC61-E10523E961F2}" cache="Slicer_Driver_Name" caption="Driver Name" style="Monthly_Slicer" rowHeight="288000"/>
  <slicer name="Truck 1" xr10:uid="{99D30235-177B-4188-8191-EC265BFF66A2}" cache="Slicer_Truck" caption="Truck" columnCount="2"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4D6A47-AD62-B74C-9072-6FF2E9116A9F}" name="Datatable" displayName="Datatable" ref="A1:AC62" totalsRowShown="0" headerRowDxfId="655" dataDxfId="654">
  <sortState xmlns:xlrd2="http://schemas.microsoft.com/office/spreadsheetml/2017/richdata2" ref="A2:AC62">
    <sortCondition ref="A1:A62" customList="Jan,Feb,Mar,Apr,May,Jun,Jul,Aug,Sep,Oct,Nov,Dec"/>
  </sortState>
  <tableColumns count="29">
    <tableColumn id="1" xr3:uid="{3E6F61E1-086B-7745-B6EF-E5C62B8FE94B}" name="Month" dataDxfId="653"/>
    <tableColumn id="118" xr3:uid="{BF8983AC-FFCD-ED4C-987F-7BDF7F5D588F}" name="Day" dataDxfId="652"/>
    <tableColumn id="17" xr3:uid="{FF303281-6314-1F4A-A14A-8CE46CB8B346}" name="Load" dataDxfId="651"/>
    <tableColumn id="4" xr3:uid="{0438CA68-A576-764A-8A4B-84A67B947222}" name="Tonnage" dataDxfId="650"/>
    <tableColumn id="8" xr3:uid="{68905F02-2B12-BB4F-B9FA-F984761BF349}" name="Customer Type" dataDxfId="649"/>
    <tableColumn id="13" xr3:uid="{330C12FC-D7AE-EB41-B8E8-F857CAEA79AB}" name="Destination" dataDxfId="648"/>
    <tableColumn id="18" xr3:uid="{B582FE65-3598-2B49-9DAB-E9DDB0594A77}" name="Rate" dataDxfId="647" dataCellStyle="Currency"/>
    <tableColumn id="2" xr3:uid="{73CEEE7A-8B9A-0A45-8CFB-D32F87244D68}" name="Truck" dataDxfId="646" dataCellStyle="Currency"/>
    <tableColumn id="9" xr3:uid="{1DB572D0-4C79-5F47-B258-D2E493B428E4}" name="Insurance" dataDxfId="645"/>
    <tableColumn id="10" xr3:uid="{C41FF8CB-85A9-F544-864B-BEB76A271332}" name="Fuel" dataDxfId="644"/>
    <tableColumn id="11" xr3:uid="{7E8EBC45-9694-204B-9EE8-8BAFCD222EF1}" name="Diesel Exhaust Fluid" dataDxfId="643"/>
    <tableColumn id="12" xr3:uid="{A32346BC-8CD2-AD40-9D58-80FDCECFC212}" name="Advance" dataDxfId="642"/>
    <tableColumn id="43" xr3:uid="{D04207EB-8EDD-9E4B-85A2-3C213A99671A}" name="Warehouse" dataDxfId="641"/>
    <tableColumn id="44" xr3:uid="{59ED53C5-13E6-2447-975F-C4145653A419}" name="Repairs" dataDxfId="640"/>
    <tableColumn id="46" xr3:uid="{10792418-FCE6-D048-8083-391E30F2437B}" name="Tolls" dataDxfId="639"/>
    <tableColumn id="47" xr3:uid="{DA49BA92-2CED-D04E-BCF7-B1D1730A540B}" name="Fundings" dataDxfId="638"/>
    <tableColumn id="3" xr3:uid="{BD854180-45F1-6D44-9FAC-E97E39F21F08}" name="Driver Name" dataDxfId="637"/>
    <tableColumn id="6" xr3:uid="{B616869B-9FA2-C942-B2C2-6FFFA5701C90}" name="Odometer" dataDxfId="636"/>
    <tableColumn id="7" xr3:uid="{A94F46FA-45D4-E14A-A373-DCBD9055859C}" name="Miles" dataDxfId="635"/>
    <tableColumn id="15" xr3:uid="{769CDE33-B45F-274F-A586-29AB2D470A73}" name="Rate Per Miles" dataDxfId="634"/>
    <tableColumn id="19" xr3:uid="{4E187BE6-89E0-E846-AFA0-4E64295EB4CA}" name="Extra Stops" dataDxfId="633"/>
    <tableColumn id="20" xr3:uid="{4E16BBBD-E0DB-EE42-A6F6-27419BC30BF8}" name="Extra Pay" dataDxfId="632"/>
    <tableColumn id="22" xr3:uid="{DCDAB4A5-F2A7-E04F-83CB-C7D859D46D4A}" name="Costs Driver Paid" dataDxfId="631"/>
    <tableColumn id="5" xr3:uid="{D4488FF4-F9AB-6D41-9FBF-9436070818B9}" name="Total Expenses" dataDxfId="630"/>
    <tableColumn id="14" xr3:uid="{C7719667-7861-8149-B955-C116DE76692B}" name="First condition type" dataDxfId="629"/>
    <tableColumn id="16" xr3:uid="{9ABCDD3C-EB9C-4920-8CD0-BF04B1377A42}" name="Shipment cost sub-items" dataDxfId="628"/>
    <tableColumn id="21" xr3:uid="{7A07B2B5-7841-4FF8-99E4-FB45F29B264D}" name="ERE Stage" dataDxfId="627"/>
    <tableColumn id="23" xr3:uid="{B65F508A-376E-465F-BCCA-C2E1604B4556}" name="Basic freight" dataDxfId="626"/>
    <tableColumn id="24" xr3:uid="{E0FCE24D-05E9-42A3-970B-03EF2BED0327}" name="Final Amount" dataDxfId="62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04F94B-29DB-4FBB-A2E1-08F76290789E}" name="Datatable3" displayName="Datatable3" ref="A1:AC58" totalsRowShown="0" headerRowDxfId="624" dataDxfId="623">
  <autoFilter ref="A1:AC58" xr:uid="{4904F94B-29DB-4FBB-A2E1-08F76290789E}"/>
  <sortState xmlns:xlrd2="http://schemas.microsoft.com/office/spreadsheetml/2017/richdata2" ref="A2:AC58">
    <sortCondition ref="A1:A62" customList="Jan,Feb,Mar,Apr,May,Jun,Jul,Aug,Sep,Oct,Nov,Dec"/>
  </sortState>
  <tableColumns count="29">
    <tableColumn id="1" xr3:uid="{1706DDE5-F4A6-4BEB-AFFA-DBA8AF4A1B09}" name="Month" dataDxfId="445"/>
    <tableColumn id="118" xr3:uid="{BCC5A92B-026F-4B91-A255-AF3C67400709}" name="Day" dataDxfId="444"/>
    <tableColumn id="17" xr3:uid="{4760DD9B-8A26-4BBF-9541-1B369FDFFD9E}" name="Load" dataDxfId="443"/>
    <tableColumn id="4" xr3:uid="{72DC2880-BFA8-451E-AB34-718A2C2B7DB9}" name="Tonnage" dataDxfId="442"/>
    <tableColumn id="8" xr3:uid="{20FCCE8E-AD1F-49C4-9D83-F785034B183F}" name="Customer Type" dataDxfId="441"/>
    <tableColumn id="13" xr3:uid="{9C2994CD-7660-4CC0-8F02-F2D01CF9CCEC}" name="Destination" dataDxfId="440"/>
    <tableColumn id="18" xr3:uid="{5E0FA036-9164-447A-B95A-22CCAD660825}" name="Rate" dataDxfId="439" dataCellStyle="Currency"/>
    <tableColumn id="2" xr3:uid="{6777C9FD-9D0F-4D59-9D37-7DFEA76C92D5}" name="Truck" dataDxfId="438" dataCellStyle="Currency"/>
    <tableColumn id="9" xr3:uid="{9B9AF265-08F0-41E4-ACCE-78D7E9B7986E}" name="Insurance" dataDxfId="437"/>
    <tableColumn id="10" xr3:uid="{15FD6541-5038-4C3A-886E-C9CE80EDD22D}" name="Fuel" dataDxfId="436"/>
    <tableColumn id="11" xr3:uid="{AB6747F3-C18A-440E-9082-D8DEBE6D66F2}" name="Diesel Exhaust Fluid" dataDxfId="435"/>
    <tableColumn id="12" xr3:uid="{A4EF76AE-CF9F-40FA-A65C-4233DE64F340}" name="Advance" dataDxfId="434"/>
    <tableColumn id="43" xr3:uid="{4602A747-F8F6-4991-AB84-63D463A05190}" name="Warehouse" dataDxfId="433"/>
    <tableColumn id="44" xr3:uid="{0EEAFADB-3101-493E-8B44-DCBF17F85045}" name="Repairs" dataDxfId="432"/>
    <tableColumn id="46" xr3:uid="{4D70FD38-48F8-4CA0-B81A-783DDDAC4ABD}" name="Tolls" dataDxfId="431"/>
    <tableColumn id="47" xr3:uid="{58CD43A8-C818-43FF-9845-7CBA3C6F4AD5}" name="Fundings" dataDxfId="430"/>
    <tableColumn id="3" xr3:uid="{E568C0DC-5109-4632-B139-DB79786ABEFD}" name="Driver Name" dataDxfId="429"/>
    <tableColumn id="6" xr3:uid="{970EA686-C6AA-4A84-AD69-1816EAF9B73B}" name="Odometer" dataDxfId="428"/>
    <tableColumn id="7" xr3:uid="{ED584BEB-128C-4A5D-A974-E6491C63AC73}" name="Miles" dataDxfId="427"/>
    <tableColumn id="15" xr3:uid="{C3A3EB92-4BCA-41BD-860D-350AFC6E8DE2}" name="Rate Per Miles" dataDxfId="426"/>
    <tableColumn id="19" xr3:uid="{6CA42FE6-C776-4612-8223-75F30BA44426}" name="Extra Stops" dataDxfId="425"/>
    <tableColumn id="20" xr3:uid="{0769F36E-3E91-432D-8E38-6C462364213F}" name="Extra Pay" dataDxfId="424"/>
    <tableColumn id="22" xr3:uid="{BE59D58A-35C9-4213-AB4E-0CFB64FA91D6}" name="Costs Driver Paid" dataDxfId="423"/>
    <tableColumn id="5" xr3:uid="{9075A47F-6885-40B5-9DB7-EDB7635250DA}" name="Total Expenses" dataDxfId="422"/>
    <tableColumn id="14" xr3:uid="{030A1FF8-2025-4AFC-9C73-9DF595B2391C}" name="First condition type" dataDxfId="421"/>
    <tableColumn id="16" xr3:uid="{C30FCC3E-850F-4CBE-AF6A-BF1F9248CF95}" name="Shipment cost sub-items" dataDxfId="420"/>
    <tableColumn id="21" xr3:uid="{38102CEF-EE1B-4AD3-9319-6DC0419C672E}" name="ERE Stage" dataDxfId="419"/>
    <tableColumn id="23" xr3:uid="{59D5484E-BD53-48DE-AFE1-A9B2C71520E2}" name="Basic freight" dataDxfId="418"/>
    <tableColumn id="24" xr3:uid="{FE7E304A-E6A8-4BCC-92E1-277A4A645803}" name="Final Amount" dataDxfId="4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9CFC-1162-9941-A49C-989867DCBC6F}">
  <sheetPr>
    <tabColor rgb="FF95D1E6"/>
  </sheetPr>
  <dimension ref="A1:AC62"/>
  <sheetViews>
    <sheetView showGridLines="0" topLeftCell="A4" zoomScale="68" zoomScaleNormal="100" workbookViewId="0">
      <selection activeCell="AC2" sqref="AC2"/>
    </sheetView>
  </sheetViews>
  <sheetFormatPr defaultColWidth="8.6640625" defaultRowHeight="15" x14ac:dyDescent="0.25"/>
  <cols>
    <col min="1" max="1" width="7" style="4" bestFit="1" customWidth="1"/>
    <col min="2" max="2" width="4.77734375" style="4" bestFit="1" customWidth="1"/>
    <col min="3" max="3" width="6.77734375" style="4" bestFit="1" customWidth="1"/>
    <col min="4" max="4" width="10" style="4" customWidth="1"/>
    <col min="5" max="5" width="20.33203125" style="3" bestFit="1" customWidth="1"/>
    <col min="6" max="6" width="16.77734375" style="3" bestFit="1" customWidth="1"/>
    <col min="7" max="7" width="8.33203125" style="4" bestFit="1" customWidth="1"/>
    <col min="8" max="8" width="21" style="4" customWidth="1"/>
    <col min="9" max="9" width="11.6640625" style="4" customWidth="1"/>
    <col min="10" max="10" width="6.33203125" style="4" bestFit="1" customWidth="1"/>
    <col min="11" max="11" width="8.88671875" style="4" bestFit="1" customWidth="1"/>
    <col min="12" max="12" width="9.5546875" style="4" bestFit="1" customWidth="1"/>
    <col min="13" max="13" width="12" style="3" bestFit="1" customWidth="1"/>
    <col min="14" max="14" width="8.44140625" style="3" bestFit="1" customWidth="1"/>
    <col min="15" max="15" width="6.33203125" style="4" bestFit="1" customWidth="1"/>
    <col min="16" max="16" width="10" style="4" customWidth="1"/>
    <col min="17" max="17" width="19.33203125" style="4" bestFit="1" customWidth="1"/>
    <col min="18" max="18" width="11.5546875" style="3" customWidth="1"/>
    <col min="19" max="19" width="6.109375" style="3" bestFit="1" customWidth="1"/>
    <col min="20" max="20" width="9.33203125" style="3" bestFit="1" customWidth="1"/>
    <col min="21" max="21" width="6.5546875" style="3" bestFit="1" customWidth="1"/>
    <col min="22" max="22" width="10.33203125" style="3" customWidth="1"/>
    <col min="23" max="23" width="8.6640625" style="3" customWidth="1"/>
    <col min="24" max="24" width="11.33203125" style="3" customWidth="1"/>
    <col min="25" max="25" width="10" style="3" bestFit="1" customWidth="1"/>
    <col min="26" max="26" width="10.33203125" style="3" bestFit="1" customWidth="1"/>
    <col min="27" max="27" width="12.5546875" style="3" customWidth="1"/>
    <col min="28" max="28" width="8.33203125" style="3" bestFit="1" customWidth="1"/>
    <col min="29" max="16384" width="8.6640625" style="3"/>
  </cols>
  <sheetData>
    <row r="1" spans="1:29" s="2" customFormat="1" ht="45" customHeight="1" x14ac:dyDescent="0.25">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ht="15.6" x14ac:dyDescent="0.25">
      <c r="A2" s="5" t="s">
        <v>21</v>
      </c>
      <c r="B2" s="6">
        <v>1</v>
      </c>
      <c r="C2" s="7" t="s">
        <v>22</v>
      </c>
      <c r="D2" s="8">
        <v>11</v>
      </c>
      <c r="E2" s="7" t="s">
        <v>46</v>
      </c>
      <c r="F2" s="7" t="s">
        <v>61</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ht="15.6" x14ac:dyDescent="0.25">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ht="15.6" x14ac:dyDescent="0.25">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ht="15.6" x14ac:dyDescent="0.25">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ht="15.6" x14ac:dyDescent="0.25">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ht="15.6" x14ac:dyDescent="0.25">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ht="15.6" x14ac:dyDescent="0.25">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ht="15.6" x14ac:dyDescent="0.25">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ht="15.6" x14ac:dyDescent="0.25">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ht="15.6" x14ac:dyDescent="0.25">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ht="15.6" x14ac:dyDescent="0.25">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ht="15.6" x14ac:dyDescent="0.25">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ht="15.6" x14ac:dyDescent="0.25">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ht="15.6" x14ac:dyDescent="0.25">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ht="15.6" x14ac:dyDescent="0.25">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ht="15.6" x14ac:dyDescent="0.25">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ht="15.6" x14ac:dyDescent="0.25">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ht="15.6" x14ac:dyDescent="0.25">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ht="15.6" x14ac:dyDescent="0.25">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ht="15.6" x14ac:dyDescent="0.25">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ht="15.6" x14ac:dyDescent="0.25">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ht="15.6" x14ac:dyDescent="0.25">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ht="15.6" x14ac:dyDescent="0.25">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ht="15.6" x14ac:dyDescent="0.25">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ht="15.6" x14ac:dyDescent="0.25">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ht="15.6" x14ac:dyDescent="0.25">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ht="15.6" x14ac:dyDescent="0.25">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ht="15.6" x14ac:dyDescent="0.25">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ht="15.6" x14ac:dyDescent="0.25">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ht="15.6" x14ac:dyDescent="0.25">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ht="15.6" x14ac:dyDescent="0.25">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ht="15.6" x14ac:dyDescent="0.25">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ht="15.6" x14ac:dyDescent="0.25">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ht="15.6" x14ac:dyDescent="0.25">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ht="15.6" x14ac:dyDescent="0.25">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ht="15.6" x14ac:dyDescent="0.25">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ht="15.6" x14ac:dyDescent="0.25">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ht="15.6" x14ac:dyDescent="0.25">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ht="15.6" x14ac:dyDescent="0.25">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ht="15.6" x14ac:dyDescent="0.25">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ht="15.6" x14ac:dyDescent="0.25">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ht="15.6" x14ac:dyDescent="0.25">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ht="15.6" x14ac:dyDescent="0.25">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ht="15.6" x14ac:dyDescent="0.25">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ht="15.6" x14ac:dyDescent="0.25">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ht="15.6" x14ac:dyDescent="0.25">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ht="15.6" x14ac:dyDescent="0.25">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ht="15.6" x14ac:dyDescent="0.25">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ht="15.6" x14ac:dyDescent="0.25">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ht="15.6" x14ac:dyDescent="0.25">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ht="15.6" x14ac:dyDescent="0.25">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ht="15.6" x14ac:dyDescent="0.25">
      <c r="A53" s="5" t="s">
        <v>37</v>
      </c>
      <c r="B53" s="6">
        <v>1</v>
      </c>
      <c r="C53" s="15" t="s">
        <v>22</v>
      </c>
      <c r="D53" s="8">
        <v>21</v>
      </c>
      <c r="E53" s="7" t="s">
        <v>46</v>
      </c>
      <c r="F53" s="7" t="s">
        <v>54</v>
      </c>
      <c r="G53" s="9">
        <v>5556</v>
      </c>
      <c r="H53" s="10" t="s">
        <v>27</v>
      </c>
      <c r="I53" s="11">
        <v>132</v>
      </c>
      <c r="J53" s="11">
        <v>400</v>
      </c>
      <c r="K53" s="11">
        <v>50</v>
      </c>
      <c r="L53" s="11">
        <v>250</v>
      </c>
      <c r="M53" s="12">
        <v>120</v>
      </c>
      <c r="N53" s="11">
        <v>65</v>
      </c>
      <c r="O53" s="11">
        <v>134</v>
      </c>
      <c r="P53" s="11">
        <v>6</v>
      </c>
      <c r="Q53" s="13" t="s">
        <v>40</v>
      </c>
      <c r="R53" s="6">
        <v>295.41000000000003</v>
      </c>
      <c r="S53" s="7">
        <v>343</v>
      </c>
      <c r="T53" s="11">
        <v>240.1</v>
      </c>
      <c r="U53" s="11">
        <v>100</v>
      </c>
      <c r="V53" s="11">
        <v>22</v>
      </c>
      <c r="W53" s="11">
        <v>54</v>
      </c>
      <c r="X53" s="14">
        <v>1573.1</v>
      </c>
      <c r="Y53" s="11">
        <v>722.28</v>
      </c>
      <c r="Z53" s="11">
        <v>1111.2</v>
      </c>
      <c r="AA53" s="11">
        <v>944.5200000000001</v>
      </c>
      <c r="AB53" s="11">
        <v>1389</v>
      </c>
      <c r="AC53" s="11">
        <v>1666.8</v>
      </c>
    </row>
    <row r="54" spans="1:29" ht="15.6" x14ac:dyDescent="0.25">
      <c r="A54" s="5" t="s">
        <v>37</v>
      </c>
      <c r="B54" s="6">
        <v>2</v>
      </c>
      <c r="C54" s="15" t="s">
        <v>22</v>
      </c>
      <c r="D54" s="8">
        <v>22</v>
      </c>
      <c r="E54" s="7" t="s">
        <v>46</v>
      </c>
      <c r="F54" s="7" t="s">
        <v>54</v>
      </c>
      <c r="G54" s="9">
        <v>5556</v>
      </c>
      <c r="H54" s="10" t="s">
        <v>27</v>
      </c>
      <c r="I54" s="11">
        <v>132</v>
      </c>
      <c r="J54" s="11">
        <v>400</v>
      </c>
      <c r="K54" s="11">
        <v>50</v>
      </c>
      <c r="L54" s="11">
        <v>250</v>
      </c>
      <c r="M54" s="12">
        <v>120</v>
      </c>
      <c r="N54" s="11">
        <v>65</v>
      </c>
      <c r="O54" s="11">
        <v>134</v>
      </c>
      <c r="P54" s="11">
        <v>6</v>
      </c>
      <c r="Q54" s="13" t="s">
        <v>40</v>
      </c>
      <c r="R54" s="6">
        <v>295.41000000000003</v>
      </c>
      <c r="S54" s="7">
        <v>343</v>
      </c>
      <c r="T54" s="11">
        <v>240.1</v>
      </c>
      <c r="U54" s="11">
        <v>100</v>
      </c>
      <c r="V54" s="11">
        <v>22</v>
      </c>
      <c r="W54" s="11">
        <v>54</v>
      </c>
      <c r="X54" s="14">
        <v>1573.1</v>
      </c>
      <c r="Y54" s="11">
        <v>722.28</v>
      </c>
      <c r="Z54" s="11">
        <v>1111.2</v>
      </c>
      <c r="AA54" s="11">
        <v>944.5200000000001</v>
      </c>
      <c r="AB54" s="11">
        <v>1389</v>
      </c>
      <c r="AC54" s="11">
        <v>1666.8</v>
      </c>
    </row>
    <row r="55" spans="1:29" ht="15.6" x14ac:dyDescent="0.25">
      <c r="A55" s="5" t="s">
        <v>38</v>
      </c>
      <c r="B55" s="6">
        <v>29</v>
      </c>
      <c r="C55" s="7"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ht="15.6" x14ac:dyDescent="0.25">
      <c r="A56" s="5" t="s">
        <v>38</v>
      </c>
      <c r="B56" s="6">
        <v>11</v>
      </c>
      <c r="C56" s="15" t="s">
        <v>26</v>
      </c>
      <c r="D56" s="8">
        <v>17</v>
      </c>
      <c r="E56" s="7" t="s">
        <v>46</v>
      </c>
      <c r="F56" s="7" t="s">
        <v>54</v>
      </c>
      <c r="G56" s="9">
        <v>4782</v>
      </c>
      <c r="H56" s="10" t="s">
        <v>34</v>
      </c>
      <c r="I56" s="11">
        <v>132</v>
      </c>
      <c r="J56" s="11">
        <v>400</v>
      </c>
      <c r="K56" s="11">
        <v>50</v>
      </c>
      <c r="L56" s="11">
        <v>250</v>
      </c>
      <c r="M56" s="12">
        <v>120</v>
      </c>
      <c r="N56" s="11">
        <v>65</v>
      </c>
      <c r="O56" s="11">
        <v>134</v>
      </c>
      <c r="P56" s="11">
        <v>6</v>
      </c>
      <c r="Q56" s="13" t="s">
        <v>43</v>
      </c>
      <c r="R56" s="6">
        <v>295.41000000000003</v>
      </c>
      <c r="S56" s="7">
        <v>399</v>
      </c>
      <c r="T56" s="11">
        <v>279.29999999999995</v>
      </c>
      <c r="U56" s="11">
        <v>100</v>
      </c>
      <c r="V56" s="11">
        <v>25</v>
      </c>
      <c r="W56" s="11">
        <v>57</v>
      </c>
      <c r="X56" s="14">
        <v>1618.3</v>
      </c>
      <c r="Y56" s="11">
        <v>621.66</v>
      </c>
      <c r="Z56" s="11">
        <v>956.40000000000009</v>
      </c>
      <c r="AA56" s="11">
        <v>812.94</v>
      </c>
      <c r="AB56" s="11">
        <v>1195.5</v>
      </c>
      <c r="AC56" s="11">
        <v>1434.6</v>
      </c>
    </row>
    <row r="57" spans="1:29" ht="15.6" x14ac:dyDescent="0.25">
      <c r="A57" s="5" t="s">
        <v>38</v>
      </c>
      <c r="B57" s="6">
        <v>23</v>
      </c>
      <c r="C57" s="15" t="s">
        <v>26</v>
      </c>
      <c r="D57" s="8">
        <v>18</v>
      </c>
      <c r="E57" s="7" t="s">
        <v>46</v>
      </c>
      <c r="F57" s="7" t="s">
        <v>54</v>
      </c>
      <c r="G57" s="9">
        <v>4782</v>
      </c>
      <c r="H57" s="10" t="s">
        <v>34</v>
      </c>
      <c r="I57" s="11">
        <v>132</v>
      </c>
      <c r="J57" s="11">
        <v>400</v>
      </c>
      <c r="K57" s="11">
        <v>50</v>
      </c>
      <c r="L57" s="11">
        <v>250</v>
      </c>
      <c r="M57" s="12">
        <v>120</v>
      </c>
      <c r="N57" s="11">
        <v>65</v>
      </c>
      <c r="O57" s="11">
        <v>134</v>
      </c>
      <c r="P57" s="11">
        <v>6</v>
      </c>
      <c r="Q57" s="13" t="s">
        <v>43</v>
      </c>
      <c r="R57" s="6">
        <v>295.41000000000003</v>
      </c>
      <c r="S57" s="7">
        <v>399</v>
      </c>
      <c r="T57" s="11">
        <v>279.29999999999995</v>
      </c>
      <c r="U57" s="11">
        <v>100</v>
      </c>
      <c r="V57" s="11">
        <v>25</v>
      </c>
      <c r="W57" s="11">
        <v>57</v>
      </c>
      <c r="X57" s="14">
        <v>1618.3</v>
      </c>
      <c r="Y57" s="11">
        <v>621.66</v>
      </c>
      <c r="Z57" s="11">
        <v>956.40000000000009</v>
      </c>
      <c r="AA57" s="11">
        <v>812.94</v>
      </c>
      <c r="AB57" s="11">
        <v>1195.5</v>
      </c>
      <c r="AC57" s="11">
        <v>1434.6</v>
      </c>
    </row>
    <row r="58" spans="1:29" ht="15.6" x14ac:dyDescent="0.25">
      <c r="A58" s="5" t="s">
        <v>38</v>
      </c>
      <c r="B58" s="6">
        <v>23</v>
      </c>
      <c r="C58" s="15" t="s">
        <v>26</v>
      </c>
      <c r="D58" s="8">
        <v>18</v>
      </c>
      <c r="E58" s="7" t="s">
        <v>46</v>
      </c>
      <c r="F58" s="7" t="s">
        <v>54</v>
      </c>
      <c r="G58" s="9">
        <v>4782</v>
      </c>
      <c r="H58" s="10" t="s">
        <v>34</v>
      </c>
      <c r="I58" s="11">
        <v>132</v>
      </c>
      <c r="J58" s="11">
        <v>400</v>
      </c>
      <c r="K58" s="11">
        <v>50</v>
      </c>
      <c r="L58" s="11">
        <v>250</v>
      </c>
      <c r="M58" s="12">
        <v>120</v>
      </c>
      <c r="N58" s="11">
        <v>65</v>
      </c>
      <c r="O58" s="11">
        <v>134</v>
      </c>
      <c r="P58" s="11">
        <v>6</v>
      </c>
      <c r="Q58" s="13" t="s">
        <v>43</v>
      </c>
      <c r="R58" s="6">
        <v>295.41000000000003</v>
      </c>
      <c r="S58" s="7">
        <v>399</v>
      </c>
      <c r="T58" s="11">
        <v>279.29999999999995</v>
      </c>
      <c r="U58" s="11">
        <v>100</v>
      </c>
      <c r="V58" s="11">
        <v>25</v>
      </c>
      <c r="W58" s="11">
        <v>57</v>
      </c>
      <c r="X58" s="14">
        <v>1618.3</v>
      </c>
      <c r="Y58" s="11">
        <v>621.66</v>
      </c>
      <c r="Z58" s="11">
        <v>956.40000000000009</v>
      </c>
      <c r="AA58" s="11">
        <v>812.94</v>
      </c>
      <c r="AB58" s="11">
        <v>1195.5</v>
      </c>
      <c r="AC58" s="11">
        <v>1434.6</v>
      </c>
    </row>
    <row r="59" spans="1:29" ht="15.6" x14ac:dyDescent="0.25">
      <c r="A59" s="5" t="s">
        <v>38</v>
      </c>
      <c r="B59" s="6">
        <v>29</v>
      </c>
      <c r="C59" s="7" t="s">
        <v>26</v>
      </c>
      <c r="D59" s="8">
        <v>18</v>
      </c>
      <c r="E59" s="7" t="s">
        <v>46</v>
      </c>
      <c r="F59" s="7" t="s">
        <v>54</v>
      </c>
      <c r="G59" s="9">
        <v>4782</v>
      </c>
      <c r="H59" s="10" t="s">
        <v>34</v>
      </c>
      <c r="I59" s="11">
        <v>132</v>
      </c>
      <c r="J59" s="11">
        <v>400</v>
      </c>
      <c r="K59" s="11">
        <v>50</v>
      </c>
      <c r="L59" s="11">
        <v>250</v>
      </c>
      <c r="M59" s="12">
        <v>120</v>
      </c>
      <c r="N59" s="11">
        <v>65</v>
      </c>
      <c r="O59" s="11">
        <v>134</v>
      </c>
      <c r="P59" s="11">
        <v>6</v>
      </c>
      <c r="Q59" s="13" t="s">
        <v>43</v>
      </c>
      <c r="R59" s="6">
        <v>295.41000000000003</v>
      </c>
      <c r="S59" s="7">
        <v>399</v>
      </c>
      <c r="T59" s="11">
        <v>279.29999999999995</v>
      </c>
      <c r="U59" s="11">
        <v>100</v>
      </c>
      <c r="V59" s="11">
        <v>25</v>
      </c>
      <c r="W59" s="11">
        <v>57</v>
      </c>
      <c r="X59" s="14">
        <v>1618.3</v>
      </c>
      <c r="Y59" s="11">
        <v>621.66</v>
      </c>
      <c r="Z59" s="11">
        <v>956.40000000000009</v>
      </c>
      <c r="AA59" s="11">
        <v>812.94</v>
      </c>
      <c r="AB59" s="11">
        <v>1195.5</v>
      </c>
      <c r="AC59" s="11">
        <v>1434.6</v>
      </c>
    </row>
    <row r="60" spans="1:29" ht="15.6" x14ac:dyDescent="0.25">
      <c r="A60" s="5" t="s">
        <v>39</v>
      </c>
      <c r="B60" s="6">
        <v>12</v>
      </c>
      <c r="C60" s="15" t="s">
        <v>22</v>
      </c>
      <c r="D60" s="8">
        <v>12.9</v>
      </c>
      <c r="E60" s="7" t="s">
        <v>46</v>
      </c>
      <c r="F60" s="7" t="s">
        <v>54</v>
      </c>
      <c r="G60" s="9">
        <v>5287</v>
      </c>
      <c r="H60" s="10" t="s">
        <v>34</v>
      </c>
      <c r="I60" s="11">
        <v>132</v>
      </c>
      <c r="J60" s="11">
        <v>400</v>
      </c>
      <c r="K60" s="11">
        <v>50</v>
      </c>
      <c r="L60" s="11">
        <v>250</v>
      </c>
      <c r="M60" s="12">
        <v>134</v>
      </c>
      <c r="N60" s="11"/>
      <c r="O60" s="11">
        <v>134</v>
      </c>
      <c r="P60" s="11">
        <v>6</v>
      </c>
      <c r="Q60" s="13" t="s">
        <v>43</v>
      </c>
      <c r="R60" s="6">
        <v>295.41000000000003</v>
      </c>
      <c r="S60" s="7">
        <v>343</v>
      </c>
      <c r="T60" s="11">
        <v>240.1</v>
      </c>
      <c r="U60" s="11">
        <v>100</v>
      </c>
      <c r="V60" s="11">
        <v>26</v>
      </c>
      <c r="W60" s="11">
        <v>58</v>
      </c>
      <c r="X60" s="14">
        <v>1530.1</v>
      </c>
      <c r="Y60" s="11">
        <v>687.31000000000006</v>
      </c>
      <c r="Z60" s="11">
        <v>1057.4000000000001</v>
      </c>
      <c r="AA60" s="11">
        <v>898.79000000000008</v>
      </c>
      <c r="AB60" s="11">
        <v>1321.75</v>
      </c>
      <c r="AC60" s="11">
        <v>1586.1</v>
      </c>
    </row>
    <row r="61" spans="1:29" ht="15.6" x14ac:dyDescent="0.25">
      <c r="A61" s="5" t="s">
        <v>39</v>
      </c>
      <c r="B61" s="6">
        <v>24</v>
      </c>
      <c r="C61" s="15" t="s">
        <v>22</v>
      </c>
      <c r="D61" s="8">
        <v>18</v>
      </c>
      <c r="E61" s="7" t="s">
        <v>46</v>
      </c>
      <c r="F61" s="7" t="s">
        <v>54</v>
      </c>
      <c r="G61" s="9">
        <v>5287</v>
      </c>
      <c r="H61" s="10" t="s">
        <v>34</v>
      </c>
      <c r="I61" s="11">
        <v>132</v>
      </c>
      <c r="J61" s="11">
        <v>400</v>
      </c>
      <c r="K61" s="11">
        <v>50</v>
      </c>
      <c r="L61" s="11">
        <v>250</v>
      </c>
      <c r="M61" s="12">
        <v>134</v>
      </c>
      <c r="N61" s="11"/>
      <c r="O61" s="11">
        <v>134</v>
      </c>
      <c r="P61" s="11">
        <v>6</v>
      </c>
      <c r="Q61" s="13" t="s">
        <v>43</v>
      </c>
      <c r="R61" s="6">
        <v>295.41000000000003</v>
      </c>
      <c r="S61" s="7">
        <v>343</v>
      </c>
      <c r="T61" s="11">
        <v>240.1</v>
      </c>
      <c r="U61" s="11">
        <v>100</v>
      </c>
      <c r="V61" s="11">
        <v>26</v>
      </c>
      <c r="W61" s="11">
        <v>58</v>
      </c>
      <c r="X61" s="14">
        <v>1530.1</v>
      </c>
      <c r="Y61" s="11">
        <v>687.31000000000006</v>
      </c>
      <c r="Z61" s="11">
        <v>1057.4000000000001</v>
      </c>
      <c r="AA61" s="11">
        <v>898.79000000000008</v>
      </c>
      <c r="AB61" s="11">
        <v>1321.75</v>
      </c>
      <c r="AC61" s="11">
        <v>1586.1</v>
      </c>
    </row>
    <row r="62" spans="1:29" ht="15.6" x14ac:dyDescent="0.25">
      <c r="A62" s="5" t="s">
        <v>39</v>
      </c>
      <c r="B62" s="6">
        <v>25</v>
      </c>
      <c r="C62" s="15" t="s">
        <v>22</v>
      </c>
      <c r="D62" s="8">
        <v>18</v>
      </c>
      <c r="E62" s="7" t="s">
        <v>46</v>
      </c>
      <c r="F62" s="7" t="s">
        <v>54</v>
      </c>
      <c r="G62" s="9">
        <v>5287</v>
      </c>
      <c r="H62" s="10" t="s">
        <v>34</v>
      </c>
      <c r="I62" s="11">
        <v>132</v>
      </c>
      <c r="J62" s="11">
        <v>400</v>
      </c>
      <c r="K62" s="11">
        <v>50</v>
      </c>
      <c r="L62" s="11">
        <v>250</v>
      </c>
      <c r="M62" s="12">
        <v>134</v>
      </c>
      <c r="N62" s="11"/>
      <c r="O62" s="11">
        <v>134</v>
      </c>
      <c r="P62" s="11">
        <v>6</v>
      </c>
      <c r="Q62" s="13" t="s">
        <v>43</v>
      </c>
      <c r="R62" s="6">
        <v>295.41000000000003</v>
      </c>
      <c r="S62" s="7">
        <v>343</v>
      </c>
      <c r="T62" s="11">
        <v>240.1</v>
      </c>
      <c r="U62" s="11">
        <v>100</v>
      </c>
      <c r="V62" s="11">
        <v>26</v>
      </c>
      <c r="W62" s="11">
        <v>58</v>
      </c>
      <c r="X62" s="14">
        <v>1530.1</v>
      </c>
      <c r="Y62" s="11">
        <v>687.31000000000006</v>
      </c>
      <c r="Z62" s="11">
        <v>1057.4000000000001</v>
      </c>
      <c r="AA62" s="11">
        <v>898.79000000000008</v>
      </c>
      <c r="AB62" s="11">
        <v>1321.75</v>
      </c>
      <c r="AC62" s="11">
        <v>1586.1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A68C2-FEEB-4559-8CEC-040B97FFB5FD}">
  <sheetPr>
    <tabColor rgb="FFFFFF00"/>
  </sheetPr>
  <dimension ref="A1:AC62"/>
  <sheetViews>
    <sheetView zoomScale="55" zoomScaleNormal="100" workbookViewId="0">
      <selection activeCell="D1" sqref="D1"/>
    </sheetView>
  </sheetViews>
  <sheetFormatPr defaultRowHeight="14.4" x14ac:dyDescent="0.3"/>
  <cols>
    <col min="1" max="1" width="17" style="16" bestFit="1" customWidth="1"/>
    <col min="2" max="2" width="9.21875" bestFit="1" customWidth="1"/>
    <col min="3" max="3" width="15.44140625" bestFit="1" customWidth="1"/>
    <col min="4" max="4" width="12.6640625" bestFit="1" customWidth="1"/>
    <col min="5" max="5" width="27.109375" bestFit="1" customWidth="1"/>
    <col min="6" max="6" width="23" bestFit="1" customWidth="1"/>
    <col min="7" max="7" width="15.33203125" bestFit="1" customWidth="1"/>
    <col min="8" max="8" width="22.88671875" bestFit="1" customWidth="1"/>
    <col min="9" max="9" width="20.88671875" bestFit="1" customWidth="1"/>
    <col min="10" max="10" width="14.6640625" bestFit="1" customWidth="1"/>
    <col min="11" max="11" width="25" bestFit="1" customWidth="1"/>
    <col min="12" max="12" width="19.6640625" bestFit="1" customWidth="1"/>
    <col min="13" max="14" width="12.88671875" bestFit="1" customWidth="1"/>
    <col min="15" max="15" width="15.109375" bestFit="1" customWidth="1"/>
    <col min="16" max="16" width="20.109375" bestFit="1" customWidth="1"/>
    <col min="17" max="17" width="19.33203125" bestFit="1" customWidth="1"/>
    <col min="18" max="18" width="13.21875" bestFit="1" customWidth="1"/>
    <col min="19" max="20" width="10.5546875" bestFit="1" customWidth="1"/>
    <col min="21" max="21" width="16.21875" bestFit="1" customWidth="1"/>
    <col min="22" max="22" width="15.44140625" bestFit="1" customWidth="1"/>
    <col min="23" max="23" width="11.44140625" bestFit="1" customWidth="1"/>
    <col min="24" max="24" width="20.5546875" bestFit="1" customWidth="1"/>
    <col min="25" max="25" width="31.6640625" bestFit="1" customWidth="1"/>
    <col min="26" max="26" width="26" bestFit="1" customWidth="1"/>
    <col min="27" max="27" width="16.44140625" bestFit="1" customWidth="1"/>
    <col min="28" max="28" width="17.109375" bestFit="1" customWidth="1"/>
    <col min="29" max="29" width="18.33203125" bestFit="1" customWidth="1"/>
  </cols>
  <sheetData>
    <row r="1" spans="1:29" ht="41.4" x14ac:dyDescent="0.3">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ht="15.6" x14ac:dyDescent="0.3">
      <c r="A2" s="5" t="s">
        <v>21</v>
      </c>
      <c r="B2" s="6">
        <v>1</v>
      </c>
      <c r="C2" s="7" t="s">
        <v>22</v>
      </c>
      <c r="D2" s="8">
        <v>11</v>
      </c>
      <c r="E2" s="7" t="s">
        <v>46</v>
      </c>
      <c r="F2" s="7" t="s">
        <v>61</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ht="15.6" x14ac:dyDescent="0.3">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ht="15.6" x14ac:dyDescent="0.3">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ht="15.6" x14ac:dyDescent="0.3">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ht="15.6" x14ac:dyDescent="0.3">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ht="15.6" x14ac:dyDescent="0.3">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ht="15.6" x14ac:dyDescent="0.3">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ht="15.6" x14ac:dyDescent="0.3">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ht="15.6" x14ac:dyDescent="0.3">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ht="15.6" x14ac:dyDescent="0.3">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ht="15.6" x14ac:dyDescent="0.3">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ht="15.6" x14ac:dyDescent="0.3">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ht="15.6" x14ac:dyDescent="0.3">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ht="15.6" x14ac:dyDescent="0.3">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ht="15.6" x14ac:dyDescent="0.3">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ht="15.6" x14ac:dyDescent="0.3">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ht="15.6" x14ac:dyDescent="0.3">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ht="15.6" x14ac:dyDescent="0.3">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ht="15.6" x14ac:dyDescent="0.3">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ht="15.6" x14ac:dyDescent="0.3">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ht="15.6" x14ac:dyDescent="0.3">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ht="15.6" x14ac:dyDescent="0.3">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ht="15.6" x14ac:dyDescent="0.3">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ht="15.6" x14ac:dyDescent="0.3">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ht="15.6" x14ac:dyDescent="0.3">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ht="15.6" x14ac:dyDescent="0.3">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ht="15.6" x14ac:dyDescent="0.3">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ht="15.6" x14ac:dyDescent="0.3">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ht="15.6" x14ac:dyDescent="0.3">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ht="15.6" x14ac:dyDescent="0.3">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ht="15.6" x14ac:dyDescent="0.3">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ht="15.6" x14ac:dyDescent="0.3">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ht="15.6" x14ac:dyDescent="0.3">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ht="15.6" x14ac:dyDescent="0.3">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ht="15.6" x14ac:dyDescent="0.3">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ht="15.6" x14ac:dyDescent="0.3">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ht="15.6" x14ac:dyDescent="0.3">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ht="15.6" x14ac:dyDescent="0.3">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ht="15.6" x14ac:dyDescent="0.3">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ht="15.6" x14ac:dyDescent="0.3">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ht="15.6" x14ac:dyDescent="0.3">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ht="15.6" x14ac:dyDescent="0.3">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ht="15.6" x14ac:dyDescent="0.3">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ht="15.6" x14ac:dyDescent="0.3">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ht="15.6" x14ac:dyDescent="0.3">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ht="15.6" x14ac:dyDescent="0.3">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ht="15.6" x14ac:dyDescent="0.3">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ht="15.6" x14ac:dyDescent="0.3">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ht="15.6" x14ac:dyDescent="0.3">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ht="15.6" x14ac:dyDescent="0.3">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ht="15.6" x14ac:dyDescent="0.3">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ht="15.6" x14ac:dyDescent="0.3">
      <c r="A53" s="5" t="s">
        <v>38</v>
      </c>
      <c r="B53" s="6">
        <v>29</v>
      </c>
      <c r="C53" s="7" t="s">
        <v>26</v>
      </c>
      <c r="D53" s="8">
        <v>18</v>
      </c>
      <c r="E53" s="7" t="s">
        <v>46</v>
      </c>
      <c r="F53" s="7" t="s">
        <v>54</v>
      </c>
      <c r="G53" s="9">
        <v>4782</v>
      </c>
      <c r="H53" s="10" t="s">
        <v>34</v>
      </c>
      <c r="I53" s="11">
        <v>132</v>
      </c>
      <c r="J53" s="11">
        <v>400</v>
      </c>
      <c r="K53" s="11">
        <v>50</v>
      </c>
      <c r="L53" s="11">
        <v>250</v>
      </c>
      <c r="M53" s="12">
        <v>120</v>
      </c>
      <c r="N53" s="11">
        <v>65</v>
      </c>
      <c r="O53" s="11">
        <v>134</v>
      </c>
      <c r="P53" s="11">
        <v>6</v>
      </c>
      <c r="Q53" s="13" t="s">
        <v>43</v>
      </c>
      <c r="R53" s="6">
        <v>295.41000000000003</v>
      </c>
      <c r="S53" s="7">
        <v>399</v>
      </c>
      <c r="T53" s="11">
        <v>279.29999999999995</v>
      </c>
      <c r="U53" s="11">
        <v>100</v>
      </c>
      <c r="V53" s="11">
        <v>25</v>
      </c>
      <c r="W53" s="11">
        <v>57</v>
      </c>
      <c r="X53" s="14">
        <v>1618.3</v>
      </c>
      <c r="Y53" s="11">
        <v>621.66</v>
      </c>
      <c r="Z53" s="11">
        <v>956.40000000000009</v>
      </c>
      <c r="AA53" s="11">
        <v>812.94</v>
      </c>
      <c r="AB53" s="11">
        <v>1195.5</v>
      </c>
      <c r="AC53" s="11">
        <v>1434.6</v>
      </c>
    </row>
    <row r="54" spans="1:29" ht="15.6" x14ac:dyDescent="0.3">
      <c r="A54" s="5" t="s">
        <v>38</v>
      </c>
      <c r="B54" s="6">
        <v>11</v>
      </c>
      <c r="C54" s="15" t="s">
        <v>26</v>
      </c>
      <c r="D54" s="8">
        <v>17</v>
      </c>
      <c r="E54" s="7" t="s">
        <v>46</v>
      </c>
      <c r="F54" s="7" t="s">
        <v>54</v>
      </c>
      <c r="G54" s="9">
        <v>4782</v>
      </c>
      <c r="H54" s="10" t="s">
        <v>34</v>
      </c>
      <c r="I54" s="11">
        <v>132</v>
      </c>
      <c r="J54" s="11">
        <v>400</v>
      </c>
      <c r="K54" s="11">
        <v>50</v>
      </c>
      <c r="L54" s="11">
        <v>250</v>
      </c>
      <c r="M54" s="12">
        <v>120</v>
      </c>
      <c r="N54" s="11">
        <v>65</v>
      </c>
      <c r="O54" s="11">
        <v>134</v>
      </c>
      <c r="P54" s="11">
        <v>6</v>
      </c>
      <c r="Q54" s="13" t="s">
        <v>43</v>
      </c>
      <c r="R54" s="6">
        <v>295.41000000000003</v>
      </c>
      <c r="S54" s="7">
        <v>399</v>
      </c>
      <c r="T54" s="11">
        <v>279.29999999999995</v>
      </c>
      <c r="U54" s="11">
        <v>100</v>
      </c>
      <c r="V54" s="11">
        <v>25</v>
      </c>
      <c r="W54" s="11">
        <v>57</v>
      </c>
      <c r="X54" s="14">
        <v>1618.3</v>
      </c>
      <c r="Y54" s="11">
        <v>621.66</v>
      </c>
      <c r="Z54" s="11">
        <v>956.40000000000009</v>
      </c>
      <c r="AA54" s="11">
        <v>812.94</v>
      </c>
      <c r="AB54" s="11">
        <v>1195.5</v>
      </c>
      <c r="AC54" s="11">
        <v>1434.6</v>
      </c>
    </row>
    <row r="55" spans="1:29" ht="15.6" x14ac:dyDescent="0.3">
      <c r="A55" s="5" t="s">
        <v>38</v>
      </c>
      <c r="B55" s="6">
        <v>23</v>
      </c>
      <c r="C55" s="15"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ht="15.6" x14ac:dyDescent="0.3">
      <c r="A56" s="5" t="s">
        <v>39</v>
      </c>
      <c r="B56" s="6">
        <v>12</v>
      </c>
      <c r="C56" s="15" t="s">
        <v>22</v>
      </c>
      <c r="D56" s="8">
        <v>12.9</v>
      </c>
      <c r="E56" s="7" t="s">
        <v>46</v>
      </c>
      <c r="F56" s="7" t="s">
        <v>54</v>
      </c>
      <c r="G56" s="9">
        <v>5287</v>
      </c>
      <c r="H56" s="10" t="s">
        <v>34</v>
      </c>
      <c r="I56" s="11">
        <v>132</v>
      </c>
      <c r="J56" s="11">
        <v>400</v>
      </c>
      <c r="K56" s="11">
        <v>50</v>
      </c>
      <c r="L56" s="11">
        <v>250</v>
      </c>
      <c r="M56" s="12">
        <v>134</v>
      </c>
      <c r="N56" s="11"/>
      <c r="O56" s="11">
        <v>134</v>
      </c>
      <c r="P56" s="11">
        <v>6</v>
      </c>
      <c r="Q56" s="13" t="s">
        <v>43</v>
      </c>
      <c r="R56" s="6">
        <v>295.41000000000003</v>
      </c>
      <c r="S56" s="7">
        <v>343</v>
      </c>
      <c r="T56" s="11">
        <v>240.1</v>
      </c>
      <c r="U56" s="11">
        <v>100</v>
      </c>
      <c r="V56" s="11">
        <v>26</v>
      </c>
      <c r="W56" s="11">
        <v>58</v>
      </c>
      <c r="X56" s="14">
        <v>1530.1</v>
      </c>
      <c r="Y56" s="11">
        <v>687.31000000000006</v>
      </c>
      <c r="Z56" s="11">
        <v>1057.4000000000001</v>
      </c>
      <c r="AA56" s="11">
        <v>898.79000000000008</v>
      </c>
      <c r="AB56" s="11">
        <v>1321.75</v>
      </c>
      <c r="AC56" s="11">
        <v>1586.1</v>
      </c>
    </row>
    <row r="57" spans="1:29" ht="15.6" x14ac:dyDescent="0.3">
      <c r="A57" s="5" t="s">
        <v>39</v>
      </c>
      <c r="B57" s="6">
        <v>24</v>
      </c>
      <c r="C57" s="15" t="s">
        <v>22</v>
      </c>
      <c r="D57" s="8">
        <v>18</v>
      </c>
      <c r="E57" s="7" t="s">
        <v>46</v>
      </c>
      <c r="F57" s="7" t="s">
        <v>54</v>
      </c>
      <c r="G57" s="9">
        <v>5287</v>
      </c>
      <c r="H57" s="10" t="s">
        <v>34</v>
      </c>
      <c r="I57" s="11">
        <v>132</v>
      </c>
      <c r="J57" s="11">
        <v>400</v>
      </c>
      <c r="K57" s="11">
        <v>50</v>
      </c>
      <c r="L57" s="11">
        <v>250</v>
      </c>
      <c r="M57" s="12">
        <v>134</v>
      </c>
      <c r="N57" s="11"/>
      <c r="O57" s="11">
        <v>134</v>
      </c>
      <c r="P57" s="11">
        <v>6</v>
      </c>
      <c r="Q57" s="13" t="s">
        <v>43</v>
      </c>
      <c r="R57" s="6">
        <v>295.41000000000003</v>
      </c>
      <c r="S57" s="7">
        <v>343</v>
      </c>
      <c r="T57" s="11">
        <v>240.1</v>
      </c>
      <c r="U57" s="11">
        <v>100</v>
      </c>
      <c r="V57" s="11">
        <v>26</v>
      </c>
      <c r="W57" s="11">
        <v>58</v>
      </c>
      <c r="X57" s="14">
        <v>1530.1</v>
      </c>
      <c r="Y57" s="11">
        <v>687.31000000000006</v>
      </c>
      <c r="Z57" s="11">
        <v>1057.4000000000001</v>
      </c>
      <c r="AA57" s="11">
        <v>898.79000000000008</v>
      </c>
      <c r="AB57" s="11">
        <v>1321.75</v>
      </c>
      <c r="AC57" s="11">
        <v>1586.1</v>
      </c>
    </row>
    <row r="58" spans="1:29" ht="15.6" x14ac:dyDescent="0.3">
      <c r="A58" s="5" t="s">
        <v>39</v>
      </c>
      <c r="B58" s="6">
        <v>25</v>
      </c>
      <c r="C58" s="15" t="s">
        <v>22</v>
      </c>
      <c r="D58" s="8">
        <v>18</v>
      </c>
      <c r="E58" s="7" t="s">
        <v>46</v>
      </c>
      <c r="F58" s="7" t="s">
        <v>54</v>
      </c>
      <c r="G58" s="9">
        <v>5287</v>
      </c>
      <c r="H58" s="10" t="s">
        <v>34</v>
      </c>
      <c r="I58" s="11">
        <v>132</v>
      </c>
      <c r="J58" s="11">
        <v>400</v>
      </c>
      <c r="K58" s="11">
        <v>50</v>
      </c>
      <c r="L58" s="11">
        <v>250</v>
      </c>
      <c r="M58" s="12">
        <v>134</v>
      </c>
      <c r="N58" s="11"/>
      <c r="O58" s="11">
        <v>134</v>
      </c>
      <c r="P58" s="11">
        <v>6</v>
      </c>
      <c r="Q58" s="13" t="s">
        <v>43</v>
      </c>
      <c r="R58" s="6">
        <v>295.41000000000003</v>
      </c>
      <c r="S58" s="7">
        <v>343</v>
      </c>
      <c r="T58" s="11">
        <v>240.1</v>
      </c>
      <c r="U58" s="11">
        <v>100</v>
      </c>
      <c r="V58" s="11">
        <v>26</v>
      </c>
      <c r="W58" s="11">
        <v>58</v>
      </c>
      <c r="X58" s="14">
        <v>1530.1</v>
      </c>
      <c r="Y58" s="11">
        <v>687.31000000000006</v>
      </c>
      <c r="Z58" s="11">
        <v>1057.4000000000001</v>
      </c>
      <c r="AA58" s="11">
        <v>898.79000000000008</v>
      </c>
      <c r="AB58" s="11">
        <v>1321.75</v>
      </c>
      <c r="AC58" s="11">
        <v>1586.1</v>
      </c>
    </row>
    <row r="59" spans="1:29" x14ac:dyDescent="0.3">
      <c r="A59"/>
    </row>
    <row r="60" spans="1:29" x14ac:dyDescent="0.3">
      <c r="A60"/>
    </row>
    <row r="61" spans="1:29" x14ac:dyDescent="0.3">
      <c r="A61"/>
    </row>
    <row r="62" spans="1:29" x14ac:dyDescent="0.3">
      <c r="A6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DC95-D9AB-41BF-BC92-85C77D7CECB7}">
  <sheetPr>
    <tabColor rgb="FF92D050"/>
  </sheetPr>
  <dimension ref="A1:BF22"/>
  <sheetViews>
    <sheetView showGridLines="0" zoomScale="56" zoomScaleNormal="90" workbookViewId="0">
      <selection activeCell="U9" sqref="U9"/>
    </sheetView>
  </sheetViews>
  <sheetFormatPr defaultRowHeight="14.4" x14ac:dyDescent="0.3"/>
  <cols>
    <col min="1" max="1" width="8.21875" customWidth="1"/>
    <col min="2" max="2" width="11.6640625" style="16" bestFit="1" customWidth="1"/>
    <col min="3" max="3" width="15.44140625" style="16" bestFit="1" customWidth="1"/>
    <col min="4" max="4" width="11.21875" style="16" bestFit="1" customWidth="1"/>
    <col min="5" max="5" width="9.44140625" bestFit="1" customWidth="1"/>
    <col min="7" max="7" width="13.44140625" customWidth="1"/>
    <col min="8" max="8" width="14.5546875" customWidth="1"/>
    <col min="11" max="11" width="22.109375" bestFit="1" customWidth="1"/>
    <col min="12" max="12" width="22.33203125" bestFit="1" customWidth="1"/>
    <col min="14" max="14" width="12.77734375" customWidth="1"/>
    <col min="15" max="15" width="19.109375" bestFit="1" customWidth="1"/>
    <col min="16" max="16" width="12.6640625" bestFit="1" customWidth="1"/>
    <col min="17" max="17" width="10.88671875" bestFit="1" customWidth="1"/>
    <col min="18" max="18" width="16.77734375" bestFit="1" customWidth="1"/>
    <col min="19" max="19" width="11.44140625" bestFit="1" customWidth="1"/>
    <col min="20" max="20" width="16.21875" customWidth="1"/>
    <col min="21" max="21" width="14" bestFit="1" customWidth="1"/>
    <col min="22" max="22" width="10" bestFit="1" customWidth="1"/>
    <col min="23" max="23" width="9.21875" bestFit="1" customWidth="1"/>
    <col min="24" max="24" width="11.77734375" bestFit="1" customWidth="1"/>
    <col min="25" max="25" width="12.44140625" customWidth="1"/>
    <col min="26" max="26" width="15.21875" customWidth="1"/>
    <col min="27" max="27" width="11.21875" bestFit="1" customWidth="1"/>
    <col min="28" max="28" width="8.77734375" bestFit="1" customWidth="1"/>
    <col min="29" max="29" width="15.6640625" customWidth="1"/>
    <col min="30" max="30" width="15.5546875" bestFit="1" customWidth="1"/>
    <col min="31" max="31" width="16.21875" customWidth="1"/>
    <col min="32" max="32" width="12.44140625" bestFit="1" customWidth="1"/>
    <col min="33" max="33" width="11.88671875" bestFit="1" customWidth="1"/>
    <col min="34" max="34" width="15" bestFit="1" customWidth="1"/>
    <col min="35" max="35" width="14.21875" bestFit="1" customWidth="1"/>
    <col min="36" max="36" width="12" bestFit="1" customWidth="1"/>
    <col min="37" max="37" width="17.5546875" customWidth="1"/>
    <col min="38" max="38" width="27.109375" bestFit="1" customWidth="1"/>
    <col min="39" max="39" width="10" customWidth="1"/>
    <col min="40" max="40" width="15.44140625" bestFit="1" customWidth="1"/>
    <col min="41" max="41" width="19.33203125" bestFit="1" customWidth="1"/>
    <col min="42" max="42" width="7.44140625" bestFit="1" customWidth="1"/>
    <col min="43" max="43" width="15.44140625" bestFit="1" customWidth="1"/>
    <col min="44" max="44" width="3.33203125" bestFit="1" customWidth="1"/>
    <col min="45" max="45" width="18.33203125" bestFit="1" customWidth="1"/>
    <col min="46" max="46" width="10" customWidth="1"/>
    <col min="47" max="47" width="19.5546875" bestFit="1" customWidth="1"/>
    <col min="48" max="48" width="20.33203125" bestFit="1" customWidth="1"/>
    <col min="49" max="49" width="13.21875" bestFit="1" customWidth="1"/>
    <col min="50" max="50" width="15.5546875" bestFit="1" customWidth="1"/>
    <col min="51" max="51" width="15.21875" bestFit="1" customWidth="1"/>
    <col min="54" max="54" width="22.109375" bestFit="1" customWidth="1"/>
    <col min="55" max="55" width="17.33203125" bestFit="1" customWidth="1"/>
    <col min="56" max="56" width="19.77734375" bestFit="1" customWidth="1"/>
    <col min="57" max="57" width="7.109375" bestFit="1" customWidth="1"/>
    <col min="58" max="58" width="8.33203125" bestFit="1" customWidth="1"/>
  </cols>
  <sheetData>
    <row r="1" spans="1:58" x14ac:dyDescent="0.3">
      <c r="B1" s="16" t="s">
        <v>65</v>
      </c>
    </row>
    <row r="2" spans="1:58" ht="20.399999999999999" customHeight="1" x14ac:dyDescent="0.3">
      <c r="A2" s="59" t="s">
        <v>68</v>
      </c>
      <c r="B2" s="59"/>
      <c r="C2" s="59"/>
      <c r="D2" s="59"/>
      <c r="E2" s="59"/>
      <c r="F2" s="59" t="s">
        <v>71</v>
      </c>
      <c r="G2" s="59"/>
      <c r="H2" s="59"/>
      <c r="I2" s="59"/>
      <c r="J2" s="59" t="s">
        <v>45</v>
      </c>
      <c r="K2" s="59"/>
      <c r="L2" s="59"/>
      <c r="M2" s="59"/>
      <c r="O2" s="59" t="s">
        <v>74</v>
      </c>
      <c r="P2" s="59"/>
      <c r="Q2" s="59"/>
      <c r="R2" s="59"/>
      <c r="U2" s="59" t="s">
        <v>106</v>
      </c>
      <c r="V2" s="59"/>
      <c r="W2" s="59"/>
      <c r="X2" s="59"/>
      <c r="AA2" s="59" t="s">
        <v>86</v>
      </c>
      <c r="AB2" s="59"/>
      <c r="AC2" s="59"/>
      <c r="AF2" s="59" t="s">
        <v>88</v>
      </c>
      <c r="AG2" s="59"/>
      <c r="AH2" s="59"/>
      <c r="AI2" s="59"/>
    </row>
    <row r="3" spans="1:58" ht="22.2" customHeight="1" x14ac:dyDescent="0.3">
      <c r="H3" s="26"/>
      <c r="L3" s="26"/>
      <c r="Q3" s="26"/>
      <c r="W3" s="26"/>
      <c r="AC3" s="26"/>
      <c r="AH3" s="26"/>
      <c r="AN3" s="59" t="s">
        <v>97</v>
      </c>
      <c r="AO3" s="59"/>
      <c r="AP3" s="59"/>
      <c r="AQ3" s="59"/>
      <c r="AU3" s="59" t="s">
        <v>107</v>
      </c>
      <c r="AV3" s="59"/>
      <c r="AW3" s="59"/>
      <c r="AX3" s="59"/>
      <c r="BB3" s="59" t="s">
        <v>2</v>
      </c>
      <c r="BC3" s="59"/>
      <c r="BD3" s="59"/>
      <c r="BE3" s="59"/>
    </row>
    <row r="4" spans="1:58" s="19" customFormat="1" ht="24.6" customHeight="1" x14ac:dyDescent="0.3">
      <c r="E4" s="20"/>
      <c r="I4" s="25"/>
      <c r="M4" s="25"/>
      <c r="S4" s="25"/>
      <c r="Y4" s="25"/>
      <c r="AD4" s="25"/>
      <c r="AL4" s="25"/>
      <c r="AS4" s="24"/>
      <c r="AT4"/>
      <c r="AZ4" s="24"/>
      <c r="BA4"/>
    </row>
    <row r="5" spans="1:58" ht="62.4" x14ac:dyDescent="0.3">
      <c r="B5" s="18" t="s">
        <v>3</v>
      </c>
      <c r="C5" s="18" t="s">
        <v>66</v>
      </c>
      <c r="D5" s="18" t="s">
        <v>67</v>
      </c>
      <c r="E5" s="18" t="s">
        <v>114</v>
      </c>
      <c r="G5" s="27" t="s">
        <v>72</v>
      </c>
      <c r="I5" s="24"/>
      <c r="K5" s="27" t="s">
        <v>47</v>
      </c>
      <c r="L5" s="27" t="s">
        <v>113</v>
      </c>
      <c r="M5" s="24"/>
      <c r="O5" s="27" t="s">
        <v>5</v>
      </c>
      <c r="P5" s="27" t="s">
        <v>79</v>
      </c>
      <c r="Q5" s="27" t="s">
        <v>7</v>
      </c>
      <c r="R5" s="27" t="s">
        <v>8</v>
      </c>
      <c r="S5" s="27" t="s">
        <v>115</v>
      </c>
      <c r="U5" s="27" t="s">
        <v>9</v>
      </c>
      <c r="V5" s="27" t="s">
        <v>85</v>
      </c>
      <c r="W5" s="27" t="s">
        <v>11</v>
      </c>
      <c r="X5" s="27" t="s">
        <v>84</v>
      </c>
      <c r="Y5" s="27" t="s">
        <v>116</v>
      </c>
      <c r="AA5" s="18"/>
      <c r="AB5" s="27"/>
      <c r="AC5" s="27"/>
      <c r="AD5" s="24"/>
      <c r="AF5" s="27" t="s">
        <v>14</v>
      </c>
      <c r="AG5" s="27" t="s">
        <v>15</v>
      </c>
      <c r="AH5" s="27" t="s">
        <v>16</v>
      </c>
      <c r="AI5" s="27" t="s">
        <v>17</v>
      </c>
      <c r="AJ5" s="27" t="s">
        <v>18</v>
      </c>
      <c r="AK5" s="27" t="s">
        <v>19</v>
      </c>
      <c r="AL5" s="27" t="s">
        <v>94</v>
      </c>
      <c r="AO5" s="27" t="s">
        <v>98</v>
      </c>
      <c r="AP5" s="27" t="s">
        <v>96</v>
      </c>
      <c r="AS5" s="24"/>
      <c r="AU5" s="23" t="s">
        <v>99</v>
      </c>
      <c r="AV5" s="23" t="s">
        <v>100</v>
      </c>
      <c r="AW5" s="23" t="s">
        <v>101</v>
      </c>
      <c r="AX5" s="23" t="s">
        <v>102</v>
      </c>
      <c r="AY5" s="23" t="s">
        <v>103</v>
      </c>
      <c r="AZ5" s="24"/>
      <c r="BB5" s="23" t="s">
        <v>26</v>
      </c>
      <c r="BC5" s="23" t="s">
        <v>24</v>
      </c>
      <c r="BD5" s="23" t="s">
        <v>22</v>
      </c>
      <c r="BE5" s="23" t="s">
        <v>96</v>
      </c>
      <c r="BF5" s="23" t="s">
        <v>108</v>
      </c>
    </row>
    <row r="6" spans="1:58" ht="21.6" customHeight="1" x14ac:dyDescent="0.3">
      <c r="B6" s="20">
        <f>B10</f>
        <v>359038</v>
      </c>
      <c r="C6" s="20">
        <f>C10</f>
        <v>94845.100000000108</v>
      </c>
      <c r="D6" s="21">
        <f>D10</f>
        <v>264192.89999999991</v>
      </c>
      <c r="E6" s="58">
        <f>D6/B6</f>
        <v>0.73583548259515685</v>
      </c>
      <c r="G6" s="20">
        <f>H22</f>
        <v>264192.89999999991</v>
      </c>
      <c r="I6" s="24"/>
      <c r="K6" s="28">
        <f>L10</f>
        <v>11</v>
      </c>
      <c r="L6" s="28">
        <f>L11</f>
        <v>50</v>
      </c>
      <c r="M6" s="24"/>
      <c r="N6" s="29"/>
      <c r="O6" s="20">
        <f>P21</f>
        <v>8052</v>
      </c>
      <c r="P6" s="20">
        <f>Q21</f>
        <v>23720</v>
      </c>
      <c r="Q6" s="20">
        <f>R21</f>
        <v>3164</v>
      </c>
      <c r="R6" s="20">
        <f>S21</f>
        <v>15250</v>
      </c>
      <c r="S6" s="20">
        <f>SUM(O6:R6)</f>
        <v>50186</v>
      </c>
      <c r="T6" s="29"/>
      <c r="U6" s="20">
        <f>U10</f>
        <v>7785</v>
      </c>
      <c r="V6" s="20">
        <f>V10</f>
        <v>2215</v>
      </c>
      <c r="W6" s="20">
        <f t="shared" ref="W6:X6" si="0">W10</f>
        <v>7372</v>
      </c>
      <c r="X6" s="20">
        <f t="shared" si="0"/>
        <v>1196</v>
      </c>
      <c r="Y6" s="20">
        <f>SUM(U6:X6)</f>
        <v>18568</v>
      </c>
      <c r="Z6" s="29"/>
      <c r="AA6" s="20"/>
      <c r="AB6" s="20"/>
      <c r="AC6" s="20"/>
      <c r="AD6" s="24"/>
      <c r="AE6" s="29"/>
      <c r="AF6" s="28">
        <f>AF10</f>
        <v>18170.369999999995</v>
      </c>
      <c r="AG6" s="28">
        <f>AG10</f>
        <v>21353</v>
      </c>
      <c r="AH6" s="20">
        <f t="shared" ref="AH6:AI6" si="1">AH10</f>
        <v>14947.099999999993</v>
      </c>
      <c r="AI6" s="20">
        <f t="shared" si="1"/>
        <v>6100</v>
      </c>
      <c r="AJ6" s="20">
        <f>AJ10</f>
        <v>1546</v>
      </c>
      <c r="AK6" s="20">
        <f>AK10</f>
        <v>3498</v>
      </c>
      <c r="AL6" s="34">
        <f>SUM(AH10:AK10)</f>
        <v>26091.099999999991</v>
      </c>
      <c r="AO6" s="31">
        <f>COUNTA(AQ10:AQ17)</f>
        <v>8</v>
      </c>
      <c r="AP6" s="31">
        <f>SUM(AR10:AR17)</f>
        <v>61</v>
      </c>
      <c r="AS6" s="24"/>
      <c r="AU6" s="20">
        <f>AU10</f>
        <v>46674.94</v>
      </c>
      <c r="AV6" s="20">
        <f>AV10</f>
        <v>71807.599999999919</v>
      </c>
      <c r="AW6" s="20">
        <f>AW10</f>
        <v>61036.45999999997</v>
      </c>
      <c r="AX6" s="20">
        <f>AX10</f>
        <v>89759.5</v>
      </c>
      <c r="AY6" s="20">
        <f>AY10</f>
        <v>107711.40000000004</v>
      </c>
      <c r="AZ6" s="24"/>
      <c r="BB6" s="28">
        <f>BC17</f>
        <v>13</v>
      </c>
      <c r="BC6" s="28">
        <f>BC18</f>
        <v>17</v>
      </c>
      <c r="BD6" s="28">
        <f>BC19</f>
        <v>31</v>
      </c>
      <c r="BE6" s="41">
        <f>BC20</f>
        <v>61</v>
      </c>
      <c r="BF6" s="41">
        <f>BD20</f>
        <v>1047.8</v>
      </c>
    </row>
    <row r="7" spans="1:58" ht="24" customHeight="1" x14ac:dyDescent="0.3">
      <c r="B7" s="22">
        <f>B6/SUM(B6:C6)</f>
        <v>0.79103628224976852</v>
      </c>
      <c r="C7" s="22">
        <f>C6/SUM(B6:C6)</f>
        <v>0.20896371775023148</v>
      </c>
      <c r="D7" s="23"/>
      <c r="E7" s="24"/>
      <c r="I7" s="24"/>
      <c r="M7" s="24"/>
      <c r="S7" s="24"/>
      <c r="Y7" s="24"/>
      <c r="AD7" s="24"/>
      <c r="AL7" s="24"/>
      <c r="AS7" s="24"/>
      <c r="AZ7" s="24"/>
      <c r="BB7" s="41">
        <f>BD17</f>
        <v>235.8</v>
      </c>
      <c r="BC7" s="41">
        <f>BD18</f>
        <v>283.89999999999998</v>
      </c>
      <c r="BD7" s="41">
        <f>BD19</f>
        <v>528.09999999999991</v>
      </c>
    </row>
    <row r="8" spans="1:58" ht="22.8" customHeight="1" x14ac:dyDescent="0.3">
      <c r="E8" s="24"/>
      <c r="I8" s="24"/>
      <c r="M8" s="24"/>
      <c r="S8" s="24"/>
      <c r="Y8" s="24"/>
      <c r="AD8" s="24"/>
      <c r="AL8" s="24"/>
      <c r="AS8" s="24"/>
      <c r="AZ8" s="24"/>
    </row>
    <row r="9" spans="1:58" ht="29.4" thickBot="1" x14ac:dyDescent="0.35">
      <c r="B9" s="61" t="s">
        <v>62</v>
      </c>
      <c r="C9" s="61" t="s">
        <v>63</v>
      </c>
      <c r="D9" s="61" t="s">
        <v>64</v>
      </c>
      <c r="E9" s="24"/>
      <c r="G9" s="23" t="s">
        <v>69</v>
      </c>
      <c r="H9" s="23" t="s">
        <v>64</v>
      </c>
      <c r="I9" s="24"/>
      <c r="K9" s="33" t="s">
        <v>69</v>
      </c>
      <c r="L9" s="23" t="s">
        <v>73</v>
      </c>
      <c r="N9" s="16"/>
      <c r="O9" s="42" t="s">
        <v>69</v>
      </c>
      <c r="P9" s="23" t="s">
        <v>75</v>
      </c>
      <c r="Q9" s="23" t="s">
        <v>76</v>
      </c>
      <c r="R9" s="23" t="s">
        <v>77</v>
      </c>
      <c r="S9" s="23" t="s">
        <v>78</v>
      </c>
      <c r="T9" s="16"/>
      <c r="U9" s="23" t="s">
        <v>80</v>
      </c>
      <c r="V9" s="23" t="s">
        <v>81</v>
      </c>
      <c r="W9" s="23" t="s">
        <v>82</v>
      </c>
      <c r="X9" s="23" t="s">
        <v>83</v>
      </c>
      <c r="Y9" s="24"/>
      <c r="Z9" s="16"/>
      <c r="AA9" s="23" t="s">
        <v>69</v>
      </c>
      <c r="AB9" s="23" t="s">
        <v>62</v>
      </c>
      <c r="AC9" s="23" t="s">
        <v>63</v>
      </c>
      <c r="AE9" s="16"/>
      <c r="AF9" s="23" t="s">
        <v>89</v>
      </c>
      <c r="AG9" s="23" t="s">
        <v>90</v>
      </c>
      <c r="AH9" s="23" t="s">
        <v>87</v>
      </c>
      <c r="AI9" s="23" t="s">
        <v>91</v>
      </c>
      <c r="AJ9" s="23" t="s">
        <v>92</v>
      </c>
      <c r="AK9" s="23" t="s">
        <v>93</v>
      </c>
      <c r="AL9" s="16" t="s">
        <v>63</v>
      </c>
      <c r="AN9" s="32" t="s">
        <v>69</v>
      </c>
      <c r="AO9" s="30" t="s">
        <v>95</v>
      </c>
      <c r="AS9" s="24"/>
      <c r="AU9" s="23" t="s">
        <v>99</v>
      </c>
      <c r="AV9" s="23" t="s">
        <v>100</v>
      </c>
      <c r="AW9" s="23" t="s">
        <v>101</v>
      </c>
      <c r="AX9" s="23" t="s">
        <v>102</v>
      </c>
      <c r="AY9" s="23" t="s">
        <v>103</v>
      </c>
      <c r="AZ9" s="24"/>
      <c r="BB9" s="32" t="s">
        <v>69</v>
      </c>
      <c r="BC9" s="30" t="s">
        <v>104</v>
      </c>
      <c r="BD9" s="30" t="s">
        <v>105</v>
      </c>
    </row>
    <row r="10" spans="1:58" ht="15.6" x14ac:dyDescent="0.3">
      <c r="B10" s="17">
        <v>359038</v>
      </c>
      <c r="C10" s="17">
        <v>94845.100000000108</v>
      </c>
      <c r="D10" s="17">
        <v>264192.89999999991</v>
      </c>
      <c r="E10" s="24"/>
      <c r="G10" s="16" t="s">
        <v>21</v>
      </c>
      <c r="H10" s="17">
        <v>11948.7</v>
      </c>
      <c r="I10" s="24"/>
      <c r="K10" s="16" t="s">
        <v>47</v>
      </c>
      <c r="L10" s="17">
        <v>11</v>
      </c>
      <c r="N10" s="17"/>
      <c r="O10" s="16" t="s">
        <v>29</v>
      </c>
      <c r="P10" s="17">
        <v>1716</v>
      </c>
      <c r="Q10" s="17">
        <v>4523</v>
      </c>
      <c r="R10" s="17">
        <v>719</v>
      </c>
      <c r="S10" s="17">
        <v>3250</v>
      </c>
      <c r="T10" s="17"/>
      <c r="U10" s="17">
        <v>7785</v>
      </c>
      <c r="V10" s="17">
        <v>2215</v>
      </c>
      <c r="W10" s="17">
        <v>7372</v>
      </c>
      <c r="X10" s="17">
        <v>1196</v>
      </c>
      <c r="Y10" s="24"/>
      <c r="Z10" s="17"/>
      <c r="AA10" s="16" t="s">
        <v>21</v>
      </c>
      <c r="AB10" s="17">
        <v>16668</v>
      </c>
      <c r="AC10" s="17">
        <v>4719.2999999999993</v>
      </c>
      <c r="AE10" s="17"/>
      <c r="AF10" s="17">
        <v>18170.369999999995</v>
      </c>
      <c r="AG10" s="17">
        <v>21353</v>
      </c>
      <c r="AH10" s="17">
        <v>14947.099999999993</v>
      </c>
      <c r="AI10" s="17">
        <v>6100</v>
      </c>
      <c r="AJ10" s="17">
        <v>1546</v>
      </c>
      <c r="AK10" s="17">
        <v>3498</v>
      </c>
      <c r="AL10" s="17">
        <v>94845.100000000108</v>
      </c>
      <c r="AN10" s="30" t="s">
        <v>49</v>
      </c>
      <c r="AO10" s="17">
        <v>4</v>
      </c>
      <c r="AQ10" s="35" t="s">
        <v>49</v>
      </c>
      <c r="AR10" s="36">
        <f>_xlfn.XLOOKUP(AQ10,AN10:AN17,AO10:AO17,"-",0)</f>
        <v>4</v>
      </c>
      <c r="AS10" s="24" t="s">
        <v>112</v>
      </c>
      <c r="AU10" s="20">
        <v>46674.94</v>
      </c>
      <c r="AV10" s="20">
        <v>71807.599999999919</v>
      </c>
      <c r="AW10" s="20">
        <v>61036.45999999997</v>
      </c>
      <c r="AX10" s="20">
        <v>89759.5</v>
      </c>
      <c r="AY10" s="20">
        <v>107711.40000000004</v>
      </c>
      <c r="AZ10" s="24"/>
      <c r="BB10" s="30" t="s">
        <v>26</v>
      </c>
      <c r="BC10" s="60">
        <v>13</v>
      </c>
      <c r="BD10" s="41">
        <v>235.8</v>
      </c>
    </row>
    <row r="11" spans="1:58" ht="15.6" x14ac:dyDescent="0.3">
      <c r="E11" s="24"/>
      <c r="G11" s="16" t="s">
        <v>23</v>
      </c>
      <c r="H11" s="17">
        <v>12138.8</v>
      </c>
      <c r="I11" s="24"/>
      <c r="K11" s="16" t="s">
        <v>46</v>
      </c>
      <c r="L11" s="17">
        <v>50</v>
      </c>
      <c r="O11" s="16" t="s">
        <v>27</v>
      </c>
      <c r="P11" s="17">
        <v>2112</v>
      </c>
      <c r="Q11" s="17">
        <v>6397</v>
      </c>
      <c r="R11" s="17">
        <v>845</v>
      </c>
      <c r="S11" s="17">
        <v>4000</v>
      </c>
      <c r="Y11" s="24"/>
      <c r="AA11" s="16" t="s">
        <v>23</v>
      </c>
      <c r="AB11" s="17">
        <v>18268</v>
      </c>
      <c r="AC11" s="17">
        <v>6129.2</v>
      </c>
      <c r="AJ11" s="19"/>
      <c r="AK11" s="19"/>
      <c r="AL11" s="24"/>
      <c r="AN11" s="30" t="s">
        <v>50</v>
      </c>
      <c r="AO11" s="17">
        <v>6</v>
      </c>
      <c r="AQ11" s="37" t="s">
        <v>50</v>
      </c>
      <c r="AR11" s="38">
        <f t="shared" ref="AR11:AR17" si="2">_xlfn.XLOOKUP(AQ11,AN11:AN18,AO11:AO18,"-",0)</f>
        <v>6</v>
      </c>
      <c r="AS11" s="24" t="s">
        <v>112</v>
      </c>
      <c r="AZ11" s="24"/>
      <c r="BB11" s="30" t="s">
        <v>24</v>
      </c>
      <c r="BC11" s="60">
        <v>17</v>
      </c>
      <c r="BD11" s="41">
        <v>283.89999999999998</v>
      </c>
    </row>
    <row r="12" spans="1:58" ht="15.6" x14ac:dyDescent="0.3">
      <c r="E12" s="24"/>
      <c r="G12" s="16" t="s">
        <v>25</v>
      </c>
      <c r="H12" s="17">
        <v>9471.5</v>
      </c>
      <c r="I12" s="24"/>
      <c r="K12" s="16" t="s">
        <v>70</v>
      </c>
      <c r="L12" s="17">
        <v>61</v>
      </c>
      <c r="O12" s="16" t="s">
        <v>34</v>
      </c>
      <c r="P12" s="17">
        <v>1584</v>
      </c>
      <c r="Q12" s="17">
        <v>4800</v>
      </c>
      <c r="R12" s="17">
        <v>600</v>
      </c>
      <c r="S12" s="17">
        <v>3000</v>
      </c>
      <c r="Y12" s="24"/>
      <c r="AA12" s="16" t="s">
        <v>25</v>
      </c>
      <c r="AB12" s="17">
        <v>17290</v>
      </c>
      <c r="AC12" s="17">
        <v>7818.5</v>
      </c>
      <c r="AL12" s="24"/>
      <c r="AN12" s="30" t="s">
        <v>51</v>
      </c>
      <c r="AO12" s="17">
        <v>10</v>
      </c>
      <c r="AQ12" s="37" t="s">
        <v>51</v>
      </c>
      <c r="AR12" s="38">
        <f t="shared" si="2"/>
        <v>10</v>
      </c>
      <c r="AS12" s="24" t="s">
        <v>109</v>
      </c>
      <c r="AZ12" s="24"/>
      <c r="BB12" s="30" t="s">
        <v>22</v>
      </c>
      <c r="BC12" s="60">
        <v>31</v>
      </c>
      <c r="BD12" s="41">
        <v>528.09999999999991</v>
      </c>
    </row>
    <row r="13" spans="1:58" ht="15.6" x14ac:dyDescent="0.3">
      <c r="E13" s="24"/>
      <c r="G13" s="16" t="s">
        <v>28</v>
      </c>
      <c r="H13" s="17">
        <v>14518.7</v>
      </c>
      <c r="I13" s="24"/>
      <c r="O13" s="16" t="s">
        <v>32</v>
      </c>
      <c r="P13" s="17">
        <v>2640</v>
      </c>
      <c r="Q13" s="17">
        <v>8000</v>
      </c>
      <c r="R13" s="17">
        <v>1000</v>
      </c>
      <c r="S13" s="17">
        <v>5000</v>
      </c>
      <c r="Y13" s="24"/>
      <c r="AA13" s="16" t="s">
        <v>28</v>
      </c>
      <c r="AB13" s="17">
        <v>19299</v>
      </c>
      <c r="AC13" s="17">
        <v>4780.2999999999993</v>
      </c>
      <c r="AL13" s="24"/>
      <c r="AN13" s="30" t="s">
        <v>52</v>
      </c>
      <c r="AO13" s="17">
        <v>7</v>
      </c>
      <c r="AQ13" s="37" t="s">
        <v>52</v>
      </c>
      <c r="AR13" s="38">
        <f t="shared" si="2"/>
        <v>7</v>
      </c>
      <c r="AS13" s="24" t="s">
        <v>110</v>
      </c>
      <c r="AZ13" s="24"/>
      <c r="BB13" s="30" t="s">
        <v>70</v>
      </c>
      <c r="BC13" s="60">
        <v>61</v>
      </c>
      <c r="BD13" s="41">
        <v>1047.7999999999997</v>
      </c>
    </row>
    <row r="14" spans="1:58" x14ac:dyDescent="0.3">
      <c r="E14" s="24"/>
      <c r="G14" s="16" t="s">
        <v>30</v>
      </c>
      <c r="H14" s="17">
        <v>28743.599999999999</v>
      </c>
      <c r="I14" s="24"/>
      <c r="O14" s="16" t="s">
        <v>70</v>
      </c>
      <c r="P14" s="17">
        <v>8052</v>
      </c>
      <c r="Q14" s="17">
        <v>23720</v>
      </c>
      <c r="R14" s="17">
        <v>3164</v>
      </c>
      <c r="S14" s="17">
        <v>15250</v>
      </c>
      <c r="Y14" s="24"/>
      <c r="AA14" s="16" t="s">
        <v>30</v>
      </c>
      <c r="AB14" s="17">
        <v>35060</v>
      </c>
      <c r="AC14" s="17">
        <v>6316.4</v>
      </c>
      <c r="AL14" s="24"/>
      <c r="AN14" s="30" t="s">
        <v>53</v>
      </c>
      <c r="AO14" s="17">
        <v>5</v>
      </c>
      <c r="AQ14" s="37" t="s">
        <v>53</v>
      </c>
      <c r="AR14" s="38">
        <f t="shared" si="2"/>
        <v>5</v>
      </c>
      <c r="AS14" s="24" t="s">
        <v>110</v>
      </c>
      <c r="AZ14" s="24"/>
    </row>
    <row r="15" spans="1:58" ht="15" thickBot="1" x14ac:dyDescent="0.35">
      <c r="G15" s="16" t="s">
        <v>31</v>
      </c>
      <c r="H15" s="17">
        <v>16091.6</v>
      </c>
      <c r="AA15" s="16" t="s">
        <v>31</v>
      </c>
      <c r="AB15" s="17">
        <v>21728</v>
      </c>
      <c r="AC15" s="17">
        <v>5636.4</v>
      </c>
      <c r="AN15" s="30" t="s">
        <v>54</v>
      </c>
      <c r="AO15" s="17">
        <v>27</v>
      </c>
      <c r="AQ15" s="37" t="s">
        <v>54</v>
      </c>
      <c r="AR15" s="38">
        <f t="shared" si="2"/>
        <v>27</v>
      </c>
      <c r="AS15" s="24" t="s">
        <v>111</v>
      </c>
      <c r="AZ15" s="24"/>
    </row>
    <row r="16" spans="1:58" ht="28.8" x14ac:dyDescent="0.3">
      <c r="G16" s="16" t="s">
        <v>33</v>
      </c>
      <c r="H16" s="17">
        <v>61991.199999999997</v>
      </c>
      <c r="O16" s="46" t="s">
        <v>69</v>
      </c>
      <c r="P16" s="45" t="s">
        <v>75</v>
      </c>
      <c r="Q16" s="45" t="s">
        <v>76</v>
      </c>
      <c r="R16" s="45" t="s">
        <v>77</v>
      </c>
      <c r="S16" s="47" t="s">
        <v>78</v>
      </c>
      <c r="AA16" s="16" t="s">
        <v>33</v>
      </c>
      <c r="AB16" s="17">
        <v>81336</v>
      </c>
      <c r="AC16" s="17">
        <v>19344.8</v>
      </c>
      <c r="AN16" s="30" t="s">
        <v>61</v>
      </c>
      <c r="AO16" s="17">
        <v>1</v>
      </c>
      <c r="AQ16" s="37" t="s">
        <v>61</v>
      </c>
      <c r="AR16" s="38">
        <f t="shared" si="2"/>
        <v>1</v>
      </c>
      <c r="AS16" s="24"/>
      <c r="AZ16" s="24"/>
      <c r="BB16" s="51" t="s">
        <v>69</v>
      </c>
      <c r="BC16" s="52" t="s">
        <v>104</v>
      </c>
      <c r="BD16" s="53" t="s">
        <v>105</v>
      </c>
    </row>
    <row r="17" spans="7:56" ht="15" thickBot="1" x14ac:dyDescent="0.35">
      <c r="G17" s="16" t="s">
        <v>35</v>
      </c>
      <c r="H17" s="17">
        <v>20036.8</v>
      </c>
      <c r="O17" s="43" t="s">
        <v>29</v>
      </c>
      <c r="P17">
        <f>_xlfn.XLOOKUP(O17,$O$10:$O$13,$P$10:$P$13,0,0,1)</f>
        <v>1716</v>
      </c>
      <c r="Q17">
        <f>_xlfn.XLOOKUP(O17,$O$10:$O$13,$Q$10:$Q$13,0,0,1)</f>
        <v>4523</v>
      </c>
      <c r="R17">
        <f>_xlfn.XLOOKUP(O17,$O$10:$O$13,$R$10:$R$13,0,0,1)</f>
        <v>719</v>
      </c>
      <c r="S17" s="44">
        <f>_xlfn.XLOOKUP(O17,$O$10:$O$13,$S$10:$S$13,0,0,1)</f>
        <v>3250</v>
      </c>
      <c r="AA17" s="16" t="s">
        <v>35</v>
      </c>
      <c r="AB17" s="17">
        <v>26172</v>
      </c>
      <c r="AC17" s="17">
        <v>6135.2</v>
      </c>
      <c r="AN17" s="30" t="s">
        <v>55</v>
      </c>
      <c r="AO17" s="17">
        <v>1</v>
      </c>
      <c r="AQ17" s="39" t="s">
        <v>55</v>
      </c>
      <c r="AR17" s="40">
        <f t="shared" si="2"/>
        <v>1</v>
      </c>
      <c r="AS17" s="24" t="s">
        <v>111</v>
      </c>
      <c r="BB17" s="37" t="s">
        <v>26</v>
      </c>
      <c r="BC17" s="30">
        <f>_xlfn.XLOOKUP(BB17,$BB$10:$BB$12,$BC$10:$BC$12,0,0,1)</f>
        <v>13</v>
      </c>
      <c r="BD17" s="54">
        <f>_xlfn.XLOOKUP(BB17,$BB$10:$BB$12,$BD$10:$BD$12,0,0,1)</f>
        <v>235.8</v>
      </c>
    </row>
    <row r="18" spans="7:56" x14ac:dyDescent="0.3">
      <c r="G18" s="16" t="s">
        <v>36</v>
      </c>
      <c r="H18" s="17">
        <v>28740.799999999999</v>
      </c>
      <c r="O18" s="43" t="s">
        <v>27</v>
      </c>
      <c r="P18">
        <f t="shared" ref="P18:P20" si="3">_xlfn.XLOOKUP(O18,$O$10:$O$13,$P$10:$P$13,0,0,1)</f>
        <v>2112</v>
      </c>
      <c r="Q18">
        <f t="shared" ref="Q18:Q20" si="4">_xlfn.XLOOKUP(O18,$O$10:$O$13,$Q$10:$Q$13,0,0,1)</f>
        <v>6397</v>
      </c>
      <c r="R18">
        <f t="shared" ref="R18:R20" si="5">_xlfn.XLOOKUP(O18,$O$10:$O$13,$R$10:$R$13,0,0,1)</f>
        <v>845</v>
      </c>
      <c r="S18" s="44">
        <f t="shared" ref="S18:S20" si="6">_xlfn.XLOOKUP(O18,$O$10:$O$13,$S$10:$S$13,0,0,1)</f>
        <v>4000</v>
      </c>
      <c r="AA18" s="16" t="s">
        <v>36</v>
      </c>
      <c r="AB18" s="17">
        <v>34532</v>
      </c>
      <c r="AC18" s="17">
        <v>5791.2</v>
      </c>
      <c r="AN18" s="30" t="s">
        <v>70</v>
      </c>
      <c r="AO18" s="17">
        <v>61</v>
      </c>
      <c r="BB18" s="37" t="s">
        <v>24</v>
      </c>
      <c r="BC18" s="30">
        <f t="shared" ref="BC18:BC19" si="7">_xlfn.XLOOKUP(BB18,$BB$10:$BB$12,$BC$10:$BC$12,0,0,1)</f>
        <v>17</v>
      </c>
      <c r="BD18" s="54">
        <f t="shared" ref="BD18:BD19" si="8">_xlfn.XLOOKUP(BB18,$BB$10:$BB$12,$BD$10:$BD$12,0,0,1)</f>
        <v>283.89999999999998</v>
      </c>
    </row>
    <row r="19" spans="7:56" x14ac:dyDescent="0.3">
      <c r="G19" s="16" t="s">
        <v>37</v>
      </c>
      <c r="H19" s="17">
        <v>33422</v>
      </c>
      <c r="O19" s="43" t="s">
        <v>34</v>
      </c>
      <c r="P19">
        <f t="shared" si="3"/>
        <v>1584</v>
      </c>
      <c r="Q19">
        <f t="shared" si="4"/>
        <v>4800</v>
      </c>
      <c r="R19">
        <f t="shared" si="5"/>
        <v>600</v>
      </c>
      <c r="S19" s="44">
        <f t="shared" si="6"/>
        <v>3000</v>
      </c>
      <c r="AA19" s="16" t="s">
        <v>37</v>
      </c>
      <c r="AB19" s="17">
        <v>48914</v>
      </c>
      <c r="AC19" s="17">
        <v>15492.000000000002</v>
      </c>
      <c r="BB19" s="37" t="s">
        <v>22</v>
      </c>
      <c r="BC19" s="30">
        <f t="shared" si="7"/>
        <v>31</v>
      </c>
      <c r="BD19" s="54">
        <f t="shared" si="8"/>
        <v>528.09999999999991</v>
      </c>
    </row>
    <row r="20" spans="7:56" ht="15" thickBot="1" x14ac:dyDescent="0.35">
      <c r="G20" s="16" t="s">
        <v>38</v>
      </c>
      <c r="H20" s="17">
        <v>15818.5</v>
      </c>
      <c r="O20" s="43" t="s">
        <v>32</v>
      </c>
      <c r="P20">
        <f t="shared" si="3"/>
        <v>2640</v>
      </c>
      <c r="Q20">
        <f t="shared" si="4"/>
        <v>8000</v>
      </c>
      <c r="R20">
        <f t="shared" si="5"/>
        <v>1000</v>
      </c>
      <c r="S20" s="44">
        <f t="shared" si="6"/>
        <v>5000</v>
      </c>
      <c r="AA20" s="16" t="s">
        <v>38</v>
      </c>
      <c r="AB20" s="17">
        <v>23910</v>
      </c>
      <c r="AC20" s="17">
        <v>8091.5</v>
      </c>
      <c r="BB20" s="55" t="s">
        <v>70</v>
      </c>
      <c r="BC20" s="56">
        <f>SUM(BC10:BC12)</f>
        <v>61</v>
      </c>
      <c r="BD20" s="57">
        <f>SUM(BD10:BD12)</f>
        <v>1047.8</v>
      </c>
    </row>
    <row r="21" spans="7:56" ht="15" thickBot="1" x14ac:dyDescent="0.35">
      <c r="G21" s="16" t="s">
        <v>39</v>
      </c>
      <c r="H21" s="17">
        <v>11270.7</v>
      </c>
      <c r="O21" s="48" t="s">
        <v>70</v>
      </c>
      <c r="P21" s="49">
        <f>SUM(P17:P20)</f>
        <v>8052</v>
      </c>
      <c r="Q21" s="49">
        <f t="shared" ref="Q21:S21" si="9">SUM(Q17:Q20)</f>
        <v>23720</v>
      </c>
      <c r="R21" s="49">
        <f t="shared" si="9"/>
        <v>3164</v>
      </c>
      <c r="S21" s="50">
        <f t="shared" si="9"/>
        <v>15250</v>
      </c>
      <c r="AA21" s="16" t="s">
        <v>39</v>
      </c>
      <c r="AB21" s="17">
        <v>15861</v>
      </c>
      <c r="AC21" s="17">
        <v>4590.2999999999993</v>
      </c>
    </row>
    <row r="22" spans="7:56" x14ac:dyDescent="0.3">
      <c r="G22" s="16" t="s">
        <v>70</v>
      </c>
      <c r="H22" s="17">
        <v>264192.89999999991</v>
      </c>
      <c r="AA22" s="16" t="s">
        <v>70</v>
      </c>
      <c r="AB22" s="17">
        <v>359038</v>
      </c>
      <c r="AC22" s="17">
        <v>94845.099999999991</v>
      </c>
    </row>
  </sheetData>
  <mergeCells count="10">
    <mergeCell ref="AU3:AX3"/>
    <mergeCell ref="BB3:BE3"/>
    <mergeCell ref="AA2:AC2"/>
    <mergeCell ref="AF2:AI2"/>
    <mergeCell ref="AN3:AQ3"/>
    <mergeCell ref="U2:X2"/>
    <mergeCell ref="A2:E2"/>
    <mergeCell ref="F2:I2"/>
    <mergeCell ref="J2:M2"/>
    <mergeCell ref="O2:R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C4EDE-659C-4636-9F4F-49476451F040}">
  <sheetPr>
    <tabColor rgb="FFFF0000"/>
  </sheetPr>
  <dimension ref="A1"/>
  <sheetViews>
    <sheetView showGridLines="0" showRowColHeaders="0" tabSelected="1" zoomScale="60" zoomScaleNormal="70" workbookViewId="0">
      <selection activeCell="AE16" sqref="AE1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Datatable</vt:lpstr>
      <vt:lpstr>Analyse</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creator>contact@other-levels.com</dc:creator>
  <cp:lastModifiedBy>Ajay Prajapati</cp:lastModifiedBy>
  <dcterms:created xsi:type="dcterms:W3CDTF">2022-10-16T10:32:46Z</dcterms:created>
  <dcterms:modified xsi:type="dcterms:W3CDTF">2025-08-02T11:27:10Z</dcterms:modified>
</cp:coreProperties>
</file>