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25" windowWidth="14355" windowHeight="6090"/>
  </bookViews>
  <sheets>
    <sheet name="Sheet1" sheetId="1" r:id="rId1"/>
    <sheet name="Sheet2" sheetId="2" r:id="rId2"/>
    <sheet name="Sheet3" sheetId="3" r:id="rId3"/>
    <sheet name="xl_DCF_History" sheetId="4" state="veryHidden" r:id="rId4"/>
    <sheet name="Classified as UnClassified" sheetId="5" state="hidden" r:id="rId5"/>
  </sheets>
  <calcPr calcId="145621"/>
</workbook>
</file>

<file path=xl/calcChain.xml><?xml version="1.0" encoding="utf-8"?>
<calcChain xmlns="http://schemas.openxmlformats.org/spreadsheetml/2006/main">
  <c r="H35" i="1" l="1"/>
  <c r="I35" i="1" s="1"/>
  <c r="D35" i="1"/>
  <c r="D36" i="1"/>
  <c r="I36" i="1"/>
  <c r="I29" i="1"/>
  <c r="D29" i="1"/>
  <c r="H24" i="1"/>
  <c r="I24" i="1" s="1"/>
  <c r="D24" i="1"/>
  <c r="I19" i="1"/>
  <c r="D19" i="1"/>
  <c r="H18" i="1"/>
  <c r="I18" i="1" s="1"/>
  <c r="D18" i="1"/>
  <c r="I28" i="1"/>
  <c r="D28" i="1"/>
  <c r="H27" i="1"/>
  <c r="I27" i="1" s="1"/>
  <c r="D27" i="1"/>
  <c r="I26" i="1"/>
  <c r="D26" i="1"/>
  <c r="I25" i="1"/>
  <c r="D25" i="1"/>
  <c r="I23" i="1"/>
  <c r="D23" i="1"/>
  <c r="I22" i="1"/>
  <c r="D22" i="1"/>
  <c r="I21" i="1"/>
  <c r="D21" i="1"/>
  <c r="I20" i="1"/>
  <c r="D20" i="1"/>
  <c r="I17" i="1"/>
  <c r="D17" i="1"/>
  <c r="H16" i="1"/>
  <c r="I16" i="1" s="1"/>
  <c r="D16" i="1"/>
  <c r="C50" i="1"/>
  <c r="I50" i="1" s="1"/>
  <c r="I49" i="1"/>
  <c r="D49" i="1"/>
  <c r="I11" i="1"/>
  <c r="I12" i="1"/>
  <c r="I13" i="1"/>
  <c r="I43" i="1"/>
  <c r="I44" i="1"/>
  <c r="I45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4" i="1"/>
  <c r="I14" i="1" s="1"/>
  <c r="H15" i="1"/>
  <c r="I15" i="1" s="1"/>
  <c r="I34" i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3" i="1"/>
  <c r="I3" i="1" s="1"/>
  <c r="I52" i="1" l="1"/>
  <c r="D45" i="1"/>
  <c r="D44" i="1"/>
  <c r="D43" i="1"/>
  <c r="D42" i="1"/>
  <c r="D41" i="1"/>
  <c r="D40" i="1"/>
  <c r="D39" i="1"/>
  <c r="D38" i="1"/>
  <c r="D37" i="1"/>
  <c r="D34" i="1"/>
  <c r="D11" i="1" l="1"/>
  <c r="D12" i="1"/>
  <c r="D7" i="1"/>
  <c r="D8" i="1"/>
  <c r="D9" i="1"/>
  <c r="D10" i="1"/>
  <c r="D13" i="1"/>
  <c r="D14" i="1"/>
  <c r="D15" i="1"/>
  <c r="D4" i="1"/>
  <c r="D5" i="1"/>
  <c r="D6" i="1"/>
  <c r="D3" i="1"/>
</calcChain>
</file>

<file path=xl/sharedStrings.xml><?xml version="1.0" encoding="utf-8"?>
<sst xmlns="http://schemas.openxmlformats.org/spreadsheetml/2006/main" count="157" uniqueCount="95">
  <si>
    <t>Type</t>
  </si>
  <si>
    <t>Timer IC</t>
  </si>
  <si>
    <t>Transistor</t>
  </si>
  <si>
    <t>Resistance</t>
  </si>
  <si>
    <t>1K ohm</t>
  </si>
  <si>
    <t>CLINAME</t>
  </si>
  <si>
    <t>DATETIME</t>
  </si>
  <si>
    <t>DONEBY</t>
  </si>
  <si>
    <t>IPADDRESS</t>
  </si>
  <si>
    <t>APPVER</t>
  </si>
  <si>
    <t>RANDOM</t>
  </si>
  <si>
    <t>CHECKSUM</t>
  </si>
  <si>
    <t>ၢၻၐၹၮႀႀၶၳၶၲၱ</t>
  </si>
  <si>
    <t>ဿြ၃ြဿွှ၀ိိှ၂၇၂၅ၝၚိဵၔၚၡး၂၇၀ွံ</t>
  </si>
  <si>
    <t>ၠၡၩၘၮၷၮႆ</t>
  </si>
  <si>
    <t>ၑၙၕှွွှ၄</t>
  </si>
  <si>
    <t>၁ျွျွျွ</t>
  </si>
  <si>
    <t>၀၆ှ၁</t>
  </si>
  <si>
    <t>10 ohm</t>
  </si>
  <si>
    <t>Capacitor</t>
  </si>
  <si>
    <t>10 n f</t>
  </si>
  <si>
    <t>Diode</t>
  </si>
  <si>
    <t>1N5819</t>
  </si>
  <si>
    <t>C4V7</t>
  </si>
  <si>
    <t>Connector</t>
  </si>
  <si>
    <t>Quantity per bom</t>
  </si>
  <si>
    <t>1.2k</t>
  </si>
  <si>
    <t>3.6k</t>
  </si>
  <si>
    <t>470uf</t>
  </si>
  <si>
    <t>470pf</t>
  </si>
  <si>
    <t>Inductor</t>
  </si>
  <si>
    <t>220uH</t>
  </si>
  <si>
    <t>0.33 ohm</t>
  </si>
  <si>
    <t>Total for 1000 samples</t>
  </si>
  <si>
    <t>IC</t>
  </si>
  <si>
    <t>TL431</t>
  </si>
  <si>
    <t>LM358</t>
  </si>
  <si>
    <t xml:space="preserve">TBC </t>
  </si>
  <si>
    <t xml:space="preserve"> TBC  with 5% tolernace </t>
  </si>
  <si>
    <t>TBC with 1% tolerance</t>
  </si>
  <si>
    <t>MC34063A</t>
  </si>
  <si>
    <t>Rsc</t>
  </si>
  <si>
    <t>C</t>
  </si>
  <si>
    <t>R1</t>
  </si>
  <si>
    <t>R2</t>
  </si>
  <si>
    <t>C0</t>
  </si>
  <si>
    <t>Ct</t>
  </si>
  <si>
    <t>D</t>
  </si>
  <si>
    <t>100uf</t>
  </si>
  <si>
    <t>ST</t>
  </si>
  <si>
    <t>Watts</t>
  </si>
  <si>
    <t>Remarks</t>
  </si>
  <si>
    <t>CFR 5%</t>
  </si>
  <si>
    <t>AEC</t>
  </si>
  <si>
    <t>BL GALAXY</t>
  </si>
  <si>
    <t>NXP</t>
  </si>
  <si>
    <t>KOSHIN</t>
  </si>
  <si>
    <t>25V</t>
  </si>
  <si>
    <t>16V</t>
  </si>
  <si>
    <t>50V</t>
  </si>
  <si>
    <t>no bid</t>
  </si>
  <si>
    <t>Need ful specs</t>
  </si>
  <si>
    <t>INTEGRAL</t>
  </si>
  <si>
    <t>ROHM</t>
  </si>
  <si>
    <t>Price</t>
  </si>
  <si>
    <t>Offered Make</t>
  </si>
  <si>
    <t>220uf - 10V</t>
  </si>
  <si>
    <t>500pf</t>
  </si>
  <si>
    <t>2.16k</t>
  </si>
  <si>
    <t>500ohm</t>
  </si>
  <si>
    <t>176ohm</t>
  </si>
  <si>
    <t>0.4 ohm - 1 Watt</t>
  </si>
  <si>
    <t>471 ohm</t>
  </si>
  <si>
    <t>1 ohm</t>
  </si>
  <si>
    <t>ST80500</t>
  </si>
  <si>
    <t>2N2222A</t>
  </si>
  <si>
    <t>IN4007</t>
  </si>
  <si>
    <t>Ajay</t>
  </si>
  <si>
    <t>from saini</t>
  </si>
  <si>
    <t>Nice</t>
  </si>
  <si>
    <t>PCB</t>
  </si>
  <si>
    <t>bld ckt(S/S FR3)</t>
  </si>
  <si>
    <t>Soldering</t>
  </si>
  <si>
    <t>1.2 CDIL</t>
  </si>
  <si>
    <t>SEMTECH</t>
  </si>
  <si>
    <t xml:space="preserve">will revert </t>
  </si>
  <si>
    <t>Moving from Relimate to Berge Pin
Relimate 2 pin - 1.2, 5 pin - Rs2</t>
  </si>
  <si>
    <t>Berge Pin - 2pin</t>
  </si>
  <si>
    <t xml:space="preserve">Berge Pin - 1 pin </t>
  </si>
  <si>
    <t>Mobile Charger</t>
  </si>
  <si>
    <t>PCB Manufacturing</t>
  </si>
  <si>
    <t>LED Driver</t>
  </si>
  <si>
    <t>270uH</t>
  </si>
  <si>
    <t>22uf - 50V</t>
  </si>
  <si>
    <t xml:space="preserve">joshi - single pin: 3.50(40 pins
2 pins - 4.75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</si>
</sst>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2" xfId="0" applyFill="1" applyBorder="1"/>
    <xf numFmtId="0" fontId="0" fillId="2" borderId="2" xfId="0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2" fillId="0" borderId="0" xfId="0" applyFont="1"/>
    <xf numFmtId="0" fontId="2" fillId="0" borderId="2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2" fillId="3" borderId="1" xfId="0" applyFont="1" applyFill="1" applyBorder="1"/>
    <xf numFmtId="0" fontId="1" fillId="0" borderId="0" xfId="0" applyFont="1"/>
    <xf numFmtId="0" fontId="1" fillId="0" borderId="0" xfId="0" applyFont="1" applyFill="1" applyBorder="1"/>
    <xf numFmtId="0" fontId="1" fillId="0" borderId="2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29" workbookViewId="0">
      <selection activeCell="F52" sqref="F52"/>
    </sheetView>
  </sheetViews>
  <sheetFormatPr defaultRowHeight="15" x14ac:dyDescent="0.25"/>
  <cols>
    <col min="1" max="1" width="21.28515625" style="1" customWidth="1"/>
    <col min="2" max="2" width="22.28515625" bestFit="1" customWidth="1"/>
    <col min="3" max="3" width="16.7109375" bestFit="1" customWidth="1"/>
    <col min="4" max="4" width="20.85546875" bestFit="1" customWidth="1"/>
  </cols>
  <sheetData>
    <row r="1" spans="1:13" s="1" customFormat="1" x14ac:dyDescent="0.25">
      <c r="A1" s="4" t="s">
        <v>0</v>
      </c>
      <c r="B1" s="4"/>
      <c r="C1" s="4" t="s">
        <v>25</v>
      </c>
      <c r="D1" s="4" t="s">
        <v>33</v>
      </c>
      <c r="E1" s="9" t="s">
        <v>64</v>
      </c>
      <c r="F1" s="9" t="s">
        <v>65</v>
      </c>
      <c r="G1" s="3" t="s">
        <v>51</v>
      </c>
      <c r="I1" s="11" t="s">
        <v>77</v>
      </c>
    </row>
    <row r="2" spans="1:13" s="25" customFormat="1" x14ac:dyDescent="0.25">
      <c r="A2" s="26" t="s">
        <v>91</v>
      </c>
      <c r="B2" s="23"/>
      <c r="C2" s="23"/>
      <c r="D2" s="23"/>
      <c r="E2" s="24"/>
      <c r="F2" s="24"/>
      <c r="I2" s="24"/>
    </row>
    <row r="3" spans="1:13" x14ac:dyDescent="0.25">
      <c r="A3" s="5" t="s">
        <v>1</v>
      </c>
      <c r="B3" s="6">
        <v>555</v>
      </c>
      <c r="C3" s="5">
        <v>0</v>
      </c>
      <c r="D3" s="5">
        <f>(1000*C3)</f>
        <v>0</v>
      </c>
      <c r="E3">
        <v>3.5</v>
      </c>
      <c r="F3" s="3" t="s">
        <v>49</v>
      </c>
      <c r="H3">
        <f>(E3)</f>
        <v>3.5</v>
      </c>
      <c r="I3" s="3">
        <f>(H3*C3)</f>
        <v>0</v>
      </c>
    </row>
    <row r="4" spans="1:13" x14ac:dyDescent="0.25">
      <c r="A4" s="5" t="s">
        <v>2</v>
      </c>
      <c r="B4" s="6" t="s">
        <v>75</v>
      </c>
      <c r="C4" s="5">
        <v>0</v>
      </c>
      <c r="D4" s="5">
        <f t="shared" ref="D4:D49" si="0">(1000*C4)</f>
        <v>0</v>
      </c>
      <c r="E4">
        <v>0.53</v>
      </c>
      <c r="F4" t="s">
        <v>84</v>
      </c>
      <c r="H4" s="3">
        <f t="shared" ref="H4:H42" si="1">(E4)</f>
        <v>0.53</v>
      </c>
      <c r="I4" s="3">
        <f t="shared" ref="I4:I50" si="2">(H4*C4)</f>
        <v>0</v>
      </c>
      <c r="L4" t="s">
        <v>83</v>
      </c>
      <c r="M4" t="s">
        <v>78</v>
      </c>
    </row>
    <row r="5" spans="1:13" x14ac:dyDescent="0.25">
      <c r="A5" s="5" t="s">
        <v>3</v>
      </c>
      <c r="B5" s="6" t="s">
        <v>4</v>
      </c>
      <c r="C5" s="5">
        <v>0</v>
      </c>
      <c r="D5" s="5">
        <f t="shared" si="0"/>
        <v>0</v>
      </c>
      <c r="E5">
        <v>0.13</v>
      </c>
      <c r="F5" s="3" t="s">
        <v>50</v>
      </c>
      <c r="G5" s="3" t="s">
        <v>52</v>
      </c>
      <c r="H5" s="3">
        <f t="shared" si="1"/>
        <v>0.13</v>
      </c>
      <c r="I5" s="3">
        <f t="shared" si="2"/>
        <v>0</v>
      </c>
    </row>
    <row r="6" spans="1:13" x14ac:dyDescent="0.25">
      <c r="A6" s="5" t="s">
        <v>3</v>
      </c>
      <c r="B6" s="6" t="s">
        <v>18</v>
      </c>
      <c r="C6" s="5">
        <v>1</v>
      </c>
      <c r="D6" s="5">
        <f t="shared" si="0"/>
        <v>1000</v>
      </c>
      <c r="E6" s="3">
        <v>0.13</v>
      </c>
      <c r="F6" s="3" t="s">
        <v>50</v>
      </c>
      <c r="G6" s="3" t="s">
        <v>52</v>
      </c>
      <c r="H6" s="3">
        <f t="shared" si="1"/>
        <v>0.13</v>
      </c>
      <c r="I6" s="3">
        <f t="shared" si="2"/>
        <v>0.13</v>
      </c>
    </row>
    <row r="7" spans="1:13" x14ac:dyDescent="0.25">
      <c r="A7" s="5" t="s">
        <v>19</v>
      </c>
      <c r="B7" s="6" t="s">
        <v>20</v>
      </c>
      <c r="C7" s="5">
        <v>1</v>
      </c>
      <c r="D7" s="5">
        <f t="shared" si="0"/>
        <v>1000</v>
      </c>
      <c r="E7">
        <v>0.15</v>
      </c>
      <c r="F7" s="3" t="s">
        <v>53</v>
      </c>
      <c r="H7" s="3">
        <f t="shared" si="1"/>
        <v>0.15</v>
      </c>
      <c r="I7" s="3">
        <f t="shared" si="2"/>
        <v>0.15</v>
      </c>
    </row>
    <row r="8" spans="1:13" x14ac:dyDescent="0.25">
      <c r="A8" s="5" t="s">
        <v>21</v>
      </c>
      <c r="B8" s="6" t="s">
        <v>22</v>
      </c>
      <c r="C8" s="5">
        <v>1</v>
      </c>
      <c r="D8" s="5">
        <f t="shared" si="0"/>
        <v>1000</v>
      </c>
      <c r="E8">
        <v>0.53</v>
      </c>
      <c r="F8" s="3" t="s">
        <v>54</v>
      </c>
      <c r="H8" s="3">
        <f t="shared" si="1"/>
        <v>0.53</v>
      </c>
      <c r="I8" s="3">
        <f t="shared" si="2"/>
        <v>0.53</v>
      </c>
    </row>
    <row r="9" spans="1:13" x14ac:dyDescent="0.25">
      <c r="A9" s="5" t="s">
        <v>21</v>
      </c>
      <c r="B9" s="6">
        <v>4148</v>
      </c>
      <c r="C9" s="5">
        <v>0</v>
      </c>
      <c r="D9" s="5">
        <f t="shared" si="0"/>
        <v>0</v>
      </c>
      <c r="E9">
        <v>0.16</v>
      </c>
      <c r="F9" s="3" t="s">
        <v>55</v>
      </c>
      <c r="H9" s="3">
        <f t="shared" si="1"/>
        <v>0.16</v>
      </c>
      <c r="I9" s="3">
        <f t="shared" si="2"/>
        <v>0</v>
      </c>
    </row>
    <row r="10" spans="1:13" x14ac:dyDescent="0.25">
      <c r="A10" s="5" t="s">
        <v>21</v>
      </c>
      <c r="B10" s="6" t="s">
        <v>23</v>
      </c>
      <c r="C10" s="5">
        <v>1</v>
      </c>
      <c r="D10" s="5">
        <f t="shared" si="0"/>
        <v>1000</v>
      </c>
      <c r="E10">
        <v>0.36</v>
      </c>
      <c r="F10" s="3" t="s">
        <v>55</v>
      </c>
      <c r="H10" s="3">
        <f t="shared" si="1"/>
        <v>0.36</v>
      </c>
      <c r="I10" s="3">
        <f t="shared" si="2"/>
        <v>0.36</v>
      </c>
    </row>
    <row r="11" spans="1:13" s="3" customFormat="1" x14ac:dyDescent="0.25">
      <c r="A11" s="5" t="s">
        <v>3</v>
      </c>
      <c r="B11" s="7" t="s">
        <v>37</v>
      </c>
      <c r="C11" s="5">
        <v>3</v>
      </c>
      <c r="D11" s="5">
        <f t="shared" si="0"/>
        <v>3000</v>
      </c>
      <c r="E11" s="3" t="s">
        <v>61</v>
      </c>
      <c r="H11" s="3">
        <v>0.13</v>
      </c>
      <c r="I11" s="3">
        <f t="shared" si="2"/>
        <v>0.39</v>
      </c>
    </row>
    <row r="12" spans="1:13" s="3" customFormat="1" x14ac:dyDescent="0.25">
      <c r="A12" s="5" t="s">
        <v>3</v>
      </c>
      <c r="B12" s="7" t="s">
        <v>38</v>
      </c>
      <c r="C12" s="5">
        <v>8</v>
      </c>
      <c r="D12" s="5">
        <f t="shared" si="0"/>
        <v>8000</v>
      </c>
      <c r="E12" s="3" t="s">
        <v>61</v>
      </c>
      <c r="H12" s="3">
        <v>0.13</v>
      </c>
      <c r="I12" s="3">
        <f t="shared" si="2"/>
        <v>1.04</v>
      </c>
    </row>
    <row r="13" spans="1:13" x14ac:dyDescent="0.25">
      <c r="A13" s="5" t="s">
        <v>3</v>
      </c>
      <c r="B13" s="7" t="s">
        <v>39</v>
      </c>
      <c r="C13" s="5">
        <v>2</v>
      </c>
      <c r="D13" s="5">
        <f t="shared" si="0"/>
        <v>2000</v>
      </c>
      <c r="E13" s="3" t="s">
        <v>61</v>
      </c>
      <c r="H13" s="3">
        <v>0.5</v>
      </c>
      <c r="I13" s="3">
        <f t="shared" si="2"/>
        <v>1</v>
      </c>
    </row>
    <row r="14" spans="1:13" x14ac:dyDescent="0.25">
      <c r="A14" s="5" t="s">
        <v>34</v>
      </c>
      <c r="B14" s="5" t="s">
        <v>35</v>
      </c>
      <c r="C14" s="5">
        <v>1</v>
      </c>
      <c r="D14" s="5">
        <f t="shared" si="0"/>
        <v>1000</v>
      </c>
      <c r="E14">
        <v>1.5</v>
      </c>
      <c r="F14" s="3" t="s">
        <v>62</v>
      </c>
      <c r="H14" s="3">
        <f t="shared" si="1"/>
        <v>1.5</v>
      </c>
      <c r="I14" s="3">
        <f t="shared" si="2"/>
        <v>1.5</v>
      </c>
    </row>
    <row r="15" spans="1:13" x14ac:dyDescent="0.25">
      <c r="A15" s="5" t="s">
        <v>34</v>
      </c>
      <c r="B15" s="5" t="s">
        <v>36</v>
      </c>
      <c r="C15" s="5">
        <v>1</v>
      </c>
      <c r="D15" s="5">
        <f t="shared" si="0"/>
        <v>1000</v>
      </c>
      <c r="E15">
        <v>3.2</v>
      </c>
      <c r="F15" s="3" t="s">
        <v>63</v>
      </c>
      <c r="H15" s="3">
        <f t="shared" si="1"/>
        <v>3.2</v>
      </c>
      <c r="I15" s="3">
        <f t="shared" si="2"/>
        <v>3.2</v>
      </c>
    </row>
    <row r="16" spans="1:13" s="13" customFormat="1" x14ac:dyDescent="0.25">
      <c r="A16" s="13" t="s">
        <v>19</v>
      </c>
      <c r="B16" s="18" t="s">
        <v>66</v>
      </c>
      <c r="C16" s="13">
        <v>1</v>
      </c>
      <c r="D16" s="17">
        <f t="shared" ref="D16:D29" si="3">(1000*C16)</f>
        <v>1000</v>
      </c>
      <c r="E16" s="13">
        <v>1.8</v>
      </c>
      <c r="F16" s="13" t="s">
        <v>58</v>
      </c>
      <c r="H16" s="13">
        <f>(E16)</f>
        <v>1.8</v>
      </c>
      <c r="I16" s="13">
        <f t="shared" ref="I16:I29" si="4">(H16*C16)</f>
        <v>1.8</v>
      </c>
    </row>
    <row r="17" spans="1:10" s="13" customFormat="1" x14ac:dyDescent="0.25">
      <c r="A17" s="13" t="s">
        <v>19</v>
      </c>
      <c r="B17" s="18" t="s">
        <v>67</v>
      </c>
      <c r="C17" s="13">
        <v>1</v>
      </c>
      <c r="D17" s="17">
        <f t="shared" si="3"/>
        <v>1000</v>
      </c>
      <c r="E17" s="13" t="s">
        <v>85</v>
      </c>
      <c r="H17" s="13">
        <v>0.35</v>
      </c>
      <c r="I17" s="13">
        <f t="shared" si="4"/>
        <v>0.35</v>
      </c>
    </row>
    <row r="18" spans="1:10" s="13" customFormat="1" x14ac:dyDescent="0.25">
      <c r="A18" s="15" t="s">
        <v>21</v>
      </c>
      <c r="B18" s="16" t="s">
        <v>22</v>
      </c>
      <c r="C18" s="15">
        <v>2</v>
      </c>
      <c r="D18" s="15">
        <f t="shared" si="3"/>
        <v>2000</v>
      </c>
      <c r="E18" s="13">
        <v>0.53</v>
      </c>
      <c r="F18" s="13" t="s">
        <v>54</v>
      </c>
      <c r="H18" s="13">
        <f t="shared" ref="H18" si="5">(E18)</f>
        <v>0.53</v>
      </c>
      <c r="I18" s="13">
        <f t="shared" si="4"/>
        <v>1.06</v>
      </c>
    </row>
    <row r="19" spans="1:10" s="13" customFormat="1" x14ac:dyDescent="0.25">
      <c r="A19" s="15" t="s">
        <v>30</v>
      </c>
      <c r="B19" s="15" t="s">
        <v>92</v>
      </c>
      <c r="C19" s="15">
        <v>1</v>
      </c>
      <c r="D19" s="15">
        <f t="shared" si="3"/>
        <v>1000</v>
      </c>
      <c r="E19" s="13" t="s">
        <v>60</v>
      </c>
      <c r="H19" s="13">
        <v>1.5</v>
      </c>
      <c r="I19" s="13">
        <f t="shared" si="4"/>
        <v>1.5</v>
      </c>
    </row>
    <row r="20" spans="1:10" s="13" customFormat="1" x14ac:dyDescent="0.25">
      <c r="A20" s="13" t="s">
        <v>3</v>
      </c>
      <c r="B20" s="18" t="s">
        <v>68</v>
      </c>
      <c r="C20" s="13">
        <v>2</v>
      </c>
      <c r="D20" s="17">
        <f t="shared" si="3"/>
        <v>2000</v>
      </c>
      <c r="E20" s="13">
        <v>0.13</v>
      </c>
      <c r="F20" s="13" t="s">
        <v>50</v>
      </c>
      <c r="G20" s="13" t="s">
        <v>52</v>
      </c>
      <c r="H20" s="13">
        <v>0.13</v>
      </c>
      <c r="I20" s="13">
        <f t="shared" si="4"/>
        <v>0.26</v>
      </c>
    </row>
    <row r="21" spans="1:10" s="13" customFormat="1" x14ac:dyDescent="0.25">
      <c r="A21" s="13" t="s">
        <v>3</v>
      </c>
      <c r="B21" s="18" t="s">
        <v>69</v>
      </c>
      <c r="C21" s="13">
        <v>1</v>
      </c>
      <c r="D21" s="17">
        <f t="shared" si="3"/>
        <v>1000</v>
      </c>
      <c r="E21" s="13">
        <v>0.13</v>
      </c>
      <c r="F21" s="13" t="s">
        <v>50</v>
      </c>
      <c r="G21" s="13" t="s">
        <v>52</v>
      </c>
      <c r="H21" s="13">
        <v>0.13</v>
      </c>
      <c r="I21" s="13">
        <f t="shared" si="4"/>
        <v>0.13</v>
      </c>
    </row>
    <row r="22" spans="1:10" s="13" customFormat="1" x14ac:dyDescent="0.25">
      <c r="A22" s="13" t="s">
        <v>3</v>
      </c>
      <c r="B22" s="18" t="s">
        <v>70</v>
      </c>
      <c r="C22" s="13">
        <v>1</v>
      </c>
      <c r="D22" s="17">
        <f t="shared" si="3"/>
        <v>1000</v>
      </c>
      <c r="E22" s="13">
        <v>0.13</v>
      </c>
      <c r="F22" s="13" t="s">
        <v>50</v>
      </c>
      <c r="G22" s="13" t="s">
        <v>52</v>
      </c>
      <c r="H22" s="13">
        <v>0.13</v>
      </c>
      <c r="I22" s="13">
        <f t="shared" si="4"/>
        <v>0.13</v>
      </c>
    </row>
    <row r="23" spans="1:10" s="13" customFormat="1" x14ac:dyDescent="0.25">
      <c r="A23" s="13" t="s">
        <v>3</v>
      </c>
      <c r="B23" s="18" t="s">
        <v>71</v>
      </c>
      <c r="C23" s="13">
        <v>1</v>
      </c>
      <c r="D23" s="17">
        <f t="shared" si="3"/>
        <v>1000</v>
      </c>
      <c r="E23" s="13" t="s">
        <v>85</v>
      </c>
      <c r="H23" s="13">
        <v>1</v>
      </c>
      <c r="I23" s="13">
        <f t="shared" si="4"/>
        <v>1</v>
      </c>
    </row>
    <row r="24" spans="1:10" s="13" customFormat="1" x14ac:dyDescent="0.25">
      <c r="A24" s="27" t="s">
        <v>19</v>
      </c>
      <c r="B24" s="28" t="s">
        <v>93</v>
      </c>
      <c r="C24" s="27">
        <v>1</v>
      </c>
      <c r="D24" s="29">
        <f t="shared" ref="D24" si="6">(1000*C24)</f>
        <v>1000</v>
      </c>
      <c r="E24" s="27">
        <v>1.8</v>
      </c>
      <c r="F24" s="27"/>
      <c r="G24" s="27"/>
      <c r="H24" s="27">
        <f>(E24)</f>
        <v>1.8</v>
      </c>
      <c r="I24" s="27">
        <f t="shared" ref="I24" si="7">(H24*C24)</f>
        <v>1.8</v>
      </c>
    </row>
    <row r="25" spans="1:10" s="13" customFormat="1" x14ac:dyDescent="0.25">
      <c r="A25" s="13" t="s">
        <v>3</v>
      </c>
      <c r="B25" s="18" t="s">
        <v>72</v>
      </c>
      <c r="C25" s="13">
        <v>1</v>
      </c>
      <c r="D25" s="17">
        <f t="shared" si="3"/>
        <v>1000</v>
      </c>
      <c r="E25" s="13">
        <v>0.13</v>
      </c>
      <c r="F25" s="13" t="s">
        <v>50</v>
      </c>
      <c r="G25" s="13" t="s">
        <v>52</v>
      </c>
      <c r="H25" s="13">
        <v>0.13</v>
      </c>
      <c r="I25" s="13">
        <f t="shared" si="4"/>
        <v>0.13</v>
      </c>
    </row>
    <row r="26" spans="1:10" s="13" customFormat="1" x14ac:dyDescent="0.25">
      <c r="A26" s="13" t="s">
        <v>3</v>
      </c>
      <c r="B26" s="18" t="s">
        <v>73</v>
      </c>
      <c r="C26" s="13">
        <v>1</v>
      </c>
      <c r="D26" s="17">
        <f t="shared" si="3"/>
        <v>1000</v>
      </c>
      <c r="E26" s="13">
        <v>0.13</v>
      </c>
      <c r="F26" s="13" t="s">
        <v>50</v>
      </c>
      <c r="G26" s="13" t="s">
        <v>52</v>
      </c>
      <c r="H26" s="13">
        <v>0.13</v>
      </c>
      <c r="I26" s="13">
        <f t="shared" si="4"/>
        <v>0.13</v>
      </c>
    </row>
    <row r="27" spans="1:10" s="13" customFormat="1" x14ac:dyDescent="0.25">
      <c r="A27" s="13" t="s">
        <v>21</v>
      </c>
      <c r="B27" s="13" t="s">
        <v>76</v>
      </c>
      <c r="C27" s="13">
        <v>1</v>
      </c>
      <c r="D27" s="17">
        <f t="shared" si="3"/>
        <v>1000</v>
      </c>
      <c r="E27" s="13">
        <v>0.32</v>
      </c>
      <c r="F27" s="13" t="s">
        <v>54</v>
      </c>
      <c r="H27" s="13">
        <f>(E27)</f>
        <v>0.32</v>
      </c>
      <c r="I27" s="13">
        <f t="shared" si="4"/>
        <v>0.32</v>
      </c>
    </row>
    <row r="28" spans="1:10" s="13" customFormat="1" x14ac:dyDescent="0.25">
      <c r="A28" s="13" t="s">
        <v>34</v>
      </c>
      <c r="B28" s="13" t="s">
        <v>74</v>
      </c>
      <c r="C28" s="13">
        <v>0</v>
      </c>
      <c r="D28" s="17">
        <f t="shared" si="3"/>
        <v>0</v>
      </c>
      <c r="E28" s="13" t="s">
        <v>60</v>
      </c>
      <c r="H28" s="13">
        <v>1</v>
      </c>
      <c r="I28" s="13">
        <f t="shared" si="4"/>
        <v>0</v>
      </c>
    </row>
    <row r="29" spans="1:10" s="13" customFormat="1" x14ac:dyDescent="0.25">
      <c r="A29" s="13" t="s">
        <v>34</v>
      </c>
      <c r="B29" s="13" t="s">
        <v>40</v>
      </c>
      <c r="C29" s="15">
        <v>1</v>
      </c>
      <c r="D29" s="15">
        <f t="shared" si="3"/>
        <v>1000</v>
      </c>
      <c r="E29" s="13">
        <v>5.4</v>
      </c>
      <c r="F29" s="13" t="s">
        <v>62</v>
      </c>
      <c r="H29" s="13">
        <v>2.2999999999999998</v>
      </c>
      <c r="I29" s="13">
        <f t="shared" si="4"/>
        <v>2.2999999999999998</v>
      </c>
      <c r="J29" s="13" t="s">
        <v>79</v>
      </c>
    </row>
    <row r="30" spans="1:10" s="13" customFormat="1" x14ac:dyDescent="0.25">
      <c r="A30" s="20"/>
      <c r="B30" s="19"/>
      <c r="C30" s="15"/>
      <c r="D30" s="15"/>
    </row>
    <row r="31" spans="1:10" s="13" customFormat="1" x14ac:dyDescent="0.25">
      <c r="A31" s="20"/>
      <c r="B31" s="19"/>
      <c r="C31" s="15"/>
      <c r="D31" s="15"/>
    </row>
    <row r="32" spans="1:10" s="13" customFormat="1" x14ac:dyDescent="0.25">
      <c r="A32" s="20"/>
      <c r="B32" s="19"/>
      <c r="C32" s="15"/>
      <c r="D32" s="15"/>
    </row>
    <row r="33" spans="1:18" s="13" customFormat="1" x14ac:dyDescent="0.25">
      <c r="A33" s="22" t="s">
        <v>89</v>
      </c>
      <c r="B33" s="19"/>
      <c r="C33" s="15"/>
      <c r="D33" s="15"/>
    </row>
    <row r="34" spans="1:18" x14ac:dyDescent="0.25">
      <c r="A34" s="3" t="s">
        <v>34</v>
      </c>
      <c r="B34" s="3" t="s">
        <v>40</v>
      </c>
      <c r="C34" s="5">
        <v>1</v>
      </c>
      <c r="D34" s="5">
        <f t="shared" si="0"/>
        <v>1000</v>
      </c>
      <c r="E34">
        <v>5.4</v>
      </c>
      <c r="F34" s="3" t="s">
        <v>62</v>
      </c>
      <c r="H34" s="3">
        <v>2.2999999999999998</v>
      </c>
      <c r="I34" s="3">
        <f t="shared" si="2"/>
        <v>2.2999999999999998</v>
      </c>
      <c r="J34" t="s">
        <v>79</v>
      </c>
    </row>
    <row r="35" spans="1:18" s="13" customFormat="1" x14ac:dyDescent="0.25">
      <c r="A35" s="13" t="s">
        <v>21</v>
      </c>
      <c r="B35" s="13" t="s">
        <v>76</v>
      </c>
      <c r="C35" s="13">
        <v>1</v>
      </c>
      <c r="D35" s="17">
        <f t="shared" si="0"/>
        <v>1000</v>
      </c>
      <c r="E35" s="13">
        <v>0.32</v>
      </c>
      <c r="F35" s="13" t="s">
        <v>54</v>
      </c>
      <c r="H35" s="13">
        <f>(E35)</f>
        <v>0.32</v>
      </c>
      <c r="I35" s="13">
        <f t="shared" si="2"/>
        <v>0.32</v>
      </c>
    </row>
    <row r="36" spans="1:18" x14ac:dyDescent="0.25">
      <c r="A36" s="3" t="s">
        <v>41</v>
      </c>
      <c r="B36" s="3" t="s">
        <v>32</v>
      </c>
      <c r="C36" s="8">
        <v>1</v>
      </c>
      <c r="D36" s="8">
        <f t="shared" si="0"/>
        <v>1000</v>
      </c>
      <c r="H36" s="3">
        <v>0.13</v>
      </c>
      <c r="I36" s="3">
        <f t="shared" si="2"/>
        <v>0.13</v>
      </c>
    </row>
    <row r="37" spans="1:18" x14ac:dyDescent="0.25">
      <c r="A37" s="3" t="s">
        <v>42</v>
      </c>
      <c r="B37" s="3" t="s">
        <v>48</v>
      </c>
      <c r="C37" s="8">
        <v>1</v>
      </c>
      <c r="D37" s="8">
        <f t="shared" si="0"/>
        <v>1000</v>
      </c>
      <c r="E37" s="3">
        <v>0.85</v>
      </c>
      <c r="F37" s="3" t="s">
        <v>56</v>
      </c>
      <c r="G37" s="3" t="s">
        <v>57</v>
      </c>
      <c r="H37" s="3">
        <f t="shared" si="1"/>
        <v>0.85</v>
      </c>
      <c r="I37" s="3">
        <f t="shared" si="2"/>
        <v>0.85</v>
      </c>
    </row>
    <row r="38" spans="1:18" x14ac:dyDescent="0.25">
      <c r="A38" s="3" t="s">
        <v>43</v>
      </c>
      <c r="B38" s="3" t="s">
        <v>26</v>
      </c>
      <c r="C38" s="8">
        <v>1</v>
      </c>
      <c r="D38" s="8">
        <f t="shared" si="0"/>
        <v>1000</v>
      </c>
      <c r="E38" s="3">
        <v>0.13</v>
      </c>
      <c r="F38" s="3" t="s">
        <v>50</v>
      </c>
      <c r="G38" s="3" t="s">
        <v>52</v>
      </c>
      <c r="H38" s="3">
        <f t="shared" si="1"/>
        <v>0.13</v>
      </c>
      <c r="I38" s="3">
        <f t="shared" si="2"/>
        <v>0.13</v>
      </c>
    </row>
    <row r="39" spans="1:18" x14ac:dyDescent="0.25">
      <c r="A39" s="3" t="s">
        <v>44</v>
      </c>
      <c r="B39" s="3" t="s">
        <v>27</v>
      </c>
      <c r="C39" s="8">
        <v>1</v>
      </c>
      <c r="D39" s="8">
        <f t="shared" si="0"/>
        <v>1000</v>
      </c>
      <c r="E39" s="3">
        <v>0.13</v>
      </c>
      <c r="F39" s="3" t="s">
        <v>50</v>
      </c>
      <c r="G39" s="3" t="s">
        <v>52</v>
      </c>
      <c r="H39" s="3">
        <f t="shared" si="1"/>
        <v>0.13</v>
      </c>
      <c r="I39" s="3">
        <f t="shared" si="2"/>
        <v>0.13</v>
      </c>
    </row>
    <row r="40" spans="1:18" x14ac:dyDescent="0.25">
      <c r="A40" s="3" t="s">
        <v>45</v>
      </c>
      <c r="B40" s="3" t="s">
        <v>28</v>
      </c>
      <c r="C40" s="8">
        <v>1</v>
      </c>
      <c r="D40" s="8">
        <f t="shared" si="0"/>
        <v>1000</v>
      </c>
      <c r="E40" s="3">
        <v>2.1</v>
      </c>
      <c r="F40" s="3" t="s">
        <v>56</v>
      </c>
      <c r="G40" s="3" t="s">
        <v>58</v>
      </c>
      <c r="H40" s="3">
        <f t="shared" si="1"/>
        <v>2.1</v>
      </c>
      <c r="I40" s="3">
        <f t="shared" si="2"/>
        <v>2.1</v>
      </c>
    </row>
    <row r="41" spans="1:18" x14ac:dyDescent="0.25">
      <c r="A41" s="3" t="s">
        <v>46</v>
      </c>
      <c r="B41" s="3" t="s">
        <v>29</v>
      </c>
      <c r="C41" s="8">
        <v>1</v>
      </c>
      <c r="D41" s="8">
        <f t="shared" si="0"/>
        <v>1000</v>
      </c>
      <c r="E41" s="3">
        <v>0.35</v>
      </c>
      <c r="F41" s="3" t="s">
        <v>53</v>
      </c>
      <c r="G41" s="3" t="s">
        <v>59</v>
      </c>
      <c r="H41" s="3">
        <f t="shared" si="1"/>
        <v>0.35</v>
      </c>
      <c r="I41" s="3">
        <f t="shared" si="2"/>
        <v>0.35</v>
      </c>
    </row>
    <row r="42" spans="1:18" x14ac:dyDescent="0.25">
      <c r="A42" s="3" t="s">
        <v>47</v>
      </c>
      <c r="B42" s="3" t="s">
        <v>22</v>
      </c>
      <c r="C42" s="8">
        <v>1</v>
      </c>
      <c r="D42" s="8">
        <f t="shared" si="0"/>
        <v>1000</v>
      </c>
      <c r="E42" s="3">
        <v>0.53</v>
      </c>
      <c r="F42" s="3" t="s">
        <v>54</v>
      </c>
      <c r="H42" s="3">
        <f t="shared" si="1"/>
        <v>0.53</v>
      </c>
      <c r="I42" s="3">
        <f t="shared" si="2"/>
        <v>0.53</v>
      </c>
    </row>
    <row r="43" spans="1:18" x14ac:dyDescent="0.25">
      <c r="A43" s="3" t="s">
        <v>30</v>
      </c>
      <c r="B43" s="3" t="s">
        <v>31</v>
      </c>
      <c r="C43" s="8">
        <v>1</v>
      </c>
      <c r="D43" s="8">
        <f t="shared" si="0"/>
        <v>1000</v>
      </c>
      <c r="E43" s="3" t="s">
        <v>60</v>
      </c>
      <c r="H43" s="3">
        <v>1.5</v>
      </c>
      <c r="I43" s="3">
        <f t="shared" si="2"/>
        <v>1.5</v>
      </c>
    </row>
    <row r="44" spans="1:18" ht="27.75" customHeight="1" x14ac:dyDescent="0.25">
      <c r="A44" s="1" t="s">
        <v>24</v>
      </c>
      <c r="B44" s="2" t="s">
        <v>87</v>
      </c>
      <c r="C44">
        <v>5</v>
      </c>
      <c r="D44" s="8">
        <f t="shared" si="0"/>
        <v>5000</v>
      </c>
      <c r="E44" s="3" t="s">
        <v>61</v>
      </c>
      <c r="H44" s="3">
        <v>0.11</v>
      </c>
      <c r="I44" s="3">
        <f t="shared" si="2"/>
        <v>0.55000000000000004</v>
      </c>
      <c r="J44" s="30" t="s">
        <v>94</v>
      </c>
      <c r="K44" s="30"/>
      <c r="L44" s="30"/>
      <c r="M44" s="30"/>
      <c r="N44" s="30" t="s">
        <v>86</v>
      </c>
      <c r="O44" s="31"/>
      <c r="P44" s="31"/>
      <c r="Q44" s="31"/>
      <c r="R44" s="31"/>
    </row>
    <row r="45" spans="1:18" x14ac:dyDescent="0.25">
      <c r="A45" s="1" t="s">
        <v>24</v>
      </c>
      <c r="B45" s="2" t="s">
        <v>88</v>
      </c>
      <c r="C45">
        <v>5</v>
      </c>
      <c r="D45" s="8">
        <f t="shared" si="0"/>
        <v>5000</v>
      </c>
      <c r="E45" s="3" t="s">
        <v>61</v>
      </c>
      <c r="H45" s="3">
        <v>0.09</v>
      </c>
      <c r="I45" s="3">
        <f t="shared" si="2"/>
        <v>0.44999999999999996</v>
      </c>
      <c r="N45" s="31"/>
      <c r="O45" s="31"/>
      <c r="P45" s="31"/>
      <c r="Q45" s="31"/>
      <c r="R45" s="31"/>
    </row>
    <row r="46" spans="1:18" s="13" customFormat="1" x14ac:dyDescent="0.25">
      <c r="B46" s="14"/>
      <c r="D46" s="17"/>
      <c r="N46" s="12"/>
      <c r="O46" s="12"/>
      <c r="P46" s="12"/>
      <c r="Q46" s="12"/>
      <c r="R46" s="12"/>
    </row>
    <row r="47" spans="1:18" s="13" customFormat="1" x14ac:dyDescent="0.25">
      <c r="A47" s="21" t="s">
        <v>90</v>
      </c>
      <c r="B47" s="14"/>
      <c r="D47" s="17"/>
      <c r="N47" s="12"/>
      <c r="O47" s="12"/>
      <c r="P47" s="12"/>
      <c r="Q47" s="12"/>
      <c r="R47" s="12"/>
    </row>
    <row r="48" spans="1:18" s="13" customFormat="1" x14ac:dyDescent="0.25">
      <c r="B48" s="14"/>
      <c r="D48" s="17"/>
      <c r="N48" s="12"/>
      <c r="O48" s="12"/>
      <c r="P48" s="12"/>
      <c r="Q48" s="12"/>
      <c r="R48" s="12"/>
    </row>
    <row r="49" spans="1:10" s="3" customFormat="1" x14ac:dyDescent="0.25">
      <c r="A49" s="3" t="s">
        <v>80</v>
      </c>
      <c r="C49" s="3">
        <v>3</v>
      </c>
      <c r="D49" s="8">
        <f t="shared" si="0"/>
        <v>3000</v>
      </c>
      <c r="H49" s="3">
        <v>1</v>
      </c>
      <c r="I49" s="3">
        <f t="shared" si="2"/>
        <v>3</v>
      </c>
      <c r="J49" s="3" t="s">
        <v>81</v>
      </c>
    </row>
    <row r="50" spans="1:10" s="3" customFormat="1" x14ac:dyDescent="0.25">
      <c r="A50" s="3" t="s">
        <v>82</v>
      </c>
      <c r="C50" s="3">
        <f>(SUM(C3:C45) * 2)</f>
        <v>108</v>
      </c>
      <c r="D50" s="10"/>
      <c r="H50" s="3">
        <v>0.05</v>
      </c>
      <c r="I50" s="3">
        <f t="shared" si="2"/>
        <v>5.4</v>
      </c>
    </row>
    <row r="51" spans="1:10" s="3" customFormat="1" x14ac:dyDescent="0.25">
      <c r="D51" s="10"/>
    </row>
    <row r="52" spans="1:10" x14ac:dyDescent="0.25">
      <c r="I52">
        <f>SUM(I3:I51)</f>
        <v>36.950000000000003</v>
      </c>
    </row>
  </sheetData>
  <mergeCells count="2">
    <mergeCell ref="N44:R45"/>
    <mergeCell ref="J44:M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13</v>
      </c>
      <c r="G2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Classified as UnClassified</vt:lpstr>
    </vt:vector>
  </TitlesOfParts>
  <Company>STMicroelectronics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kajay</dc:creator>
  <cp:lastModifiedBy>kajay</cp:lastModifiedBy>
  <dcterms:created xsi:type="dcterms:W3CDTF">2013-02-06T10:27:22Z</dcterms:created>
  <dcterms:modified xsi:type="dcterms:W3CDTF">2013-02-15T09:04:47Z</dcterms:modified>
</cp:coreProperties>
</file>