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735" windowWidth="19815" windowHeight="9225"/>
  </bookViews>
  <sheets>
    <sheet name="OEMS" sheetId="1" r:id="rId1"/>
    <sheet name="Products" sheetId="2" r:id="rId2"/>
    <sheet name="Business Leads" sheetId="3" r:id="rId3"/>
    <sheet name="Marketing" sheetId="4" r:id="rId4"/>
    <sheet name="LED Business Opportunity" sheetId="5" r:id="rId5"/>
    <sheet name="LED suppliers" sheetId="6" r:id="rId6"/>
    <sheet name="Others" sheetId="7" r:id="rId7"/>
    <sheet name="PCB" sheetId="8" r:id="rId8"/>
    <sheet name="LED Characteristics" sheetId="10" r:id="rId9"/>
    <sheet name="Challenges" sheetId="11" r:id="rId10"/>
    <sheet name="Sheet10" sheetId="9" r:id="rId11"/>
  </sheets>
  <calcPr calcId="144525"/>
</workbook>
</file>

<file path=xl/calcChain.xml><?xml version="1.0" encoding="utf-8"?>
<calcChain xmlns="http://schemas.openxmlformats.org/spreadsheetml/2006/main">
  <c r="A21" i="10" l="1"/>
  <c r="A19" i="10"/>
  <c r="A13" i="10"/>
  <c r="A11" i="10"/>
  <c r="B13" i="7"/>
  <c r="B11" i="7"/>
  <c r="B10" i="7"/>
  <c r="B9" i="7"/>
  <c r="B8" i="7"/>
  <c r="B7" i="7"/>
  <c r="B5" i="7"/>
  <c r="B4" i="7"/>
  <c r="B3" i="7"/>
  <c r="B18" i="6"/>
  <c r="B11" i="6"/>
  <c r="B10" i="6"/>
  <c r="B6" i="4"/>
  <c r="B13" i="3"/>
  <c r="B12" i="3"/>
  <c r="B11" i="3"/>
  <c r="B9" i="3"/>
  <c r="B8" i="3"/>
  <c r="B7" i="3"/>
  <c r="B5" i="3"/>
  <c r="B4" i="3"/>
  <c r="B3" i="3"/>
  <c r="D6" i="1"/>
  <c r="D5" i="1"/>
  <c r="D4" i="1"/>
</calcChain>
</file>

<file path=xl/sharedStrings.xml><?xml version="1.0" encoding="utf-8"?>
<sst xmlns="http://schemas.openxmlformats.org/spreadsheetml/2006/main" count="201" uniqueCount="187">
  <si>
    <t>Comment</t>
  </si>
  <si>
    <t>Transfromers</t>
  </si>
  <si>
    <t>CFL</t>
  </si>
  <si>
    <t>LED</t>
  </si>
  <si>
    <t>Solar</t>
  </si>
  <si>
    <t>Company Name</t>
  </si>
  <si>
    <t>Contact Person</t>
  </si>
  <si>
    <t>Contact Details/Region</t>
  </si>
  <si>
    <t>Website</t>
  </si>
  <si>
    <t>Electronic Control Gear</t>
  </si>
  <si>
    <t>Electronic Transformer</t>
  </si>
  <si>
    <t>Electronic Blast for CFL</t>
  </si>
  <si>
    <t>Lamps</t>
  </si>
  <si>
    <t>Electronic Luminiaries</t>
  </si>
  <si>
    <t>Driver</t>
  </si>
  <si>
    <t>Tubelights</t>
  </si>
  <si>
    <t>Panel</t>
  </si>
  <si>
    <t>Lanterns</t>
  </si>
  <si>
    <t>Street lights</t>
  </si>
  <si>
    <t>NPL Electronics</t>
  </si>
  <si>
    <t>Noida</t>
  </si>
  <si>
    <t>Instapower</t>
  </si>
  <si>
    <t>Delhi/Gurgaon</t>
  </si>
  <si>
    <t>Kishu Gupta</t>
  </si>
  <si>
    <t>011 27131473</t>
  </si>
  <si>
    <t>De Core Group of Companies</t>
  </si>
  <si>
    <t>Gujrat/Noida</t>
  </si>
  <si>
    <t>Sunlite</t>
  </si>
  <si>
    <t>http://www.youtube.com/watch?v=PkUaeq0xa5Q&amp;feature=related</t>
  </si>
  <si>
    <t>Pepteller</t>
  </si>
  <si>
    <t>Meerut</t>
  </si>
  <si>
    <t>http://www.pepteller.com/power_electronics_division.html</t>
  </si>
  <si>
    <t>Pune</t>
  </si>
  <si>
    <t>http://www.sadhana.co.in/html/ledlites.html</t>
  </si>
  <si>
    <t>http://shop.moserbaer.in/product-subCategories.asp?subId=97</t>
  </si>
  <si>
    <t>Bangalore</t>
  </si>
  <si>
    <t>http://benstar.in/NewBroucher.pdf</t>
  </si>
  <si>
    <t>3 Ace Associates</t>
  </si>
  <si>
    <t>Cuttack</t>
  </si>
  <si>
    <t>http://3aceassociates.com/SolarLanterns.htm</t>
  </si>
  <si>
    <t>Regnant</t>
  </si>
  <si>
    <t>Mr Rishabh Sood</t>
  </si>
  <si>
    <t>Regnant Group
B-167, Freedom Fighters Enclave
New Delhi - 110068
9717906906
rsood@regnant.co.in</t>
  </si>
  <si>
    <t>www.regnant.co.in</t>
  </si>
  <si>
    <t>23/9/2012 Ajay talked to Mr Rishab
He want to meed to 26th Sep 2012,
Call him on 26th Morning, 28 he is going to bombay</t>
  </si>
  <si>
    <t>Ritika Systems</t>
  </si>
  <si>
    <t>RITIKA SYSTEMS PVT. LTD.
C-22/18, Sector 57, Noida
Distt. Gautam Budh Nagar, 
U.P.- 201301, INDIA
Phone : 0120-2586610
Fax : 0120-2586609
Mobile : 9811051315 
E-mail : info@ritikasystems.in</t>
  </si>
  <si>
    <t>http://www.ritikasystems.in/products.html</t>
  </si>
  <si>
    <t>Product</t>
  </si>
  <si>
    <t>Input</t>
  </si>
  <si>
    <t>Output</t>
  </si>
  <si>
    <t>Strength</t>
  </si>
  <si>
    <t>Weekness</t>
  </si>
  <si>
    <t>Opportinity</t>
  </si>
  <si>
    <t>Threats</t>
  </si>
  <si>
    <t>Led light</t>
  </si>
  <si>
    <t>Solar lantern</t>
  </si>
  <si>
    <t>- wide variety. No one solution fits all.</t>
  </si>
  <si>
    <t>- Customise according to customer needs</t>
  </si>
  <si>
    <t>Solar street light</t>
  </si>
  <si>
    <t>- Battery 12 V 25 Ah Tublar Or Sealed 
 - 10 Mm, 24 Leds Inbuilt Charge Controller</t>
  </si>
  <si>
    <t>Solar mobile charger</t>
  </si>
  <si>
    <t>- Readymade design available with us</t>
  </si>
  <si>
    <t>- Costly compared to traditional charger</t>
  </si>
  <si>
    <t>- High demands Tier 2 cities and towns 
- Can be combined with other solar products like solar lantern</t>
  </si>
  <si>
    <t>- Easy to replicate as output is standard</t>
  </si>
  <si>
    <t>Solar charger</t>
  </si>
  <si>
    <t>Led torch</t>
  </si>
  <si>
    <t>led lamp</t>
  </si>
  <si>
    <t>led light bulb</t>
  </si>
  <si>
    <t>led floodlight</t>
  </si>
  <si>
    <t>led displays</t>
  </si>
  <si>
    <t>solar inverter</t>
  </si>
  <si>
    <t>solar lamps</t>
  </si>
  <si>
    <t>solar heater</t>
  </si>
  <si>
    <t>solar water heating system</t>
  </si>
  <si>
    <t>solar light</t>
  </si>
  <si>
    <t>Solar modules/Garden lights</t>
  </si>
  <si>
    <t>led modules</t>
  </si>
  <si>
    <t>solar home power systems</t>
  </si>
  <si>
    <t>Details</t>
  </si>
  <si>
    <t>Type</t>
  </si>
  <si>
    <t>Opportunity</t>
  </si>
  <si>
    <t>Process</t>
  </si>
  <si>
    <t>http://trade.indiamart.com/search.mp?search=led+driver</t>
  </si>
  <si>
    <t>Internet</t>
  </si>
  <si>
    <t>Create login</t>
  </si>
  <si>
    <t>- Get yourself registered as sub-contractors
 - Get business leads</t>
  </si>
  <si>
    <t>http://tenders.gov.in/index.htm</t>
  </si>
  <si>
    <t>Govt Agency</t>
  </si>
  <si>
    <t>Jharkhand Govt</t>
  </si>
  <si>
    <t>Haryana Govt</t>
  </si>
  <si>
    <t>Govt tender</t>
  </si>
  <si>
    <t>Govt procurement website</t>
  </si>
  <si>
    <t>TN Govt Tenders</t>
  </si>
  <si>
    <t>- Identify contractors and act as subcontractor
 - identify the requirement and develop the product</t>
  </si>
  <si>
    <t>Options</t>
  </si>
  <si>
    <t>Self website</t>
  </si>
  <si>
    <t>Yellow pages</t>
  </si>
  <si>
    <t>Just dial</t>
  </si>
  <si>
    <t>Alibaba</t>
  </si>
  <si>
    <t>1)</t>
  </si>
  <si>
    <t>Direct sale of lights like led bulb etc with standard configuration</t>
  </si>
  <si>
    <t>2)</t>
  </si>
  <si>
    <t>Sale of customized lights on demand</t>
  </si>
  <si>
    <t>3)</t>
  </si>
  <si>
    <t>Customized requirement of industry</t>
  </si>
  <si>
    <t>4)</t>
  </si>
  <si>
    <t>http://www.electronicsb2b.com/led/immense-business-potential-brewing-in-indian-led-lighting-market/</t>
  </si>
  <si>
    <t>http://articles.timesofindia.indiatimes.com/2011-11-28/infrastructure/30449955_1_lighting-market-indian-lighting-industry-leds</t>
  </si>
  <si>
    <t>Address: 352 Lajpat Rai Market, New Delhi G P O 110006, New Delhi
Tel: 00911123860819</t>
  </si>
  <si>
    <t>Address: 74B, Sector-23A, Distt Shopping Centrer, Gurgaon 122015, Haryana
Tel: +91 124 3202949</t>
  </si>
  <si>
    <t>Trader &amp; importer of a wide range of power led. Also deals in power led from India. 
Send EnquiryAddress: No. 1702/307, Srinath Building, 3rd Floor, Bhagirath Palace, Chandni Chowk, Delhi, Delhi - 110 006, India
Phone:  +(91)-(11)-23869297 / 23867455
Mobile / Cell Phone:  +(91)-9810413218 / 9313866166</t>
  </si>
  <si>
    <t>Mr. Shibu Ponneth
No. 274-a, Old Lajpat, Rai Market, Delhi, Delhi 
+(91)-9311355799</t>
  </si>
  <si>
    <t>LED Zone
1572/81, A.C. Market, 2nd Floor Bhagirath Palace, New Delhi, Delhi 
+(91)-(11)-23864535</t>
  </si>
  <si>
    <t>Rakesh - 011 23874520</t>
  </si>
  <si>
    <t>Already contacted by Ajay</t>
  </si>
  <si>
    <t>Amit Singh
9868429290
http://footprintz.in/home-2.html</t>
  </si>
  <si>
    <t>http://www.kwalityindia.com/</t>
  </si>
  <si>
    <t>Address: No. 122, Sector - 31, Huda Market, Faridabad, Haryana - 121 003, India
Phone:  +(91)-(129)-2296716   
Mobile / Cell Phone:  +(91)-9899117888
http://www.indiamart.com/aone-technologies/led.html</t>
  </si>
  <si>
    <t>Address: Plot No. 48, 1st Floor, Rajasthan Udyog Nagar, G. T. Karnal Road, Delhi, Delhi - 110 033, India
Phone:  +(91)-(11)-45380073 / 45380074   
Mobile / Cell Phone:  +(91)-9953557477 / 9953552278
Website: http://www.indiamart.com/keyoperation/</t>
  </si>
  <si>
    <t>Address: 80, Functional Industrial Estate, Patparganj, New Delhi, Delhi - 110 092, India
Phone:  +(91)-(11)-22149568   Fax:  +(91)-(11)-22149568
Mobile / Cell Phone:  +(91)-9810045790 / 9312230737
Website: http://www.indiamart.com/electroplast/</t>
  </si>
  <si>
    <t>Address: Plot No. 52, Udyog Vihar, Phase 6th, Secto`r No. 37, Gurgaon, Haryana - 122 001, India
Phone:  +(91)-(124)-4121627   Fax:  +(91)-(124)-4121611
Mobile / Cell Phone:  +(91)-9810190841
Website: http://www.indiamart.com/everlightelectronics/</t>
  </si>
  <si>
    <t>Address: B-167, Freedom Fighters Enclave, New Delhi, Delhi, India
Phone:  +(91)-(11)-29535381 / 29535382 / 29535383   Fax:  +(91)-(11)-29534272
Mobile / Cell Phone:  +(91)-9717902902 / 9717903903
Website: http://www.indiamart.com/regnant/</t>
  </si>
  <si>
    <t>Address: No. 829, Eros Corporate Park, K- Block, Sector- 2, IMT Manesar, Gurgaon, Haryana - 122 001, India
Mobile / Cell Phone:  +(91)-9999313251</t>
  </si>
  <si>
    <t>NICHIA CHEMICAL (INDIA) Pvt. Ltd. 
 203B ＆ 204, DLF Galleria, Mayur District Centre, Mayur Vihar Phase-1, 
 New Delhi–110091, INDIA
 TEL+91-11-47012791 FAX+91-11-47012793</t>
  </si>
  <si>
    <t>Institution of Lighting Engineers.</t>
  </si>
  <si>
    <t>http://www.ti.com/lit/an/slyt084/slyt084.pdf</t>
  </si>
  <si>
    <t>LED driver</t>
  </si>
  <si>
    <t>article on LED driver</t>
  </si>
  <si>
    <t>High power LED driver circuit</t>
  </si>
  <si>
    <t>LED book</t>
  </si>
  <si>
    <t>to copy contents in our website</t>
  </si>
  <si>
    <t>http://solar.swaytech.in/</t>
  </si>
  <si>
    <t>http://www.indiamart.com/saisolarsystems/</t>
  </si>
  <si>
    <t>http://www.solorb.com/elect/ledcirc/dc2dc8led/index.html</t>
  </si>
  <si>
    <t>High Efficiency 12V White LED Driver</t>
  </si>
  <si>
    <t>http://www.cirkits.com/</t>
  </si>
  <si>
    <t>Different Solar Circuits</t>
  </si>
  <si>
    <t>http://www.solorb.com/elect/solarcirc/</t>
  </si>
  <si>
    <t>http://www.eldoled.com/</t>
  </si>
  <si>
    <t>http://www.asmcircuits.com/enquiry.php#con</t>
  </si>
  <si>
    <t>http://www.windsun.com/ChargeControls/MPPT.htm</t>
  </si>
  <si>
    <t>MPPT</t>
  </si>
  <si>
    <t>http://www.onsemi.com/pub_link/Collateral/AND9067-D.PDF</t>
  </si>
  <si>
    <t>4139 based LED driver</t>
  </si>
  <si>
    <t>http://www.sumitron.com/index.html</t>
  </si>
  <si>
    <t>Electronic parts</t>
  </si>
  <si>
    <t>http://120.72.89.36/pcbpower/home/index.html</t>
  </si>
  <si>
    <t>gujrat</t>
  </si>
  <si>
    <t>powersupport@pcbpower.com</t>
  </si>
  <si>
    <t>http://smdcircuits.com/</t>
  </si>
  <si>
    <t>Automated Circuits and systems
Sachdeva Archade, Mayur Vihar Phase 2
011-22784231, 9810068997</t>
  </si>
  <si>
    <t>www.pcb-india.com</t>
  </si>
  <si>
    <t>ajit@pcb-india.com</t>
  </si>
  <si>
    <t>Shivam Circuits
567-B, Bhooton wali gali, Village Nangloi, Delhi</t>
  </si>
  <si>
    <t>TN Sharma: 9350178068, Sanjay Sharma: 9312009011</t>
  </si>
  <si>
    <t>Multipak Electronics, B'lore</t>
  </si>
  <si>
    <t>Mass Tech, C-28, 2nd Flr, Sec-10, Noida, Noida - 201301</t>
  </si>
  <si>
    <t>Shahad Khan, masstech.net@gmail.com</t>
  </si>
  <si>
    <t>C4 Circuits, F-44 C, Madhu Vihar I P Extn, Nr Hasanpur Depot, patparganj, Delhi - 110092</t>
  </si>
  <si>
    <t>(11)-22234131,</t>
  </si>
  <si>
    <t>B. M. V. Circuits System C - 321, Sector - 10 To C - 321, Sector - 10, Noida - 201 301, Uttar Pradesh, India</t>
  </si>
  <si>
    <t>Mr.  Mukul   Tiwari, Rohit</t>
  </si>
  <si>
    <t>bmvpcb@gmail.com</t>
  </si>
  <si>
    <t>Environmentally friendly</t>
  </si>
  <si>
    <t>High quality lighting</t>
  </si>
  <si>
    <t>Low overall cost of ownership</t>
  </si>
  <si>
    <t>Long life times and slow failure: LEDs have a long useful life of upto 100,000 hours (though time to complete failure may be longer). CFL bulbs and tubes are rated at about 15,000 hours and incandescent light bulbs at about 1,500 hours. Also, LEDs fail by dimming over time, rather than the abrupt burn-out of incandescent bulbs.</t>
  </si>
  <si>
    <t>For the same time period, in addition to the saved replacement costs, LEDs will save on the disposal of approximately 50 incandescent bulbs and 5 mercury tainted, compact fluorescent bulbs thus cleaning up our landfills and saving our environment from toxic waste.</t>
  </si>
  <si>
    <t>Also, CFLs and incandescent bulbs can become a hazard when broken.</t>
  </si>
  <si>
    <t>Luminous efficacy: LEDs produce significantly more light (measured in lumens) per watt (140 lm/W &amp; growing) than CFL (54 lm/W) and incandescent bulbs (11 lm/W).</t>
  </si>
  <si>
    <t>Power efficiency: LEDs use significantly less power (watts) to produce the same amount of light (lumens), LED lights use 85% less energy than incandescent bulbs and a third of the energy of compact fluorescent lamps. Consuming less energy results in fewer greenhouse gas emissions being released into our environment.</t>
  </si>
  <si>
    <t>Wide temparature range: LEDs have a very wide temparature range (-30 to +50° C) and for that reason is the only source of light for deep freeze containers.</t>
  </si>
  <si>
    <t>Versatile color: LEDs can emit light of an intended color without the use of color filters that traditional lighting methods require. This is more efficient and can lower initial costs.</t>
  </si>
  <si>
    <t>Size and design flexibility: LEDs are very small (smaller than 2 mm) and provide for improved design flexibility as they are easily populated onto printed circuit boards.</t>
  </si>
  <si>
    <t>Rapid On/Off time: LEDs have rapid on and restrike times achieving full brightness in nanoseconds.</t>
  </si>
  <si>
    <t>Cycling: LEDs are ideal for use in applications that are subject to frequent on-off cycling, unlike fluorescent lamps that burn out more quickly when cycled frequently, or HID lamps that require a long time before restarting.</t>
  </si>
  <si>
    <t>Dimming: LEDs can very easily be dimmed with digital control.</t>
  </si>
  <si>
    <t>Cool light: In contrast to most light sources, LEDs radiate very little heat that can cause damage to sensitive objects or fabrics. Energy is dispersed as heat through the base of the incandescent bulbs wasting 98% of their energy.</t>
  </si>
  <si>
    <t>No radiation: LEDs do not emit infrared or UV in beam output unlike traditional forms and, as a consequence, do not attract insects and other bugs!.</t>
  </si>
  <si>
    <t>Robust to shock: LEDs, being solid state components, are difficult to damage with external thermal and vibrational shock, unlike fluorescent and incandescent bulbs which are fragile.</t>
  </si>
  <si>
    <t>Focus: The solid package of the LED can be designed to focus its light. Incandescent and fluorescent sources require an external reflector to direct it in a usable manner. Directed light output in LEDs provide for increased system efficiency.</t>
  </si>
  <si>
    <t>Pure non-flickering light: LEDs always get a pure, clear and consistent light that makes reading or viewing objects easier on the eyes. No annoying flickering caused by compact fluorescent bulbs - a problem that has been blamed for migraine headaches and epileptic fits.</t>
  </si>
  <si>
    <t>Toxicity: LEDs do not contain mercury or lead, unlike other lighting sources.</t>
  </si>
  <si>
    <t>Green friendly: LEDs are ideal for use with alternative or renewable energy resources like solar and wind power.</t>
  </si>
  <si>
    <t>http://www.dgserver.dgsnd.gov.in/formseal/server/custompdfsigner.jsp?TID=03D30200000413&amp;FORMNAME=TENDER_ENQUIRY&amp;URL=/reports/rwservlet?KEY1&amp;report=tedocpdfsb.rdf&amp;destype=cache&amp;desformat=pdf&amp;paramform=no&amp;server=rsnic&amp;p_file=03D30200000413&amp;p_rcfrom=01-05-2012</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</si>
</sst>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u/>
      <sz val="11"/>
      <color rgb="FF0000FF"/>
      <name val="Calibri"/>
    </font>
    <font>
      <b/>
      <sz val="14"/>
      <color rgb="FF00B050"/>
      <name val="Arial"/>
    </font>
    <font>
      <b/>
      <sz val="8"/>
      <color rgb="FF000000"/>
      <name val="Arial"/>
    </font>
    <font>
      <sz val="11"/>
      <color rgb="FF000000"/>
      <name val="Calibri"/>
    </font>
    <font>
      <b/>
      <sz val="14"/>
      <color rgb="FF00B050"/>
      <name val="Arial"/>
    </font>
    <font>
      <sz val="11"/>
      <color rgb="FF000000"/>
      <name val="Calibri"/>
    </font>
    <font>
      <sz val="8"/>
      <color rgb="FF000000"/>
      <name val="Arial"/>
    </font>
    <font>
      <sz val="11"/>
      <color rgb="FF000000"/>
      <name val="Calibri"/>
    </font>
    <font>
      <b/>
      <sz val="11"/>
      <color rgb="FF000000"/>
      <name val="Calibri"/>
    </font>
    <font>
      <b/>
      <sz val="11"/>
      <color rgb="FF000000"/>
      <name val="Calibri"/>
    </font>
    <font>
      <sz val="11"/>
      <color rgb="FF000000"/>
      <name val="Calibri"/>
    </font>
    <font>
      <b/>
      <sz val="11"/>
      <color rgb="FF000000"/>
      <name val="Calibri"/>
    </font>
    <font>
      <u/>
      <sz val="11"/>
      <color rgb="FF0000FF"/>
      <name val="Calibri"/>
    </font>
    <font>
      <sz val="11"/>
      <color rgb="FF000000"/>
      <name val="Calibri"/>
    </font>
    <font>
      <sz val="11"/>
      <color rgb="FF000000"/>
      <name val="Calibri"/>
    </font>
    <font>
      <sz val="11"/>
      <color rgb="FF000000"/>
      <name val="Calibri"/>
    </font>
    <font>
      <u/>
      <sz val="11"/>
      <color rgb="FF0000FF"/>
      <name val="Calibri"/>
    </font>
    <font>
      <sz val="11"/>
      <color rgb="FF000000"/>
      <name val="Calibri"/>
    </font>
    <font>
      <b/>
      <sz val="11"/>
      <color rgb="FF000000"/>
      <name val="Calibri"/>
    </font>
  </fonts>
  <fills count="13">
    <fill>
      <patternFill patternType="none"/>
    </fill>
    <fill>
      <patternFill patternType="gray125"/>
    </fill>
    <fill>
      <patternFill patternType="solid">
        <fgColor rgb="FFFFC000"/>
        <bgColor indexed="64"/>
      </patternFill>
    </fill>
    <fill>
      <patternFill patternType="solid">
        <fgColor rgb="FF00FF00"/>
        <bgColor indexed="64"/>
      </patternFill>
    </fill>
    <fill>
      <patternFill patternType="solid">
        <fgColor rgb="FF00FF00"/>
        <bgColor indexed="64"/>
      </patternFill>
    </fill>
    <fill>
      <patternFill patternType="solid">
        <fgColor rgb="FF92D050"/>
        <bgColor indexed="64"/>
      </patternFill>
    </fill>
    <fill>
      <patternFill patternType="solid">
        <fgColor rgb="FF00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00FF00"/>
        <bgColor indexed="64"/>
      </patternFill>
    </fill>
    <fill>
      <patternFill patternType="solid">
        <fgColor rgb="FFFFFF00"/>
        <bgColor indexed="64"/>
      </patternFill>
    </fill>
    <fill>
      <patternFill patternType="solid">
        <fgColor rgb="FFFFFF0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applyAlignment="1">
      <alignment wrapText="1"/>
    </xf>
    <xf numFmtId="0" fontId="1" fillId="0" borderId="1" xfId="0" applyFont="1" applyBorder="1" applyAlignment="1">
      <alignment wrapText="1"/>
    </xf>
    <xf numFmtId="0" fontId="2" fillId="0" borderId="2" xfId="0" applyFont="1" applyBorder="1" applyAlignment="1">
      <alignment horizontal="center" vertical="center" wrapText="1"/>
    </xf>
    <xf numFmtId="0" fontId="3" fillId="2" borderId="0" xfId="0" applyFont="1" applyFill="1"/>
    <xf numFmtId="0" fontId="4" fillId="3" borderId="3" xfId="0" applyFont="1" applyFill="1" applyBorder="1" applyAlignment="1">
      <alignment horizontal="center" vertical="center" wrapText="1"/>
    </xf>
    <xf numFmtId="0" fontId="5" fillId="0" borderId="4" xfId="0" applyFont="1" applyBorder="1" applyAlignment="1">
      <alignment wrapText="1"/>
    </xf>
    <xf numFmtId="0" fontId="0" fillId="0" borderId="5" xfId="0" applyBorder="1" applyAlignment="1">
      <alignment wrapText="1"/>
    </xf>
    <xf numFmtId="0" fontId="6" fillId="0" borderId="6" xfId="0" applyFont="1" applyBorder="1" applyAlignment="1">
      <alignment wrapText="1"/>
    </xf>
    <xf numFmtId="0" fontId="7" fillId="0" borderId="0" xfId="0" applyFont="1"/>
    <xf numFmtId="0" fontId="8" fillId="4" borderId="7" xfId="0" applyFont="1" applyFill="1" applyBorder="1" applyAlignment="1">
      <alignment horizontal="center" vertical="center" wrapText="1"/>
    </xf>
    <xf numFmtId="0" fontId="9" fillId="0" borderId="0" xfId="0" applyFont="1" applyAlignment="1">
      <alignment horizontal="left"/>
    </xf>
    <xf numFmtId="0" fontId="10" fillId="0" borderId="0" xfId="0" applyFont="1" applyAlignment="1">
      <alignment wrapText="1"/>
    </xf>
    <xf numFmtId="0" fontId="11" fillId="0" borderId="9" xfId="0" applyFont="1" applyBorder="1" applyAlignment="1">
      <alignment horizontal="center" vertical="center" wrapText="1"/>
    </xf>
    <xf numFmtId="0" fontId="12" fillId="5" borderId="0" xfId="0" applyFont="1" applyFill="1"/>
    <xf numFmtId="0" fontId="13" fillId="0" borderId="0" xfId="0" applyFont="1" applyAlignment="1">
      <alignment horizontal="left"/>
    </xf>
    <xf numFmtId="0" fontId="14" fillId="6" borderId="10" xfId="0" applyFont="1" applyFill="1" applyBorder="1" applyAlignment="1">
      <alignment wrapText="1"/>
    </xf>
    <xf numFmtId="0" fontId="17" fillId="9" borderId="0" xfId="0" applyFont="1" applyFill="1" applyAlignment="1">
      <alignment wrapText="1"/>
    </xf>
    <xf numFmtId="0" fontId="18" fillId="0" borderId="14" xfId="0" applyFont="1" applyBorder="1"/>
    <xf numFmtId="0" fontId="19" fillId="0" borderId="0" xfId="0" applyFont="1" applyAlignment="1">
      <alignment wrapText="1"/>
    </xf>
    <xf numFmtId="0" fontId="20" fillId="10" borderId="15" xfId="0" applyFont="1" applyFill="1" applyBorder="1"/>
    <xf numFmtId="0" fontId="21" fillId="0" borderId="16" xfId="0" applyFont="1" applyBorder="1"/>
    <xf numFmtId="0" fontId="22" fillId="11" borderId="0" xfId="0" applyFont="1" applyFill="1"/>
    <xf numFmtId="0" fontId="23" fillId="0" borderId="17" xfId="0" applyFont="1" applyBorder="1"/>
    <xf numFmtId="0" fontId="24" fillId="0" borderId="0" xfId="0" applyFont="1"/>
    <xf numFmtId="0" fontId="15" fillId="7" borderId="11" xfId="0" applyFont="1" applyFill="1" applyBorder="1" applyAlignment="1">
      <alignment horizontal="center" wrapText="1"/>
    </xf>
    <xf numFmtId="0" fontId="0" fillId="0" borderId="13" xfId="0" applyBorder="1" applyAlignment="1">
      <alignment wrapText="1"/>
    </xf>
    <xf numFmtId="0" fontId="25" fillId="12" borderId="18" xfId="0" applyFont="1" applyFill="1" applyBorder="1" applyAlignment="1">
      <alignment horizontal="center" wrapText="1"/>
    </xf>
    <xf numFmtId="0" fontId="0" fillId="0" borderId="8" xfId="0" applyBorder="1" applyAlignment="1">
      <alignment wrapText="1"/>
    </xf>
    <xf numFmtId="0" fontId="16" fillId="8" borderId="1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161925</xdr:colOff>
      <xdr:row>30</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161925</xdr:colOff>
      <xdr:row>30</xdr:row>
      <xdr:rowOff>38100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161925</xdr:colOff>
      <xdr:row>30</xdr:row>
      <xdr:rowOff>38100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abSelected="1" workbookViewId="0">
      <selection activeCell="A8" sqref="A8"/>
    </sheetView>
  </sheetViews>
  <sheetFormatPr defaultColWidth="9.140625" defaultRowHeight="15" customHeight="1" x14ac:dyDescent="0.2"/>
  <cols>
    <col min="1" max="1" width="25.42578125" customWidth="1"/>
    <col min="2" max="3" width="12.7109375" customWidth="1"/>
    <col min="4" max="4" width="40.140625" customWidth="1"/>
    <col min="6" max="6" width="11.28515625" customWidth="1"/>
    <col min="7" max="7" width="13.5703125" customWidth="1"/>
    <col min="8" max="8" width="15.42578125" customWidth="1"/>
    <col min="9" max="9" width="8.28515625" customWidth="1"/>
    <col min="10" max="10" width="11.140625" customWidth="1"/>
  </cols>
  <sheetData>
    <row r="1" spans="1:16" ht="15.75" customHeight="1" x14ac:dyDescent="0.25">
      <c r="A1" s="20"/>
      <c r="B1" s="20"/>
      <c r="C1" s="20"/>
      <c r="D1" s="20"/>
      <c r="E1" s="1" t="s">
        <v>0</v>
      </c>
      <c r="F1" s="7"/>
      <c r="G1" s="7" t="s">
        <v>1</v>
      </c>
      <c r="H1" s="24" t="s">
        <v>2</v>
      </c>
      <c r="I1" s="25"/>
      <c r="J1" s="7"/>
      <c r="K1" s="26" t="s">
        <v>3</v>
      </c>
      <c r="L1" s="27"/>
      <c r="M1" s="25"/>
      <c r="N1" s="28" t="s">
        <v>4</v>
      </c>
      <c r="O1" s="27"/>
      <c r="P1" s="25"/>
    </row>
    <row r="2" spans="1:16" ht="45" customHeight="1" x14ac:dyDescent="0.25">
      <c r="A2" s="20" t="s">
        <v>5</v>
      </c>
      <c r="B2" s="7" t="s">
        <v>6</v>
      </c>
      <c r="C2" s="7" t="s">
        <v>7</v>
      </c>
      <c r="D2" s="17" t="s">
        <v>8</v>
      </c>
      <c r="E2" s="1"/>
      <c r="F2" s="1" t="s">
        <v>9</v>
      </c>
      <c r="G2" s="1" t="s">
        <v>10</v>
      </c>
      <c r="H2" s="1" t="s">
        <v>11</v>
      </c>
      <c r="I2" s="1" t="s">
        <v>12</v>
      </c>
      <c r="J2" s="1" t="s">
        <v>13</v>
      </c>
      <c r="K2" s="1" t="s">
        <v>14</v>
      </c>
      <c r="L2" s="1" t="s">
        <v>12</v>
      </c>
      <c r="M2" s="1" t="s">
        <v>15</v>
      </c>
      <c r="N2" s="1" t="s">
        <v>16</v>
      </c>
      <c r="O2" s="1" t="s">
        <v>17</v>
      </c>
      <c r="P2" s="1" t="s">
        <v>18</v>
      </c>
    </row>
    <row r="3" spans="1:16" ht="18" customHeight="1" x14ac:dyDescent="0.25">
      <c r="A3" s="20" t="s">
        <v>19</v>
      </c>
      <c r="B3" s="20"/>
      <c r="C3" s="20" t="s">
        <v>20</v>
      </c>
      <c r="D3" s="20"/>
      <c r="E3" s="6"/>
      <c r="F3" s="12"/>
      <c r="G3" s="12"/>
      <c r="H3" s="12"/>
      <c r="I3" s="12"/>
      <c r="J3" s="12"/>
      <c r="K3" s="12"/>
      <c r="L3" s="12"/>
      <c r="M3" s="12"/>
      <c r="N3" s="2"/>
      <c r="O3" s="2"/>
      <c r="P3" s="2"/>
    </row>
    <row r="4" spans="1:16" ht="18" customHeight="1" x14ac:dyDescent="0.25">
      <c r="A4" s="20" t="s">
        <v>21</v>
      </c>
      <c r="B4" s="20"/>
      <c r="C4" s="20" t="s">
        <v>22</v>
      </c>
      <c r="D4" s="22" t="str">
        <f>HYPERLINK("http://www.instapower.com/index.html","http://www.instapower.com/index.html")</f>
        <v>http://www.instapower.com/index.html</v>
      </c>
      <c r="E4" s="5"/>
      <c r="F4" s="2"/>
      <c r="G4" s="2"/>
      <c r="H4" s="2"/>
      <c r="I4" s="2"/>
      <c r="J4" s="2"/>
      <c r="K4" s="2"/>
      <c r="L4" s="12"/>
      <c r="M4" s="12"/>
      <c r="N4" s="2"/>
      <c r="O4" s="2"/>
      <c r="P4" s="2"/>
    </row>
    <row r="5" spans="1:16" x14ac:dyDescent="0.25">
      <c r="A5" s="20"/>
      <c r="B5" s="20" t="s">
        <v>23</v>
      </c>
      <c r="C5" s="20" t="s">
        <v>24</v>
      </c>
      <c r="D5" s="22" t="str">
        <f>HYPERLINK("http://www.matadorlights.com/","http://www.matadorlights.com/")</f>
        <v>http://www.matadorlights.com/</v>
      </c>
      <c r="E5" s="5"/>
      <c r="F5" s="2"/>
      <c r="G5" s="2"/>
      <c r="H5" s="2"/>
      <c r="I5" s="2"/>
      <c r="J5" s="2"/>
      <c r="K5" s="2"/>
      <c r="L5" s="2"/>
      <c r="M5" s="2"/>
      <c r="N5" s="2"/>
      <c r="O5" s="2"/>
      <c r="P5" s="2"/>
    </row>
    <row r="6" spans="1:16" x14ac:dyDescent="0.25">
      <c r="A6" s="20" t="s">
        <v>25</v>
      </c>
      <c r="B6" s="20" t="s">
        <v>26</v>
      </c>
      <c r="C6" s="20"/>
      <c r="D6" s="22" t="str">
        <f>HYPERLINK("http://www.dstlworld.com/index.html","http://www.dstlworld.com/index.html")</f>
        <v>http://www.dstlworld.com/index.html</v>
      </c>
      <c r="E6" s="5"/>
      <c r="F6" s="2"/>
      <c r="G6" s="2"/>
      <c r="H6" s="2"/>
      <c r="I6" s="2"/>
      <c r="J6" s="2"/>
      <c r="K6" s="2"/>
      <c r="L6" s="2"/>
      <c r="M6" s="2"/>
      <c r="N6" s="2"/>
      <c r="O6" s="2"/>
      <c r="P6" s="2"/>
    </row>
    <row r="7" spans="1:16" x14ac:dyDescent="0.25">
      <c r="A7" s="20" t="s">
        <v>27</v>
      </c>
      <c r="B7" s="20"/>
      <c r="C7" s="20"/>
      <c r="D7" s="22" t="s">
        <v>28</v>
      </c>
      <c r="E7" s="5"/>
      <c r="F7" s="2"/>
      <c r="G7" s="2"/>
      <c r="H7" s="2"/>
      <c r="I7" s="2"/>
      <c r="J7" s="2"/>
      <c r="K7" s="2"/>
      <c r="L7" s="2"/>
      <c r="M7" s="2"/>
      <c r="N7" s="2"/>
      <c r="O7" s="2"/>
      <c r="P7" s="2"/>
    </row>
    <row r="8" spans="1:16" x14ac:dyDescent="0.25">
      <c r="A8" s="20" t="s">
        <v>29</v>
      </c>
      <c r="B8" s="20"/>
      <c r="C8" s="20" t="s">
        <v>30</v>
      </c>
      <c r="D8" s="22" t="s">
        <v>31</v>
      </c>
      <c r="E8" s="5"/>
      <c r="F8" s="2"/>
      <c r="G8" s="2"/>
      <c r="H8" s="2"/>
      <c r="I8" s="2"/>
      <c r="J8" s="2"/>
      <c r="K8" s="2"/>
      <c r="L8" s="2"/>
      <c r="M8" s="2"/>
      <c r="N8" s="2"/>
      <c r="O8" s="2"/>
      <c r="P8" s="2"/>
    </row>
    <row r="9" spans="1:16" ht="15.75" customHeight="1" x14ac:dyDescent="0.25">
      <c r="A9" s="20"/>
      <c r="B9" s="20"/>
      <c r="C9" s="20" t="s">
        <v>32</v>
      </c>
      <c r="D9" s="20" t="s">
        <v>33</v>
      </c>
      <c r="E9" s="1"/>
      <c r="F9" s="2"/>
      <c r="G9" s="2"/>
      <c r="H9" s="2"/>
      <c r="I9" s="2"/>
      <c r="J9" s="2"/>
      <c r="K9" s="2"/>
      <c r="L9" s="2"/>
      <c r="M9" s="2"/>
      <c r="N9" s="2"/>
      <c r="O9" s="2"/>
      <c r="P9" s="2"/>
    </row>
    <row r="10" spans="1:16" ht="15.75" customHeight="1" x14ac:dyDescent="0.25">
      <c r="A10" s="20"/>
      <c r="B10" s="20"/>
      <c r="C10" s="20" t="s">
        <v>20</v>
      </c>
      <c r="D10" s="20" t="s">
        <v>34</v>
      </c>
      <c r="E10" s="1"/>
      <c r="F10" s="2"/>
      <c r="G10" s="2"/>
      <c r="H10" s="2"/>
      <c r="I10" s="2"/>
      <c r="J10" s="2"/>
      <c r="K10" s="2"/>
      <c r="L10" s="2"/>
      <c r="M10" s="2"/>
      <c r="N10" s="2"/>
      <c r="O10" s="2"/>
      <c r="P10" s="2"/>
    </row>
    <row r="11" spans="1:16" ht="15.75" customHeight="1" x14ac:dyDescent="0.25">
      <c r="A11" s="20"/>
      <c r="B11" s="20"/>
      <c r="C11" s="20" t="s">
        <v>35</v>
      </c>
      <c r="D11" s="20" t="s">
        <v>36</v>
      </c>
      <c r="E11" s="1"/>
      <c r="F11" s="2"/>
      <c r="G11" s="2"/>
      <c r="H11" s="2"/>
      <c r="I11" s="2"/>
      <c r="J11" s="2"/>
      <c r="K11" s="2"/>
      <c r="L11" s="2"/>
      <c r="M11" s="2"/>
      <c r="N11" s="2"/>
      <c r="O11" s="2"/>
      <c r="P11" s="2"/>
    </row>
    <row r="12" spans="1:16" ht="15.75" customHeight="1" x14ac:dyDescent="0.25">
      <c r="A12" s="20" t="s">
        <v>37</v>
      </c>
      <c r="B12" s="20"/>
      <c r="C12" s="20" t="s">
        <v>38</v>
      </c>
      <c r="D12" s="20" t="s">
        <v>39</v>
      </c>
      <c r="E12" s="1"/>
      <c r="F12" s="2"/>
      <c r="G12" s="2"/>
      <c r="H12" s="2"/>
      <c r="I12" s="2"/>
      <c r="J12" s="2"/>
      <c r="K12" s="2"/>
      <c r="L12" s="2"/>
      <c r="M12" s="2"/>
      <c r="N12" s="2"/>
      <c r="O12" s="2"/>
      <c r="P12" s="2"/>
    </row>
    <row r="13" spans="1:16" ht="15.75" customHeight="1" x14ac:dyDescent="0.25">
      <c r="A13" s="19" t="s">
        <v>40</v>
      </c>
      <c r="B13" s="19" t="s">
        <v>41</v>
      </c>
      <c r="C13" s="19" t="s">
        <v>42</v>
      </c>
      <c r="D13" s="19" t="s">
        <v>43</v>
      </c>
      <c r="E13" s="15" t="s">
        <v>44</v>
      </c>
      <c r="F13" s="4"/>
      <c r="G13" s="4"/>
      <c r="H13" s="4"/>
      <c r="I13" s="4"/>
      <c r="J13" s="4"/>
      <c r="K13" s="9"/>
      <c r="L13" s="4"/>
      <c r="M13" s="4"/>
      <c r="N13" s="4"/>
      <c r="O13" s="4"/>
      <c r="P13" s="4"/>
    </row>
    <row r="14" spans="1:16" ht="15.75" customHeight="1" x14ac:dyDescent="0.25">
      <c r="A14" s="20" t="s">
        <v>45</v>
      </c>
      <c r="B14" s="20"/>
      <c r="C14" s="20" t="s">
        <v>46</v>
      </c>
      <c r="D14" s="20" t="s">
        <v>47</v>
      </c>
      <c r="E14" s="1"/>
      <c r="F14" s="2"/>
      <c r="G14" s="2"/>
      <c r="H14" s="2"/>
      <c r="I14" s="2"/>
      <c r="J14" s="2"/>
      <c r="K14" s="2"/>
      <c r="L14" s="2"/>
      <c r="M14" s="2"/>
      <c r="N14" s="2"/>
      <c r="O14" s="2"/>
      <c r="P14" s="2"/>
    </row>
    <row r="15" spans="1:16" ht="15.75" customHeight="1" x14ac:dyDescent="0.25">
      <c r="A15" s="20"/>
      <c r="B15" s="20"/>
      <c r="C15" s="20"/>
      <c r="D15" s="12"/>
      <c r="E15" s="1"/>
      <c r="F15" s="2"/>
      <c r="G15" s="2"/>
      <c r="H15" s="2"/>
      <c r="I15" s="2"/>
      <c r="J15" s="2"/>
      <c r="K15" s="2"/>
      <c r="L15" s="2"/>
      <c r="M15" s="2"/>
      <c r="N15" s="2"/>
      <c r="O15" s="2"/>
      <c r="P15" s="2"/>
    </row>
    <row r="16" spans="1:16" ht="15.75" customHeight="1" x14ac:dyDescent="0.25">
      <c r="A16" s="20"/>
      <c r="B16" s="20"/>
      <c r="C16" s="20"/>
      <c r="D16" s="20"/>
      <c r="E16" s="1"/>
      <c r="F16" s="2"/>
      <c r="G16" s="2"/>
      <c r="H16" s="2"/>
      <c r="I16" s="2"/>
      <c r="J16" s="2"/>
      <c r="K16" s="2"/>
      <c r="L16" s="2"/>
      <c r="M16" s="2"/>
      <c r="N16" s="2"/>
      <c r="O16" s="2"/>
      <c r="P16" s="2"/>
    </row>
    <row r="17" spans="1:16" ht="15.75" customHeight="1" x14ac:dyDescent="0.25">
      <c r="A17" s="20"/>
      <c r="B17" s="20"/>
      <c r="C17" s="20"/>
      <c r="D17" s="20"/>
      <c r="E17" s="1"/>
      <c r="F17" s="2"/>
      <c r="G17" s="2"/>
      <c r="H17" s="2"/>
      <c r="I17" s="2"/>
      <c r="J17" s="2"/>
      <c r="K17" s="2"/>
      <c r="L17" s="2"/>
      <c r="M17" s="2"/>
      <c r="N17" s="2"/>
      <c r="O17" s="2"/>
      <c r="P17" s="2"/>
    </row>
    <row r="18" spans="1:16" ht="15.75" customHeight="1" x14ac:dyDescent="0.25">
      <c r="A18" s="20"/>
      <c r="B18" s="20"/>
      <c r="C18" s="20"/>
      <c r="D18" s="20"/>
      <c r="E18" s="1"/>
      <c r="F18" s="2"/>
      <c r="G18" s="2"/>
      <c r="H18" s="2"/>
      <c r="I18" s="2"/>
      <c r="J18" s="2"/>
      <c r="K18" s="2"/>
      <c r="L18" s="2"/>
      <c r="M18" s="2"/>
      <c r="N18" s="2"/>
      <c r="O18" s="2"/>
      <c r="P18" s="2"/>
    </row>
    <row r="19" spans="1:16" ht="15.75" customHeight="1" x14ac:dyDescent="0.25">
      <c r="A19" s="20"/>
      <c r="B19" s="20"/>
      <c r="C19" s="20"/>
      <c r="D19" s="20"/>
      <c r="E19" s="1"/>
      <c r="F19" s="2"/>
      <c r="G19" s="2"/>
      <c r="H19" s="2"/>
      <c r="I19" s="2"/>
      <c r="J19" s="2"/>
      <c r="K19" s="2"/>
      <c r="L19" s="2"/>
      <c r="M19" s="2"/>
      <c r="N19" s="2"/>
      <c r="O19" s="2"/>
      <c r="P19" s="2"/>
    </row>
  </sheetData>
  <mergeCells count="3">
    <mergeCell ref="H1:I1"/>
    <mergeCell ref="K1:M1"/>
    <mergeCell ref="N1:P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13" sqref="D13"/>
    </sheetView>
  </sheetViews>
  <sheetFormatPr defaultColWidth="9.140625" defaultRowHeight="15" customHeight="1" x14ac:dyDescent="0.2"/>
  <cols>
    <col min="2" max="2" width="26" customWidth="1"/>
    <col min="3" max="4" width="17.7109375" customWidth="1"/>
    <col min="5" max="5" width="23.42578125" customWidth="1"/>
    <col min="6" max="6" width="23.5703125" customWidth="1"/>
    <col min="7" max="7" width="32.85546875" customWidth="1"/>
    <col min="8" max="8" width="34.28515625" customWidth="1"/>
  </cols>
  <sheetData>
    <row r="1" spans="1:8" x14ac:dyDescent="0.25">
      <c r="A1" s="13"/>
      <c r="B1" s="13" t="s">
        <v>48</v>
      </c>
      <c r="C1" s="16" t="s">
        <v>49</v>
      </c>
      <c r="D1" s="16" t="s">
        <v>50</v>
      </c>
      <c r="E1" s="16" t="s">
        <v>51</v>
      </c>
      <c r="F1" s="16" t="s">
        <v>52</v>
      </c>
      <c r="G1" s="16" t="s">
        <v>53</v>
      </c>
      <c r="H1" s="16" t="s">
        <v>54</v>
      </c>
    </row>
    <row r="2" spans="1:8" x14ac:dyDescent="0.25">
      <c r="B2" s="23" t="s">
        <v>55</v>
      </c>
    </row>
    <row r="3" spans="1:8" ht="30" customHeight="1" x14ac:dyDescent="0.25">
      <c r="B3" s="23" t="s">
        <v>56</v>
      </c>
      <c r="E3" s="11" t="s">
        <v>57</v>
      </c>
      <c r="G3" s="11" t="s">
        <v>58</v>
      </c>
    </row>
    <row r="4" spans="1:8" ht="90" customHeight="1" x14ac:dyDescent="0.25">
      <c r="B4" s="23" t="s">
        <v>59</v>
      </c>
      <c r="D4" s="11" t="s">
        <v>60</v>
      </c>
      <c r="G4" s="11" t="s">
        <v>58</v>
      </c>
    </row>
    <row r="5" spans="1:8" ht="60" customHeight="1" x14ac:dyDescent="0.25">
      <c r="B5" s="23" t="s">
        <v>61</v>
      </c>
      <c r="E5" s="11" t="s">
        <v>62</v>
      </c>
      <c r="F5" s="11" t="s">
        <v>63</v>
      </c>
      <c r="G5" s="11" t="s">
        <v>64</v>
      </c>
      <c r="H5" s="11" t="s">
        <v>65</v>
      </c>
    </row>
    <row r="6" spans="1:8" x14ac:dyDescent="0.25">
      <c r="B6" s="23" t="s">
        <v>66</v>
      </c>
    </row>
    <row r="7" spans="1:8" x14ac:dyDescent="0.25">
      <c r="B7" s="23" t="s">
        <v>67</v>
      </c>
    </row>
    <row r="8" spans="1:8" x14ac:dyDescent="0.25">
      <c r="B8" s="23" t="s">
        <v>68</v>
      </c>
    </row>
    <row r="9" spans="1:8" x14ac:dyDescent="0.25">
      <c r="B9" s="23" t="s">
        <v>69</v>
      </c>
    </row>
    <row r="10" spans="1:8" x14ac:dyDescent="0.25">
      <c r="B10" s="23" t="s">
        <v>70</v>
      </c>
    </row>
    <row r="11" spans="1:8" x14ac:dyDescent="0.25">
      <c r="B11" s="23" t="s">
        <v>71</v>
      </c>
    </row>
    <row r="12" spans="1:8" x14ac:dyDescent="0.25">
      <c r="B12" s="23" t="s">
        <v>72</v>
      </c>
    </row>
    <row r="13" spans="1:8" x14ac:dyDescent="0.25">
      <c r="B13" s="23" t="s">
        <v>73</v>
      </c>
    </row>
    <row r="14" spans="1:8" x14ac:dyDescent="0.25">
      <c r="B14" s="23" t="s">
        <v>74</v>
      </c>
    </row>
    <row r="15" spans="1:8" x14ac:dyDescent="0.25">
      <c r="B15" s="23" t="s">
        <v>75</v>
      </c>
    </row>
    <row r="16" spans="1:8" x14ac:dyDescent="0.25">
      <c r="B16" s="23" t="s">
        <v>76</v>
      </c>
    </row>
    <row r="17" spans="2:2" x14ac:dyDescent="0.25">
      <c r="B17" s="23" t="s">
        <v>77</v>
      </c>
    </row>
    <row r="18" spans="2:2" x14ac:dyDescent="0.25">
      <c r="B18" s="23" t="s">
        <v>78</v>
      </c>
    </row>
    <row r="19" spans="2:2" x14ac:dyDescent="0.25">
      <c r="B19" s="23"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4" sqref="B4"/>
    </sheetView>
  </sheetViews>
  <sheetFormatPr defaultColWidth="9.140625" defaultRowHeight="15" customHeight="1" x14ac:dyDescent="0.2"/>
  <cols>
    <col min="2" max="2" width="52.7109375" customWidth="1"/>
    <col min="3" max="3" width="24.42578125" customWidth="1"/>
    <col min="4" max="4" width="51.28515625" customWidth="1"/>
    <col min="5" max="5" width="31" customWidth="1"/>
  </cols>
  <sheetData>
    <row r="1" spans="1:5" x14ac:dyDescent="0.25">
      <c r="A1" s="21"/>
      <c r="B1" s="21" t="s">
        <v>80</v>
      </c>
      <c r="C1" s="21" t="s">
        <v>81</v>
      </c>
      <c r="D1" s="21" t="s">
        <v>82</v>
      </c>
      <c r="E1" s="21" t="s">
        <v>83</v>
      </c>
    </row>
    <row r="2" spans="1:5" x14ac:dyDescent="0.25">
      <c r="B2" s="23" t="s">
        <v>84</v>
      </c>
      <c r="C2" s="23" t="s">
        <v>85</v>
      </c>
    </row>
    <row r="3" spans="1:5" x14ac:dyDescent="0.25">
      <c r="B3" s="8" t="str">
        <f>HYPERLINK("http://www.solartenders.com/","http://www.solartenders.com/")</f>
        <v>http://www.solartenders.com/</v>
      </c>
      <c r="C3" s="23" t="s">
        <v>85</v>
      </c>
      <c r="E3" s="23" t="s">
        <v>86</v>
      </c>
    </row>
    <row r="4" spans="1:5" ht="30" customHeight="1" x14ac:dyDescent="0.25">
      <c r="B4" s="8" t="str">
        <f>HYPERLINK("http://www.tendertiger.com/","www.tendertiger.com")</f>
        <v>www.tendertiger.com</v>
      </c>
      <c r="C4" s="23" t="s">
        <v>85</v>
      </c>
      <c r="D4" s="11" t="s">
        <v>87</v>
      </c>
    </row>
    <row r="5" spans="1:5" x14ac:dyDescent="0.25">
      <c r="B5" s="8" t="str">
        <f>HYPERLINK("http://www.tenderweb.com/tenderindex.asp?catid=180","http://www.tenderweb.com/tenderindex.asp?catid=180")</f>
        <v>http://www.tenderweb.com/tenderindex.asp?catid=180</v>
      </c>
    </row>
    <row r="6" spans="1:5" x14ac:dyDescent="0.25">
      <c r="B6" s="8" t="s">
        <v>88</v>
      </c>
    </row>
    <row r="7" spans="1:5" x14ac:dyDescent="0.25">
      <c r="B7" s="8" t="str">
        <f>HYPERLINK("http://anert.gov.in/","http://anert.gov.in/")</f>
        <v>http://anert.gov.in/</v>
      </c>
      <c r="C7" s="23" t="s">
        <v>89</v>
      </c>
    </row>
    <row r="8" spans="1:5" x14ac:dyDescent="0.25">
      <c r="B8" s="8" t="str">
        <f>HYPERLINK("http://www.jreda.com/","http://www.jreda.com/")</f>
        <v>http://www.jreda.com/</v>
      </c>
      <c r="C8" s="23" t="s">
        <v>90</v>
      </c>
    </row>
    <row r="9" spans="1:5" x14ac:dyDescent="0.25">
      <c r="B9" s="8" t="str">
        <f>HYPERLINK("http://hareda.gov.in/index.php?model=tenders","http://hareda.gov.in/index.php?model=tenders")</f>
        <v>http://hareda.gov.in/index.php?model=tenders</v>
      </c>
      <c r="C9" s="23" t="s">
        <v>91</v>
      </c>
    </row>
    <row r="10" spans="1:5" x14ac:dyDescent="0.25">
      <c r="B10" s="8" t="s">
        <v>186</v>
      </c>
      <c r="C10" s="23" t="s">
        <v>92</v>
      </c>
    </row>
    <row r="11" spans="1:5" x14ac:dyDescent="0.25">
      <c r="B11" s="8" t="str">
        <f>HYPERLINK("http://eprocure.gov.in/cppp/","http://eprocure.gov.in/cppp/")</f>
        <v>http://eprocure.gov.in/cppp/</v>
      </c>
      <c r="C11" s="23" t="s">
        <v>93</v>
      </c>
    </row>
    <row r="12" spans="1:5" x14ac:dyDescent="0.25">
      <c r="B12" s="8" t="str">
        <f>HYPERLINK("http://tenders.khojle.in/narrow/Delhi_2.html","http://tenders.khojle.in/narrow/Delhi_2.html")</f>
        <v>http://tenders.khojle.in/narrow/Delhi_2.html</v>
      </c>
    </row>
    <row r="13" spans="1:5" ht="30" customHeight="1" x14ac:dyDescent="0.25">
      <c r="B13" s="8" t="str">
        <f>HYPERLINK("http://www.teda.in/index.php?r=site/index&amp;id=4f1a9k9R7k","http://www.teda.in/index.php?r=site/index&amp;id=4f1a9k9R7k")</f>
        <v>http://www.teda.in/index.php?r=site/index&amp;id=4f1a9k9R7k</v>
      </c>
      <c r="C13" s="23" t="s">
        <v>94</v>
      </c>
      <c r="D13" s="11"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8" sqref="B8"/>
    </sheetView>
  </sheetViews>
  <sheetFormatPr defaultColWidth="9.140625" defaultRowHeight="15" customHeight="1" x14ac:dyDescent="0.2"/>
  <cols>
    <col min="2" max="2" width="55.140625" customWidth="1"/>
    <col min="3" max="3" width="21.140625" customWidth="1"/>
    <col min="4" max="4" width="53.28515625" customWidth="1"/>
  </cols>
  <sheetData>
    <row r="1" spans="1:4" x14ac:dyDescent="0.25">
      <c r="A1" s="3"/>
      <c r="B1" s="3" t="s">
        <v>80</v>
      </c>
      <c r="C1" s="3" t="s">
        <v>81</v>
      </c>
      <c r="D1" s="3" t="s">
        <v>96</v>
      </c>
    </row>
    <row r="2" spans="1:4" x14ac:dyDescent="0.25">
      <c r="B2" s="23" t="s">
        <v>97</v>
      </c>
    </row>
    <row r="3" spans="1:4" x14ac:dyDescent="0.25">
      <c r="B3" s="23" t="s">
        <v>84</v>
      </c>
      <c r="C3" s="23" t="s">
        <v>85</v>
      </c>
    </row>
    <row r="4" spans="1:4" x14ac:dyDescent="0.25">
      <c r="B4" s="23" t="s">
        <v>98</v>
      </c>
    </row>
    <row r="5" spans="1:4" x14ac:dyDescent="0.25">
      <c r="B5" s="23" t="s">
        <v>99</v>
      </c>
    </row>
    <row r="6" spans="1:4" x14ac:dyDescent="0.25">
      <c r="B6" s="8" t="str">
        <f>HYPERLINK("http://www.hotfrog.in/Products/Led-Lighting/3","http://www.hotfrog.in/Products/Led-Lighting/3")</f>
        <v>http://www.hotfrog.in/Products/Led-Lighting/3</v>
      </c>
    </row>
    <row r="7" spans="1:4" x14ac:dyDescent="0.25">
      <c r="B7" s="23"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ColWidth="9.140625" defaultRowHeight="15" customHeight="1" x14ac:dyDescent="0.2"/>
  <cols>
    <col min="2" max="2" width="133" customWidth="1"/>
  </cols>
  <sheetData>
    <row r="1" spans="1:2" x14ac:dyDescent="0.25">
      <c r="A1" s="23" t="s">
        <v>101</v>
      </c>
      <c r="B1" s="23" t="s">
        <v>102</v>
      </c>
    </row>
    <row r="2" spans="1:2" x14ac:dyDescent="0.25">
      <c r="A2" s="23" t="s">
        <v>103</v>
      </c>
      <c r="B2" s="23" t="s">
        <v>104</v>
      </c>
    </row>
    <row r="3" spans="1:2" x14ac:dyDescent="0.25">
      <c r="A3" s="23" t="s">
        <v>105</v>
      </c>
      <c r="B3" s="23" t="s">
        <v>106</v>
      </c>
    </row>
    <row r="4" spans="1:2" x14ac:dyDescent="0.25">
      <c r="A4" s="23" t="s">
        <v>107</v>
      </c>
    </row>
    <row r="7" spans="1:2" x14ac:dyDescent="0.25">
      <c r="B7" s="23" t="s">
        <v>108</v>
      </c>
    </row>
    <row r="9" spans="1:2" x14ac:dyDescent="0.25">
      <c r="B9" s="23"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topLeftCell="A15" workbookViewId="0">
      <selection activeCell="B22" sqref="B22"/>
    </sheetView>
  </sheetViews>
  <sheetFormatPr defaultColWidth="9.140625" defaultRowHeight="15" customHeight="1" x14ac:dyDescent="0.2"/>
  <cols>
    <col min="2" max="2" width="64" customWidth="1"/>
    <col min="3" max="3" width="23.5703125" customWidth="1"/>
  </cols>
  <sheetData>
    <row r="2" spans="2:3" ht="30" customHeight="1" x14ac:dyDescent="0.25">
      <c r="B2" s="11" t="s">
        <v>110</v>
      </c>
    </row>
    <row r="3" spans="2:3" ht="45" customHeight="1" x14ac:dyDescent="0.25">
      <c r="B3" s="11" t="s">
        <v>111</v>
      </c>
    </row>
    <row r="4" spans="2:3" ht="90" customHeight="1" x14ac:dyDescent="0.25">
      <c r="B4" s="11" t="s">
        <v>112</v>
      </c>
    </row>
    <row r="5" spans="2:3" ht="45" customHeight="1" x14ac:dyDescent="0.25">
      <c r="B5" s="11" t="s">
        <v>113</v>
      </c>
    </row>
    <row r="6" spans="2:3" ht="45" customHeight="1" x14ac:dyDescent="0.25">
      <c r="B6" s="11" t="s">
        <v>114</v>
      </c>
    </row>
    <row r="7" spans="2:3" x14ac:dyDescent="0.25">
      <c r="B7" s="11" t="s">
        <v>115</v>
      </c>
      <c r="C7" s="23" t="s">
        <v>116</v>
      </c>
    </row>
    <row r="8" spans="2:3" ht="45" customHeight="1" x14ac:dyDescent="0.25">
      <c r="B8" s="11" t="s">
        <v>117</v>
      </c>
    </row>
    <row r="9" spans="2:3" x14ac:dyDescent="0.25">
      <c r="B9" s="18" t="s">
        <v>118</v>
      </c>
    </row>
    <row r="10" spans="2:3" x14ac:dyDescent="0.25">
      <c r="B10" s="18" t="str">
        <f>HYPERLINK("http://www.standardgoldcontrol.com/led.html","http://www.standardgoldcontrol.com/led.html")</f>
        <v>http://www.standardgoldcontrol.com/led.html</v>
      </c>
    </row>
    <row r="11" spans="2:3" x14ac:dyDescent="0.25">
      <c r="B11" s="18" t="str">
        <f>HYPERLINK("http://www.componentsindia.com/","http://www.componentsindia.com/")</f>
        <v>http://www.componentsindia.com/</v>
      </c>
    </row>
    <row r="12" spans="2:3" ht="75" customHeight="1" x14ac:dyDescent="0.25">
      <c r="B12" s="11" t="s">
        <v>119</v>
      </c>
    </row>
    <row r="13" spans="2:3" ht="75" customHeight="1" x14ac:dyDescent="0.25">
      <c r="B13" s="11" t="s">
        <v>120</v>
      </c>
    </row>
    <row r="14" spans="2:3" ht="75" customHeight="1" x14ac:dyDescent="0.25">
      <c r="B14" s="11" t="s">
        <v>121</v>
      </c>
    </row>
    <row r="15" spans="2:3" ht="75" customHeight="1" x14ac:dyDescent="0.25">
      <c r="B15" s="11" t="s">
        <v>122</v>
      </c>
    </row>
    <row r="16" spans="2:3" ht="75" customHeight="1" x14ac:dyDescent="0.25">
      <c r="B16" s="11" t="s">
        <v>123</v>
      </c>
    </row>
    <row r="17" spans="2:2" ht="60" customHeight="1" x14ac:dyDescent="0.25">
      <c r="B17" s="11" t="s">
        <v>124</v>
      </c>
    </row>
    <row r="18" spans="2:2" x14ac:dyDescent="0.25">
      <c r="B18" s="18" t="str">
        <f>HYPERLINK("http://www.maxgtech.com/","http://www.maxgtech.com/")</f>
        <v>http://www.maxgtech.com/</v>
      </c>
    </row>
    <row r="19" spans="2:2" ht="51" x14ac:dyDescent="0.2">
      <c r="B19"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workbookViewId="0"/>
  </sheetViews>
  <sheetFormatPr defaultColWidth="9.140625" defaultRowHeight="15" customHeight="1" x14ac:dyDescent="0.2"/>
  <cols>
    <col min="2" max="2" width="106" customWidth="1"/>
    <col min="3" max="3" width="42.5703125" customWidth="1"/>
  </cols>
  <sheetData>
    <row r="2" spans="2:3" x14ac:dyDescent="0.25">
      <c r="B2" s="23" t="s">
        <v>126</v>
      </c>
    </row>
    <row r="3" spans="2:3" x14ac:dyDescent="0.25">
      <c r="B3" s="8" t="str">
        <f>HYPERLINK("http://www.elcomaindia.com/led_conclave_May2010.asp","http://www.elcomaindia.com/led_conclave_May2010.asp")</f>
        <v>http://www.elcomaindia.com/led_conclave_May2010.asp</v>
      </c>
    </row>
    <row r="4" spans="2:3" x14ac:dyDescent="0.25">
      <c r="B4" s="8" t="str">
        <f>HYPERLINK("http://www.indiasemiconductorforum.com/showthread.php?288-Top-10-Most-Preferred-Solar-Companies-in-India","http://www.indiasemiconductorforum.com/showthread.php?288-Top-10-Most-Preferred-Solar-Companies-in-India")</f>
        <v>http://www.indiasemiconductorforum.com/showthread.php?288-Top-10-Most-Preferred-Solar-Companies-in-India</v>
      </c>
    </row>
    <row r="5" spans="2:3" x14ac:dyDescent="0.25">
      <c r="B5" s="8" t="str">
        <f>HYPERLINK("http://energy.sourceguides.com/businesses/byGeo/byC/India/byP/light/LEDLighting/byB/mfg/mfg.shtml","http://energy.sourceguides.com/businesses/byGeo/byC/India/byP/light/LEDLighting/byB/mfg/mfg.shtml")</f>
        <v>http://energy.sourceguides.com/businesses/byGeo/byC/India/byP/light/LEDLighting/byB/mfg/mfg.shtml</v>
      </c>
    </row>
    <row r="6" spans="2:3" x14ac:dyDescent="0.25">
      <c r="B6" s="23" t="s">
        <v>127</v>
      </c>
      <c r="C6" s="23" t="s">
        <v>128</v>
      </c>
    </row>
    <row r="7" spans="2:3" x14ac:dyDescent="0.25">
      <c r="B7" s="8" t="str">
        <f>HYPERLINK("http://www.infoneedle.com/posting/8584?snc=7835","http://www.infoneedle.com/posting/8584?snc=7835")</f>
        <v>http://www.infoneedle.com/posting/8584?snc=7835</v>
      </c>
      <c r="C7" s="23" t="s">
        <v>129</v>
      </c>
    </row>
    <row r="8" spans="2:3" x14ac:dyDescent="0.25">
      <c r="B8" s="8" t="str">
        <f>HYPERLINK("http://electricandelectronicsworld.blogspot.in/2012/05/white-led-driver-circuit.html","http://electricandelectronicsworld.blogspot.in/2012/05/white-led-driver-circuit.html")</f>
        <v>http://electricandelectronicsworld.blogspot.in/2012/05/white-led-driver-circuit.html</v>
      </c>
      <c r="C8" s="23" t="s">
        <v>128</v>
      </c>
    </row>
    <row r="9" spans="2:3" x14ac:dyDescent="0.25">
      <c r="B9" s="8" t="str">
        <f>HYPERLINK("http://www.module.ro/led_driver.html","http://www.module.ro/led_driver.html")</f>
        <v>http://www.module.ro/led_driver.html</v>
      </c>
      <c r="C9" s="23" t="s">
        <v>130</v>
      </c>
    </row>
    <row r="10" spans="2:3" x14ac:dyDescent="0.25">
      <c r="B10" s="8" t="str">
        <f>HYPERLINK("http://www.vigyanashram.com/html/Led%20Book.pdf","http://www.vigyanashram.com/html/Led%20Book.pdf")</f>
        <v>http://www.vigyanashram.com/html/Led%20Book.pdf</v>
      </c>
      <c r="C10" s="23" t="s">
        <v>131</v>
      </c>
    </row>
    <row r="11" spans="2:3" x14ac:dyDescent="0.25">
      <c r="B11" s="8" t="str">
        <f>HYPERLINK("http://vigyanashram.wordpress.com/2010/03/21/success-story-led-solar-technology/","http://vigyanashram.wordpress.com/2010/03/21/success-story-led-solar-technology/")</f>
        <v>http://vigyanashram.wordpress.com/2010/03/21/success-story-led-solar-technology/</v>
      </c>
    </row>
    <row r="13" spans="2:3" x14ac:dyDescent="0.25">
      <c r="B13" s="8" t="str">
        <f>HYPERLINK("http://www.ledsolar.in/index.php?option=com_virtuemart&amp;page=shop.browse&amp;category_id=45&amp;Itemid=53&amp;TreeId=31","http://www.ledsolar.in/index.php?option=com_virtuemart&amp;page=shop.browse&amp;category_id=45&amp;Itemid=53&amp;TreeId=31")</f>
        <v>http://www.ledsolar.in/index.php?option=com_virtuemart&amp;page=shop.browse&amp;category_id=45&amp;Itemid=53&amp;TreeId=31</v>
      </c>
      <c r="C13" s="23" t="s">
        <v>132</v>
      </c>
    </row>
    <row r="14" spans="2:3" x14ac:dyDescent="0.25">
      <c r="B14" t="s">
        <v>133</v>
      </c>
      <c r="C14" s="23" t="s">
        <v>132</v>
      </c>
    </row>
    <row r="15" spans="2:3" x14ac:dyDescent="0.25">
      <c r="B15" t="s">
        <v>134</v>
      </c>
      <c r="C15" s="23" t="s">
        <v>132</v>
      </c>
    </row>
    <row r="16" spans="2:3" ht="15" customHeight="1" x14ac:dyDescent="0.2">
      <c r="B16" t="s">
        <v>135</v>
      </c>
      <c r="C16" t="s">
        <v>136</v>
      </c>
    </row>
    <row r="17" spans="2:3" ht="15" customHeight="1" x14ac:dyDescent="0.2">
      <c r="B17" t="s">
        <v>137</v>
      </c>
      <c r="C17" t="s">
        <v>138</v>
      </c>
    </row>
    <row r="18" spans="2:3" ht="15" customHeight="1" x14ac:dyDescent="0.2">
      <c r="B18" t="s">
        <v>139</v>
      </c>
      <c r="C18" t="s">
        <v>138</v>
      </c>
    </row>
    <row r="19" spans="2:3" x14ac:dyDescent="0.25">
      <c r="B19" t="s">
        <v>140</v>
      </c>
      <c r="C19" s="23" t="s">
        <v>132</v>
      </c>
    </row>
    <row r="20" spans="2:3" ht="15" customHeight="1" x14ac:dyDescent="0.2">
      <c r="B20" t="s">
        <v>141</v>
      </c>
    </row>
    <row r="21" spans="2:3" ht="15" customHeight="1" x14ac:dyDescent="0.2">
      <c r="B21" t="s">
        <v>142</v>
      </c>
      <c r="C21" t="s">
        <v>143</v>
      </c>
    </row>
    <row r="22" spans="2:3" ht="15" customHeight="1" x14ac:dyDescent="0.2">
      <c r="B22" t="s">
        <v>144</v>
      </c>
      <c r="C22" t="s">
        <v>145</v>
      </c>
    </row>
    <row r="23" spans="2:3" ht="15" customHeight="1" x14ac:dyDescent="0.2">
      <c r="B23" t="s">
        <v>146</v>
      </c>
      <c r="C23" t="s">
        <v>147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heetViews>
  <sheetFormatPr defaultColWidth="17.140625" defaultRowHeight="12.75" customHeight="1" x14ac:dyDescent="0.2"/>
  <cols>
    <col min="1" max="1" width="46.28515625" customWidth="1"/>
    <col min="2" max="2" width="56.85546875" customWidth="1"/>
  </cols>
  <sheetData>
    <row r="2" spans="1:4" ht="12.75" customHeight="1" x14ac:dyDescent="0.2">
      <c r="B2" t="s">
        <v>148</v>
      </c>
      <c r="C2" t="s">
        <v>149</v>
      </c>
      <c r="D2" t="s">
        <v>150</v>
      </c>
    </row>
    <row r="3" spans="1:4" ht="12.75" customHeight="1" x14ac:dyDescent="0.2">
      <c r="B3" t="s">
        <v>151</v>
      </c>
    </row>
    <row r="4" spans="1:4" ht="12.75" customHeight="1" x14ac:dyDescent="0.2">
      <c r="A4" t="s">
        <v>152</v>
      </c>
      <c r="B4" t="s">
        <v>153</v>
      </c>
      <c r="C4" t="s">
        <v>154</v>
      </c>
    </row>
    <row r="6" spans="1:4" ht="12.75" customHeight="1" x14ac:dyDescent="0.2">
      <c r="A6" t="s">
        <v>155</v>
      </c>
      <c r="B6" t="s">
        <v>156</v>
      </c>
    </row>
    <row r="8" spans="1:4" ht="12.75" customHeight="1" x14ac:dyDescent="0.2">
      <c r="A8" t="s">
        <v>157</v>
      </c>
    </row>
    <row r="9" spans="1:4" ht="12.75" customHeight="1" x14ac:dyDescent="0.2">
      <c r="A9" t="s">
        <v>158</v>
      </c>
      <c r="B9" t="s">
        <v>159</v>
      </c>
      <c r="C9">
        <v>9910564333</v>
      </c>
    </row>
    <row r="11" spans="1:4" ht="12.75" customHeight="1" x14ac:dyDescent="0.2">
      <c r="A11" t="s">
        <v>160</v>
      </c>
      <c r="B11" t="s">
        <v>161</v>
      </c>
    </row>
    <row r="13" spans="1:4" ht="12.75" customHeight="1" x14ac:dyDescent="0.2">
      <c r="A13" t="s">
        <v>162</v>
      </c>
      <c r="B13" t="s">
        <v>163</v>
      </c>
      <c r="C13" t="s">
        <v>164</v>
      </c>
      <c r="D13">
        <v>9310188801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defaultColWidth="9.140625" defaultRowHeight="15" customHeight="1" x14ac:dyDescent="0.2"/>
  <sheetData>
    <row r="1" spans="1:1" ht="15" customHeight="1" x14ac:dyDescent="0.2">
      <c r="A1" s="14" t="s">
        <v>165</v>
      </c>
    </row>
    <row r="2" spans="1:1" ht="15" customHeight="1" x14ac:dyDescent="0.2">
      <c r="A2" s="14" t="s">
        <v>166</v>
      </c>
    </row>
    <row r="3" spans="1:1" ht="15" customHeight="1" x14ac:dyDescent="0.2">
      <c r="A3" s="14" t="s">
        <v>167</v>
      </c>
    </row>
    <row r="4" spans="1:1" ht="15" customHeight="1" x14ac:dyDescent="0.2">
      <c r="A4" s="10" t="s">
        <v>168</v>
      </c>
    </row>
    <row r="5" spans="1:1" ht="15" customHeight="1" x14ac:dyDescent="0.2">
      <c r="A5" s="14" t="s">
        <v>169</v>
      </c>
    </row>
    <row r="6" spans="1:1" ht="15" customHeight="1" x14ac:dyDescent="0.2">
      <c r="A6" s="14" t="s">
        <v>170</v>
      </c>
    </row>
    <row r="7" spans="1:1" ht="15" customHeight="1" x14ac:dyDescent="0.2">
      <c r="A7" s="10" t="s">
        <v>171</v>
      </c>
    </row>
    <row r="8" spans="1:1" ht="15" customHeight="1" x14ac:dyDescent="0.2">
      <c r="A8" s="10" t="s">
        <v>172</v>
      </c>
    </row>
    <row r="9" spans="1:1" ht="15" customHeight="1" x14ac:dyDescent="0.2">
      <c r="A9" s="10" t="s">
        <v>173</v>
      </c>
    </row>
    <row r="10" spans="1:1" ht="15" customHeight="1" x14ac:dyDescent="0.2">
      <c r="A10" s="10" t="s">
        <v>174</v>
      </c>
    </row>
    <row r="11" spans="1:1" x14ac:dyDescent="0.25">
      <c r="A11" s="8" t="str">
        <f>HYPERLINK("","  ")</f>
        <v xml:space="preserve">  </v>
      </c>
    </row>
    <row r="13" spans="1:1" x14ac:dyDescent="0.25">
      <c r="A13" s="8" t="str">
        <f>HYPERLINK("","")</f>
        <v/>
      </c>
    </row>
    <row r="14" spans="1:1" ht="15" customHeight="1" x14ac:dyDescent="0.2">
      <c r="A14" s="10" t="s">
        <v>175</v>
      </c>
    </row>
    <row r="15" spans="1:1" ht="15" customHeight="1" x14ac:dyDescent="0.2">
      <c r="A15" s="10" t="s">
        <v>176</v>
      </c>
    </row>
    <row r="16" spans="1:1" ht="15" customHeight="1" x14ac:dyDescent="0.2">
      <c r="A16" s="10" t="s">
        <v>177</v>
      </c>
    </row>
    <row r="17" spans="1:1" ht="15" customHeight="1" x14ac:dyDescent="0.2">
      <c r="A17" s="10" t="s">
        <v>178</v>
      </c>
    </row>
    <row r="18" spans="1:1" ht="15" customHeight="1" x14ac:dyDescent="0.2">
      <c r="A18" s="10" t="s">
        <v>179</v>
      </c>
    </row>
    <row r="19" spans="1:1" x14ac:dyDescent="0.25">
      <c r="A19" s="8" t="str">
        <f>HYPERLINK("","  ")</f>
        <v xml:space="preserve">  </v>
      </c>
    </row>
    <row r="21" spans="1:1" x14ac:dyDescent="0.25">
      <c r="A21" s="8" t="str">
        <f>HYPERLINK("","")</f>
        <v/>
      </c>
    </row>
    <row r="22" spans="1:1" ht="15" customHeight="1" x14ac:dyDescent="0.2">
      <c r="A22" s="10" t="s">
        <v>180</v>
      </c>
    </row>
    <row r="23" spans="1:1" ht="15" customHeight="1" x14ac:dyDescent="0.2">
      <c r="A23" s="10" t="s">
        <v>181</v>
      </c>
    </row>
    <row r="24" spans="1:1" ht="15" customHeight="1" x14ac:dyDescent="0.2">
      <c r="A24" s="10" t="s">
        <v>182</v>
      </c>
    </row>
    <row r="25" spans="1:1" ht="12.75" x14ac:dyDescent="0.2">
      <c r="A25" s="10" t="s">
        <v>183</v>
      </c>
    </row>
    <row r="26" spans="1:1" ht="12.75" x14ac:dyDescent="0.2">
      <c r="A26" s="10" t="s">
        <v>184</v>
      </c>
    </row>
    <row r="27" spans="1:1" ht="12.75" x14ac:dyDescent="0.2">
      <c r="A27" s="10"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OEMS</vt:lpstr>
      <vt:lpstr>Products</vt:lpstr>
      <vt:lpstr>Business Leads</vt:lpstr>
      <vt:lpstr>Marketing</vt:lpstr>
      <vt:lpstr>LED Business Opportunity</vt:lpstr>
      <vt:lpstr>LED suppliers</vt:lpstr>
      <vt:lpstr>Others</vt:lpstr>
      <vt:lpstr>PCB</vt:lpstr>
      <vt:lpstr>LED Characteristics</vt:lpstr>
      <vt:lpstr>Challenges</vt:lpstr>
      <vt:lpstr>Sheet10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dc:creator>
  <cp:lastModifiedBy>Nitin</cp:lastModifiedBy>
  <dcterms:created xsi:type="dcterms:W3CDTF">2013-03-28T13:07:47Z</dcterms:created>
  <dcterms:modified xsi:type="dcterms:W3CDTF">2013-04-14T17:31:05Z</dcterms:modified>
</cp:coreProperties>
</file>