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Desktop\"/>
    </mc:Choice>
  </mc:AlternateContent>
  <bookViews>
    <workbookView xWindow="0" yWindow="0" windowWidth="20490" windowHeight="7755" activeTab="1"/>
  </bookViews>
  <sheets>
    <sheet name="Sheet1" sheetId="1" r:id="rId1"/>
    <sheet name="Sheet2" sheetId="2" r:id="rId2"/>
    <sheet name="Sheet3" sheetId="3" r:id="rId3"/>
    <sheet name="Sheet4" sheetId="4" r:id="rId4"/>
    <sheet name="Sheet5"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13" i="2"/>
  <c r="F10" i="2"/>
  <c r="E79" i="4"/>
  <c r="E78" i="4"/>
  <c r="E77" i="4"/>
  <c r="E75" i="4"/>
  <c r="E74" i="4"/>
  <c r="E73" i="4"/>
  <c r="D56" i="4"/>
  <c r="D48" i="4"/>
  <c r="D49" i="4"/>
  <c r="D50" i="4"/>
  <c r="D51" i="4"/>
  <c r="D52" i="4"/>
  <c r="D53" i="4"/>
  <c r="D54" i="4"/>
  <c r="D55" i="4"/>
  <c r="D47" i="4"/>
  <c r="F47" i="4"/>
  <c r="F48" i="4"/>
  <c r="F49" i="4"/>
  <c r="F50" i="4"/>
  <c r="F51" i="4"/>
  <c r="F52" i="4"/>
  <c r="F53" i="4"/>
  <c r="F54" i="4"/>
  <c r="F55" i="4"/>
  <c r="F56" i="4"/>
  <c r="K47" i="4"/>
  <c r="D43" i="4"/>
  <c r="E41" i="4"/>
  <c r="H35" i="4"/>
  <c r="F40" i="4"/>
  <c r="E40" i="4"/>
  <c r="F39" i="4"/>
  <c r="E39" i="4"/>
  <c r="K36" i="4"/>
  <c r="E27" i="4"/>
  <c r="E28" i="4" s="1"/>
  <c r="E22" i="4"/>
  <c r="E23" i="4" s="1"/>
  <c r="E15" i="4"/>
  <c r="E16" i="4" s="1"/>
  <c r="M16" i="5"/>
  <c r="M15" i="5"/>
  <c r="E10" i="4"/>
  <c r="I9" i="4"/>
  <c r="E8" i="4"/>
  <c r="E7" i="4"/>
  <c r="E6" i="4"/>
  <c r="E5" i="4"/>
  <c r="E29" i="4" l="1"/>
  <c r="E24" i="4"/>
  <c r="E17" i="4"/>
  <c r="G9" i="3" l="1"/>
  <c r="G8" i="3"/>
  <c r="G7" i="3"/>
  <c r="G6" i="3"/>
  <c r="F9" i="3"/>
  <c r="AB13" i="2"/>
  <c r="AB12" i="2"/>
  <c r="AB11" i="2"/>
  <c r="F11" i="2"/>
  <c r="D7" i="2"/>
  <c r="D6" i="2"/>
  <c r="M18" i="5"/>
  <c r="M17" i="5"/>
  <c r="M12" i="5"/>
  <c r="M11" i="5"/>
  <c r="M10" i="5"/>
  <c r="M9" i="5"/>
  <c r="M4" i="5"/>
  <c r="M8" i="5"/>
  <c r="I6" i="5"/>
  <c r="G6" i="5"/>
  <c r="F6" i="5"/>
  <c r="E6" i="5"/>
  <c r="K48" i="4"/>
  <c r="K49" i="4"/>
  <c r="K50" i="4"/>
  <c r="K51" i="4"/>
  <c r="K52" i="4"/>
  <c r="K53" i="4"/>
  <c r="K54" i="4"/>
  <c r="K55" i="4"/>
  <c r="K56" i="4"/>
  <c r="E60" i="4"/>
  <c r="E61" i="4"/>
  <c r="E62" i="4"/>
  <c r="E63" i="4"/>
  <c r="E64" i="4"/>
  <c r="E65" i="4"/>
  <c r="E66" i="4"/>
  <c r="E67" i="4"/>
  <c r="E9" i="4"/>
  <c r="G5" i="3"/>
  <c r="G6" i="2" l="1"/>
</calcChain>
</file>

<file path=xl/sharedStrings.xml><?xml version="1.0" encoding="utf-8"?>
<sst xmlns="http://schemas.openxmlformats.org/spreadsheetml/2006/main" count="118" uniqueCount="97">
  <si>
    <t>CONDITIONAL FORMATTING</t>
  </si>
  <si>
    <t>HIGHLIGHT CELL RULES</t>
  </si>
  <si>
    <t>NUMBERS</t>
  </si>
  <si>
    <t>TEXT</t>
  </si>
  <si>
    <t xml:space="preserve">DATES </t>
  </si>
  <si>
    <t>TOP BOTTOM RULES</t>
  </si>
  <si>
    <t>MON</t>
  </si>
  <si>
    <t>CLEAR RULES</t>
  </si>
  <si>
    <t>TUE</t>
  </si>
  <si>
    <t>THU</t>
  </si>
  <si>
    <t>SAT</t>
  </si>
  <si>
    <t>WED</t>
  </si>
  <si>
    <t>logical functions</t>
  </si>
  <si>
    <t>NOT FUNCTION</t>
  </si>
  <si>
    <t>DATA1</t>
  </si>
  <si>
    <t>black</t>
  </si>
  <si>
    <t>white</t>
  </si>
  <si>
    <t>pink</t>
  </si>
  <si>
    <t>The NOT function is an Excel Logical function. The function helps check if one value is not equal to another. If we give TRUE, it will return FALSE and when given FALSE, it will return TRUE. So, basically, it will always return a reverse logical value.</t>
  </si>
  <si>
    <t>logical function</t>
  </si>
  <si>
    <t>IFERROR</t>
  </si>
  <si>
    <t>DATA</t>
  </si>
  <si>
    <t>EXCEL</t>
  </si>
  <si>
    <t>DATATYPE</t>
  </si>
  <si>
    <t>NUMBER</t>
  </si>
  <si>
    <t>ERROR FROM FORMULA</t>
  </si>
  <si>
    <t>FUNCTION</t>
  </si>
  <si>
    <t>DATE</t>
  </si>
  <si>
    <t>FORMULA</t>
  </si>
  <si>
    <t>TODAY</t>
  </si>
  <si>
    <t>NOW</t>
  </si>
  <si>
    <t>DAY</t>
  </si>
  <si>
    <t>MONTH</t>
  </si>
  <si>
    <t>YEAR</t>
  </si>
  <si>
    <t>ADD/SUBTRACT MONTHS</t>
  </si>
  <si>
    <t>DATE-5DAYS</t>
  </si>
  <si>
    <t>DATE+10 MONTHS</t>
  </si>
  <si>
    <t>DATE-10 MONTHS</t>
  </si>
  <si>
    <t>ADD/SUBTRACT YEARS</t>
  </si>
  <si>
    <t>DATE-10 YEARS</t>
  </si>
  <si>
    <t>DATE FUNCTIONS</t>
  </si>
  <si>
    <t>NETWORK FUNCTION,NETWORK.INTL</t>
  </si>
  <si>
    <t>START DATE</t>
  </si>
  <si>
    <t>END DATE</t>
  </si>
  <si>
    <t>NETWORK DAYS</t>
  </si>
  <si>
    <t>NETWORK DAYS.INTL</t>
  </si>
  <si>
    <t>HOLIDAYS</t>
  </si>
  <si>
    <t>Datedif</t>
  </si>
  <si>
    <t>DATE of BIRTH</t>
  </si>
  <si>
    <t>TODAYSDATE</t>
  </si>
  <si>
    <t>YEARS</t>
  </si>
  <si>
    <t>DAYS</t>
  </si>
  <si>
    <t>TEXT FUNCTIONS</t>
  </si>
  <si>
    <t>NAMES</t>
  </si>
  <si>
    <t>LAST 02 DNA</t>
  </si>
  <si>
    <t xml:space="preserve">     LAST 01 DNA</t>
  </si>
  <si>
    <t>LAST 03 AKJKJJ</t>
  </si>
  <si>
    <t>TRIM</t>
  </si>
  <si>
    <t>PROPER</t>
  </si>
  <si>
    <t>UPPER</t>
  </si>
  <si>
    <t>LOWER</t>
  </si>
  <si>
    <t>LEN</t>
  </si>
  <si>
    <t xml:space="preserve">LEFT </t>
  </si>
  <si>
    <t>RIGHT</t>
  </si>
  <si>
    <t>MID</t>
  </si>
  <si>
    <t>CONCATENATE</t>
  </si>
  <si>
    <t>point</t>
  </si>
  <si>
    <t>Find</t>
  </si>
  <si>
    <t>search</t>
  </si>
  <si>
    <t>replace</t>
  </si>
  <si>
    <t>substitute</t>
  </si>
  <si>
    <t>mumbai</t>
  </si>
  <si>
    <t>NOT</t>
  </si>
  <si>
    <t>COLORS</t>
  </si>
  <si>
    <t>yellow</t>
  </si>
  <si>
    <t>not(true)</t>
  </si>
  <si>
    <t>not(false</t>
  </si>
  <si>
    <t>FRUITS</t>
  </si>
  <si>
    <t>MANGO</t>
  </si>
  <si>
    <t>ORANGE</t>
  </si>
  <si>
    <t>PEAR</t>
  </si>
  <si>
    <t>O/P</t>
  </si>
  <si>
    <t>TOTAL YEARS</t>
  </si>
  <si>
    <t>TOTAL MONTHS</t>
  </si>
  <si>
    <t>TOTAL DAYS</t>
  </si>
  <si>
    <t>LAST 04 BHJ</t>
  </si>
  <si>
    <t xml:space="preserve">    LAST05 GHGJ</t>
  </si>
  <si>
    <t>LAST 06 DFK</t>
  </si>
  <si>
    <t>LAST 09 WDFM</t>
  </si>
  <si>
    <t>CHARGER</t>
  </si>
  <si>
    <t>DATE+5DAYS</t>
  </si>
  <si>
    <t>ADD/SUBTRACT DAYS</t>
  </si>
  <si>
    <t>INDEPEN</t>
  </si>
  <si>
    <t>GANDHI</t>
  </si>
  <si>
    <t>SUN</t>
  </si>
  <si>
    <t>DIWALI</t>
  </si>
  <si>
    <t>CUSTOM FORMATTING TO 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</si>
</sst>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d"/>
    <numFmt numFmtId="165" formatCode="ddd"/>
    <numFmt numFmtId="166" formatCode="[$-F800]dddd\,\ mmmm\ dd\,\ yyyy"/>
  </numFmts>
  <fonts count="10" x14ac:knownFonts="1">
    <font>
      <sz val="11"/>
      <color theme="1"/>
      <name val="Calibri"/>
      <family val="2"/>
      <scheme val="minor"/>
    </font>
    <font>
      <b/>
      <sz val="20"/>
      <color theme="1"/>
      <name val="Calibri"/>
      <family val="2"/>
      <scheme val="minor"/>
    </font>
    <font>
      <b/>
      <sz val="16"/>
      <color theme="1"/>
      <name val="Calibri"/>
      <family val="2"/>
      <scheme val="minor"/>
    </font>
    <font>
      <b/>
      <sz val="12"/>
      <color theme="1"/>
      <name val="Calibri"/>
      <family val="2"/>
      <scheme val="minor"/>
    </font>
    <font>
      <sz val="12"/>
      <color rgb="FF222222"/>
      <name val="Arial"/>
      <family val="2"/>
    </font>
    <font>
      <b/>
      <sz val="11"/>
      <color theme="1"/>
      <name val="Calibri"/>
      <family val="2"/>
      <scheme val="minor"/>
    </font>
    <font>
      <sz val="16"/>
      <color rgb="FFFFC000"/>
      <name val="Calibri"/>
      <family val="2"/>
      <scheme val="minor"/>
    </font>
    <font>
      <sz val="16"/>
      <color theme="1"/>
      <name val="Calibri"/>
      <family val="2"/>
      <scheme val="minor"/>
    </font>
    <font>
      <b/>
      <sz val="12"/>
      <color rgb="FFFFFF00"/>
      <name val="Calibri"/>
      <family val="2"/>
      <scheme val="minor"/>
    </font>
    <font>
      <b/>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6"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33">
    <xf numFmtId="0" fontId="0" fillId="0" borderId="0" xfId="0"/>
    <xf numFmtId="0" fontId="2" fillId="3" borderId="0" xfId="0" applyFont="1" applyFill="1"/>
    <xf numFmtId="0" fontId="3" fillId="4" borderId="0" xfId="0" applyFont="1" applyFill="1"/>
    <xf numFmtId="14" fontId="0" fillId="0" borderId="0" xfId="0" applyNumberFormat="1"/>
    <xf numFmtId="0" fontId="4" fillId="0" borderId="0" xfId="0" applyFont="1" applyAlignment="1"/>
    <xf numFmtId="0" fontId="0" fillId="0" borderId="0" xfId="0" applyAlignment="1"/>
    <xf numFmtId="16" fontId="0" fillId="0" borderId="0" xfId="0" applyNumberFormat="1"/>
    <xf numFmtId="22" fontId="0" fillId="0" borderId="0" xfId="0" applyNumberFormat="1"/>
    <xf numFmtId="1" fontId="0" fillId="0" borderId="0" xfId="0" applyNumberFormat="1"/>
    <xf numFmtId="164" fontId="0" fillId="0" borderId="0" xfId="0" applyNumberFormat="1"/>
    <xf numFmtId="165" fontId="0" fillId="0" borderId="0" xfId="0" applyNumberFormat="1"/>
    <xf numFmtId="0" fontId="0" fillId="2" borderId="0" xfId="0" applyFill="1"/>
    <xf numFmtId="0" fontId="0" fillId="5" borderId="0" xfId="0" applyFill="1"/>
    <xf numFmtId="0" fontId="3" fillId="6" borderId="0" xfId="0" applyFont="1" applyFill="1"/>
    <xf numFmtId="0" fontId="0" fillId="7" borderId="0" xfId="0" applyFill="1"/>
    <xf numFmtId="0" fontId="0" fillId="4" borderId="0" xfId="0" applyFill="1"/>
    <xf numFmtId="0" fontId="5" fillId="4" borderId="0" xfId="0" applyFont="1" applyFill="1"/>
    <xf numFmtId="0" fontId="5" fillId="5" borderId="0" xfId="0" applyFont="1" applyFill="1"/>
    <xf numFmtId="0" fontId="5" fillId="7" borderId="0" xfId="0" applyFont="1" applyFill="1"/>
    <xf numFmtId="166" fontId="0" fillId="0" borderId="0" xfId="0" applyNumberFormat="1"/>
    <xf numFmtId="0" fontId="8" fillId="8" borderId="0" xfId="0" applyFont="1" applyFill="1"/>
    <xf numFmtId="0" fontId="9" fillId="10" borderId="0" xfId="0" applyFont="1" applyFill="1"/>
    <xf numFmtId="0" fontId="9" fillId="6" borderId="0" xfId="0" applyFont="1" applyFill="1"/>
    <xf numFmtId="0" fontId="3" fillId="2" borderId="0" xfId="0" applyFont="1" applyFill="1"/>
    <xf numFmtId="0" fontId="0" fillId="9" borderId="0" xfId="0" applyFill="1"/>
    <xf numFmtId="0" fontId="5" fillId="10" borderId="0" xfId="0" applyFont="1" applyFill="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8" borderId="0" xfId="0" applyFont="1" applyFill="1" applyAlignment="1">
      <alignment horizontal="center"/>
    </xf>
    <xf numFmtId="0" fontId="7" fillId="8" borderId="0" xfId="0" applyFont="1" applyFill="1" applyAlignment="1">
      <alignment horizontal="center"/>
    </xf>
    <xf numFmtId="0" fontId="5" fillId="2" borderId="0" xfId="0" applyFont="1" applyFill="1" applyAlignment="1">
      <alignment horizontal="center"/>
    </xf>
    <xf numFmtId="0" fontId="5"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E10" sqref="E10:F10"/>
    </sheetView>
  </sheetViews>
  <sheetFormatPr defaultRowHeight="15" x14ac:dyDescent="0.25"/>
  <cols>
    <col min="10" max="10" width="21.7109375" customWidth="1"/>
  </cols>
  <sheetData>
    <row r="1" spans="1:11" x14ac:dyDescent="0.25">
      <c r="A1" s="26" t="s">
        <v>0</v>
      </c>
      <c r="B1" s="27"/>
      <c r="C1" s="27"/>
      <c r="D1" s="27"/>
      <c r="E1" s="27"/>
      <c r="F1" s="27"/>
    </row>
    <row r="2" spans="1:11" x14ac:dyDescent="0.25">
      <c r="A2" s="27"/>
      <c r="B2" s="27"/>
      <c r="C2" s="27"/>
      <c r="D2" s="27"/>
      <c r="E2" s="27"/>
      <c r="F2" s="27"/>
    </row>
    <row r="4" spans="1:11" ht="21" x14ac:dyDescent="0.35">
      <c r="A4" s="1" t="s">
        <v>1</v>
      </c>
      <c r="B4" s="1" t="s">
        <v>1</v>
      </c>
      <c r="C4" s="1" t="s">
        <v>1</v>
      </c>
      <c r="D4" s="1" t="s">
        <v>1</v>
      </c>
      <c r="H4" s="2" t="s">
        <v>2</v>
      </c>
      <c r="I4" s="2" t="s">
        <v>3</v>
      </c>
      <c r="J4" s="2" t="s">
        <v>4</v>
      </c>
      <c r="K4" s="2" t="s">
        <v>2</v>
      </c>
    </row>
    <row r="5" spans="1:11" ht="21" x14ac:dyDescent="0.35">
      <c r="A5" s="1" t="s">
        <v>5</v>
      </c>
      <c r="B5" s="1"/>
      <c r="C5" s="1"/>
      <c r="H5">
        <v>10</v>
      </c>
      <c r="I5" t="s">
        <v>6</v>
      </c>
      <c r="J5" s="3">
        <v>44056</v>
      </c>
      <c r="K5">
        <v>10</v>
      </c>
    </row>
    <row r="6" spans="1:11" ht="21" x14ac:dyDescent="0.35">
      <c r="A6" s="1" t="s">
        <v>7</v>
      </c>
      <c r="B6" s="1"/>
      <c r="C6" s="1"/>
      <c r="H6">
        <v>20</v>
      </c>
      <c r="I6" t="s">
        <v>8</v>
      </c>
      <c r="J6" s="3">
        <v>44059</v>
      </c>
      <c r="K6">
        <v>20</v>
      </c>
    </row>
    <row r="7" spans="1:11" x14ac:dyDescent="0.25">
      <c r="H7">
        <v>30</v>
      </c>
      <c r="I7" t="s">
        <v>8</v>
      </c>
      <c r="J7" s="3">
        <v>44060</v>
      </c>
      <c r="K7">
        <v>30</v>
      </c>
    </row>
    <row r="8" spans="1:11" x14ac:dyDescent="0.25">
      <c r="H8">
        <v>40</v>
      </c>
      <c r="I8" t="s">
        <v>9</v>
      </c>
      <c r="J8" s="3">
        <v>44061</v>
      </c>
      <c r="K8">
        <v>50</v>
      </c>
    </row>
    <row r="9" spans="1:11" x14ac:dyDescent="0.25">
      <c r="H9">
        <v>50</v>
      </c>
      <c r="I9" t="s">
        <v>8</v>
      </c>
      <c r="J9" s="3">
        <v>44062</v>
      </c>
      <c r="K9">
        <v>50</v>
      </c>
    </row>
    <row r="10" spans="1:11" x14ac:dyDescent="0.25">
      <c r="H10">
        <v>60</v>
      </c>
      <c r="I10" t="s">
        <v>10</v>
      </c>
      <c r="J10" s="3">
        <v>44063</v>
      </c>
      <c r="K10">
        <v>60</v>
      </c>
    </row>
    <row r="11" spans="1:11" x14ac:dyDescent="0.25">
      <c r="H11">
        <v>70</v>
      </c>
      <c r="I11" t="s">
        <v>8</v>
      </c>
      <c r="J11" s="3">
        <v>44064</v>
      </c>
      <c r="K11">
        <v>70</v>
      </c>
    </row>
    <row r="12" spans="1:11" x14ac:dyDescent="0.25">
      <c r="H12">
        <v>80</v>
      </c>
      <c r="I12" t="s">
        <v>10</v>
      </c>
      <c r="J12" s="3">
        <v>44065</v>
      </c>
      <c r="K12">
        <v>80</v>
      </c>
    </row>
    <row r="13" spans="1:11" x14ac:dyDescent="0.25">
      <c r="H13">
        <v>90</v>
      </c>
      <c r="I13" t="s">
        <v>8</v>
      </c>
      <c r="J13" s="3">
        <v>44054</v>
      </c>
      <c r="K13">
        <v>90</v>
      </c>
    </row>
    <row r="14" spans="1:11" x14ac:dyDescent="0.25">
      <c r="H14">
        <v>100</v>
      </c>
      <c r="I14" t="s">
        <v>11</v>
      </c>
      <c r="J14" s="3">
        <v>44055</v>
      </c>
      <c r="K14">
        <v>100</v>
      </c>
    </row>
  </sheetData>
  <mergeCells count="1">
    <mergeCell ref="A1: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9"/>
  <sheetViews>
    <sheetView tabSelected="1" workbookViewId="0">
      <selection activeCell="F11" sqref="F11:F13"/>
    </sheetView>
  </sheetViews>
  <sheetFormatPr defaultRowHeight="15" x14ac:dyDescent="0.25"/>
  <cols>
    <col min="4" max="4" width="23.7109375" customWidth="1"/>
  </cols>
  <sheetData>
    <row r="2" spans="1:39" x14ac:dyDescent="0.25">
      <c r="A2" t="s">
        <v>12</v>
      </c>
    </row>
    <row r="3" spans="1:39" x14ac:dyDescent="0.25">
      <c r="A3" t="s">
        <v>13</v>
      </c>
      <c r="D3" s="11" t="s">
        <v>19</v>
      </c>
    </row>
    <row r="4" spans="1:39" x14ac:dyDescent="0.25">
      <c r="D4" t="s">
        <v>72</v>
      </c>
    </row>
    <row r="5" spans="1:39" x14ac:dyDescent="0.25">
      <c r="E5" s="12" t="s">
        <v>14</v>
      </c>
    </row>
    <row r="6" spans="1:39" x14ac:dyDescent="0.25">
      <c r="D6" t="b">
        <f>NOT(E6)</f>
        <v>0</v>
      </c>
      <c r="E6" t="b">
        <v>1</v>
      </c>
      <c r="G6" t="b">
        <f>NOT(E6)</f>
        <v>0</v>
      </c>
    </row>
    <row r="7" spans="1:39" x14ac:dyDescent="0.25">
      <c r="D7" t="b">
        <f>NOT(E7)</f>
        <v>1</v>
      </c>
      <c r="E7" t="b">
        <v>0</v>
      </c>
      <c r="I7" s="16" t="s">
        <v>75</v>
      </c>
      <c r="J7" s="16" t="b">
        <v>0</v>
      </c>
    </row>
    <row r="8" spans="1:39" x14ac:dyDescent="0.25">
      <c r="I8" s="16" t="s">
        <v>76</v>
      </c>
      <c r="J8" s="16" t="b">
        <v>1</v>
      </c>
    </row>
    <row r="9" spans="1:39" ht="15.75" x14ac:dyDescent="0.25">
      <c r="E9" s="13" t="s">
        <v>73</v>
      </c>
      <c r="M9" s="4"/>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25">
      <c r="E10" t="s">
        <v>17</v>
      </c>
      <c r="F10" t="b">
        <f>NOT(E10="white")</f>
        <v>1</v>
      </c>
      <c r="Z10" s="12" t="s">
        <v>77</v>
      </c>
    </row>
    <row r="11" spans="1:39" x14ac:dyDescent="0.25">
      <c r="E11" t="s">
        <v>15</v>
      </c>
      <c r="F11" t="b">
        <f>NOT(E11="black")</f>
        <v>0</v>
      </c>
      <c r="Z11" t="s">
        <v>78</v>
      </c>
      <c r="AB11" t="b">
        <f>NOT(Z11="MANGO")</f>
        <v>0</v>
      </c>
    </row>
    <row r="12" spans="1:39" x14ac:dyDescent="0.25">
      <c r="E12" t="s">
        <v>16</v>
      </c>
      <c r="F12" t="b">
        <f t="shared" ref="F12:F13" si="0">NOT(E12="black")</f>
        <v>1</v>
      </c>
      <c r="M12" s="28" t="s">
        <v>18</v>
      </c>
      <c r="N12" s="28"/>
      <c r="O12" s="28"/>
      <c r="P12" s="28"/>
      <c r="Q12" s="28"/>
      <c r="R12" s="28"/>
      <c r="S12" s="28"/>
      <c r="T12" s="28"/>
      <c r="U12" s="28"/>
      <c r="V12" s="28"/>
      <c r="W12" s="28"/>
      <c r="Z12" t="s">
        <v>79</v>
      </c>
      <c r="AB12" t="b">
        <f>NOT(Z12="MANGO")</f>
        <v>1</v>
      </c>
    </row>
    <row r="13" spans="1:39" x14ac:dyDescent="0.25">
      <c r="E13" t="s">
        <v>74</v>
      </c>
      <c r="F13" t="b">
        <f t="shared" si="0"/>
        <v>1</v>
      </c>
      <c r="M13" s="28"/>
      <c r="N13" s="28"/>
      <c r="O13" s="28"/>
      <c r="P13" s="28"/>
      <c r="Q13" s="28"/>
      <c r="R13" s="28"/>
      <c r="S13" s="28"/>
      <c r="T13" s="28"/>
      <c r="U13" s="28"/>
      <c r="V13" s="28"/>
      <c r="W13" s="28"/>
      <c r="Z13" t="s">
        <v>80</v>
      </c>
      <c r="AB13" t="b">
        <f>NOT(Z13="MANGO")</f>
        <v>1</v>
      </c>
    </row>
    <row r="14" spans="1:39" x14ac:dyDescent="0.25">
      <c r="M14" s="28"/>
      <c r="N14" s="28"/>
      <c r="O14" s="28"/>
      <c r="P14" s="28"/>
      <c r="Q14" s="28"/>
      <c r="R14" s="28"/>
      <c r="S14" s="28"/>
      <c r="T14" s="28"/>
      <c r="U14" s="28"/>
      <c r="V14" s="28"/>
      <c r="W14" s="28"/>
    </row>
    <row r="15" spans="1:39" x14ac:dyDescent="0.25">
      <c r="M15" s="28"/>
      <c r="N15" s="28"/>
      <c r="O15" s="28"/>
      <c r="P15" s="28"/>
      <c r="Q15" s="28"/>
      <c r="R15" s="28"/>
      <c r="S15" s="28"/>
      <c r="T15" s="28"/>
      <c r="U15" s="28"/>
      <c r="V15" s="28"/>
      <c r="W15" s="28"/>
    </row>
    <row r="16" spans="1:39" x14ac:dyDescent="0.25">
      <c r="M16" s="28"/>
      <c r="N16" s="28"/>
      <c r="O16" s="28"/>
      <c r="P16" s="28"/>
      <c r="Q16" s="28"/>
      <c r="R16" s="28"/>
      <c r="S16" s="28"/>
      <c r="T16" s="28"/>
      <c r="U16" s="28"/>
      <c r="V16" s="28"/>
      <c r="W16" s="28"/>
    </row>
    <row r="17" spans="13:23" x14ac:dyDescent="0.25">
      <c r="M17" s="28"/>
      <c r="N17" s="28"/>
      <c r="O17" s="28"/>
      <c r="P17" s="28"/>
      <c r="Q17" s="28"/>
      <c r="R17" s="28"/>
      <c r="S17" s="28"/>
      <c r="T17" s="28"/>
      <c r="U17" s="28"/>
      <c r="V17" s="28"/>
      <c r="W17" s="28"/>
    </row>
    <row r="18" spans="13:23" x14ac:dyDescent="0.25">
      <c r="M18" s="28"/>
      <c r="N18" s="28"/>
      <c r="O18" s="28"/>
      <c r="P18" s="28"/>
      <c r="Q18" s="28"/>
      <c r="R18" s="28"/>
      <c r="S18" s="28"/>
      <c r="T18" s="28"/>
      <c r="U18" s="28"/>
      <c r="V18" s="28"/>
      <c r="W18" s="28"/>
    </row>
    <row r="19" spans="13:23" x14ac:dyDescent="0.25">
      <c r="M19" s="28"/>
      <c r="N19" s="28"/>
      <c r="O19" s="28"/>
      <c r="P19" s="28"/>
      <c r="Q19" s="28"/>
      <c r="R19" s="28"/>
      <c r="S19" s="28"/>
      <c r="T19" s="28"/>
      <c r="U19" s="28"/>
      <c r="V19" s="28"/>
      <c r="W19" s="28"/>
    </row>
  </sheetData>
  <mergeCells count="1">
    <mergeCell ref="M12:W1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G6" sqref="G6:G9"/>
    </sheetView>
  </sheetViews>
  <sheetFormatPr defaultRowHeight="15" x14ac:dyDescent="0.25"/>
  <cols>
    <col min="5" max="5" width="27.42578125" customWidth="1"/>
    <col min="6" max="6" width="13.28515625" customWidth="1"/>
    <col min="7" max="7" width="24.85546875" customWidth="1"/>
    <col min="8" max="8" width="25.7109375" customWidth="1"/>
  </cols>
  <sheetData>
    <row r="3" spans="1:8" x14ac:dyDescent="0.25">
      <c r="A3" t="s">
        <v>19</v>
      </c>
    </row>
    <row r="5" spans="1:8" x14ac:dyDescent="0.25">
      <c r="A5" s="15" t="s">
        <v>20</v>
      </c>
      <c r="E5" s="17" t="s">
        <v>23</v>
      </c>
      <c r="F5" s="17" t="s">
        <v>21</v>
      </c>
      <c r="G5" s="17" t="str">
        <f>IFERROR(F5,"SKIP THIS")</f>
        <v>DATA</v>
      </c>
      <c r="H5" t="s">
        <v>81</v>
      </c>
    </row>
    <row r="6" spans="1:8" x14ac:dyDescent="0.25">
      <c r="E6" t="s">
        <v>3</v>
      </c>
      <c r="F6" t="s">
        <v>22</v>
      </c>
      <c r="G6" t="str">
        <f>IFERROR(F6,"SKIP THIS")</f>
        <v>EXCEL</v>
      </c>
    </row>
    <row r="7" spans="1:8" x14ac:dyDescent="0.25">
      <c r="E7" t="s">
        <v>24</v>
      </c>
      <c r="F7">
        <v>100</v>
      </c>
      <c r="G7">
        <f>IFERROR(F7,"SKIP THIS")</f>
        <v>100</v>
      </c>
    </row>
    <row r="8" spans="1:8" x14ac:dyDescent="0.25">
      <c r="E8" t="b">
        <v>1</v>
      </c>
      <c r="F8" t="b">
        <v>1</v>
      </c>
      <c r="G8" t="b">
        <f>IFERROR(F8,"SKIP THIS")</f>
        <v>1</v>
      </c>
    </row>
    <row r="9" spans="1:8" x14ac:dyDescent="0.25">
      <c r="E9" t="s">
        <v>25</v>
      </c>
      <c r="F9" t="e">
        <f>5/0</f>
        <v>#DIV/0!</v>
      </c>
      <c r="G9" t="str">
        <f>IFERROR(F9,"SKIP THIS")</f>
        <v>SKIP THIS</v>
      </c>
    </row>
    <row r="10" spans="1:8" x14ac:dyDescent="0.25">
      <c r="F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topLeftCell="B61" workbookViewId="0">
      <selection activeCell="D73" sqref="D73"/>
    </sheetView>
  </sheetViews>
  <sheetFormatPr defaultRowHeight="15" x14ac:dyDescent="0.25"/>
  <cols>
    <col min="3" max="3" width="24.5703125" customWidth="1"/>
    <col min="4" max="4" width="27.5703125" customWidth="1"/>
    <col min="5" max="5" width="34.5703125" customWidth="1"/>
    <col min="6" max="6" width="20.5703125" customWidth="1"/>
    <col min="8" max="8" width="9.7109375" bestFit="1" customWidth="1"/>
    <col min="9" max="9" width="24.28515625" bestFit="1" customWidth="1"/>
    <col min="10" max="10" width="9.7109375" bestFit="1" customWidth="1"/>
    <col min="11" max="11" width="19" customWidth="1"/>
  </cols>
  <sheetData>
    <row r="2" spans="3:11" x14ac:dyDescent="0.25">
      <c r="C2" s="29" t="s">
        <v>40</v>
      </c>
      <c r="D2" s="30"/>
      <c r="E2" s="30"/>
      <c r="F2" s="30"/>
    </row>
    <row r="3" spans="3:11" x14ac:dyDescent="0.25">
      <c r="C3" s="30"/>
      <c r="D3" s="30"/>
      <c r="E3" s="30"/>
      <c r="F3" s="30"/>
      <c r="H3" s="18"/>
      <c r="I3" s="3"/>
    </row>
    <row r="4" spans="3:11" x14ac:dyDescent="0.25">
      <c r="C4" s="18" t="s">
        <v>26</v>
      </c>
      <c r="D4" s="18" t="s">
        <v>27</v>
      </c>
      <c r="E4" s="18" t="s">
        <v>28</v>
      </c>
      <c r="I4" s="3"/>
      <c r="K4" s="3"/>
    </row>
    <row r="5" spans="3:11" x14ac:dyDescent="0.25">
      <c r="C5" s="11" t="s">
        <v>29</v>
      </c>
      <c r="E5" s="3">
        <f ca="1">TODAY()</f>
        <v>44063</v>
      </c>
      <c r="I5" s="3"/>
    </row>
    <row r="6" spans="3:11" x14ac:dyDescent="0.25">
      <c r="C6" s="11" t="s">
        <v>30</v>
      </c>
      <c r="E6" s="7">
        <f ca="1">NOW()</f>
        <v>44063.451026157411</v>
      </c>
      <c r="I6" s="3"/>
    </row>
    <row r="7" spans="3:11" x14ac:dyDescent="0.25">
      <c r="C7" s="11" t="s">
        <v>31</v>
      </c>
      <c r="D7" s="19">
        <v>43863</v>
      </c>
      <c r="E7">
        <f>DAY(D7)</f>
        <v>2</v>
      </c>
      <c r="G7" s="3"/>
      <c r="I7" s="3"/>
    </row>
    <row r="8" spans="3:11" x14ac:dyDescent="0.25">
      <c r="C8" s="11" t="s">
        <v>32</v>
      </c>
      <c r="D8" s="3">
        <v>43863</v>
      </c>
      <c r="E8">
        <f>MONTH(D8)</f>
        <v>2</v>
      </c>
      <c r="I8" s="6"/>
    </row>
    <row r="9" spans="3:11" x14ac:dyDescent="0.25">
      <c r="C9" s="11" t="s">
        <v>33</v>
      </c>
      <c r="D9" s="3">
        <v>43863</v>
      </c>
      <c r="E9">
        <f>YEAR(D9)</f>
        <v>2020</v>
      </c>
      <c r="I9" s="19">
        <f>DAY(I8)</f>
        <v>0</v>
      </c>
    </row>
    <row r="10" spans="3:11" x14ac:dyDescent="0.25">
      <c r="C10" s="11" t="s">
        <v>27</v>
      </c>
      <c r="E10" s="3">
        <f>DATE(E9,E8,E7)</f>
        <v>43863</v>
      </c>
      <c r="I10" s="3"/>
      <c r="J10" s="3"/>
    </row>
    <row r="11" spans="3:11" x14ac:dyDescent="0.25">
      <c r="I11" s="3"/>
    </row>
    <row r="12" spans="3:11" x14ac:dyDescent="0.25">
      <c r="I12" s="3"/>
    </row>
    <row r="13" spans="3:11" x14ac:dyDescent="0.25">
      <c r="C13" s="11" t="s">
        <v>91</v>
      </c>
      <c r="I13" s="3"/>
    </row>
    <row r="14" spans="3:11" x14ac:dyDescent="0.25">
      <c r="I14" s="3"/>
    </row>
    <row r="15" spans="3:11" x14ac:dyDescent="0.25">
      <c r="C15" t="s">
        <v>27</v>
      </c>
      <c r="E15" s="3">
        <f ca="1">TODAY()</f>
        <v>44063</v>
      </c>
      <c r="I15" s="3"/>
    </row>
    <row r="16" spans="3:11" x14ac:dyDescent="0.25">
      <c r="C16" t="s">
        <v>90</v>
      </c>
      <c r="E16" s="3">
        <f ca="1">E15+G16</f>
        <v>44068</v>
      </c>
      <c r="G16" s="12">
        <v>5</v>
      </c>
      <c r="I16" s="3"/>
    </row>
    <row r="17" spans="3:9" x14ac:dyDescent="0.25">
      <c r="C17" t="s">
        <v>35</v>
      </c>
      <c r="E17" s="3">
        <f ca="1">E15-G17</f>
        <v>44058</v>
      </c>
      <c r="G17" s="12">
        <v>5</v>
      </c>
      <c r="I17" s="3"/>
    </row>
    <row r="18" spans="3:9" x14ac:dyDescent="0.25">
      <c r="I18" s="3"/>
    </row>
    <row r="19" spans="3:9" x14ac:dyDescent="0.25">
      <c r="I19" s="3"/>
    </row>
    <row r="20" spans="3:9" x14ac:dyDescent="0.25">
      <c r="C20" s="11" t="s">
        <v>34</v>
      </c>
      <c r="I20" s="3"/>
    </row>
    <row r="21" spans="3:9" x14ac:dyDescent="0.25">
      <c r="I21" s="3"/>
    </row>
    <row r="22" spans="3:9" x14ac:dyDescent="0.25">
      <c r="C22" t="s">
        <v>27</v>
      </c>
      <c r="E22" s="3">
        <f ca="1">TODAY()</f>
        <v>44063</v>
      </c>
      <c r="I22" s="3"/>
    </row>
    <row r="23" spans="3:9" x14ac:dyDescent="0.25">
      <c r="C23" t="s">
        <v>36</v>
      </c>
      <c r="E23" s="3">
        <f ca="1">EDATE(E22,G23)</f>
        <v>44367</v>
      </c>
      <c r="G23" s="11">
        <v>10</v>
      </c>
      <c r="I23" s="3"/>
    </row>
    <row r="24" spans="3:9" x14ac:dyDescent="0.25">
      <c r="C24" t="s">
        <v>37</v>
      </c>
      <c r="E24" s="3">
        <f ca="1">EDATE(E22,G24)</f>
        <v>43758</v>
      </c>
      <c r="G24" s="11">
        <v>-10</v>
      </c>
      <c r="I24" s="3"/>
    </row>
    <row r="25" spans="3:9" x14ac:dyDescent="0.25">
      <c r="I25" s="3"/>
    </row>
    <row r="26" spans="3:9" ht="15.75" x14ac:dyDescent="0.25">
      <c r="C26" s="20" t="s">
        <v>38</v>
      </c>
      <c r="I26" s="3"/>
    </row>
    <row r="27" spans="3:9" x14ac:dyDescent="0.25">
      <c r="C27" t="s">
        <v>27</v>
      </c>
      <c r="E27" s="3">
        <f ca="1">TODAY()</f>
        <v>44063</v>
      </c>
      <c r="I27" s="3"/>
    </row>
    <row r="28" spans="3:9" x14ac:dyDescent="0.25">
      <c r="C28" t="s">
        <v>39</v>
      </c>
      <c r="E28" s="3">
        <f ca="1">EDATE(E27,120)</f>
        <v>47715</v>
      </c>
      <c r="G28" s="14">
        <v>10</v>
      </c>
      <c r="I28" s="3"/>
    </row>
    <row r="29" spans="3:9" x14ac:dyDescent="0.25">
      <c r="C29" t="s">
        <v>39</v>
      </c>
      <c r="E29" s="3">
        <f ca="1">EDATE(E27,G2*12)</f>
        <v>44063</v>
      </c>
      <c r="G29" s="14">
        <v>-10</v>
      </c>
      <c r="I29" s="3"/>
    </row>
    <row r="30" spans="3:9" x14ac:dyDescent="0.25">
      <c r="I30" s="3"/>
    </row>
    <row r="31" spans="3:9" x14ac:dyDescent="0.25">
      <c r="I31" s="3"/>
    </row>
    <row r="32" spans="3:9" ht="18.75" x14ac:dyDescent="0.3">
      <c r="C32" s="21" t="s">
        <v>40</v>
      </c>
      <c r="D32" s="21"/>
      <c r="I32" s="3"/>
    </row>
    <row r="33" spans="3:11" ht="18.75" x14ac:dyDescent="0.3">
      <c r="C33" s="21" t="s">
        <v>41</v>
      </c>
      <c r="D33" s="21"/>
      <c r="I33" s="3"/>
    </row>
    <row r="34" spans="3:11" x14ac:dyDescent="0.25">
      <c r="I34" s="3"/>
      <c r="K34">
        <v>365</v>
      </c>
    </row>
    <row r="35" spans="3:11" ht="15.75" x14ac:dyDescent="0.25">
      <c r="C35" s="23" t="s">
        <v>42</v>
      </c>
      <c r="E35" s="3">
        <v>42370</v>
      </c>
      <c r="F35" s="3">
        <v>42036</v>
      </c>
      <c r="H35">
        <f>NETWORKDAYS(F35,F36)</f>
        <v>541</v>
      </c>
      <c r="I35" s="3"/>
      <c r="K35">
        <v>104</v>
      </c>
    </row>
    <row r="36" spans="3:11" ht="15.75" x14ac:dyDescent="0.25">
      <c r="C36" s="23" t="s">
        <v>43</v>
      </c>
      <c r="E36" s="3">
        <v>42735</v>
      </c>
      <c r="F36" s="3">
        <v>42793</v>
      </c>
      <c r="I36" s="3"/>
      <c r="K36">
        <f>K34-K35</f>
        <v>261</v>
      </c>
    </row>
    <row r="37" spans="3:11" x14ac:dyDescent="0.25">
      <c r="I37" s="3"/>
      <c r="K37" s="11" t="s">
        <v>46</v>
      </c>
    </row>
    <row r="38" spans="3:11" x14ac:dyDescent="0.25">
      <c r="I38" s="3" t="s">
        <v>6</v>
      </c>
      <c r="J38" t="s">
        <v>92</v>
      </c>
      <c r="K38" s="3">
        <v>42597</v>
      </c>
    </row>
    <row r="39" spans="3:11" x14ac:dyDescent="0.25">
      <c r="C39" s="24" t="s">
        <v>44</v>
      </c>
      <c r="E39">
        <f>NETWORKDAYS(E35,E36)</f>
        <v>261</v>
      </c>
      <c r="F39">
        <f>NETWORKDAYS(E35,E36)</f>
        <v>261</v>
      </c>
      <c r="I39" s="3" t="s">
        <v>94</v>
      </c>
      <c r="J39" t="s">
        <v>93</v>
      </c>
      <c r="K39" s="3">
        <v>42645</v>
      </c>
    </row>
    <row r="40" spans="3:11" x14ac:dyDescent="0.25">
      <c r="C40" s="24" t="s">
        <v>44</v>
      </c>
      <c r="E40" s="8">
        <f>NETWORKDAYS(E35,E36,K38:K39)</f>
        <v>260</v>
      </c>
      <c r="F40">
        <f>NETWORKDAYS(E35,E36,K38:K40)</f>
        <v>259</v>
      </c>
      <c r="I40" s="3" t="s">
        <v>11</v>
      </c>
      <c r="J40" t="s">
        <v>95</v>
      </c>
      <c r="K40" s="3">
        <v>42683</v>
      </c>
    </row>
    <row r="41" spans="3:11" x14ac:dyDescent="0.25">
      <c r="C41" s="24" t="s">
        <v>45</v>
      </c>
      <c r="E41">
        <f>NETWORKDAYS.INTL(E35,E36,4,K38:K39)</f>
        <v>260</v>
      </c>
      <c r="I41" s="3"/>
    </row>
    <row r="42" spans="3:11" x14ac:dyDescent="0.25">
      <c r="I42" s="3"/>
    </row>
    <row r="43" spans="3:11" x14ac:dyDescent="0.25">
      <c r="D43">
        <f>NETWORKDAYS.INTL(E35,E36,7,K38:K40)</f>
        <v>257</v>
      </c>
      <c r="I43" s="3"/>
    </row>
    <row r="44" spans="3:11" x14ac:dyDescent="0.25">
      <c r="I44" s="3"/>
    </row>
    <row r="45" spans="3:11" x14ac:dyDescent="0.25">
      <c r="D45" s="31" t="s">
        <v>96</v>
      </c>
      <c r="E45" s="31"/>
      <c r="F45" s="31"/>
      <c r="I45" s="3"/>
    </row>
    <row r="46" spans="3:11" x14ac:dyDescent="0.25">
      <c r="E46" s="3"/>
      <c r="H46" s="9"/>
    </row>
    <row r="47" spans="3:11" x14ac:dyDescent="0.25">
      <c r="D47" s="9">
        <f>E47</f>
        <v>44061</v>
      </c>
      <c r="E47" s="3">
        <v>44061</v>
      </c>
      <c r="F47" s="10">
        <f>E47</f>
        <v>44061</v>
      </c>
      <c r="H47" s="10"/>
      <c r="J47" s="3">
        <v>44061</v>
      </c>
      <c r="K47" s="9">
        <f>J47</f>
        <v>44061</v>
      </c>
    </row>
    <row r="48" spans="3:11" x14ac:dyDescent="0.25">
      <c r="D48" s="9">
        <f t="shared" ref="D48:D55" si="0">E48</f>
        <v>44062</v>
      </c>
      <c r="E48" s="3">
        <v>44062</v>
      </c>
      <c r="F48" s="10">
        <f t="shared" ref="F48:F56" si="1">E48</f>
        <v>44062</v>
      </c>
      <c r="H48" s="10"/>
      <c r="J48" s="3">
        <v>44062</v>
      </c>
      <c r="K48" s="9">
        <f t="shared" ref="K48:K56" si="2">J48</f>
        <v>44062</v>
      </c>
    </row>
    <row r="49" spans="4:11" x14ac:dyDescent="0.25">
      <c r="D49" s="9">
        <f t="shared" si="0"/>
        <v>44063</v>
      </c>
      <c r="E49" s="3">
        <v>44063</v>
      </c>
      <c r="F49" s="10">
        <f t="shared" si="1"/>
        <v>44063</v>
      </c>
      <c r="H49" s="10"/>
      <c r="J49" s="3">
        <v>44063</v>
      </c>
      <c r="K49" s="9">
        <f t="shared" si="2"/>
        <v>44063</v>
      </c>
    </row>
    <row r="50" spans="4:11" x14ac:dyDescent="0.25">
      <c r="D50" s="9">
        <f t="shared" si="0"/>
        <v>44064</v>
      </c>
      <c r="E50" s="3">
        <v>44064</v>
      </c>
      <c r="F50" s="10">
        <f t="shared" si="1"/>
        <v>44064</v>
      </c>
      <c r="H50" s="10"/>
      <c r="J50" s="3">
        <v>44064</v>
      </c>
      <c r="K50" s="9">
        <f t="shared" si="2"/>
        <v>44064</v>
      </c>
    </row>
    <row r="51" spans="4:11" x14ac:dyDescent="0.25">
      <c r="D51" s="9">
        <f t="shared" si="0"/>
        <v>44065</v>
      </c>
      <c r="E51" s="3">
        <v>44065</v>
      </c>
      <c r="F51" s="10">
        <f t="shared" si="1"/>
        <v>44065</v>
      </c>
      <c r="H51" s="10"/>
      <c r="J51" s="3">
        <v>44065</v>
      </c>
      <c r="K51" s="9">
        <f t="shared" si="2"/>
        <v>44065</v>
      </c>
    </row>
    <row r="52" spans="4:11" x14ac:dyDescent="0.25">
      <c r="D52" s="9">
        <f t="shared" si="0"/>
        <v>44066</v>
      </c>
      <c r="E52" s="3">
        <v>44066</v>
      </c>
      <c r="F52" s="10">
        <f t="shared" si="1"/>
        <v>44066</v>
      </c>
      <c r="H52" s="10"/>
      <c r="J52" s="3">
        <v>44066</v>
      </c>
      <c r="K52" s="9">
        <f t="shared" si="2"/>
        <v>44066</v>
      </c>
    </row>
    <row r="53" spans="4:11" x14ac:dyDescent="0.25">
      <c r="D53" s="9">
        <f t="shared" si="0"/>
        <v>44067</v>
      </c>
      <c r="E53" s="3">
        <v>44067</v>
      </c>
      <c r="F53" s="10">
        <f t="shared" si="1"/>
        <v>44067</v>
      </c>
      <c r="H53" s="10"/>
      <c r="J53" s="3">
        <v>44067</v>
      </c>
      <c r="K53" s="9">
        <f t="shared" si="2"/>
        <v>44067</v>
      </c>
    </row>
    <row r="54" spans="4:11" x14ac:dyDescent="0.25">
      <c r="D54" s="9">
        <f t="shared" si="0"/>
        <v>44068</v>
      </c>
      <c r="E54" s="3">
        <v>44068</v>
      </c>
      <c r="F54" s="10">
        <f t="shared" si="1"/>
        <v>44068</v>
      </c>
      <c r="H54" s="10"/>
      <c r="J54" s="3">
        <v>44068</v>
      </c>
      <c r="K54" s="9">
        <f t="shared" si="2"/>
        <v>44068</v>
      </c>
    </row>
    <row r="55" spans="4:11" x14ac:dyDescent="0.25">
      <c r="D55" s="9">
        <f t="shared" si="0"/>
        <v>44069</v>
      </c>
      <c r="E55" s="3">
        <v>44069</v>
      </c>
      <c r="F55" s="10">
        <f t="shared" si="1"/>
        <v>44069</v>
      </c>
      <c r="J55" s="3">
        <v>44069</v>
      </c>
      <c r="K55" s="9">
        <f t="shared" si="2"/>
        <v>44069</v>
      </c>
    </row>
    <row r="56" spans="4:11" x14ac:dyDescent="0.25">
      <c r="D56" s="9">
        <f>E56</f>
        <v>44070</v>
      </c>
      <c r="E56" s="3">
        <v>44070</v>
      </c>
      <c r="F56" s="10">
        <f t="shared" si="1"/>
        <v>44070</v>
      </c>
      <c r="J56" s="3">
        <v>44070</v>
      </c>
      <c r="K56" s="9">
        <f t="shared" si="2"/>
        <v>44070</v>
      </c>
    </row>
    <row r="57" spans="4:11" x14ac:dyDescent="0.25">
      <c r="E57" s="3"/>
    </row>
    <row r="58" spans="4:11" x14ac:dyDescent="0.25">
      <c r="E58" s="3"/>
    </row>
    <row r="59" spans="4:11" x14ac:dyDescent="0.25">
      <c r="E59" s="3"/>
    </row>
    <row r="60" spans="4:11" x14ac:dyDescent="0.25">
      <c r="E60" s="3">
        <f t="shared" ref="E60:E67" ca="1" si="3">TODAY()</f>
        <v>44063</v>
      </c>
    </row>
    <row r="61" spans="4:11" x14ac:dyDescent="0.25">
      <c r="E61" s="3">
        <f t="shared" ca="1" si="3"/>
        <v>44063</v>
      </c>
    </row>
    <row r="62" spans="4:11" x14ac:dyDescent="0.25">
      <c r="E62" s="3">
        <f t="shared" ca="1" si="3"/>
        <v>44063</v>
      </c>
    </row>
    <row r="63" spans="4:11" x14ac:dyDescent="0.25">
      <c r="E63" s="3">
        <f t="shared" ca="1" si="3"/>
        <v>44063</v>
      </c>
    </row>
    <row r="64" spans="4:11" x14ac:dyDescent="0.25">
      <c r="E64" s="3">
        <f t="shared" ca="1" si="3"/>
        <v>44063</v>
      </c>
    </row>
    <row r="65" spans="2:6" x14ac:dyDescent="0.25">
      <c r="E65" s="3">
        <f t="shared" ca="1" si="3"/>
        <v>44063</v>
      </c>
    </row>
    <row r="66" spans="2:6" x14ac:dyDescent="0.25">
      <c r="E66" s="3">
        <f t="shared" ca="1" si="3"/>
        <v>44063</v>
      </c>
    </row>
    <row r="67" spans="2:6" x14ac:dyDescent="0.25">
      <c r="E67" s="3">
        <f t="shared" ca="1" si="3"/>
        <v>44063</v>
      </c>
    </row>
    <row r="69" spans="2:6" x14ac:dyDescent="0.25">
      <c r="B69" s="25" t="s">
        <v>47</v>
      </c>
    </row>
    <row r="70" spans="2:6" ht="18.75" x14ac:dyDescent="0.3">
      <c r="E70" s="22" t="s">
        <v>48</v>
      </c>
      <c r="F70" s="13" t="s">
        <v>49</v>
      </c>
    </row>
    <row r="71" spans="2:6" x14ac:dyDescent="0.25">
      <c r="E71" s="3">
        <v>34575</v>
      </c>
      <c r="F71" s="3">
        <v>44061</v>
      </c>
    </row>
    <row r="73" spans="2:6" x14ac:dyDescent="0.25">
      <c r="D73" s="11" t="s">
        <v>82</v>
      </c>
      <c r="E73">
        <f>DATEDIF(E71,F71,"Y")</f>
        <v>25</v>
      </c>
    </row>
    <row r="74" spans="2:6" x14ac:dyDescent="0.25">
      <c r="D74" s="11" t="s">
        <v>83</v>
      </c>
      <c r="E74">
        <f>DATEDIF(E71,F71,"M")</f>
        <v>311</v>
      </c>
    </row>
    <row r="75" spans="2:6" x14ac:dyDescent="0.25">
      <c r="D75" s="11" t="s">
        <v>84</v>
      </c>
      <c r="E75">
        <f>DATEDIF(E71,F71,"D")</f>
        <v>9486</v>
      </c>
    </row>
    <row r="77" spans="2:6" x14ac:dyDescent="0.25">
      <c r="D77" s="11" t="s">
        <v>50</v>
      </c>
      <c r="E77">
        <f>DATEDIF(E71,F71,"Y")</f>
        <v>25</v>
      </c>
      <c r="F77" s="3"/>
    </row>
    <row r="78" spans="2:6" x14ac:dyDescent="0.25">
      <c r="D78" s="11" t="s">
        <v>32</v>
      </c>
      <c r="E78">
        <f>DATEDIF(E71,F71,"YM")</f>
        <v>11</v>
      </c>
    </row>
    <row r="79" spans="2:6" x14ac:dyDescent="0.25">
      <c r="D79" s="11" t="s">
        <v>51</v>
      </c>
      <c r="E79">
        <f>DATEDIF(E71,F71,"MD")</f>
        <v>20</v>
      </c>
    </row>
  </sheetData>
  <mergeCells count="2">
    <mergeCell ref="C2:F3"/>
    <mergeCell ref="D45:F45"/>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8"/>
  <sheetViews>
    <sheetView topLeftCell="B1" workbookViewId="0">
      <selection activeCell="M17" sqref="M17"/>
    </sheetView>
  </sheetViews>
  <sheetFormatPr defaultRowHeight="15" x14ac:dyDescent="0.25"/>
  <cols>
    <col min="3" max="3" width="16.5703125" customWidth="1"/>
    <col min="5" max="5" width="13.7109375" customWidth="1"/>
    <col min="6" max="6" width="16.42578125" customWidth="1"/>
    <col min="7" max="7" width="22.85546875" customWidth="1"/>
    <col min="8" max="8" width="19" customWidth="1"/>
    <col min="12" max="12" width="15.140625" customWidth="1"/>
    <col min="13" max="13" width="17.5703125" customWidth="1"/>
  </cols>
  <sheetData>
    <row r="3" spans="2:15" x14ac:dyDescent="0.25">
      <c r="B3" s="32" t="s">
        <v>52</v>
      </c>
      <c r="C3" s="32"/>
      <c r="D3" s="32"/>
      <c r="E3" s="32"/>
      <c r="F3" s="32"/>
    </row>
    <row r="4" spans="2:15" x14ac:dyDescent="0.25">
      <c r="M4" t="str">
        <f>LEFT(M7,3)</f>
        <v>CHA</v>
      </c>
    </row>
    <row r="5" spans="2:15" ht="15.75" x14ac:dyDescent="0.25">
      <c r="C5" s="2" t="s">
        <v>53</v>
      </c>
      <c r="D5" s="2"/>
      <c r="E5" s="2" t="s">
        <v>57</v>
      </c>
      <c r="F5" s="2" t="s">
        <v>58</v>
      </c>
      <c r="G5" s="2" t="s">
        <v>59</v>
      </c>
      <c r="H5" s="2" t="s">
        <v>60</v>
      </c>
      <c r="I5" s="2" t="s">
        <v>61</v>
      </c>
    </row>
    <row r="6" spans="2:15" x14ac:dyDescent="0.25">
      <c r="C6" t="s">
        <v>55</v>
      </c>
      <c r="E6" t="str">
        <f>TRIM(C6)</f>
        <v>LAST 01 DNA</v>
      </c>
      <c r="F6" t="str">
        <f>PROPER(E6)</f>
        <v>Last 01 Dna</v>
      </c>
      <c r="G6" t="str">
        <f>UPPER(F6)</f>
        <v>LAST 01 DNA</v>
      </c>
      <c r="I6">
        <f>LEN(G6)</f>
        <v>11</v>
      </c>
    </row>
    <row r="7" spans="2:15" x14ac:dyDescent="0.25">
      <c r="C7" t="s">
        <v>54</v>
      </c>
      <c r="M7" t="s">
        <v>89</v>
      </c>
      <c r="N7" t="s">
        <v>66</v>
      </c>
    </row>
    <row r="8" spans="2:15" x14ac:dyDescent="0.25">
      <c r="C8" t="s">
        <v>56</v>
      </c>
      <c r="L8" t="s">
        <v>62</v>
      </c>
      <c r="M8" t="str">
        <f>LEFT(M7)</f>
        <v>C</v>
      </c>
    </row>
    <row r="9" spans="2:15" x14ac:dyDescent="0.25">
      <c r="C9" t="s">
        <v>85</v>
      </c>
      <c r="L9" t="s">
        <v>63</v>
      </c>
      <c r="M9" t="str">
        <f>RIGHT(M7,3)</f>
        <v>GER</v>
      </c>
      <c r="O9" t="s">
        <v>71</v>
      </c>
    </row>
    <row r="10" spans="2:15" x14ac:dyDescent="0.25">
      <c r="C10" t="s">
        <v>86</v>
      </c>
      <c r="L10" t="s">
        <v>64</v>
      </c>
      <c r="M10" t="str">
        <f>MID(M7,3,3)</f>
        <v>ARG</v>
      </c>
    </row>
    <row r="11" spans="2:15" x14ac:dyDescent="0.25">
      <c r="C11" t="s">
        <v>87</v>
      </c>
      <c r="J11">
        <v>12</v>
      </c>
      <c r="L11" t="s">
        <v>65</v>
      </c>
      <c r="M11" t="str">
        <f>CONCATENATE(M7,N7)</f>
        <v>CHARGERpoint</v>
      </c>
    </row>
    <row r="12" spans="2:15" x14ac:dyDescent="0.25">
      <c r="C12" t="s">
        <v>88</v>
      </c>
      <c r="M12" t="str">
        <f>CONCATENATE(M7," ",N7)</f>
        <v>CHARGER point</v>
      </c>
    </row>
    <row r="15" spans="2:15" x14ac:dyDescent="0.25">
      <c r="L15" t="s">
        <v>67</v>
      </c>
      <c r="M15">
        <f>FIND("R",M7)</f>
        <v>4</v>
      </c>
    </row>
    <row r="16" spans="2:15" x14ac:dyDescent="0.25">
      <c r="L16" t="s">
        <v>68</v>
      </c>
      <c r="M16">
        <f>SEARCH("E",M7)</f>
        <v>6</v>
      </c>
    </row>
    <row r="17" spans="12:13" x14ac:dyDescent="0.25">
      <c r="L17" t="s">
        <v>69</v>
      </c>
      <c r="M17" t="str">
        <f>REPLACE(N7,3,2,"aaa")</f>
        <v>poaaat</v>
      </c>
    </row>
    <row r="18" spans="12:13" x14ac:dyDescent="0.25">
      <c r="L18" t="s">
        <v>70</v>
      </c>
      <c r="M18" t="str">
        <f>SUBSTITUTE(O9,"m","k")</f>
        <v>kukbai</v>
      </c>
    </row>
  </sheetData>
  <mergeCells count="1">
    <mergeCell ref="B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c:creator>
  <cp:lastModifiedBy>win</cp:lastModifiedBy>
  <dcterms:created xsi:type="dcterms:W3CDTF">2020-08-13T04:25:47Z</dcterms:created>
  <dcterms:modified xsi:type="dcterms:W3CDTF">2020-08-20T05:20:24Z</dcterms:modified>
</cp:coreProperties>
</file>