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rinvestments-my.sharepoint.com/personal/bobpower_sarsfieldcapital_com/Documents/Bob Mike and Kirk/2021 NJ Data Files/PURCHASE FILE/"/>
    </mc:Choice>
  </mc:AlternateContent>
  <xr:revisionPtr revIDLastSave="0" documentId="8_{8A5782D5-50AA-4E96-91AB-AD8D4C7C9206}" xr6:coauthVersionLast="47" xr6:coauthVersionMax="47" xr10:uidLastSave="{00000000-0000-0000-0000-000000000000}"/>
  <bookViews>
    <workbookView xWindow="-120" yWindow="-120" windowWidth="29040" windowHeight="15840" xr2:uid="{0ECEA588-E656-4DEB-A51F-95EEE4085802}"/>
  </bookViews>
  <sheets>
    <sheet name="Upload" sheetId="2" r:id="rId1"/>
    <sheet name="Sheet1" sheetId="1" r:id="rId2"/>
  </sheets>
  <externalReferences>
    <externalReference r:id="rId3"/>
  </externalReferences>
  <definedNames>
    <definedName name="ExternalData_1" localSheetId="0" hidden="1">Upload!$A$1:$BP$6</definedName>
    <definedName name="tsrid1">[1]Data!#REF!</definedName>
    <definedName name="tsrid2">[1]Data!#REF!</definedName>
    <definedName name="tsrid3">[1]Data!#REF!</definedName>
    <definedName name="tsrid4">[1]Data!#REF!</definedName>
    <definedName name="tsrid5">[1]Data!#REF!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2" l="1"/>
  <c r="C6" i="2"/>
  <c r="P5" i="2"/>
  <c r="C5" i="2"/>
  <c r="P4" i="2"/>
  <c r="C4" i="2"/>
  <c r="P3" i="2"/>
  <c r="C3" i="2"/>
  <c r="P2" i="2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F8044E-4549-46D1-A6B1-B8FB9B40179C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BC823051-B727-4FD5-98BF-808B70B1B99C}" keepAlive="1" name="Query - Table1" description="Connection to the 'Table1' query in the workbook." type="5" refreshedVersion="8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<sst xmlns="http://schemas.openxmlformats.org/spreadsheetml/2006/main" count="191" uniqueCount="113">
  <si>
    <t>Managing Company</t>
  </si>
  <si>
    <t>Certificate</t>
  </si>
  <si>
    <t>Investment Date</t>
  </si>
  <si>
    <t>Original Lien (Amount)</t>
  </si>
  <si>
    <t>Original Lien (Interest)</t>
  </si>
  <si>
    <t>Original Lien (Effective Date)</t>
  </si>
  <si>
    <t>Original Lien (Interval)</t>
  </si>
  <si>
    <t>Premium (Amount)</t>
  </si>
  <si>
    <t>Premium (Interest)</t>
  </si>
  <si>
    <t>Premium (Effective Date)</t>
  </si>
  <si>
    <t>Premium (Interval)</t>
  </si>
  <si>
    <t>Tsrid</t>
  </si>
  <si>
    <t>State</t>
  </si>
  <si>
    <t>County</t>
  </si>
  <si>
    <t>Municipality</t>
  </si>
  <si>
    <t>Parcel Id</t>
  </si>
  <si>
    <t>Tax Id</t>
  </si>
  <si>
    <t>Owner Name (Current Owner)</t>
  </si>
  <si>
    <t>Owner Address</t>
  </si>
  <si>
    <t>Owner City State Zip</t>
  </si>
  <si>
    <t>Homestead Exemption</t>
  </si>
  <si>
    <t>Total Assessed Value</t>
  </si>
  <si>
    <t>Total Market Value</t>
  </si>
  <si>
    <t>APN</t>
  </si>
  <si>
    <t>Location Full Street Address</t>
  </si>
  <si>
    <t>Location City</t>
  </si>
  <si>
    <t>Location Zip</t>
  </si>
  <si>
    <t>Longitude</t>
  </si>
  <si>
    <t>Latitude</t>
  </si>
  <si>
    <t>Owner Occupied</t>
  </si>
  <si>
    <t>County Land Use</t>
  </si>
  <si>
    <t>County Land Use Desc</t>
  </si>
  <si>
    <t>Standardized Land Use</t>
  </si>
  <si>
    <t>Standardized Land Use Desc (Property Type)</t>
  </si>
  <si>
    <t>Lot Size</t>
  </si>
  <si>
    <t>Lot Size Unit</t>
  </si>
  <si>
    <t>Zoning</t>
  </si>
  <si>
    <t>Building Class</t>
  </si>
  <si>
    <t>Year Built</t>
  </si>
  <si>
    <t>No Of Stories</t>
  </si>
  <si>
    <t>No Of Units</t>
  </si>
  <si>
    <t>Assessment Year</t>
  </si>
  <si>
    <t>Latest Sale Date</t>
  </si>
  <si>
    <t>Latest Sale Price</t>
  </si>
  <si>
    <t>Latest Arms Length Sale Date</t>
  </si>
  <si>
    <t>Latest Arms Length Sale Price</t>
  </si>
  <si>
    <t>Prior Arms Length Sale Date</t>
  </si>
  <si>
    <t>Prior Arms Length Sale Price</t>
  </si>
  <si>
    <t>Loan1 Amount</t>
  </si>
  <si>
    <t>Loan1 Due Date</t>
  </si>
  <si>
    <t>Loan1 Type</t>
  </si>
  <si>
    <t>Loan2 Amount</t>
  </si>
  <si>
    <t>Legal City</t>
  </si>
  <si>
    <t>Legal Block</t>
  </si>
  <si>
    <t>Legal Lot Number</t>
  </si>
  <si>
    <t>Qualifier</t>
  </si>
  <si>
    <t>Legal Section</t>
  </si>
  <si>
    <t>Legal Unit</t>
  </si>
  <si>
    <t>Legal Subdivision Name</t>
  </si>
  <si>
    <t>Legal Tract Number</t>
  </si>
  <si>
    <t>Legal Section Township Range Meridian</t>
  </si>
  <si>
    <t>Legal Brief Desc</t>
  </si>
  <si>
    <t>Subject Found Count</t>
  </si>
  <si>
    <t>Env Risk</t>
  </si>
  <si>
    <t>Tag (Keep, Maybe, Remove, Viewed)</t>
  </si>
  <si>
    <t>Grade (A, B, C, D, F)</t>
  </si>
  <si>
    <t>Group (1, 2, 3, 4, 5)</t>
  </si>
  <si>
    <t>Notes</t>
  </si>
  <si>
    <t>Low Volatility Tax Lien Fund LLC</t>
  </si>
  <si>
    <t>per_diem</t>
  </si>
  <si>
    <t>New Jersey</t>
  </si>
  <si>
    <t>Gloucester</t>
  </si>
  <si>
    <t>Newfield Borough</t>
  </si>
  <si>
    <t>DIAZ DOLORES</t>
  </si>
  <si>
    <t>13 00100-0000-00001</t>
  </si>
  <si>
    <t>104 N WEST BLVD</t>
  </si>
  <si>
    <t>NEWFIELD</t>
  </si>
  <si>
    <t>8344.0</t>
  </si>
  <si>
    <t>No</t>
  </si>
  <si>
    <t>RESIDENTIAL</t>
  </si>
  <si>
    <t>Single Family Residential</t>
  </si>
  <si>
    <t>SF</t>
  </si>
  <si>
    <t>R5</t>
  </si>
  <si>
    <t>1.0</t>
  </si>
  <si>
    <t/>
  </si>
  <si>
    <t>NEWFIELD BORO</t>
  </si>
  <si>
    <t>Block: 100 Lot: 1 Qual: District: 08 City: NEWFIELD BOROUGH</t>
  </si>
  <si>
    <t>PETTIGREW DEBORA A</t>
  </si>
  <si>
    <t>13 00100-0000-00006</t>
  </si>
  <si>
    <t>10 COLUMBIA AVE</t>
  </si>
  <si>
    <t>Yes</t>
  </si>
  <si>
    <t>2015-11-10 00:00:00</t>
  </si>
  <si>
    <t>143100.0</t>
  </si>
  <si>
    <t>Block: 100 Lot: 6 Qual: District: 08 City: NEWFIELD BOROUGH</t>
  </si>
  <si>
    <t>RYAN JONATHAN &amp; SUSAN A</t>
  </si>
  <si>
    <t>13 00501-0000-00020.01</t>
  </si>
  <si>
    <t>319 OAKWOOD DR</t>
  </si>
  <si>
    <t>R2</t>
  </si>
  <si>
    <t>2001-09-26 00:00:00</t>
  </si>
  <si>
    <t>129900.0</t>
  </si>
  <si>
    <t>Block: 501 Lot: 20.01 Qual: District: 08 City: NEWFIELD BOROUGH</t>
  </si>
  <si>
    <t>MCNELLIS DAWN M &amp; DENNIS JR</t>
  </si>
  <si>
    <t>13 00600-0000-00029</t>
  </si>
  <si>
    <t>40 SANDY DR</t>
  </si>
  <si>
    <t>Block: 600 Lot: 29 Qual: District: 08 City: NEWFIELD BOROUGH</t>
  </si>
  <si>
    <t>MAZZARELLI RONALD &amp; PIENTA KAREN L</t>
  </si>
  <si>
    <t>13 00801-0000-00017</t>
  </si>
  <si>
    <t>9 WOODLAWN AVE</t>
  </si>
  <si>
    <t>R1</t>
  </si>
  <si>
    <t>1999-05-21 00:00:00</t>
  </si>
  <si>
    <t>82000.0</t>
  </si>
  <si>
    <t>FHA</t>
  </si>
  <si>
    <t>Block: 801 Lot: 17 Qual: District: 08 City: NEWFIELD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</si>
</sst>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2" formatCode="&quot;$&quot;#,##0.00_);[Red]\(&quot;$&quot;#,##0.00\)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nverinvestments-my.sharepoint.com/personal/bobpower_sarsfieldcapital_com/Documents/Bob%20Kirk%20and%20Lisa/Ajay's%20DB%20Docs/reports/SDA%20-%20Copy.xlsm" TargetMode="External"/><Relationship Id="rId1" Type="http://schemas.openxmlformats.org/officeDocument/2006/relationships/externalLinkPath" Target="/personal/bobpower_sarsfieldcapital_com/Documents/Bob%20Kirk%20and%20Lisa/Ajay's%20DB%20Docs/reports/SDA%20-%20Cop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Upload"/>
    </sheetNames>
    <sheetDataSet>
      <sheetData sheetId="0"/>
      <sheetData sheetId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9EFAAD3E-C42D-40F7-9563-639C106FABFD}" autoFormatId="16" applyNumberFormats="0" applyBorderFormats="0" applyFontFormats="0" applyPatternFormats="0" applyAlignmentFormats="0" applyWidthHeightFormats="0">
  <queryTableRefresh nextId="69">
    <queryTableFields count="68">
      <queryTableField id="1" name="Managing Company" tableColumnId="1"/>
      <queryTableField id="2" name="Certificate" tableColumnId="2"/>
      <queryTableField id="68" dataBound="0" tableColumnId="68"/>
      <queryTableField id="3" name="Original Lien (Amount)" tableColumnId="3"/>
      <queryTableField id="4" name="Original Lien (Interest)" tableColumnId="4"/>
      <queryTableField id="5" name="Original Lien (Effective Date)" tableColumnId="5"/>
      <queryTableField id="6" name="Original Lien (Interval)" tableColumnId="6"/>
      <queryTableField id="7" name="Premium (Amount)" tableColumnId="7"/>
      <queryTableField id="8" name="Premium (Interest)" tableColumnId="8"/>
      <queryTableField id="9" name="Premium (Effective Date)" tableColumnId="9"/>
      <queryTableField id="10" name="Premium (Interval)" tableColumnId="10"/>
      <queryTableField id="11" name="Tsrid" tableColumnId="11"/>
      <queryTableField id="12" name="State" tableColumnId="12"/>
      <queryTableField id="13" name="County" tableColumnId="13"/>
      <queryTableField id="14" name="Municipality" tableColumnId="14"/>
      <queryTableField id="15" name="Parcel Id" tableColumnId="15"/>
      <queryTableField id="16" name="Tax Id" tableColumnId="16"/>
      <queryTableField id="17" name="Owner Name (Current Owner)" tableColumnId="17"/>
      <queryTableField id="18" name="Owner Address" tableColumnId="18"/>
      <queryTableField id="19" name="Owner City State Zip" tableColumnId="19"/>
      <queryTableField id="20" name="Homestead Exemption" tableColumnId="20"/>
      <queryTableField id="21" name="Total Assessed Value" tableColumnId="21"/>
      <queryTableField id="22" name="Total Market Value" tableColumnId="22"/>
      <queryTableField id="23" name="APN" tableColumnId="23"/>
      <queryTableField id="24" name="Location Full Street Address" tableColumnId="24"/>
      <queryTableField id="25" name="Location City" tableColumnId="25"/>
      <queryTableField id="26" name="Location Zip" tableColumnId="26"/>
      <queryTableField id="27" name="Longitude" tableColumnId="27"/>
      <queryTableField id="28" name="Latitude" tableColumnId="28"/>
      <queryTableField id="29" name="Owner Occupied" tableColumnId="29"/>
      <queryTableField id="30" name="County Land Use" tableColumnId="30"/>
      <queryTableField id="31" name="County Land Use Desc" tableColumnId="31"/>
      <queryTableField id="32" name="Standardized Land Use" tableColumnId="32"/>
      <queryTableField id="33" name="Standardized Land Use Desc (Property Type)" tableColumnId="33"/>
      <queryTableField id="34" name="Lot Size" tableColumnId="34"/>
      <queryTableField id="35" name="Lot Size Unit" tableColumnId="35"/>
      <queryTableField id="36" name="Zoning" tableColumnId="36"/>
      <queryTableField id="37" name="Building Class" tableColumnId="37"/>
      <queryTableField id="38" name="Year Built" tableColumnId="38"/>
      <queryTableField id="39" name="No Of Stories" tableColumnId="39"/>
      <queryTableField id="40" name="No Of Units" tableColumnId="40"/>
      <queryTableField id="41" name="Assessment Year" tableColumnId="41"/>
      <queryTableField id="42" name="Latest Sale Date" tableColumnId="42"/>
      <queryTableField id="43" name="Latest Sale Price" tableColumnId="43"/>
      <queryTableField id="44" name="Latest Arms Length Sale Date" tableColumnId="44"/>
      <queryTableField id="45" name="Latest Arms Length Sale Price" tableColumnId="45"/>
      <queryTableField id="46" name="Prior Arms Length Sale Date" tableColumnId="46"/>
      <queryTableField id="47" name="Prior Arms Length Sale Price" tableColumnId="47"/>
      <queryTableField id="48" name="Loan1 Amount" tableColumnId="48"/>
      <queryTableField id="49" name="Loan1 Due Date" tableColumnId="49"/>
      <queryTableField id="50" name="Loan1 Type" tableColumnId="50"/>
      <queryTableField id="51" name="Loan2 Amount" tableColumnId="51"/>
      <queryTableField id="52" name="Legal City" tableColumnId="52"/>
      <queryTableField id="53" name="Legal Block" tableColumnId="53"/>
      <queryTableField id="54" name="Legal Lot Number" tableColumnId="54"/>
      <queryTableField id="55" name="Qualifier" tableColumnId="55"/>
      <queryTableField id="56" name="Legal Section" tableColumnId="56"/>
      <queryTableField id="57" name="Legal Unit" tableColumnId="57"/>
      <queryTableField id="58" name="Legal Subdivision Name" tableColumnId="58"/>
      <queryTableField id="59" name="Legal Tract Number" tableColumnId="59"/>
      <queryTableField id="60" name="Legal Section Township Range Meridian" tableColumnId="60"/>
      <queryTableField id="61" name="Legal Brief Desc" tableColumnId="61"/>
      <queryTableField id="62" name="Subject Found Count" tableColumnId="62"/>
      <queryTableField id="63" name="Env Risk" tableColumnId="63"/>
      <queryTableField id="64" name="Tag (Keep, Maybe, Remove, Viewed)" tableColumnId="64"/>
      <queryTableField id="65" name="Grade (A, B, C, D, F)" tableColumnId="65"/>
      <queryTableField id="66" name="Group (1, 2, 3, 4, 5)" tableColumnId="66"/>
      <queryTableField id="67" name="Notes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70372-984F-4EE8-B562-EB21EB07555E}" name="Table1_2" displayName="Table1_2" ref="A1:BP6" tableType="queryTable" totalsRowShown="0">
  <autoFilter ref="A1:BP6" xr:uid="{EFB5B0EE-326F-4A79-9BA3-0EA47242E2A5}"/>
  <sortState xmlns:xlrd2="http://schemas.microsoft.com/office/spreadsheetml/2017/richdata2" ref="A2:BP6">
    <sortCondition ref="BB1:BB6"/>
  </sortState>
  <tableColumns count="68">
    <tableColumn id="1" xr3:uid="{32081E21-9784-41EC-966D-95C858470589}" uniqueName="1" name="Managing Company" queryTableFieldId="1"/>
    <tableColumn id="2" xr3:uid="{8E3F5573-D2EE-4F06-A3EE-06B92F345CCC}" uniqueName="2" name="Certificate" queryTableFieldId="2"/>
    <tableColumn id="68" xr3:uid="{82F0996C-3BA5-4220-AC60-745B4A690A2B}" uniqueName="68" name="Investment Date" queryTableFieldId="68" dataDxfId="5">
      <calculatedColumnFormula>Table1_2[[#This Row],[Original Lien (Effective Date)]]</calculatedColumnFormula>
    </tableColumn>
    <tableColumn id="3" xr3:uid="{E34CDC1F-32A8-4B4B-9FDE-197CA33341FE}" uniqueName="3" name="Original Lien (Amount)" queryTableFieldId="3"/>
    <tableColumn id="4" xr3:uid="{EA674200-26B7-4D12-905D-1DAB25FE9423}" uniqueName="4" name="Original Lien (Interest)" queryTableFieldId="4"/>
    <tableColumn id="5" xr3:uid="{41FA9B6A-1A92-4C6E-8135-2B5A97870E3F}" uniqueName="5" name="Original Lien (Effective Date)" queryTableFieldId="5" dataDxfId="4"/>
    <tableColumn id="6" xr3:uid="{9D294079-4A41-434E-A5AA-02D1021978AB}" uniqueName="6" name="Original Lien (Interval)" queryTableFieldId="6"/>
    <tableColumn id="7" xr3:uid="{9DB2032D-4B09-4544-B843-D3F980790748}" uniqueName="7" name="Premium (Amount)" queryTableFieldId="7" dataDxfId="3"/>
    <tableColumn id="8" xr3:uid="{B5E98970-082F-48DE-8DF6-8C800109DFB2}" uniqueName="8" name="Premium (Interest)" queryTableFieldId="8"/>
    <tableColumn id="9" xr3:uid="{520B989E-11EB-4A5E-92AA-301812734965}" uniqueName="9" name="Premium (Effective Date)" queryTableFieldId="9" dataDxfId="2"/>
    <tableColumn id="10" xr3:uid="{F417C32A-F26C-49AA-9E73-F800736758EF}" uniqueName="10" name="Premium (Interval)" queryTableFieldId="10"/>
    <tableColumn id="11" xr3:uid="{727C5EDC-4FD1-4F83-A3D4-3F1B156655F0}" uniqueName="11" name="Tsrid" queryTableFieldId="11"/>
    <tableColumn id="12" xr3:uid="{74846FE9-52F9-468F-9DAE-48541ECA1ECA}" uniqueName="12" name="State" queryTableFieldId="12"/>
    <tableColumn id="13" xr3:uid="{7A1A79AB-5630-449B-B71F-30B1882FFF21}" uniqueName="13" name="County" queryTableFieldId="13"/>
    <tableColumn id="14" xr3:uid="{5F7A8F6F-D1B0-494E-9493-FCFE5BFD3763}" uniqueName="14" name="Municipality" queryTableFieldId="14"/>
    <tableColumn id="15" xr3:uid="{57812470-AA89-4798-BD82-6396B28FFC8F}" uniqueName="15" name="Parcel Id" queryTableFieldId="15"/>
    <tableColumn id="16" xr3:uid="{9B5058C7-2A92-4BBB-ADEE-5FD0AF1733A9}" uniqueName="16" name="Tax Id" queryTableFieldId="16"/>
    <tableColumn id="17" xr3:uid="{0A8427C0-6125-4069-A8F6-F06E89C7D863}" uniqueName="17" name="Owner Name (Current Owner)" queryTableFieldId="17"/>
    <tableColumn id="18" xr3:uid="{421EFE55-AFE4-48F8-94C7-49C9B9965A10}" uniqueName="18" name="Owner Address" queryTableFieldId="18"/>
    <tableColumn id="19" xr3:uid="{497D915B-858D-499D-A60E-A0F2D0411468}" uniqueName="19" name="Owner City State Zip" queryTableFieldId="19"/>
    <tableColumn id="20" xr3:uid="{E903823D-5FA6-43BB-816B-B0864729CDA4}" uniqueName="20" name="Homestead Exemption" queryTableFieldId="20"/>
    <tableColumn id="21" xr3:uid="{3DC6781F-EC68-4340-91A1-7CCB4003C531}" uniqueName="21" name="Total Assessed Value" queryTableFieldId="21"/>
    <tableColumn id="22" xr3:uid="{EEA42378-ECE4-4BC3-B65D-DE57666A27A5}" uniqueName="22" name="Total Market Value" queryTableFieldId="22"/>
    <tableColumn id="23" xr3:uid="{FCCD6B8D-AB7B-4765-9E1B-E497566CC9F6}" uniqueName="23" name="APN" queryTableFieldId="23"/>
    <tableColumn id="24" xr3:uid="{8FDBAEFF-517C-428C-81E0-244F00509B5D}" uniqueName="24" name="Location Full Street Address" queryTableFieldId="24"/>
    <tableColumn id="25" xr3:uid="{2AA1D73D-FF82-470B-8EC1-C98B2428D93D}" uniqueName="25" name="Location City" queryTableFieldId="25"/>
    <tableColumn id="26" xr3:uid="{AF65377E-09F1-4C35-8CD9-4C6E9A873BB7}" uniqueName="26" name="Location Zip" queryTableFieldId="26"/>
    <tableColumn id="27" xr3:uid="{6B6370F6-F29A-47F1-B711-CC3394E3EED8}" uniqueName="27" name="Longitude" queryTableFieldId="27"/>
    <tableColumn id="28" xr3:uid="{50BDB0E4-FD12-41C9-8398-74EDC5A4DC2F}" uniqueName="28" name="Latitude" queryTableFieldId="28"/>
    <tableColumn id="29" xr3:uid="{8DB4D5F7-D427-4EAF-B27E-43612F9A2498}" uniqueName="29" name="Owner Occupied" queryTableFieldId="29"/>
    <tableColumn id="30" xr3:uid="{DC709F7A-A76A-43AF-949F-AFC5C6FEBE9F}" uniqueName="30" name="County Land Use" queryTableFieldId="30"/>
    <tableColumn id="31" xr3:uid="{B3D94E49-32B5-460D-9C38-D8FA915CDA81}" uniqueName="31" name="County Land Use Desc" queryTableFieldId="31"/>
    <tableColumn id="32" xr3:uid="{D0FF3B2F-B534-4089-9407-9F6A2302FB3F}" uniqueName="32" name="Standardized Land Use" queryTableFieldId="32"/>
    <tableColumn id="33" xr3:uid="{6FE1DEE5-87D0-42C9-B1DF-21FA91D1C76E}" uniqueName="33" name="Standardized Land Use Desc (Property Type)" queryTableFieldId="33"/>
    <tableColumn id="34" xr3:uid="{4761ADE6-3D94-49DF-8F71-FC06D9CA7FF2}" uniqueName="34" name="Lot Size" queryTableFieldId="34"/>
    <tableColumn id="35" xr3:uid="{19EF773A-DCCD-4F51-9C8F-E20F9CE32B27}" uniqueName="35" name="Lot Size Unit" queryTableFieldId="35"/>
    <tableColumn id="36" xr3:uid="{9596384D-1D80-4D2E-A7B2-35654942EAB3}" uniqueName="36" name="Zoning" queryTableFieldId="36"/>
    <tableColumn id="37" xr3:uid="{BDB2B62F-AAF8-46AE-91E1-4BD6B4B0B39A}" uniqueName="37" name="Building Class" queryTableFieldId="37"/>
    <tableColumn id="38" xr3:uid="{F88BCE4A-AED1-4FE4-85D8-BD754A5468FF}" uniqueName="38" name="Year Built" queryTableFieldId="38"/>
    <tableColumn id="39" xr3:uid="{7EB06BCF-548E-499C-AE4C-F6E671189AEA}" uniqueName="39" name="No Of Stories" queryTableFieldId="39"/>
    <tableColumn id="40" xr3:uid="{6A955C64-1F06-499A-8E42-F9E2C83F9ADD}" uniqueName="40" name="No Of Units" queryTableFieldId="40"/>
    <tableColumn id="41" xr3:uid="{6E87C468-1F34-4CD3-B4DB-49977F48DB2D}" uniqueName="41" name="Assessment Year" queryTableFieldId="41"/>
    <tableColumn id="42" xr3:uid="{120A2387-A444-48E5-AE9A-D2A8A62BA90B}" uniqueName="42" name="Latest Sale Date" queryTableFieldId="42" dataDxfId="1"/>
    <tableColumn id="43" xr3:uid="{CFA888F0-8A48-4EC1-9FBD-ED826999F597}" uniqueName="43" name="Latest Sale Price" queryTableFieldId="43"/>
    <tableColumn id="44" xr3:uid="{D5CBF163-0D41-4F62-AC85-F9CA1BAD3BFB}" uniqueName="44" name="Latest Arms Length Sale Date" queryTableFieldId="44"/>
    <tableColumn id="45" xr3:uid="{1F9E3492-BD62-4E04-9EE2-2DBD7E60B25D}" uniqueName="45" name="Latest Arms Length Sale Price" queryTableFieldId="45"/>
    <tableColumn id="46" xr3:uid="{CC00FFAE-5541-4AAE-BE63-9D03E8AC75D1}" uniqueName="46" name="Prior Arms Length Sale Date" queryTableFieldId="46"/>
    <tableColumn id="47" xr3:uid="{2A30D380-4761-43C5-A6B1-E4CFCC8EA4F5}" uniqueName="47" name="Prior Arms Length Sale Price" queryTableFieldId="47"/>
    <tableColumn id="48" xr3:uid="{D9F50EF2-5DB5-4BC7-8D36-5B58112A56D9}" uniqueName="48" name="Loan1 Amount" queryTableFieldId="48"/>
    <tableColumn id="49" xr3:uid="{C850B021-6F10-49F2-A482-0D1DA0B57B3A}" uniqueName="49" name="Loan1 Due Date" queryTableFieldId="49" dataDxfId="0"/>
    <tableColumn id="50" xr3:uid="{81CD597E-532B-46FF-8550-62342A78674B}" uniqueName="50" name="Loan1 Type" queryTableFieldId="50"/>
    <tableColumn id="51" xr3:uid="{275A13A1-CD11-448B-ADA2-A21AFC3EB5DA}" uniqueName="51" name="Loan2 Amount" queryTableFieldId="51"/>
    <tableColumn id="52" xr3:uid="{D0BFD750-4867-4C7B-BB90-1681FBA756EE}" uniqueName="52" name="Legal City" queryTableFieldId="52"/>
    <tableColumn id="53" xr3:uid="{861EE87A-30C3-43C6-AF3A-702A347160C1}" uniqueName="53" name="Legal Block" queryTableFieldId="53"/>
    <tableColumn id="54" xr3:uid="{6879D27D-394B-424A-88E8-F75967099939}" uniqueName="54" name="Legal Lot Number" queryTableFieldId="54"/>
    <tableColumn id="55" xr3:uid="{DB966FF0-BC16-4178-B583-CCF333641E56}" uniqueName="55" name="Qualifier" queryTableFieldId="55"/>
    <tableColumn id="56" xr3:uid="{16B726E3-F09E-48BB-BE05-99A0E4519508}" uniqueName="56" name="Legal Section" queryTableFieldId="56"/>
    <tableColumn id="57" xr3:uid="{967DE81A-07CC-466A-83EE-34FFDDD78B89}" uniqueName="57" name="Legal Unit" queryTableFieldId="57"/>
    <tableColumn id="58" xr3:uid="{DE6A581B-6272-4FA3-AA68-841BA5996C12}" uniqueName="58" name="Legal Subdivision Name" queryTableFieldId="58"/>
    <tableColumn id="59" xr3:uid="{3481799E-B4BC-418F-8819-8828C54396D3}" uniqueName="59" name="Legal Tract Number" queryTableFieldId="59"/>
    <tableColumn id="60" xr3:uid="{35DD28ED-559E-43BC-8248-4D57289A8462}" uniqueName="60" name="Legal Section Township Range Meridian" queryTableFieldId="60"/>
    <tableColumn id="61" xr3:uid="{B6133264-6C1C-4838-A058-FEF4160E9E46}" uniqueName="61" name="Legal Brief Desc" queryTableFieldId="61"/>
    <tableColumn id="62" xr3:uid="{B4D79FD4-DD89-4550-A967-2D80B7F9C099}" uniqueName="62" name="Subject Found Count" queryTableFieldId="62"/>
    <tableColumn id="63" xr3:uid="{C86F9FA6-3142-40BB-84FD-4BABA545BCD9}" uniqueName="63" name="Env Risk" queryTableFieldId="63"/>
    <tableColumn id="64" xr3:uid="{60D023D8-C575-4525-B1E0-F0C6D7774E26}" uniqueName="64" name="Tag (Keep, Maybe, Remove, Viewed)" queryTableFieldId="64"/>
    <tableColumn id="65" xr3:uid="{CDD1DB87-0472-4DD3-97E8-65EF07D8EEA2}" uniqueName="65" name="Grade (A, B, C, D, F)" queryTableFieldId="65"/>
    <tableColumn id="66" xr3:uid="{25575ED4-AEFF-4E59-97F1-BD2ED8A3891B}" uniqueName="66" name="Group (1, 2, 3, 4, 5)" queryTableFieldId="66"/>
    <tableColumn id="67" xr3:uid="{404BB9A2-1C9E-4394-9B22-46622F3411FD}" uniqueName="67" name="Notes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49D5-61A9-4A79-8B3E-C3ED7892D71F}">
  <sheetPr codeName="Sheet2"/>
  <dimension ref="A1:BP6"/>
  <sheetViews>
    <sheetView tabSelected="1" workbookViewId="0">
      <selection activeCell="P2" sqref="P2:P6"/>
    </sheetView>
  </sheetViews>
  <sheetFormatPr defaultRowHeight="15" x14ac:dyDescent="0.25"/>
  <cols>
    <col min="1" max="1" width="29.42578125" bestFit="1" customWidth="1"/>
    <col min="2" max="2" width="12.5703125" bestFit="1" customWidth="1"/>
    <col min="3" max="3" width="18.140625" bestFit="1" customWidth="1"/>
    <col min="4" max="4" width="23.85546875" bestFit="1" customWidth="1"/>
    <col min="5" max="5" width="23.7109375" bestFit="1" customWidth="1"/>
    <col min="6" max="6" width="29.28515625" bestFit="1" customWidth="1"/>
    <col min="7" max="7" width="23.42578125" bestFit="1" customWidth="1"/>
    <col min="8" max="8" width="20.7109375" bestFit="1" customWidth="1"/>
    <col min="9" max="9" width="20.5703125" bestFit="1" customWidth="1"/>
    <col min="10" max="10" width="26.140625" bestFit="1" customWidth="1"/>
    <col min="11" max="11" width="20.42578125" bestFit="1" customWidth="1"/>
    <col min="12" max="12" width="9" bestFit="1" customWidth="1"/>
    <col min="13" max="13" width="11.140625" bestFit="1" customWidth="1"/>
    <col min="14" max="14" width="10.5703125" bestFit="1" customWidth="1"/>
    <col min="15" max="15" width="17.42578125" bestFit="1" customWidth="1"/>
    <col min="16" max="16" width="21.85546875" bestFit="1" customWidth="1"/>
    <col min="17" max="17" width="8.42578125" bestFit="1" customWidth="1"/>
    <col min="18" max="18" width="36.85546875" bestFit="1" customWidth="1"/>
    <col min="19" max="19" width="17" bestFit="1" customWidth="1"/>
    <col min="20" max="20" width="21.5703125" bestFit="1" customWidth="1"/>
    <col min="21" max="21" width="23.85546875" bestFit="1" customWidth="1"/>
    <col min="22" max="22" width="22.140625" bestFit="1" customWidth="1"/>
    <col min="23" max="23" width="20.42578125" bestFit="1" customWidth="1"/>
    <col min="24" max="24" width="21.85546875" bestFit="1" customWidth="1"/>
    <col min="25" max="25" width="28.42578125" bestFit="1" customWidth="1"/>
    <col min="26" max="26" width="14.5703125" bestFit="1" customWidth="1"/>
    <col min="27" max="27" width="13.85546875" bestFit="1" customWidth="1"/>
    <col min="28" max="28" width="12.7109375" bestFit="1" customWidth="1"/>
    <col min="29" max="29" width="12" bestFit="1" customWidth="1"/>
    <col min="30" max="31" width="18.140625" bestFit="1" customWidth="1"/>
    <col min="32" max="32" width="22.85546875" bestFit="1" customWidth="1"/>
    <col min="33" max="33" width="23.7109375" bestFit="1" customWidth="1"/>
    <col min="34" max="34" width="43.140625" bestFit="1" customWidth="1"/>
    <col min="35" max="35" width="10" bestFit="1" customWidth="1"/>
    <col min="36" max="36" width="14.28515625" bestFit="1" customWidth="1"/>
    <col min="37" max="37" width="9.28515625" bestFit="1" customWidth="1"/>
    <col min="38" max="38" width="15.5703125" bestFit="1" customWidth="1"/>
    <col min="39" max="39" width="11.85546875" bestFit="1" customWidth="1"/>
    <col min="40" max="40" width="15" bestFit="1" customWidth="1"/>
    <col min="41" max="41" width="13.5703125" bestFit="1" customWidth="1"/>
    <col min="42" max="42" width="18.42578125" bestFit="1" customWidth="1"/>
    <col min="43" max="43" width="17.42578125" bestFit="1" customWidth="1"/>
    <col min="44" max="44" width="17.7109375" bestFit="1" customWidth="1"/>
    <col min="45" max="45" width="29.28515625" bestFit="1" customWidth="1"/>
    <col min="46" max="46" width="29.5703125" bestFit="1" customWidth="1"/>
    <col min="47" max="47" width="28.28515625" bestFit="1" customWidth="1"/>
    <col min="48" max="48" width="28.5703125" bestFit="1" customWidth="1"/>
    <col min="49" max="49" width="16.140625" bestFit="1" customWidth="1"/>
    <col min="50" max="50" width="17.140625" bestFit="1" customWidth="1"/>
    <col min="51" max="51" width="13.140625" bestFit="1" customWidth="1"/>
    <col min="52" max="52" width="16.140625" bestFit="1" customWidth="1"/>
    <col min="53" max="53" width="15.7109375" bestFit="1" customWidth="1"/>
    <col min="54" max="54" width="13" bestFit="1" customWidth="1"/>
    <col min="55" max="55" width="18.85546875" bestFit="1" customWidth="1"/>
    <col min="56" max="56" width="11.140625" bestFit="1" customWidth="1"/>
    <col min="57" max="57" width="14.85546875" bestFit="1" customWidth="1"/>
    <col min="58" max="58" width="12.140625" bestFit="1" customWidth="1"/>
    <col min="59" max="59" width="24.7109375" bestFit="1" customWidth="1"/>
    <col min="60" max="60" width="20.5703125" bestFit="1" customWidth="1"/>
    <col min="61" max="61" width="39.140625" bestFit="1" customWidth="1"/>
    <col min="62" max="62" width="58.140625" bestFit="1" customWidth="1"/>
    <col min="63" max="63" width="21.85546875" bestFit="1" customWidth="1"/>
    <col min="64" max="64" width="10.42578125" bestFit="1" customWidth="1"/>
    <col min="65" max="65" width="36.85546875" bestFit="1" customWidth="1"/>
    <col min="66" max="66" width="20.7109375" bestFit="1" customWidth="1"/>
    <col min="67" max="67" width="20" bestFit="1" customWidth="1"/>
    <col min="68" max="68" width="8.57031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C2" s="1">
        <f>Table1_2[[#This Row],[Original Lien (Effective Date)]]</f>
        <v>45051</v>
      </c>
      <c r="D2">
        <v>249.2</v>
      </c>
      <c r="E2">
        <v>0</v>
      </c>
      <c r="F2" s="1">
        <v>45051</v>
      </c>
      <c r="G2" t="s">
        <v>69</v>
      </c>
      <c r="H2" s="2">
        <v>1400</v>
      </c>
      <c r="I2">
        <v>0</v>
      </c>
      <c r="J2" s="1">
        <v>45051</v>
      </c>
      <c r="K2" t="s">
        <v>69</v>
      </c>
      <c r="L2">
        <v>26550235</v>
      </c>
      <c r="M2" t="s">
        <v>70</v>
      </c>
      <c r="N2" t="s">
        <v>71</v>
      </c>
      <c r="O2" t="s">
        <v>72</v>
      </c>
      <c r="P2" t="str">
        <f>Table1_2[[#This Row],[APN]]</f>
        <v>13 00100-0000-00001</v>
      </c>
      <c r="R2" t="s">
        <v>73</v>
      </c>
      <c r="V2">
        <v>147100</v>
      </c>
      <c r="W2">
        <v>162685</v>
      </c>
      <c r="X2" t="s">
        <v>74</v>
      </c>
      <c r="Y2" t="s">
        <v>75</v>
      </c>
      <c r="Z2" t="s">
        <v>76</v>
      </c>
      <c r="AA2" t="s">
        <v>77</v>
      </c>
      <c r="AB2">
        <v>-75.0259952617441</v>
      </c>
      <c r="AC2">
        <v>39.548194145387498</v>
      </c>
      <c r="AD2" t="s">
        <v>78</v>
      </c>
      <c r="AE2">
        <v>2</v>
      </c>
      <c r="AF2" t="s">
        <v>79</v>
      </c>
      <c r="AG2">
        <v>1001</v>
      </c>
      <c r="AH2" t="s">
        <v>80</v>
      </c>
      <c r="AI2">
        <v>10019</v>
      </c>
      <c r="AJ2" t="s">
        <v>81</v>
      </c>
      <c r="AK2" t="s">
        <v>82</v>
      </c>
      <c r="AL2">
        <v>16</v>
      </c>
      <c r="AM2">
        <v>1950</v>
      </c>
      <c r="AN2">
        <v>0</v>
      </c>
      <c r="AO2" t="s">
        <v>83</v>
      </c>
      <c r="AP2">
        <v>2022</v>
      </c>
      <c r="AQ2" s="1">
        <v>43595</v>
      </c>
      <c r="AR2">
        <v>167000</v>
      </c>
      <c r="AW2">
        <v>0</v>
      </c>
      <c r="AX2" s="1"/>
      <c r="AY2" t="s">
        <v>84</v>
      </c>
      <c r="BA2" t="s">
        <v>85</v>
      </c>
      <c r="BB2">
        <v>100</v>
      </c>
      <c r="BC2">
        <v>1</v>
      </c>
      <c r="BD2" t="s">
        <v>84</v>
      </c>
      <c r="BJ2" t="s">
        <v>86</v>
      </c>
      <c r="BN2" t="s">
        <v>84</v>
      </c>
      <c r="BO2">
        <v>0</v>
      </c>
      <c r="BP2" t="s">
        <v>84</v>
      </c>
    </row>
    <row r="3" spans="1:68" x14ac:dyDescent="0.25">
      <c r="A3" t="s">
        <v>68</v>
      </c>
      <c r="C3" s="1">
        <f>Table1_2[[#This Row],[Original Lien (Effective Date)]]</f>
        <v>45051</v>
      </c>
      <c r="D3">
        <v>332.34</v>
      </c>
      <c r="E3">
        <v>0</v>
      </c>
      <c r="F3" s="1">
        <v>45051</v>
      </c>
      <c r="G3" t="s">
        <v>69</v>
      </c>
      <c r="H3" s="2">
        <v>1100</v>
      </c>
      <c r="I3">
        <v>0</v>
      </c>
      <c r="J3" s="1">
        <v>45051</v>
      </c>
      <c r="K3" t="s">
        <v>69</v>
      </c>
      <c r="L3">
        <v>26550237</v>
      </c>
      <c r="M3" t="s">
        <v>70</v>
      </c>
      <c r="N3" t="s">
        <v>71</v>
      </c>
      <c r="O3" t="s">
        <v>72</v>
      </c>
      <c r="P3" t="str">
        <f>Table1_2[[#This Row],[APN]]</f>
        <v>13 00100-0000-00006</v>
      </c>
      <c r="R3" t="s">
        <v>87</v>
      </c>
      <c r="V3">
        <v>116200</v>
      </c>
      <c r="W3">
        <v>128511</v>
      </c>
      <c r="X3" t="s">
        <v>88</v>
      </c>
      <c r="Y3" t="s">
        <v>89</v>
      </c>
      <c r="Z3" t="s">
        <v>76</v>
      </c>
      <c r="AA3" t="s">
        <v>77</v>
      </c>
      <c r="AB3">
        <v>-75.027310377598894</v>
      </c>
      <c r="AC3">
        <v>39.547558343040002</v>
      </c>
      <c r="AD3" t="s">
        <v>90</v>
      </c>
      <c r="AE3">
        <v>2</v>
      </c>
      <c r="AF3" t="s">
        <v>79</v>
      </c>
      <c r="AG3">
        <v>1001</v>
      </c>
      <c r="AH3" t="s">
        <v>80</v>
      </c>
      <c r="AI3">
        <v>6970</v>
      </c>
      <c r="AJ3" t="s">
        <v>81</v>
      </c>
      <c r="AK3" t="s">
        <v>82</v>
      </c>
      <c r="AL3">
        <v>16</v>
      </c>
      <c r="AM3">
        <v>1930</v>
      </c>
      <c r="AN3">
        <v>2</v>
      </c>
      <c r="AO3" t="s">
        <v>83</v>
      </c>
      <c r="AP3">
        <v>2022</v>
      </c>
      <c r="AQ3" s="1">
        <v>42318</v>
      </c>
      <c r="AR3">
        <v>143100</v>
      </c>
      <c r="AS3" t="s">
        <v>91</v>
      </c>
      <c r="AT3" t="s">
        <v>92</v>
      </c>
      <c r="AU3" t="s">
        <v>91</v>
      </c>
      <c r="AV3" t="s">
        <v>92</v>
      </c>
      <c r="AW3">
        <v>0</v>
      </c>
      <c r="AX3" s="1"/>
      <c r="AY3" t="s">
        <v>84</v>
      </c>
      <c r="BA3" t="s">
        <v>85</v>
      </c>
      <c r="BB3">
        <v>100</v>
      </c>
      <c r="BC3">
        <v>6</v>
      </c>
      <c r="BD3" t="s">
        <v>84</v>
      </c>
      <c r="BJ3" t="s">
        <v>93</v>
      </c>
      <c r="BN3" t="s">
        <v>84</v>
      </c>
      <c r="BO3">
        <v>0</v>
      </c>
      <c r="BP3" t="s">
        <v>84</v>
      </c>
    </row>
    <row r="4" spans="1:68" x14ac:dyDescent="0.25">
      <c r="A4" t="s">
        <v>68</v>
      </c>
      <c r="C4" s="1">
        <f>Table1_2[[#This Row],[Original Lien (Effective Date)]]</f>
        <v>45051</v>
      </c>
      <c r="D4">
        <v>435.47</v>
      </c>
      <c r="E4">
        <v>0</v>
      </c>
      <c r="F4" s="1">
        <v>45051</v>
      </c>
      <c r="G4" t="s">
        <v>69</v>
      </c>
      <c r="H4" s="2">
        <v>1500</v>
      </c>
      <c r="I4">
        <v>0</v>
      </c>
      <c r="J4" s="1">
        <v>45051</v>
      </c>
      <c r="K4" t="s">
        <v>69</v>
      </c>
      <c r="L4">
        <v>26550277</v>
      </c>
      <c r="M4" t="s">
        <v>70</v>
      </c>
      <c r="N4" t="s">
        <v>71</v>
      </c>
      <c r="O4" t="s">
        <v>72</v>
      </c>
      <c r="P4" t="str">
        <f>Table1_2[[#This Row],[APN]]</f>
        <v>13 00501-0000-00020.01</v>
      </c>
      <c r="R4" t="s">
        <v>94</v>
      </c>
      <c r="V4">
        <v>186000</v>
      </c>
      <c r="W4">
        <v>205707</v>
      </c>
      <c r="X4" t="s">
        <v>95</v>
      </c>
      <c r="Y4" t="s">
        <v>96</v>
      </c>
      <c r="Z4" t="s">
        <v>76</v>
      </c>
      <c r="AA4" t="s">
        <v>77</v>
      </c>
      <c r="AB4">
        <v>-75.019538574999999</v>
      </c>
      <c r="AC4">
        <v>39.553823909999998</v>
      </c>
      <c r="AD4" t="s">
        <v>90</v>
      </c>
      <c r="AE4">
        <v>2</v>
      </c>
      <c r="AF4" t="s">
        <v>79</v>
      </c>
      <c r="AG4">
        <v>1001</v>
      </c>
      <c r="AH4" t="s">
        <v>80</v>
      </c>
      <c r="AI4">
        <v>15246</v>
      </c>
      <c r="AJ4" t="s">
        <v>81</v>
      </c>
      <c r="AK4" t="s">
        <v>97</v>
      </c>
      <c r="AL4">
        <v>16</v>
      </c>
      <c r="AM4">
        <v>1967</v>
      </c>
      <c r="AN4">
        <v>0</v>
      </c>
      <c r="AO4" t="s">
        <v>83</v>
      </c>
      <c r="AP4">
        <v>2022</v>
      </c>
      <c r="AQ4" s="1">
        <v>37160</v>
      </c>
      <c r="AR4">
        <v>129900</v>
      </c>
      <c r="AS4" t="s">
        <v>98</v>
      </c>
      <c r="AT4" t="s">
        <v>99</v>
      </c>
      <c r="AW4">
        <v>0</v>
      </c>
      <c r="AX4" s="1"/>
      <c r="AY4" t="s">
        <v>84</v>
      </c>
      <c r="BA4" t="s">
        <v>85</v>
      </c>
      <c r="BB4">
        <v>501</v>
      </c>
      <c r="BC4">
        <v>20.010000000000002</v>
      </c>
      <c r="BD4" t="s">
        <v>84</v>
      </c>
      <c r="BJ4" t="s">
        <v>100</v>
      </c>
      <c r="BN4" t="s">
        <v>84</v>
      </c>
      <c r="BO4">
        <v>0</v>
      </c>
      <c r="BP4" t="s">
        <v>84</v>
      </c>
    </row>
    <row r="5" spans="1:68" x14ac:dyDescent="0.25">
      <c r="A5" t="s">
        <v>68</v>
      </c>
      <c r="C5" s="1">
        <f>Table1_2[[#This Row],[Original Lien (Effective Date)]]</f>
        <v>45051</v>
      </c>
      <c r="D5">
        <v>334.96</v>
      </c>
      <c r="E5">
        <v>0</v>
      </c>
      <c r="F5" s="1">
        <v>45051</v>
      </c>
      <c r="G5" t="s">
        <v>69</v>
      </c>
      <c r="H5" s="2">
        <v>1100</v>
      </c>
      <c r="I5">
        <v>0</v>
      </c>
      <c r="J5" s="1">
        <v>45051</v>
      </c>
      <c r="K5" t="s">
        <v>69</v>
      </c>
      <c r="L5">
        <v>26550282</v>
      </c>
      <c r="M5" t="s">
        <v>70</v>
      </c>
      <c r="N5" t="s">
        <v>71</v>
      </c>
      <c r="O5" t="s">
        <v>72</v>
      </c>
      <c r="P5" t="str">
        <f>Table1_2[[#This Row],[APN]]</f>
        <v>13 00600-0000-00029</v>
      </c>
      <c r="R5" t="s">
        <v>101</v>
      </c>
      <c r="V5">
        <v>250300</v>
      </c>
      <c r="W5">
        <v>276819</v>
      </c>
      <c r="X5" t="s">
        <v>102</v>
      </c>
      <c r="Y5" t="s">
        <v>103</v>
      </c>
      <c r="Z5" t="s">
        <v>76</v>
      </c>
      <c r="AA5" t="s">
        <v>77</v>
      </c>
      <c r="AB5">
        <v>-75.028834633279502</v>
      </c>
      <c r="AC5">
        <v>39.551814167238</v>
      </c>
      <c r="AD5" t="s">
        <v>90</v>
      </c>
      <c r="AE5">
        <v>2</v>
      </c>
      <c r="AF5" t="s">
        <v>79</v>
      </c>
      <c r="AG5">
        <v>1001</v>
      </c>
      <c r="AH5" t="s">
        <v>80</v>
      </c>
      <c r="AI5">
        <v>16117</v>
      </c>
      <c r="AJ5" t="s">
        <v>81</v>
      </c>
      <c r="AK5" t="s">
        <v>97</v>
      </c>
      <c r="AL5">
        <v>16</v>
      </c>
      <c r="AM5">
        <v>1988</v>
      </c>
      <c r="AN5">
        <v>1</v>
      </c>
      <c r="AO5" t="s">
        <v>83</v>
      </c>
      <c r="AP5">
        <v>2022</v>
      </c>
      <c r="AQ5" s="1">
        <v>43339</v>
      </c>
      <c r="AR5">
        <v>219900</v>
      </c>
      <c r="AW5">
        <v>0</v>
      </c>
      <c r="AX5" s="1"/>
      <c r="AY5" t="s">
        <v>84</v>
      </c>
      <c r="BA5" t="s">
        <v>85</v>
      </c>
      <c r="BB5">
        <v>600</v>
      </c>
      <c r="BC5">
        <v>29</v>
      </c>
      <c r="BD5" t="s">
        <v>84</v>
      </c>
      <c r="BJ5" t="s">
        <v>104</v>
      </c>
      <c r="BN5" t="s">
        <v>84</v>
      </c>
      <c r="BO5">
        <v>0</v>
      </c>
      <c r="BP5" t="s">
        <v>84</v>
      </c>
    </row>
    <row r="6" spans="1:68" x14ac:dyDescent="0.25">
      <c r="A6" t="s">
        <v>68</v>
      </c>
      <c r="C6" s="1">
        <f>Table1_2[[#This Row],[Original Lien (Effective Date)]]</f>
        <v>45051</v>
      </c>
      <c r="D6">
        <v>206.98</v>
      </c>
      <c r="E6">
        <v>0</v>
      </c>
      <c r="F6" s="1">
        <v>45051</v>
      </c>
      <c r="G6" t="s">
        <v>69</v>
      </c>
      <c r="H6" s="2">
        <v>900</v>
      </c>
      <c r="I6">
        <v>0</v>
      </c>
      <c r="J6" s="1">
        <v>45051</v>
      </c>
      <c r="K6" t="s">
        <v>69</v>
      </c>
      <c r="L6">
        <v>26550290</v>
      </c>
      <c r="M6" t="s">
        <v>70</v>
      </c>
      <c r="N6" t="s">
        <v>71</v>
      </c>
      <c r="O6" t="s">
        <v>72</v>
      </c>
      <c r="P6" t="str">
        <f>Table1_2[[#This Row],[APN]]</f>
        <v>13 00801-0000-00017</v>
      </c>
      <c r="R6" t="s">
        <v>105</v>
      </c>
      <c r="V6">
        <v>189400</v>
      </c>
      <c r="W6">
        <v>209467</v>
      </c>
      <c r="X6" t="s">
        <v>106</v>
      </c>
      <c r="Y6" t="s">
        <v>107</v>
      </c>
      <c r="Z6" t="s">
        <v>76</v>
      </c>
      <c r="AA6" t="s">
        <v>77</v>
      </c>
      <c r="AB6">
        <v>-75.006986190000006</v>
      </c>
      <c r="AC6">
        <v>39.548072724999997</v>
      </c>
      <c r="AD6" t="s">
        <v>90</v>
      </c>
      <c r="AE6">
        <v>2</v>
      </c>
      <c r="AF6" t="s">
        <v>79</v>
      </c>
      <c r="AG6">
        <v>1001</v>
      </c>
      <c r="AH6" t="s">
        <v>80</v>
      </c>
      <c r="AI6">
        <v>14810</v>
      </c>
      <c r="AJ6" t="s">
        <v>81</v>
      </c>
      <c r="AK6" t="s">
        <v>108</v>
      </c>
      <c r="AL6">
        <v>16</v>
      </c>
      <c r="AM6">
        <v>1977</v>
      </c>
      <c r="AN6">
        <v>2</v>
      </c>
      <c r="AO6" t="s">
        <v>83</v>
      </c>
      <c r="AP6">
        <v>2022</v>
      </c>
      <c r="AQ6" s="1">
        <v>36299</v>
      </c>
      <c r="AR6">
        <v>82000</v>
      </c>
      <c r="AS6" t="s">
        <v>109</v>
      </c>
      <c r="AT6" t="s">
        <v>110</v>
      </c>
      <c r="AW6">
        <v>81953</v>
      </c>
      <c r="AX6" s="1">
        <v>47270</v>
      </c>
      <c r="AY6" t="s">
        <v>111</v>
      </c>
      <c r="BA6" t="s">
        <v>85</v>
      </c>
      <c r="BB6">
        <v>801</v>
      </c>
      <c r="BC6">
        <v>17</v>
      </c>
      <c r="BD6" t="s">
        <v>84</v>
      </c>
      <c r="BJ6" t="s">
        <v>112</v>
      </c>
      <c r="BN6" t="s">
        <v>84</v>
      </c>
      <c r="BO6">
        <v>0</v>
      </c>
      <c r="BP6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3C9C-021A-425B-ABDF-C7334C9736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EEC7B-F422-4D91-BD38-A76AF5128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 Allison</dc:creator>
  <cp:lastModifiedBy>Kirk B Allison</cp:lastModifiedBy>
  <dcterms:created xsi:type="dcterms:W3CDTF">2023-05-05T20:51:35Z</dcterms:created>
  <dcterms:modified xsi:type="dcterms:W3CDTF">2023-05-05T20:52:35Z</dcterms:modified>
</cp:coreProperties>
</file>