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HP\Documents\Excel\"/>
    </mc:Choice>
  </mc:AlternateContent>
  <xr:revisionPtr revIDLastSave="0" documentId="13_ncr:1_{9B0A8129-B51C-47FB-AA6F-E1B832B29961}" xr6:coauthVersionLast="36" xr6:coauthVersionMax="36" xr10:uidLastSave="{00000000-0000-0000-0000-000000000000}"/>
  <bookViews>
    <workbookView xWindow="0" yWindow="0" windowWidth="20490" windowHeight="7545" activeTab="2" xr2:uid="{C0893FBD-34B3-420E-B0D6-EC330180DDEA}"/>
  </bookViews>
  <sheets>
    <sheet name="SalesData" sheetId="3" r:id="rId1"/>
    <sheet name="Sheet1" sheetId="4" r:id="rId2"/>
    <sheet name="Dashboard" sheetId="9" r:id="rId3"/>
  </sheets>
  <definedNames>
    <definedName name="Slicer_Product">#N/A</definedName>
    <definedName name="Slicer_Region">#N/A</definedName>
    <definedName name="Slicer_Sales_Person">#N/A</definedName>
  </definedNames>
  <calcPr calcId="17902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3" l="1"/>
  <c r="F44" i="3" l="1"/>
  <c r="H44" i="3" s="1"/>
  <c r="G44" i="3"/>
  <c r="K4"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9" i="3"/>
  <c r="I50" i="3"/>
  <c r="I51" i="3"/>
  <c r="I2" i="3"/>
  <c r="F20" i="3"/>
  <c r="H51" i="3" l="1"/>
  <c r="G51" i="3"/>
  <c r="F51" i="3"/>
  <c r="H50" i="3"/>
  <c r="G50" i="3"/>
  <c r="F50" i="3"/>
  <c r="H49" i="3"/>
  <c r="G49" i="3"/>
  <c r="F49" i="3"/>
  <c r="G48" i="3"/>
  <c r="H47" i="3"/>
  <c r="G47" i="3"/>
  <c r="F47" i="3"/>
  <c r="H46" i="3"/>
  <c r="G46" i="3"/>
  <c r="F46" i="3"/>
  <c r="H45" i="3"/>
  <c r="G45" i="3"/>
  <c r="F45"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 r="H48" i="3"/>
  <c r="K8" i="3" s="1"/>
  <c r="I48" i="3"/>
  <c r="K6" i="3"/>
  <c r="K2" i="3" l="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<sst xmlns="http://schemas.openxmlformats.org/spreadsheetml/2006/main" count="203" uniqueCount="37">
  <si>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</si>
  <si>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</si>
  <si>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</si>
  <si>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</si>
  <si>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</si>
  <si>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</si>
  <si>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</si>
  <si>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</si>
  <si>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</si>
  <si>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</si>
  <si>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</si>
  <si>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</si>
  <si>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</si>
  <si>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</si>
  <si>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</si>
  <si>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</si>
  <si>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</si>
  <si>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</si>
  <si>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</si>
  <si>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</si>
  <si>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</si>
  <si>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</si>
  <si>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</si>
  <si>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</si>
  <si>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</si>
  <si>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</si>
  <si>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</si>
  <si>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</si>
  <si>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</si>
  <si>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</si>
  <si>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Unit Sold</t>
  </si>
  <si>
    <t>Grand Total</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</si>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</sst>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 #,##0;&quot;₹&quot;\ \-#,##0"/>
    <numFmt numFmtId="6" formatCode="&quot;₹&quot;\ #,##0;[Red]&quot;₹&quot;\ \-#,##0"/>
    <numFmt numFmtId="42" formatCode="_ &quot;₹&quot;\ * #,##0_ ;_ &quot;₹&quot;\ * \-#,##0_ ;_ &quot;₹&quot;\ * &quot;-&quot;_ ;_ @_ "/>
    <numFmt numFmtId="43" formatCode="_ * #,##0.00_ ;_ * \-#,##0.00_ ;_ * &quot;-&quot;??_ ;_ @_ "/>
    <numFmt numFmtId="164" formatCode="_ &quot;Rs.&quot;\ * #,##0_ ;_ &quot;Rs.&quot;\ * \-#,##0_ ;_ &quot;Rs.&quot;\ * &quot;-&quot;_ ;_ @_ "/>
    <numFmt numFmtId="165" formatCode="#,##0_ ;\-#,##0\ "/>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6" fontId="0" fillId="0" borderId="0" xfId="0" applyNumberFormat="1"/>
    <xf numFmtId="42" fontId="0" fillId="0" borderId="0" xfId="0" applyNumberFormat="1"/>
    <xf numFmtId="5" fontId="0" fillId="0" borderId="0" xfId="0" applyNumberFormat="1"/>
    <xf numFmtId="165" fontId="0" fillId="0" borderId="0" xfId="2" applyNumberFormat="1" applyFont="1"/>
    <xf numFmtId="165" fontId="0" fillId="0" borderId="0" xfId="0" applyNumberFormat="1"/>
    <xf numFmtId="3" fontId="0" fillId="0" borderId="0" xfId="0" applyNumberFormat="1"/>
  </cellXfs>
  <cellStyles count="3">
    <cellStyle name="Comma" xfId="2" builtinId="3"/>
    <cellStyle name="Currency [0]" xfId="1" builtinId="7"/>
    <cellStyle name="Normal" xfId="0" builtinId="0"/>
  </cellStyles>
  <dxfs count="9">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789338734904226"/>
              <c:y val="-0.116471695724771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447204056444837"/>
              <c:y val="0.11636118316753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963165878629584"/>
              <c:y val="5.1435558118553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622650701264069"/>
              <c:y val="-6.60553647818582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7F-4309-B9A4-338A400DCD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1B7F-4309-B9A4-338A400DCD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1B7F-4309-B9A4-338A400DCD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1B7F-4309-B9A4-338A400DCDDD}"/>
              </c:ext>
            </c:extLst>
          </c:dPt>
          <c:dLbls>
            <c:dLbl>
              <c:idx val="0"/>
              <c:layout>
                <c:manualLayout>
                  <c:x val="0.15789338734904226"/>
                  <c:y val="-0.116471695724771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7F-4309-B9A4-338A400DCDDD}"/>
                </c:ext>
              </c:extLst>
            </c:dLbl>
            <c:dLbl>
              <c:idx val="1"/>
              <c:layout>
                <c:manualLayout>
                  <c:x val="0.14447204056444837"/>
                  <c:y val="0.11636118316753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7F-4309-B9A4-338A400DCDDD}"/>
                </c:ext>
              </c:extLst>
            </c:dLbl>
            <c:dLbl>
              <c:idx val="2"/>
              <c:layout>
                <c:manualLayout>
                  <c:x val="-0.18963165878629584"/>
                  <c:y val="5.1435558118553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7F-4309-B9A4-338A400DCDDD}"/>
                </c:ext>
              </c:extLst>
            </c:dLbl>
            <c:dLbl>
              <c:idx val="3"/>
              <c:layout>
                <c:manualLayout>
                  <c:x val="-0.16622650701264069"/>
                  <c:y val="-6.6055364781858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7F-4309-B9A4-338A400DCDD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4"/>
                <c:pt idx="0">
                  <c:v>East</c:v>
                </c:pt>
                <c:pt idx="1">
                  <c:v>North</c:v>
                </c:pt>
                <c:pt idx="2">
                  <c:v>South</c:v>
                </c:pt>
                <c:pt idx="3">
                  <c:v>West</c:v>
                </c:pt>
              </c:strCache>
            </c:strRef>
          </c:cat>
          <c:val>
            <c:numRef>
              <c:f>Sheet1!$B$4:$B$8</c:f>
              <c:numCache>
                <c:formatCode>"₹"#,##0_);[Red]\("₹"#,##0\)</c:formatCode>
                <c:ptCount val="4"/>
                <c:pt idx="0">
                  <c:v>3534400</c:v>
                </c:pt>
                <c:pt idx="1">
                  <c:v>2661400</c:v>
                </c:pt>
                <c:pt idx="2">
                  <c:v>2870600</c:v>
                </c:pt>
                <c:pt idx="3">
                  <c:v>3878100</c:v>
                </c:pt>
              </c:numCache>
            </c:numRef>
          </c:val>
          <c:extLst>
            <c:ext xmlns:c16="http://schemas.microsoft.com/office/drawing/2014/chart" uri="{C3380CC4-5D6E-409C-BE32-E72D297353CC}">
              <c16:uniqueId val="{00000000-1B7F-4309-B9A4-338A400DCDDD}"/>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71174155094518E-2"/>
          <c:y val="0.15357208636472733"/>
          <c:w val="0.81138578114075799"/>
          <c:h val="0.70356569915928602"/>
        </c:manualLayout>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Sheet1!$H$4:$H$14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4C85-4C78-93C2-D0848CCB40A2}"/>
            </c:ext>
          </c:extLst>
        </c:ser>
        <c:dLbls>
          <c:dLblPos val="outEnd"/>
          <c:showLegendKey val="0"/>
          <c:showVal val="1"/>
          <c:showCatName val="0"/>
          <c:showSerName val="0"/>
          <c:showPercent val="0"/>
          <c:showBubbleSize val="0"/>
        </c:dLbls>
        <c:gapWidth val="32"/>
        <c:axId val="501265776"/>
        <c:axId val="501256592"/>
      </c:barChart>
      <c:catAx>
        <c:axId val="5012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6592"/>
        <c:crosses val="autoZero"/>
        <c:auto val="1"/>
        <c:lblAlgn val="ctr"/>
        <c:lblOffset val="100"/>
        <c:noMultiLvlLbl val="0"/>
      </c:catAx>
      <c:valAx>
        <c:axId val="501256592"/>
        <c:scaling>
          <c:orientation val="minMax"/>
        </c:scaling>
        <c:delete val="1"/>
        <c:axPos val="l"/>
        <c:numFmt formatCode="&quot;₹&quot;#,##0_);\(&quot;₹&quot;#,##0\)" sourceLinked="1"/>
        <c:majorTickMark val="none"/>
        <c:minorTickMark val="none"/>
        <c:tickLblPos val="nextTo"/>
        <c:crossAx val="5012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[project-2.xlsx]Sheet1!PivotTable4</c:name>
    <c:fmtId val="4"/>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lumMod val="50000"/>
              </a:schemeClr>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Sheet1!$K$3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dPt>
            <c:idx val="2"/>
            <c:marker>
              <c:symbol val="squar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1-B08B-4813-944C-E9EE4FD0EBFE}"/>
              </c:ext>
            </c:extLst>
          </c:dPt>
          <c:dPt>
            <c:idx val="6"/>
            <c:marker>
              <c:symbol val="square"/>
              <c:size val="5"/>
              <c:spPr>
                <a:solidFill>
                  <a:schemeClr val="accent1"/>
                </a:solidFill>
                <a:ln w="22225">
                  <a:solidFill>
                    <a:schemeClr val="l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1-89C1-4E6C-B7BF-B7043417352D}"/>
              </c:ext>
            </c:extLst>
          </c:dPt>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Sheet1!$J$4:$J$11</c:f>
              <c:strCache>
                <c:ptCount val="7"/>
                <c:pt idx="0">
                  <c:v>Action Figure</c:v>
                </c:pt>
                <c:pt idx="1">
                  <c:v>Blender</c:v>
                </c:pt>
                <c:pt idx="2">
                  <c:v>Moisturizer</c:v>
                </c:pt>
                <c:pt idx="3">
                  <c:v>Novel</c:v>
                </c:pt>
                <c:pt idx="4">
                  <c:v>Smartphone</c:v>
                </c:pt>
                <c:pt idx="5">
                  <c:v>Sneakers</c:v>
                </c:pt>
                <c:pt idx="6">
                  <c:v>Tent</c:v>
                </c:pt>
              </c:strCache>
            </c:strRef>
          </c:cat>
          <c:val>
            <c:numRef>
              <c:f>Sheet1!$K$4:$K$11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89C1-4E6C-B7BF-B7043417352D}"/>
            </c:ext>
          </c:extLst>
        </c:ser>
        <c:dLbls>
          <c:dLblPos val="t"/>
          <c:showLegendKey val="0"/>
          <c:showVal val="1"/>
          <c:showCatName val="0"/>
          <c:showSerName val="0"/>
          <c:showPercent val="0"/>
          <c:showBubbleSize val="0"/>
        </c:dLbls>
        <c:dropLines>
          <c:spPr>
            <a:ln w="9525" cap="flat" cmpd="sng" algn="ctr">
              <a:solidFill>
                <a:schemeClr val="accent1"/>
              </a:solidFill>
              <a:round/>
            </a:ln>
            <a:effectLst/>
          </c:spPr>
        </c:dropLines>
        <c:marker val="1"/>
        <c:smooth val="0"/>
        <c:axId val="507730440"/>
        <c:axId val="507727160"/>
      </c:lineChart>
      <c:catAx>
        <c:axId val="507730440"/>
        <c:scaling>
          <c:orientation val="minMax"/>
        </c:scaling>
        <c:delete val="0"/>
        <c:axPos val="b"/>
        <c:numFmt formatCode="General" sourceLinked="1"/>
        <c:majorTickMark val="none"/>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7727160"/>
        <c:crosses val="autoZero"/>
        <c:auto val="1"/>
        <c:lblAlgn val="ctr"/>
        <c:lblOffset val="100"/>
        <c:noMultiLvlLbl val="0"/>
      </c:catAx>
      <c:valAx>
        <c:axId val="507727160"/>
        <c:scaling>
          <c:orientation val="minMax"/>
        </c:scaling>
        <c:delete val="1"/>
        <c:axPos val="l"/>
        <c:numFmt formatCode="General" sourceLinked="1"/>
        <c:majorTickMark val="none"/>
        <c:minorTickMark val="none"/>
        <c:tickLblPos val="nextTo"/>
        <c:crossAx val="507730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24555010812327702"/>
          <c:y val="8.5822032662583828E-2"/>
          <c:w val="0.79377930883639547"/>
          <c:h val="0.89814814814814814"/>
        </c:manualLayout>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4D09-4E86-BD12-C1C818F0492F}"/>
              </c:ext>
            </c:extLst>
          </c:dPt>
          <c:dPt>
            <c:idx val="2"/>
            <c:invertIfNegative val="0"/>
            <c:bubble3D val="0"/>
            <c:extLst>
              <c:ext xmlns:c16="http://schemas.microsoft.com/office/drawing/2014/chart" uri="{C3380CC4-5D6E-409C-BE32-E72D297353CC}">
                <c16:uniqueId val="{00000001-894D-4A6E-8F2D-0B2C1F29527E}"/>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4731-4F85-A29D-305A3857791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4731-4F85-A29D-305A38577913}"/>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3-4731-4F85-A29D-305A38577913}"/>
              </c:ext>
            </c:extLst>
          </c:dPt>
          <c:dLbls>
            <c:dLbl>
              <c:idx val="5"/>
              <c:layout>
                <c:manualLayout>
                  <c:x val="-1.0185067526415994E-16"/>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31-4F85-A29D-305A385779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Sheet1!$D$4:$D$11</c:f>
              <c:strCache>
                <c:ptCount val="7"/>
                <c:pt idx="0">
                  <c:v>Action Figure</c:v>
                </c:pt>
                <c:pt idx="1">
                  <c:v>Blender</c:v>
                </c:pt>
                <c:pt idx="2">
                  <c:v>Moisturizer</c:v>
                </c:pt>
                <c:pt idx="3">
                  <c:v>Novel</c:v>
                </c:pt>
                <c:pt idx="4">
                  <c:v>Smartphone</c:v>
                </c:pt>
                <c:pt idx="5">
                  <c:v>Sneakers</c:v>
                </c:pt>
                <c:pt idx="6">
                  <c:v>Tent</c:v>
                </c:pt>
              </c:strCache>
            </c:strRef>
          </c:cat>
          <c:val>
            <c:numRef>
              <c:f>Sheet1!$E$4:$E$11</c:f>
              <c:numCache>
                <c:formatCode>_("₹"* #,##0_);_("₹"* \(#,##0\);_("₹"* "-"_);_(@_)</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4731-4F85-A29D-305A38577913}"/>
            </c:ext>
          </c:extLst>
        </c:ser>
        <c:dLbls>
          <c:dLblPos val="outEnd"/>
          <c:showLegendKey val="0"/>
          <c:showVal val="1"/>
          <c:showCatName val="0"/>
          <c:showSerName val="0"/>
          <c:showPercent val="0"/>
          <c:showBubbleSize val="0"/>
        </c:dLbls>
        <c:gapWidth val="52"/>
        <c:axId val="508143480"/>
        <c:axId val="508141840"/>
      </c:barChart>
      <c:catAx>
        <c:axId val="50814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1840"/>
        <c:crosses val="autoZero"/>
        <c:auto val="1"/>
        <c:lblAlgn val="ctr"/>
        <c:lblOffset val="100"/>
        <c:noMultiLvlLbl val="0"/>
      </c:catAx>
      <c:valAx>
        <c:axId val="508141840"/>
        <c:scaling>
          <c:orientation val="minMax"/>
        </c:scaling>
        <c:delete val="1"/>
        <c:axPos val="b"/>
        <c:numFmt formatCode="_(&quot;₹&quot;* #,##0_);_(&quot;₹&quot;* \(#,##0\);_(&quot;₹&quot;* &quot;-&quot;_);_(@_)" sourceLinked="1"/>
        <c:majorTickMark val="none"/>
        <c:minorTickMark val="none"/>
        <c:tickLblPos val="nextTo"/>
        <c:crossAx val="508143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[project-2.xlsx]Sheet1!PivotTable4</c:name>
    <c:fmtId val="20"/>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accent5">
                <a:lumMod val="50000"/>
              </a:schemeClr>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pivotFmt>
      <c:pivotFmt>
        <c:idx val="5"/>
        <c:spPr>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dLbl>
          <c:idx val="0"/>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5">
                <a:lumMod val="50000"/>
              </a:schemeClr>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pivotFmt>
    </c:pivotFmts>
    <c:plotArea>
      <c:layout>
        <c:manualLayout>
          <c:layoutTarget val="inner"/>
          <c:xMode val="edge"/>
          <c:yMode val="edge"/>
          <c:x val="9.0731821407108947E-4"/>
          <c:y val="7.4679674959345729E-2"/>
          <c:w val="0.92306955380577427"/>
          <c:h val="0.82861866767683945"/>
        </c:manualLayout>
      </c:layout>
      <c:lineChart>
        <c:grouping val="standard"/>
        <c:varyColors val="0"/>
        <c:ser>
          <c:idx val="0"/>
          <c:order val="0"/>
          <c:tx>
            <c:strRef>
              <c:f>Sheet1!$K$3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5"/>
            <c:spPr>
              <a:solidFill>
                <a:schemeClr val="accent1"/>
              </a:solidFill>
              <a:ln w="22225">
                <a:solidFill>
                  <a:schemeClr val="lt1"/>
                </a:solidFill>
                <a:round/>
              </a:ln>
              <a:effectLst/>
            </c:spPr>
          </c:marker>
          <c:dPt>
            <c:idx val="2"/>
            <c:marker>
              <c:symbol val="squar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1-2626-4D11-89BC-0E60D74EE370}"/>
              </c:ext>
            </c:extLst>
          </c:dPt>
          <c:dPt>
            <c:idx val="6"/>
            <c:marker>
              <c:symbol val="square"/>
              <c:size val="5"/>
              <c:spPr>
                <a:solidFill>
                  <a:schemeClr val="accent1"/>
                </a:solidFill>
                <a:ln w="22225">
                  <a:solidFill>
                    <a:schemeClr val="lt1"/>
                  </a:solidFill>
                  <a:round/>
                </a:ln>
                <a:effectLst/>
              </c:spPr>
            </c:marker>
            <c:bubble3D val="0"/>
            <c:spPr>
              <a:ln w="34925" cap="rnd">
                <a:solidFill>
                  <a:schemeClr val="accent5">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1-ED8B-4007-A778-4CEF6B30A3BB}"/>
              </c:ext>
            </c:extLst>
          </c:dPt>
          <c:dLbls>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Sheet1!$J$4:$J$11</c:f>
              <c:strCache>
                <c:ptCount val="7"/>
                <c:pt idx="0">
                  <c:v>Action Figure</c:v>
                </c:pt>
                <c:pt idx="1">
                  <c:v>Blender</c:v>
                </c:pt>
                <c:pt idx="2">
                  <c:v>Moisturizer</c:v>
                </c:pt>
                <c:pt idx="3">
                  <c:v>Novel</c:v>
                </c:pt>
                <c:pt idx="4">
                  <c:v>Smartphone</c:v>
                </c:pt>
                <c:pt idx="5">
                  <c:v>Sneakers</c:v>
                </c:pt>
                <c:pt idx="6">
                  <c:v>Tent</c:v>
                </c:pt>
              </c:strCache>
            </c:strRef>
          </c:cat>
          <c:val>
            <c:numRef>
              <c:f>Sheet1!$K$4:$K$11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2-ED8B-4007-A778-4CEF6B30A3BB}"/>
            </c:ext>
          </c:extLst>
        </c:ser>
        <c:dLbls>
          <c:dLblPos val="t"/>
          <c:showLegendKey val="0"/>
          <c:showVal val="1"/>
          <c:showCatName val="0"/>
          <c:showSerName val="0"/>
          <c:showPercent val="0"/>
          <c:showBubbleSize val="0"/>
        </c:dLbls>
        <c:dropLines>
          <c:spPr>
            <a:ln w="38100" cap="flat" cmpd="sng" algn="ctr">
              <a:solidFill>
                <a:schemeClr val="accent1"/>
              </a:solidFill>
              <a:round/>
            </a:ln>
            <a:effectLst/>
          </c:spPr>
        </c:dropLines>
        <c:marker val="1"/>
        <c:smooth val="0"/>
        <c:axId val="507730440"/>
        <c:axId val="507727160"/>
      </c:lineChart>
      <c:catAx>
        <c:axId val="507730440"/>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507727160"/>
        <c:crosses val="autoZero"/>
        <c:auto val="1"/>
        <c:lblAlgn val="ctr"/>
        <c:lblOffset val="100"/>
        <c:noMultiLvlLbl val="0"/>
      </c:catAx>
      <c:valAx>
        <c:axId val="507727160"/>
        <c:scaling>
          <c:orientation val="minMax"/>
        </c:scaling>
        <c:delete val="1"/>
        <c:axPos val="l"/>
        <c:numFmt formatCode="General" sourceLinked="1"/>
        <c:majorTickMark val="none"/>
        <c:minorTickMark val="none"/>
        <c:tickLblPos val="nextTo"/>
        <c:crossAx val="507730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789338734904226"/>
              <c:y val="-0.116471695724771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447204056444837"/>
              <c:y val="0.11636118316753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963165878629584"/>
              <c:y val="5.1435558118553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622650701264069"/>
              <c:y val="-6.60553647818582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789338734904226"/>
              <c:y val="-0.116471695724771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447204056444837"/>
              <c:y val="0.11636118316753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963165878629584"/>
              <c:y val="5.1435558118553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622650701264069"/>
              <c:y val="-6.60553647818582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789338734904226"/>
              <c:y val="-0.116471695724771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447204056444837"/>
              <c:y val="0.11636118316753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8963165878629584"/>
              <c:y val="5.1435558118553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622650701264069"/>
              <c:y val="-6.60553647818582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ED-4807-996B-26115FA4D2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ED-4807-996B-26115FA4D2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ED-4807-996B-26115FA4D2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ED-4807-996B-26115FA4D2E5}"/>
              </c:ext>
            </c:extLst>
          </c:dPt>
          <c:dLbls>
            <c:dLbl>
              <c:idx val="0"/>
              <c:layout>
                <c:manualLayout>
                  <c:x val="0.15789338734904226"/>
                  <c:y val="-0.116471695724771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ED-4807-996B-26115FA4D2E5}"/>
                </c:ext>
              </c:extLst>
            </c:dLbl>
            <c:dLbl>
              <c:idx val="1"/>
              <c:layout>
                <c:manualLayout>
                  <c:x val="0.14447204056444837"/>
                  <c:y val="0.11636118316753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ED-4807-996B-26115FA4D2E5}"/>
                </c:ext>
              </c:extLst>
            </c:dLbl>
            <c:dLbl>
              <c:idx val="2"/>
              <c:layout>
                <c:manualLayout>
                  <c:x val="-0.18963165878629584"/>
                  <c:y val="5.1435558118553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ED-4807-996B-26115FA4D2E5}"/>
                </c:ext>
              </c:extLst>
            </c:dLbl>
            <c:dLbl>
              <c:idx val="3"/>
              <c:layout>
                <c:manualLayout>
                  <c:x val="-0.16622650701264069"/>
                  <c:y val="-6.6055364781858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ED-4807-996B-26115FA4D2E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4"/>
                <c:pt idx="0">
                  <c:v>East</c:v>
                </c:pt>
                <c:pt idx="1">
                  <c:v>North</c:v>
                </c:pt>
                <c:pt idx="2">
                  <c:v>South</c:v>
                </c:pt>
                <c:pt idx="3">
                  <c:v>West</c:v>
                </c:pt>
              </c:strCache>
            </c:strRef>
          </c:cat>
          <c:val>
            <c:numRef>
              <c:f>Sheet1!$B$4:$B$8</c:f>
              <c:numCache>
                <c:formatCode>"₹"#,##0_);[Red]\("₹"#,##0\)</c:formatCode>
                <c:ptCount val="4"/>
                <c:pt idx="0">
                  <c:v>3534400</c:v>
                </c:pt>
                <c:pt idx="1">
                  <c:v>2661400</c:v>
                </c:pt>
                <c:pt idx="2">
                  <c:v>2870600</c:v>
                </c:pt>
                <c:pt idx="3">
                  <c:v>3878100</c:v>
                </c:pt>
              </c:numCache>
            </c:numRef>
          </c:val>
          <c:extLst>
            <c:ext xmlns:c16="http://schemas.microsoft.com/office/drawing/2014/chart" uri="{C3380CC4-5D6E-409C-BE32-E72D297353CC}">
              <c16:uniqueId val="{00000008-87ED-4807-996B-26115FA4D2E5}"/>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dLbl>
          <c:idx val="0"/>
          <c:layout>
            <c:manualLayout>
              <c:x val="-1.0185067526415994E-1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dLbl>
          <c:idx val="0"/>
          <c:layout>
            <c:manualLayout>
              <c:x val="1.0185067526415994E-16"/>
              <c:y val="-4.629629629629671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s>
    <c:plotArea>
      <c:layout>
        <c:manualLayout>
          <c:layoutTarget val="inner"/>
          <c:xMode val="edge"/>
          <c:yMode val="edge"/>
          <c:x val="0.16455402449693787"/>
          <c:y val="4.1666666666666664E-2"/>
          <c:w val="0.79377930883639547"/>
          <c:h val="0.89814814814814814"/>
        </c:manualLayout>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7D57-4A47-AE56-35E37539D5A5}"/>
              </c:ext>
            </c:extLst>
          </c:dPt>
          <c:dPt>
            <c:idx val="2"/>
            <c:invertIfNegative val="0"/>
            <c:bubble3D val="0"/>
            <c:extLst>
              <c:ext xmlns:c16="http://schemas.microsoft.com/office/drawing/2014/chart" uri="{C3380CC4-5D6E-409C-BE32-E72D297353CC}">
                <c16:uniqueId val="{00000001-DEDF-4801-9B2D-7E77A29721C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D1F1-48C6-BDAF-79F654216D2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3-D1F1-48C6-BDAF-79F654216D23}"/>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5-D1F1-48C6-BDAF-79F654216D23}"/>
              </c:ext>
            </c:extLst>
          </c:dPt>
          <c:dLbls>
            <c:dLbl>
              <c:idx val="5"/>
              <c:layout>
                <c:manualLayout>
                  <c:x val="1.0185067526415994E-16"/>
                  <c:y val="-4.62962962962967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F1-48C6-BDAF-79F654216D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Sheet1!$D$4:$D$11</c:f>
              <c:strCache>
                <c:ptCount val="7"/>
                <c:pt idx="0">
                  <c:v>Action Figure</c:v>
                </c:pt>
                <c:pt idx="1">
                  <c:v>Blender</c:v>
                </c:pt>
                <c:pt idx="2">
                  <c:v>Moisturizer</c:v>
                </c:pt>
                <c:pt idx="3">
                  <c:v>Novel</c:v>
                </c:pt>
                <c:pt idx="4">
                  <c:v>Smartphone</c:v>
                </c:pt>
                <c:pt idx="5">
                  <c:v>Sneakers</c:v>
                </c:pt>
                <c:pt idx="6">
                  <c:v>Tent</c:v>
                </c:pt>
              </c:strCache>
            </c:strRef>
          </c:cat>
          <c:val>
            <c:numRef>
              <c:f>Sheet1!$E$4:$E$11</c:f>
              <c:numCache>
                <c:formatCode>_("₹"* #,##0_);_("₹"* \(#,##0\);_("₹"* "-"_);_(@_)</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6-D1F1-48C6-BDAF-79F654216D23}"/>
            </c:ext>
          </c:extLst>
        </c:ser>
        <c:dLbls>
          <c:dLblPos val="outEnd"/>
          <c:showLegendKey val="0"/>
          <c:showVal val="1"/>
          <c:showCatName val="0"/>
          <c:showSerName val="0"/>
          <c:showPercent val="0"/>
          <c:showBubbleSize val="0"/>
        </c:dLbls>
        <c:gapWidth val="52"/>
        <c:axId val="508143480"/>
        <c:axId val="508141840"/>
      </c:barChart>
      <c:catAx>
        <c:axId val="50814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1840"/>
        <c:crosses val="autoZero"/>
        <c:auto val="1"/>
        <c:lblAlgn val="ctr"/>
        <c:lblOffset val="100"/>
        <c:noMultiLvlLbl val="0"/>
      </c:catAx>
      <c:valAx>
        <c:axId val="508141840"/>
        <c:scaling>
          <c:orientation val="minMax"/>
        </c:scaling>
        <c:delete val="1"/>
        <c:axPos val="b"/>
        <c:numFmt formatCode="_(&quot;₹&quot;* #,##0_);_(&quot;₹&quot;* \(#,##0\);_(&quot;₹&quot;* &quot;-&quot;_);_(@_)" sourceLinked="1"/>
        <c:majorTickMark val="none"/>
        <c:minorTickMark val="none"/>
        <c:tickLblPos val="nextTo"/>
        <c:crossAx val="508143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6326975373566E-2"/>
          <c:y val="5.4045975295742059E-2"/>
          <c:w val="0.92931597449235814"/>
          <c:h val="0.77465574504608725"/>
        </c:manualLayout>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Sheet1!$H$4:$H$14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142-46D5-8610-3ACB170B4E91}"/>
            </c:ext>
          </c:extLst>
        </c:ser>
        <c:dLbls>
          <c:dLblPos val="outEnd"/>
          <c:showLegendKey val="0"/>
          <c:showVal val="1"/>
          <c:showCatName val="0"/>
          <c:showSerName val="0"/>
          <c:showPercent val="0"/>
          <c:showBubbleSize val="0"/>
        </c:dLbls>
        <c:gapWidth val="32"/>
        <c:axId val="501265776"/>
        <c:axId val="501256592"/>
      </c:barChart>
      <c:catAx>
        <c:axId val="5012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6592"/>
        <c:crosses val="autoZero"/>
        <c:auto val="1"/>
        <c:lblAlgn val="ctr"/>
        <c:lblOffset val="100"/>
        <c:noMultiLvlLbl val="0"/>
      </c:catAx>
      <c:valAx>
        <c:axId val="501256592"/>
        <c:scaling>
          <c:orientation val="minMax"/>
        </c:scaling>
        <c:delete val="1"/>
        <c:axPos val="l"/>
        <c:numFmt formatCode="&quot;₹&quot;#,##0_);\(&quot;₹&quot;#,##0\)" sourceLinked="1"/>
        <c:majorTickMark val="none"/>
        <c:minorTickMark val="none"/>
        <c:tickLblPos val="nextTo"/>
        <c:crossAx val="5012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104774</xdr:rowOff>
    </xdr:from>
    <xdr:to>
      <xdr:col>2</xdr:col>
      <xdr:colOff>542924</xdr:colOff>
      <xdr:row>19</xdr:row>
      <xdr:rowOff>76200</xdr:rowOff>
    </xdr:to>
    <xdr:graphicFrame macro="">
      <xdr:nvGraphicFramePr>
        <xdr:cNvPr id="2" name="Chart 1">
          <a:extLst>
            <a:ext uri="{FF2B5EF4-FFF2-40B4-BE49-F238E27FC236}">
              <a16:creationId xmlns:a16="http://schemas.microsoft.com/office/drawing/2014/main" id="{198F3B52-296B-48FE-ACFD-36B16DE46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12</xdr:row>
      <xdr:rowOff>0</xdr:rowOff>
    </xdr:from>
    <xdr:to>
      <xdr:col>11</xdr:col>
      <xdr:colOff>542925</xdr:colOff>
      <xdr:row>28</xdr:row>
      <xdr:rowOff>104776</xdr:rowOff>
    </xdr:to>
    <xdr:graphicFrame macro="">
      <xdr:nvGraphicFramePr>
        <xdr:cNvPr id="4" name="Chart 3">
          <a:extLst>
            <a:ext uri="{FF2B5EF4-FFF2-40B4-BE49-F238E27FC236}">
              <a16:creationId xmlns:a16="http://schemas.microsoft.com/office/drawing/2014/main" id="{F0ED2AF3-77D7-4C7A-961A-C7CCE03A1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223837</xdr:colOff>
      <xdr:row>29</xdr:row>
      <xdr:rowOff>85725</xdr:rowOff>
    </xdr:from>
    <xdr:to>
      <xdr:col>9</xdr:col>
      <xdr:colOff>323850</xdr:colOff>
      <xdr:row>44</xdr:row>
      <xdr:rowOff>114300</xdr:rowOff>
    </xdr:to>
    <xdr:graphicFrame macro="">
      <xdr:nvGraphicFramePr>
        <xdr:cNvPr id="6" name="Chart 5">
          <a:extLst>
            <a:ext uri="{FF2B5EF4-FFF2-40B4-BE49-F238E27FC236}">
              <a16:creationId xmlns:a16="http://schemas.microsoft.com/office/drawing/2014/main" id="{FBDFBCEE-43DC-4C56-AE94-2A4472D6D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133350</xdr:rowOff>
    </xdr:from>
    <xdr:to>
      <xdr:col>3</xdr:col>
      <xdr:colOff>0</xdr:colOff>
      <xdr:row>34</xdr:row>
      <xdr:rowOff>161925</xdr:rowOff>
    </xdr:to>
    <xdr:graphicFrame macro="">
      <xdr:nvGraphicFramePr>
        <xdr:cNvPr id="8" name="Chart 7">
          <a:extLst>
            <a:ext uri="{FF2B5EF4-FFF2-40B4-BE49-F238E27FC236}">
              <a16:creationId xmlns:a16="http://schemas.microsoft.com/office/drawing/2014/main" id="{E2FA25B1-72C0-4672-ADE4-2DCE6C98D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152400</xdr:colOff>
      <xdr:row>16</xdr:row>
      <xdr:rowOff>76200</xdr:rowOff>
    </xdr:from>
    <xdr:to>
      <xdr:col>4</xdr:col>
      <xdr:colOff>981075</xdr:colOff>
      <xdr:row>32</xdr:row>
      <xdr:rowOff>76200</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F73E6010-0BEB-4A0D-BB4F-CD569719016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181350" y="2971800"/>
              <a:ext cx="1828800" cy="289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12</xdr:row>
      <xdr:rowOff>38101</xdr:rowOff>
    </xdr:from>
    <xdr:to>
      <xdr:col>4</xdr:col>
      <xdr:colOff>990600</xdr:colOff>
      <xdr:row>16</xdr:row>
      <xdr:rowOff>19050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8EA00FD3-6235-4E60-867C-5A0BA16391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90875" y="2209801"/>
              <a:ext cx="1828800"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1114425</xdr:colOff>
      <xdr:row>14</xdr:row>
      <xdr:rowOff>133350</xdr:rowOff>
    </xdr:from>
    <xdr:to>
      <xdr:col>6</xdr:col>
      <xdr:colOff>914400</xdr:colOff>
      <xdr:row>28</xdr:row>
      <xdr:rowOff>123825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B978D56C-9390-434F-B598-6885315DFFB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143500" y="266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8347</xdr:colOff>
      <xdr:row>0</xdr:row>
      <xdr:rowOff>25043</xdr:rowOff>
    </xdr:from>
    <xdr:to>
      <xdr:col>18</xdr:col>
      <xdr:colOff>263947</xdr:colOff>
      <xdr:row>4</xdr:row>
      <xdr:rowOff>139943</xdr:rowOff>
    </xdr:to>
    <xdr:sp macro="" textlink="">
      <xdr:nvSpPr>
        <xdr:cNvPr id="2" name="Rectangle: Rounded Corners 1">
          <a:extLst>
            <a:ext uri="{FF2B5EF4-FFF2-40B4-BE49-F238E27FC236}">
              <a16:creationId xmlns:a16="http://schemas.microsoft.com/office/drawing/2014/main" id="{F89E450A-D4CA-4279-BBE9-E50FC8BB519E}"/>
            </a:ext>
          </a:extLst>
        </xdr:cNvPr>
        <xdr:cNvSpPr/>
      </xdr:nvSpPr>
      <xdr:spPr>
        <a:xfrm>
          <a:off x="8347" y="25043"/>
          <a:ext cx="12584589" cy="84265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effectLst>
              <a:outerShdw blurRad="50800" dist="38100" dir="2700000" algn="tl" rotWithShape="0">
                <a:prstClr val="black">
                  <a:alpha val="40000"/>
                </a:prstClr>
              </a:outerShdw>
            </a:effectLst>
          </a:endParaRPr>
        </a:p>
      </xdr:txBody>
    </xdr:sp>
    <xdr:clientData/>
  </xdr:twoCellAnchor>
  <xdr:twoCellAnchor>
    <xdr:from>
      <xdr:col>0</xdr:col>
      <xdr:colOff>32106</xdr:colOff>
      <xdr:row>5</xdr:row>
      <xdr:rowOff>25042</xdr:rowOff>
    </xdr:from>
    <xdr:to>
      <xdr:col>3</xdr:col>
      <xdr:colOff>374578</xdr:colOff>
      <xdr:row>9</xdr:row>
      <xdr:rowOff>139942</xdr:rowOff>
    </xdr:to>
    <xdr:sp macro="" textlink="">
      <xdr:nvSpPr>
        <xdr:cNvPr id="3" name="Rectangle: Rounded Corners 2">
          <a:extLst>
            <a:ext uri="{FF2B5EF4-FFF2-40B4-BE49-F238E27FC236}">
              <a16:creationId xmlns:a16="http://schemas.microsoft.com/office/drawing/2014/main" id="{623201EF-6F5C-40A1-BF18-2938CFD519F9}"/>
            </a:ext>
          </a:extLst>
        </xdr:cNvPr>
        <xdr:cNvSpPr/>
      </xdr:nvSpPr>
      <xdr:spPr>
        <a:xfrm>
          <a:off x="32106" y="934733"/>
          <a:ext cx="2397303" cy="84265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5</xdr:col>
      <xdr:colOff>588624</xdr:colOff>
      <xdr:row>12</xdr:row>
      <xdr:rowOff>149832</xdr:rowOff>
    </xdr:from>
    <xdr:ext cx="184731" cy="264560"/>
    <xdr:sp macro="" textlink="">
      <xdr:nvSpPr>
        <xdr:cNvPr id="7" name="TextBox 6">
          <a:extLst>
            <a:ext uri="{FF2B5EF4-FFF2-40B4-BE49-F238E27FC236}">
              <a16:creationId xmlns:a16="http://schemas.microsoft.com/office/drawing/2014/main" id="{790CD53A-1C5F-4353-A86A-77A4F80C1C5A}"/>
            </a:ext>
          </a:extLst>
        </xdr:cNvPr>
        <xdr:cNvSpPr txBox="1"/>
      </xdr:nvSpPr>
      <xdr:spPr>
        <a:xfrm>
          <a:off x="4013343" y="23330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53512</xdr:colOff>
      <xdr:row>5</xdr:row>
      <xdr:rowOff>32108</xdr:rowOff>
    </xdr:from>
    <xdr:to>
      <xdr:col>2</xdr:col>
      <xdr:colOff>577921</xdr:colOff>
      <xdr:row>9</xdr:row>
      <xdr:rowOff>139130</xdr:rowOff>
    </xdr:to>
    <xdr:grpSp>
      <xdr:nvGrpSpPr>
        <xdr:cNvPr id="21" name="Group 20">
          <a:extLst>
            <a:ext uri="{FF2B5EF4-FFF2-40B4-BE49-F238E27FC236}">
              <a16:creationId xmlns:a16="http://schemas.microsoft.com/office/drawing/2014/main" id="{0B888DC4-B9B8-499B-B93B-672CFE668521}"/>
            </a:ext>
          </a:extLst>
        </xdr:cNvPr>
        <xdr:cNvGrpSpPr/>
      </xdr:nvGrpSpPr>
      <xdr:grpSpPr>
        <a:xfrm>
          <a:off x="53512" y="942586"/>
          <a:ext cx="1897130" cy="835404"/>
          <a:chOff x="53512" y="941799"/>
          <a:chExt cx="1894297" cy="834775"/>
        </a:xfrm>
      </xdr:grpSpPr>
      <xdr:sp macro="" textlink="">
        <xdr:nvSpPr>
          <xdr:cNvPr id="4" name="Rectangle: Rounded Corners 3">
            <a:extLst>
              <a:ext uri="{FF2B5EF4-FFF2-40B4-BE49-F238E27FC236}">
                <a16:creationId xmlns:a16="http://schemas.microsoft.com/office/drawing/2014/main" id="{0AA7411F-822D-4A2E-B7B9-8D17ED48ECA0}"/>
              </a:ext>
            </a:extLst>
          </xdr:cNvPr>
          <xdr:cNvSpPr/>
        </xdr:nvSpPr>
        <xdr:spPr>
          <a:xfrm>
            <a:off x="53512" y="941799"/>
            <a:ext cx="695646" cy="834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73A1178F-AF2D-48DB-B115-5E03E5A637EB}"/>
              </a:ext>
            </a:extLst>
          </xdr:cNvPr>
          <xdr:cNvSpPr txBox="1"/>
        </xdr:nvSpPr>
        <xdr:spPr>
          <a:xfrm>
            <a:off x="791967" y="1059523"/>
            <a:ext cx="1038118" cy="246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a:solidFill>
                  <a:schemeClr val="accent1"/>
                </a:solidFill>
                <a:latin typeface="+mj-lt"/>
              </a:rPr>
              <a:t>TOTAL</a:t>
            </a:r>
            <a:r>
              <a:rPr lang="en-IN" sz="1200" b="1" i="0" u="none" baseline="0">
                <a:solidFill>
                  <a:schemeClr val="accent1"/>
                </a:solidFill>
                <a:latin typeface="+mj-lt"/>
              </a:rPr>
              <a:t> SALES                            </a:t>
            </a:r>
            <a:endParaRPr lang="en-IN" sz="1200" b="1" i="0" u="none">
              <a:solidFill>
                <a:schemeClr val="accent1"/>
              </a:solidFill>
              <a:latin typeface="+mj-lt"/>
            </a:endParaRPr>
          </a:p>
        </xdr:txBody>
      </xdr:sp>
      <xdr:sp macro="" textlink="SalesData!K2">
        <xdr:nvSpPr>
          <xdr:cNvPr id="8" name="TextBox 7">
            <a:extLst>
              <a:ext uri="{FF2B5EF4-FFF2-40B4-BE49-F238E27FC236}">
                <a16:creationId xmlns:a16="http://schemas.microsoft.com/office/drawing/2014/main" id="{3A6B2312-7FFA-43A5-BB6F-EB274D3BF743}"/>
              </a:ext>
            </a:extLst>
          </xdr:cNvPr>
          <xdr:cNvSpPr txBox="1"/>
        </xdr:nvSpPr>
        <xdr:spPr>
          <a:xfrm>
            <a:off x="770562" y="1348485"/>
            <a:ext cx="1177247" cy="256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350EBE-88EA-4F48-94AF-00B6DA307468}" type="TxLink">
              <a:rPr lang="en-US" sz="1600" b="1" i="0" u="none" strike="noStrike">
                <a:solidFill>
                  <a:schemeClr val="accent1"/>
                </a:solidFill>
                <a:latin typeface="Aptos Narrow"/>
              </a:rPr>
              <a:pPr/>
              <a:t>1,29,44,500 </a:t>
            </a:fld>
            <a:endParaRPr lang="en-IN" sz="1600" b="1">
              <a:solidFill>
                <a:schemeClr val="accent1"/>
              </a:solidFill>
            </a:endParaRPr>
          </a:p>
        </xdr:txBody>
      </xdr:sp>
    </xdr:grpSp>
    <xdr:clientData/>
  </xdr:twoCellAnchor>
  <xdr:twoCellAnchor>
    <xdr:from>
      <xdr:col>4</xdr:col>
      <xdr:colOff>449495</xdr:colOff>
      <xdr:row>5</xdr:row>
      <xdr:rowOff>96320</xdr:rowOff>
    </xdr:from>
    <xdr:to>
      <xdr:col>6</xdr:col>
      <xdr:colOff>117725</xdr:colOff>
      <xdr:row>6</xdr:row>
      <xdr:rowOff>160534</xdr:rowOff>
    </xdr:to>
    <xdr:sp macro="" textlink="">
      <xdr:nvSpPr>
        <xdr:cNvPr id="13" name="TextBox 12">
          <a:extLst>
            <a:ext uri="{FF2B5EF4-FFF2-40B4-BE49-F238E27FC236}">
              <a16:creationId xmlns:a16="http://schemas.microsoft.com/office/drawing/2014/main" id="{1A8AF084-BD0A-40A5-874D-0E1DF2C5E98E}"/>
            </a:ext>
          </a:extLst>
        </xdr:cNvPr>
        <xdr:cNvSpPr txBox="1"/>
      </xdr:nvSpPr>
      <xdr:spPr>
        <a:xfrm>
          <a:off x="3189270" y="1006011"/>
          <a:ext cx="1038118" cy="246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i="0" u="none">
            <a:solidFill>
              <a:schemeClr val="accent1"/>
            </a:solidFill>
            <a:latin typeface="+mj-lt"/>
          </a:endParaRPr>
        </a:p>
      </xdr:txBody>
    </xdr:sp>
    <xdr:clientData/>
  </xdr:twoCellAnchor>
  <xdr:twoCellAnchor>
    <xdr:from>
      <xdr:col>3</xdr:col>
      <xdr:colOff>406687</xdr:colOff>
      <xdr:row>5</xdr:row>
      <xdr:rowOff>35742</xdr:rowOff>
    </xdr:from>
    <xdr:to>
      <xdr:col>7</xdr:col>
      <xdr:colOff>64214</xdr:colOff>
      <xdr:row>9</xdr:row>
      <xdr:rowOff>150642</xdr:rowOff>
    </xdr:to>
    <xdr:grpSp>
      <xdr:nvGrpSpPr>
        <xdr:cNvPr id="47" name="Group 46">
          <a:extLst>
            <a:ext uri="{FF2B5EF4-FFF2-40B4-BE49-F238E27FC236}">
              <a16:creationId xmlns:a16="http://schemas.microsoft.com/office/drawing/2014/main" id="{006F5BD9-6D59-4BC5-B0F1-6B08C6E9B7AF}"/>
            </a:ext>
          </a:extLst>
        </xdr:cNvPr>
        <xdr:cNvGrpSpPr/>
      </xdr:nvGrpSpPr>
      <xdr:grpSpPr>
        <a:xfrm>
          <a:off x="2465768" y="946220"/>
          <a:ext cx="2402968" cy="843282"/>
          <a:chOff x="2472219" y="934733"/>
          <a:chExt cx="2397303" cy="842653"/>
        </a:xfrm>
      </xdr:grpSpPr>
      <xdr:sp macro="" textlink="">
        <xdr:nvSpPr>
          <xdr:cNvPr id="22" name="Rectangle: Rounded Corners 21">
            <a:extLst>
              <a:ext uri="{FF2B5EF4-FFF2-40B4-BE49-F238E27FC236}">
                <a16:creationId xmlns:a16="http://schemas.microsoft.com/office/drawing/2014/main" id="{26E595E2-4A76-45A6-B668-2564A6DC4967}"/>
              </a:ext>
            </a:extLst>
          </xdr:cNvPr>
          <xdr:cNvSpPr/>
        </xdr:nvSpPr>
        <xdr:spPr>
          <a:xfrm>
            <a:off x="2472219" y="934733"/>
            <a:ext cx="2397303" cy="84265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endParaRPr lang="en-IN" sz="1100"/>
          </a:p>
        </xdr:txBody>
      </xdr:sp>
      <xdr:grpSp>
        <xdr:nvGrpSpPr>
          <xdr:cNvPr id="23" name="Group 22">
            <a:extLst>
              <a:ext uri="{FF2B5EF4-FFF2-40B4-BE49-F238E27FC236}">
                <a16:creationId xmlns:a16="http://schemas.microsoft.com/office/drawing/2014/main" id="{8887A508-7F0E-4887-9583-287CEAB95785}"/>
              </a:ext>
            </a:extLst>
          </xdr:cNvPr>
          <xdr:cNvGrpSpPr/>
        </xdr:nvGrpSpPr>
        <xdr:grpSpPr>
          <a:xfrm>
            <a:off x="2493625" y="941799"/>
            <a:ext cx="2119043" cy="834775"/>
            <a:chOff x="53512" y="941799"/>
            <a:chExt cx="2119043" cy="834775"/>
          </a:xfrm>
        </xdr:grpSpPr>
        <xdr:sp macro="" textlink="">
          <xdr:nvSpPr>
            <xdr:cNvPr id="24" name="Rectangle: Rounded Corners 23">
              <a:extLst>
                <a:ext uri="{FF2B5EF4-FFF2-40B4-BE49-F238E27FC236}">
                  <a16:creationId xmlns:a16="http://schemas.microsoft.com/office/drawing/2014/main" id="{56E3B515-24B4-4A4F-B7BE-661626F49BCD}"/>
                </a:ext>
              </a:extLst>
            </xdr:cNvPr>
            <xdr:cNvSpPr/>
          </xdr:nvSpPr>
          <xdr:spPr>
            <a:xfrm>
              <a:off x="53512" y="941799"/>
              <a:ext cx="695646" cy="834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IN" sz="1100"/>
            </a:p>
          </xdr:txBody>
        </xdr:sp>
        <xdr:sp macro="" textlink="">
          <xdr:nvSpPr>
            <xdr:cNvPr id="25" name="TextBox 24">
              <a:extLst>
                <a:ext uri="{FF2B5EF4-FFF2-40B4-BE49-F238E27FC236}">
                  <a16:creationId xmlns:a16="http://schemas.microsoft.com/office/drawing/2014/main" id="{AFF1B260-1FAE-44E7-A439-C3B4F51F1057}"/>
                </a:ext>
              </a:extLst>
            </xdr:cNvPr>
            <xdr:cNvSpPr txBox="1"/>
          </xdr:nvSpPr>
          <xdr:spPr>
            <a:xfrm>
              <a:off x="759859" y="1059524"/>
              <a:ext cx="1412696" cy="256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200" b="1" i="0" u="none" baseline="0">
                  <a:solidFill>
                    <a:schemeClr val="accent1"/>
                  </a:solidFill>
                  <a:latin typeface="+mj-lt"/>
                </a:rPr>
                <a:t>AVERAGE  SALES                       </a:t>
              </a:r>
              <a:endParaRPr lang="en-IN" sz="1200" b="1" i="0" u="none">
                <a:solidFill>
                  <a:schemeClr val="accent1"/>
                </a:solidFill>
                <a:latin typeface="+mj-lt"/>
              </a:endParaRPr>
            </a:p>
          </xdr:txBody>
        </xdr:sp>
        <xdr:sp macro="" textlink="SalesData!K8">
          <xdr:nvSpPr>
            <xdr:cNvPr id="26" name="TextBox 25">
              <a:extLst>
                <a:ext uri="{FF2B5EF4-FFF2-40B4-BE49-F238E27FC236}">
                  <a16:creationId xmlns:a16="http://schemas.microsoft.com/office/drawing/2014/main" id="{248C18B9-C772-4AAC-AC5D-83D179157E78}"/>
                </a:ext>
              </a:extLst>
            </xdr:cNvPr>
            <xdr:cNvSpPr txBox="1"/>
          </xdr:nvSpPr>
          <xdr:spPr>
            <a:xfrm>
              <a:off x="749159" y="1412697"/>
              <a:ext cx="1177247" cy="256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4CC7A821-58AE-4E79-9719-F100E0F2D374}" type="TxLink">
                <a:rPr lang="en-US" sz="1800" b="1" i="0" u="none" strike="noStrike">
                  <a:solidFill>
                    <a:schemeClr val="accent1"/>
                  </a:solidFill>
                  <a:latin typeface="Aptos Narrow"/>
                </a:rPr>
                <a:pPr algn="l"/>
                <a:t>2,58,890 </a:t>
              </a:fld>
              <a:endParaRPr lang="en-IN" sz="2800" b="1">
                <a:solidFill>
                  <a:schemeClr val="accent1"/>
                </a:solidFill>
              </a:endParaRPr>
            </a:p>
          </xdr:txBody>
        </xdr:sp>
      </xdr:grpSp>
    </xdr:grpSp>
    <xdr:clientData/>
  </xdr:twoCellAnchor>
  <xdr:twoCellAnchor>
    <xdr:from>
      <xdr:col>15</xdr:col>
      <xdr:colOff>117725</xdr:colOff>
      <xdr:row>18</xdr:row>
      <xdr:rowOff>85618</xdr:rowOff>
    </xdr:from>
    <xdr:to>
      <xdr:col>16</xdr:col>
      <xdr:colOff>160535</xdr:colOff>
      <xdr:row>22</xdr:row>
      <xdr:rowOff>85617</xdr:rowOff>
    </xdr:to>
    <xdr:sp macro="" textlink="">
      <xdr:nvSpPr>
        <xdr:cNvPr id="40" name="TextBox 39">
          <a:extLst>
            <a:ext uri="{FF2B5EF4-FFF2-40B4-BE49-F238E27FC236}">
              <a16:creationId xmlns:a16="http://schemas.microsoft.com/office/drawing/2014/main" id="{8E652D10-C33E-49A9-9B77-C789C1183D82}"/>
            </a:ext>
          </a:extLst>
        </xdr:cNvPr>
        <xdr:cNvSpPr txBox="1"/>
      </xdr:nvSpPr>
      <xdr:spPr>
        <a:xfrm flipV="1">
          <a:off x="10391882" y="3360506"/>
          <a:ext cx="727754" cy="72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a:solidFill>
                <a:schemeClr val="accent1"/>
              </a:solidFill>
              <a:latin typeface="+mj-lt"/>
            </a:rPr>
            <a:t>TOTAL</a:t>
          </a:r>
          <a:r>
            <a:rPr lang="en-IN" sz="1200" b="1" i="0" u="none" baseline="0">
              <a:solidFill>
                <a:schemeClr val="accent1"/>
              </a:solidFill>
              <a:latin typeface="+mj-lt"/>
            </a:rPr>
            <a:t> SALES                            </a:t>
          </a:r>
          <a:endParaRPr lang="en-IN" sz="1200" b="1" i="0" u="none">
            <a:solidFill>
              <a:schemeClr val="accent1"/>
            </a:solidFill>
            <a:latin typeface="+mj-lt"/>
          </a:endParaRPr>
        </a:p>
      </xdr:txBody>
    </xdr:sp>
    <xdr:clientData/>
  </xdr:twoCellAnchor>
  <xdr:twoCellAnchor>
    <xdr:from>
      <xdr:col>7</xdr:col>
      <xdr:colOff>107022</xdr:colOff>
      <xdr:row>5</xdr:row>
      <xdr:rowOff>35744</xdr:rowOff>
    </xdr:from>
    <xdr:to>
      <xdr:col>10</xdr:col>
      <xdr:colOff>449494</xdr:colOff>
      <xdr:row>9</xdr:row>
      <xdr:rowOff>150644</xdr:rowOff>
    </xdr:to>
    <xdr:grpSp>
      <xdr:nvGrpSpPr>
        <xdr:cNvPr id="48" name="Group 47">
          <a:extLst>
            <a:ext uri="{FF2B5EF4-FFF2-40B4-BE49-F238E27FC236}">
              <a16:creationId xmlns:a16="http://schemas.microsoft.com/office/drawing/2014/main" id="{A4AE9967-DB30-48EF-8F37-930740F92594}"/>
            </a:ext>
          </a:extLst>
        </xdr:cNvPr>
        <xdr:cNvGrpSpPr/>
      </xdr:nvGrpSpPr>
      <xdr:grpSpPr>
        <a:xfrm>
          <a:off x="4911544" y="946222"/>
          <a:ext cx="2401553" cy="843282"/>
          <a:chOff x="2472219" y="934733"/>
          <a:chExt cx="2397303" cy="842653"/>
        </a:xfrm>
      </xdr:grpSpPr>
      <xdr:sp macro="" textlink="">
        <xdr:nvSpPr>
          <xdr:cNvPr id="49" name="Rectangle: Rounded Corners 48">
            <a:extLst>
              <a:ext uri="{FF2B5EF4-FFF2-40B4-BE49-F238E27FC236}">
                <a16:creationId xmlns:a16="http://schemas.microsoft.com/office/drawing/2014/main" id="{691D6BDB-F5CC-4F7A-AA1B-1F18DA4C2FD9}"/>
              </a:ext>
            </a:extLst>
          </xdr:cNvPr>
          <xdr:cNvSpPr/>
        </xdr:nvSpPr>
        <xdr:spPr>
          <a:xfrm>
            <a:off x="2472219" y="934733"/>
            <a:ext cx="2397303" cy="84265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50" name="Group 49">
            <a:extLst>
              <a:ext uri="{FF2B5EF4-FFF2-40B4-BE49-F238E27FC236}">
                <a16:creationId xmlns:a16="http://schemas.microsoft.com/office/drawing/2014/main" id="{867A8A72-E536-4ACC-9C38-67BA404BCB63}"/>
              </a:ext>
            </a:extLst>
          </xdr:cNvPr>
          <xdr:cNvGrpSpPr/>
        </xdr:nvGrpSpPr>
        <xdr:grpSpPr>
          <a:xfrm>
            <a:off x="2493625" y="941799"/>
            <a:ext cx="1937108" cy="834775"/>
            <a:chOff x="53512" y="941799"/>
            <a:chExt cx="1937108" cy="834775"/>
          </a:xfrm>
        </xdr:grpSpPr>
        <xdr:sp macro="" textlink="">
          <xdr:nvSpPr>
            <xdr:cNvPr id="51" name="Rectangle: Rounded Corners 50">
              <a:extLst>
                <a:ext uri="{FF2B5EF4-FFF2-40B4-BE49-F238E27FC236}">
                  <a16:creationId xmlns:a16="http://schemas.microsoft.com/office/drawing/2014/main" id="{FFD89FA8-ABD5-41F7-9912-56D877C45EC9}"/>
                </a:ext>
              </a:extLst>
            </xdr:cNvPr>
            <xdr:cNvSpPr/>
          </xdr:nvSpPr>
          <xdr:spPr>
            <a:xfrm>
              <a:off x="53512" y="941799"/>
              <a:ext cx="695646" cy="834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TextBox 51">
              <a:extLst>
                <a:ext uri="{FF2B5EF4-FFF2-40B4-BE49-F238E27FC236}">
                  <a16:creationId xmlns:a16="http://schemas.microsoft.com/office/drawing/2014/main" id="{85F4D01A-CEF4-4C9D-AA2D-1A997D4FA30F}"/>
                </a:ext>
              </a:extLst>
            </xdr:cNvPr>
            <xdr:cNvSpPr txBox="1"/>
          </xdr:nvSpPr>
          <xdr:spPr>
            <a:xfrm>
              <a:off x="802669" y="1048821"/>
              <a:ext cx="1038118" cy="246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a:solidFill>
                    <a:schemeClr val="accent1"/>
                  </a:solidFill>
                  <a:latin typeface="+mj-lt"/>
                </a:rPr>
                <a:t>UNIT</a:t>
              </a:r>
              <a:r>
                <a:rPr lang="en-IN" sz="1200" b="1" i="0" u="none" baseline="0">
                  <a:solidFill>
                    <a:schemeClr val="accent1"/>
                  </a:solidFill>
                  <a:latin typeface="+mj-lt"/>
                </a:rPr>
                <a:t> SOLD</a:t>
              </a:r>
              <a:endParaRPr lang="en-IN" sz="1200" b="1" i="0" u="none">
                <a:solidFill>
                  <a:schemeClr val="accent1"/>
                </a:solidFill>
                <a:latin typeface="+mj-lt"/>
              </a:endParaRPr>
            </a:p>
          </xdr:txBody>
        </xdr:sp>
        <xdr:sp macro="" textlink="SalesData!K4">
          <xdr:nvSpPr>
            <xdr:cNvPr id="53" name="TextBox 52">
              <a:extLst>
                <a:ext uri="{FF2B5EF4-FFF2-40B4-BE49-F238E27FC236}">
                  <a16:creationId xmlns:a16="http://schemas.microsoft.com/office/drawing/2014/main" id="{F9C9B033-3897-4053-AC20-560B3C39B88B}"/>
                </a:ext>
              </a:extLst>
            </xdr:cNvPr>
            <xdr:cNvSpPr txBox="1"/>
          </xdr:nvSpPr>
          <xdr:spPr>
            <a:xfrm>
              <a:off x="791967" y="1305674"/>
              <a:ext cx="1198653" cy="256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FEE79D-057F-437A-ACC7-CBA8905FBD70}" type="TxLink">
                <a:rPr lang="en-US" sz="1600" b="1" i="0" u="none" strike="noStrike">
                  <a:solidFill>
                    <a:schemeClr val="accent1"/>
                  </a:solidFill>
                  <a:latin typeface="Aptos Narrow"/>
                </a:rPr>
                <a:pPr/>
                <a:t>4,705</a:t>
              </a:fld>
              <a:endParaRPr lang="en-IN" sz="2400" b="1">
                <a:solidFill>
                  <a:schemeClr val="accent1"/>
                </a:solidFill>
              </a:endParaRPr>
            </a:p>
          </xdr:txBody>
        </xdr:sp>
      </xdr:grpSp>
    </xdr:grpSp>
    <xdr:clientData/>
  </xdr:twoCellAnchor>
  <xdr:twoCellAnchor>
    <xdr:from>
      <xdr:col>10</xdr:col>
      <xdr:colOff>492303</xdr:colOff>
      <xdr:row>5</xdr:row>
      <xdr:rowOff>35745</xdr:rowOff>
    </xdr:from>
    <xdr:to>
      <xdr:col>14</xdr:col>
      <xdr:colOff>149831</xdr:colOff>
      <xdr:row>9</xdr:row>
      <xdr:rowOff>150645</xdr:rowOff>
    </xdr:to>
    <xdr:grpSp>
      <xdr:nvGrpSpPr>
        <xdr:cNvPr id="54" name="Group 53">
          <a:extLst>
            <a:ext uri="{FF2B5EF4-FFF2-40B4-BE49-F238E27FC236}">
              <a16:creationId xmlns:a16="http://schemas.microsoft.com/office/drawing/2014/main" id="{C49001E2-E300-4DAA-9C05-DEBA4255BB17}"/>
            </a:ext>
          </a:extLst>
        </xdr:cNvPr>
        <xdr:cNvGrpSpPr/>
      </xdr:nvGrpSpPr>
      <xdr:grpSpPr>
        <a:xfrm>
          <a:off x="7355906" y="946223"/>
          <a:ext cx="2402969" cy="843282"/>
          <a:chOff x="2472219" y="934733"/>
          <a:chExt cx="2397303" cy="842653"/>
        </a:xfrm>
      </xdr:grpSpPr>
      <xdr:sp macro="" textlink="">
        <xdr:nvSpPr>
          <xdr:cNvPr id="55" name="Rectangle: Rounded Corners 54">
            <a:extLst>
              <a:ext uri="{FF2B5EF4-FFF2-40B4-BE49-F238E27FC236}">
                <a16:creationId xmlns:a16="http://schemas.microsoft.com/office/drawing/2014/main" id="{42F34894-D14A-4D3B-91B9-778244B55036}"/>
              </a:ext>
            </a:extLst>
          </xdr:cNvPr>
          <xdr:cNvSpPr/>
        </xdr:nvSpPr>
        <xdr:spPr>
          <a:xfrm>
            <a:off x="2472219" y="934733"/>
            <a:ext cx="2397303" cy="84265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56" name="Group 55">
            <a:extLst>
              <a:ext uri="{FF2B5EF4-FFF2-40B4-BE49-F238E27FC236}">
                <a16:creationId xmlns:a16="http://schemas.microsoft.com/office/drawing/2014/main" id="{FE88A3B2-BD2F-47EB-9E85-28E56E2381A8}"/>
              </a:ext>
            </a:extLst>
          </xdr:cNvPr>
          <xdr:cNvGrpSpPr/>
        </xdr:nvGrpSpPr>
        <xdr:grpSpPr>
          <a:xfrm>
            <a:off x="2493625" y="941799"/>
            <a:ext cx="1905001" cy="834775"/>
            <a:chOff x="53512" y="941799"/>
            <a:chExt cx="1905001" cy="834775"/>
          </a:xfrm>
        </xdr:grpSpPr>
        <xdr:sp macro="" textlink="">
          <xdr:nvSpPr>
            <xdr:cNvPr id="57" name="Rectangle: Rounded Corners 56">
              <a:extLst>
                <a:ext uri="{FF2B5EF4-FFF2-40B4-BE49-F238E27FC236}">
                  <a16:creationId xmlns:a16="http://schemas.microsoft.com/office/drawing/2014/main" id="{D46D7CF7-772F-4575-846C-571B8E9036AF}"/>
                </a:ext>
              </a:extLst>
            </xdr:cNvPr>
            <xdr:cNvSpPr/>
          </xdr:nvSpPr>
          <xdr:spPr>
            <a:xfrm>
              <a:off x="53512" y="941799"/>
              <a:ext cx="695646" cy="834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TextBox 57">
              <a:extLst>
                <a:ext uri="{FF2B5EF4-FFF2-40B4-BE49-F238E27FC236}">
                  <a16:creationId xmlns:a16="http://schemas.microsoft.com/office/drawing/2014/main" id="{5D193176-4ACB-4BD8-A346-2D62F31D5320}"/>
                </a:ext>
              </a:extLst>
            </xdr:cNvPr>
            <xdr:cNvSpPr txBox="1"/>
          </xdr:nvSpPr>
          <xdr:spPr>
            <a:xfrm>
              <a:off x="781265" y="1048821"/>
              <a:ext cx="1038118" cy="246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baseline="0">
                  <a:solidFill>
                    <a:schemeClr val="accent1"/>
                  </a:solidFill>
                  <a:latin typeface="+mj-lt"/>
                </a:rPr>
                <a:t>PROFIT</a:t>
              </a:r>
            </a:p>
            <a:p>
              <a:r>
                <a:rPr lang="en-IN" sz="1200" b="1" i="0" u="none" baseline="0">
                  <a:solidFill>
                    <a:schemeClr val="accent1"/>
                  </a:solidFill>
                  <a:latin typeface="+mj-lt"/>
                </a:rPr>
                <a:t>                           </a:t>
              </a:r>
              <a:endParaRPr lang="en-IN" sz="1200" b="1" i="0" u="none">
                <a:solidFill>
                  <a:schemeClr val="accent1"/>
                </a:solidFill>
                <a:latin typeface="+mj-lt"/>
              </a:endParaRPr>
            </a:p>
          </xdr:txBody>
        </xdr:sp>
        <xdr:sp macro="" textlink="SalesData!K6">
          <xdr:nvSpPr>
            <xdr:cNvPr id="59" name="TextBox 58">
              <a:extLst>
                <a:ext uri="{FF2B5EF4-FFF2-40B4-BE49-F238E27FC236}">
                  <a16:creationId xmlns:a16="http://schemas.microsoft.com/office/drawing/2014/main" id="{71860951-2D02-42C0-BF69-65FF73623825}"/>
                </a:ext>
              </a:extLst>
            </xdr:cNvPr>
            <xdr:cNvSpPr txBox="1"/>
          </xdr:nvSpPr>
          <xdr:spPr>
            <a:xfrm>
              <a:off x="781266" y="1305673"/>
              <a:ext cx="1177247" cy="256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34CD5A-7992-4477-A66E-D8E14D18E926}" type="TxLink">
                <a:rPr lang="en-US" sz="1600" b="1" i="0" u="none" strike="noStrike">
                  <a:solidFill>
                    <a:schemeClr val="accent1"/>
                  </a:solidFill>
                  <a:latin typeface="Aptos Narrow"/>
                </a:rPr>
                <a:pPr/>
                <a:t>38,34,400 </a:t>
              </a:fld>
              <a:endParaRPr lang="en-IN" sz="1600" b="1">
                <a:solidFill>
                  <a:schemeClr val="accent1"/>
                </a:solidFill>
              </a:endParaRPr>
            </a:p>
          </xdr:txBody>
        </xdr:sp>
      </xdr:grpSp>
    </xdr:grpSp>
    <xdr:clientData/>
  </xdr:twoCellAnchor>
  <xdr:twoCellAnchor editAs="oneCell">
    <xdr:from>
      <xdr:col>3</xdr:col>
      <xdr:colOff>588623</xdr:colOff>
      <xdr:row>6</xdr:row>
      <xdr:rowOff>85619</xdr:rowOff>
    </xdr:from>
    <xdr:to>
      <xdr:col>4</xdr:col>
      <xdr:colOff>263679</xdr:colOff>
      <xdr:row>8</xdr:row>
      <xdr:rowOff>81742</xdr:rowOff>
    </xdr:to>
    <xdr:pic>
      <xdr:nvPicPr>
        <xdr:cNvPr id="103" name="Graphic 102" descr="Money">
          <a:extLst>
            <a:ext uri="{FF2B5EF4-FFF2-40B4-BE49-F238E27FC236}">
              <a16:creationId xmlns:a16="http://schemas.microsoft.com/office/drawing/2014/main" id="{7FBD8BAF-6760-4C2D-AB29-6844E59AB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43454" y="1177248"/>
          <a:ext cx="360000" cy="360000"/>
        </a:xfrm>
        <a:prstGeom prst="rect">
          <a:avLst/>
        </a:prstGeom>
      </xdr:spPr>
    </xdr:pic>
    <xdr:clientData/>
  </xdr:twoCellAnchor>
  <xdr:twoCellAnchor editAs="oneCell">
    <xdr:from>
      <xdr:col>11</xdr:col>
      <xdr:colOff>1</xdr:colOff>
      <xdr:row>6</xdr:row>
      <xdr:rowOff>53511</xdr:rowOff>
    </xdr:from>
    <xdr:to>
      <xdr:col>11</xdr:col>
      <xdr:colOff>360001</xdr:colOff>
      <xdr:row>8</xdr:row>
      <xdr:rowOff>49634</xdr:rowOff>
    </xdr:to>
    <xdr:pic>
      <xdr:nvPicPr>
        <xdr:cNvPr id="105" name="Graphic 104" descr="Piggy Bank">
          <a:extLst>
            <a:ext uri="{FF2B5EF4-FFF2-40B4-BE49-F238E27FC236}">
              <a16:creationId xmlns:a16="http://schemas.microsoft.com/office/drawing/2014/main" id="{AA11F070-CF1A-4F42-A114-794DDE4A1C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34383" y="1145140"/>
          <a:ext cx="360000" cy="360000"/>
        </a:xfrm>
        <a:prstGeom prst="rect">
          <a:avLst/>
        </a:prstGeom>
      </xdr:spPr>
    </xdr:pic>
    <xdr:clientData/>
  </xdr:twoCellAnchor>
  <xdr:twoCellAnchor editAs="oneCell">
    <xdr:from>
      <xdr:col>7</xdr:col>
      <xdr:colOff>299662</xdr:colOff>
      <xdr:row>6</xdr:row>
      <xdr:rowOff>85619</xdr:rowOff>
    </xdr:from>
    <xdr:to>
      <xdr:col>7</xdr:col>
      <xdr:colOff>659662</xdr:colOff>
      <xdr:row>8</xdr:row>
      <xdr:rowOff>81742</xdr:rowOff>
    </xdr:to>
    <xdr:pic>
      <xdr:nvPicPr>
        <xdr:cNvPr id="107" name="Graphic 106" descr="Shopping cart">
          <a:extLst>
            <a:ext uri="{FF2B5EF4-FFF2-40B4-BE49-F238E27FC236}">
              <a16:creationId xmlns:a16="http://schemas.microsoft.com/office/drawing/2014/main" id="{E3BABFEC-EB42-46B2-BAC0-2069A7C5C51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94269" y="1177248"/>
          <a:ext cx="360000" cy="360000"/>
        </a:xfrm>
        <a:prstGeom prst="rect">
          <a:avLst/>
        </a:prstGeom>
      </xdr:spPr>
    </xdr:pic>
    <xdr:clientData/>
  </xdr:twoCellAnchor>
  <xdr:twoCellAnchor editAs="oneCell">
    <xdr:from>
      <xdr:col>0</xdr:col>
      <xdr:colOff>192641</xdr:colOff>
      <xdr:row>6</xdr:row>
      <xdr:rowOff>85618</xdr:rowOff>
    </xdr:from>
    <xdr:to>
      <xdr:col>0</xdr:col>
      <xdr:colOff>552641</xdr:colOff>
      <xdr:row>8</xdr:row>
      <xdr:rowOff>81741</xdr:rowOff>
    </xdr:to>
    <xdr:pic>
      <xdr:nvPicPr>
        <xdr:cNvPr id="109" name="Graphic 108" descr="Shopping bag">
          <a:extLst>
            <a:ext uri="{FF2B5EF4-FFF2-40B4-BE49-F238E27FC236}">
              <a16:creationId xmlns:a16="http://schemas.microsoft.com/office/drawing/2014/main" id="{4934062D-F3CB-452D-AB6B-8E565CD86EF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2641" y="1177247"/>
          <a:ext cx="360000" cy="360000"/>
        </a:xfrm>
        <a:prstGeom prst="rect">
          <a:avLst/>
        </a:prstGeom>
      </xdr:spPr>
    </xdr:pic>
    <xdr:clientData/>
  </xdr:twoCellAnchor>
  <xdr:twoCellAnchor>
    <xdr:from>
      <xdr:col>6</xdr:col>
      <xdr:colOff>149831</xdr:colOff>
      <xdr:row>0</xdr:row>
      <xdr:rowOff>96321</xdr:rowOff>
    </xdr:from>
    <xdr:to>
      <xdr:col>14</xdr:col>
      <xdr:colOff>374579</xdr:colOff>
      <xdr:row>4</xdr:row>
      <xdr:rowOff>32108</xdr:rowOff>
    </xdr:to>
    <xdr:sp macro="" textlink="">
      <xdr:nvSpPr>
        <xdr:cNvPr id="5" name="TextBox 4">
          <a:extLst>
            <a:ext uri="{FF2B5EF4-FFF2-40B4-BE49-F238E27FC236}">
              <a16:creationId xmlns:a16="http://schemas.microsoft.com/office/drawing/2014/main" id="{0DEC6EE5-3176-44B9-ABA5-244CDC0CAD3F}"/>
            </a:ext>
          </a:extLst>
        </xdr:cNvPr>
        <xdr:cNvSpPr txBox="1"/>
      </xdr:nvSpPr>
      <xdr:spPr>
        <a:xfrm>
          <a:off x="4259494" y="96321"/>
          <a:ext cx="5704298" cy="66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accent1"/>
              </a:solidFill>
            </a:rPr>
            <a:t>Perfomence</a:t>
          </a:r>
          <a:r>
            <a:rPr lang="en-IN" sz="3200" b="1" baseline="0">
              <a:solidFill>
                <a:schemeClr val="accent1"/>
              </a:solidFill>
            </a:rPr>
            <a:t> Matrix-2025</a:t>
          </a:r>
          <a:endParaRPr lang="en-IN" sz="3200" b="1">
            <a:solidFill>
              <a:schemeClr val="accent1"/>
            </a:solidFill>
          </a:endParaRPr>
        </a:p>
      </xdr:txBody>
    </xdr:sp>
    <xdr:clientData/>
  </xdr:twoCellAnchor>
  <xdr:twoCellAnchor editAs="oneCell">
    <xdr:from>
      <xdr:col>5</xdr:col>
      <xdr:colOff>117724</xdr:colOff>
      <xdr:row>0</xdr:row>
      <xdr:rowOff>64214</xdr:rowOff>
    </xdr:from>
    <xdr:to>
      <xdr:col>6</xdr:col>
      <xdr:colOff>188780</xdr:colOff>
      <xdr:row>4</xdr:row>
      <xdr:rowOff>92461</xdr:rowOff>
    </xdr:to>
    <xdr:pic>
      <xdr:nvPicPr>
        <xdr:cNvPr id="19" name="Picture 18">
          <a:extLst>
            <a:ext uri="{FF2B5EF4-FFF2-40B4-BE49-F238E27FC236}">
              <a16:creationId xmlns:a16="http://schemas.microsoft.com/office/drawing/2014/main" id="{AF26B507-200B-48F7-881A-8B5AE97B9A9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42443" y="64214"/>
          <a:ext cx="756000" cy="756000"/>
        </a:xfrm>
        <a:prstGeom prst="rect">
          <a:avLst/>
        </a:prstGeom>
      </xdr:spPr>
    </xdr:pic>
    <xdr:clientData/>
  </xdr:twoCellAnchor>
  <xdr:twoCellAnchor>
    <xdr:from>
      <xdr:col>2</xdr:col>
      <xdr:colOff>596900</xdr:colOff>
      <xdr:row>10</xdr:row>
      <xdr:rowOff>25400</xdr:rowOff>
    </xdr:from>
    <xdr:to>
      <xdr:col>11</xdr:col>
      <xdr:colOff>469900</xdr:colOff>
      <xdr:row>25</xdr:row>
      <xdr:rowOff>76200</xdr:rowOff>
    </xdr:to>
    <xdr:sp macro="" textlink="">
      <xdr:nvSpPr>
        <xdr:cNvPr id="69" name="Rectangle 68">
          <a:extLst>
            <a:ext uri="{FF2B5EF4-FFF2-40B4-BE49-F238E27FC236}">
              <a16:creationId xmlns:a16="http://schemas.microsoft.com/office/drawing/2014/main" id="{5FA328F9-A8B0-4559-B64E-AA82A4B50DA2}"/>
            </a:ext>
          </a:extLst>
        </xdr:cNvPr>
        <xdr:cNvSpPr/>
      </xdr:nvSpPr>
      <xdr:spPr>
        <a:xfrm>
          <a:off x="1968500" y="1803400"/>
          <a:ext cx="6045200" cy="271780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u="none">
            <a:ln>
              <a:noFill/>
            </a:ln>
            <a:noFill/>
            <a:effectLst>
              <a:outerShdw blurRad="50800" dist="38100" dir="2700000" algn="tl" rotWithShape="0">
                <a:prstClr val="black">
                  <a:alpha val="40000"/>
                </a:prstClr>
              </a:outerShdw>
            </a:effectLst>
            <a:latin typeface="+mn-lt"/>
          </a:endParaRPr>
        </a:p>
      </xdr:txBody>
    </xdr:sp>
    <xdr:clientData/>
  </xdr:twoCellAnchor>
  <xdr:twoCellAnchor>
    <xdr:from>
      <xdr:col>2</xdr:col>
      <xdr:colOff>596900</xdr:colOff>
      <xdr:row>10</xdr:row>
      <xdr:rowOff>25400</xdr:rowOff>
    </xdr:from>
    <xdr:to>
      <xdr:col>5</xdr:col>
      <xdr:colOff>38100</xdr:colOff>
      <xdr:row>11</xdr:row>
      <xdr:rowOff>139700</xdr:rowOff>
    </xdr:to>
    <xdr:sp macro="" textlink="">
      <xdr:nvSpPr>
        <xdr:cNvPr id="20" name="TextBox 19">
          <a:extLst>
            <a:ext uri="{FF2B5EF4-FFF2-40B4-BE49-F238E27FC236}">
              <a16:creationId xmlns:a16="http://schemas.microsoft.com/office/drawing/2014/main" id="{42528AB1-9F8F-4A9E-B76D-9CB98911C75C}"/>
            </a:ext>
          </a:extLst>
        </xdr:cNvPr>
        <xdr:cNvSpPr txBox="1"/>
      </xdr:nvSpPr>
      <xdr:spPr>
        <a:xfrm>
          <a:off x="1968500" y="1803400"/>
          <a:ext cx="14986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n>
                <a:noFill/>
              </a:ln>
              <a:solidFill>
                <a:schemeClr val="accent1"/>
              </a:solidFill>
            </a:rPr>
            <a:t>unit sold  product</a:t>
          </a:r>
        </a:p>
        <a:p>
          <a:endParaRPr lang="en-IN" sz="1200" b="1" baseline="0">
            <a:ln>
              <a:noFill/>
            </a:ln>
            <a:solidFill>
              <a:schemeClr val="accent1"/>
            </a:solidFill>
          </a:endParaRPr>
        </a:p>
        <a:p>
          <a:endParaRPr lang="en-IN" sz="1200" b="1">
            <a:solidFill>
              <a:schemeClr val="accent1"/>
            </a:solidFill>
          </a:endParaRPr>
        </a:p>
      </xdr:txBody>
    </xdr:sp>
    <xdr:clientData/>
  </xdr:twoCellAnchor>
  <xdr:twoCellAnchor>
    <xdr:from>
      <xdr:col>11</xdr:col>
      <xdr:colOff>533401</xdr:colOff>
      <xdr:row>10</xdr:row>
      <xdr:rowOff>54439</xdr:rowOff>
    </xdr:from>
    <xdr:to>
      <xdr:col>18</xdr:col>
      <xdr:colOff>304800</xdr:colOff>
      <xdr:row>25</xdr:row>
      <xdr:rowOff>88901</xdr:rowOff>
    </xdr:to>
    <xdr:sp macro="" textlink="">
      <xdr:nvSpPr>
        <xdr:cNvPr id="71" name="Rectangle 70">
          <a:extLst>
            <a:ext uri="{FF2B5EF4-FFF2-40B4-BE49-F238E27FC236}">
              <a16:creationId xmlns:a16="http://schemas.microsoft.com/office/drawing/2014/main" id="{AB58F61E-D0A3-4BCA-A3EE-0ECB903D9E2C}"/>
            </a:ext>
          </a:extLst>
        </xdr:cNvPr>
        <xdr:cNvSpPr/>
      </xdr:nvSpPr>
      <xdr:spPr>
        <a:xfrm>
          <a:off x="8077201" y="1832439"/>
          <a:ext cx="4571999" cy="2701462"/>
        </a:xfrm>
        <a:prstGeom prst="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u="none">
            <a:ln>
              <a:noFill/>
            </a:ln>
            <a:noFill/>
            <a:effectLst>
              <a:outerShdw blurRad="50800" dist="38100" dir="2700000" algn="tl" rotWithShape="0">
                <a:prstClr val="black">
                  <a:alpha val="40000"/>
                </a:prstClr>
              </a:outerShdw>
            </a:effectLst>
            <a:latin typeface="+mn-lt"/>
          </a:endParaRPr>
        </a:p>
      </xdr:txBody>
    </xdr:sp>
    <xdr:clientData/>
  </xdr:twoCellAnchor>
  <xdr:twoCellAnchor>
    <xdr:from>
      <xdr:col>3</xdr:col>
      <xdr:colOff>469900</xdr:colOff>
      <xdr:row>11</xdr:row>
      <xdr:rowOff>114300</xdr:rowOff>
    </xdr:from>
    <xdr:to>
      <xdr:col>10</xdr:col>
      <xdr:colOff>342899</xdr:colOff>
      <xdr:row>25</xdr:row>
      <xdr:rowOff>45020</xdr:rowOff>
    </xdr:to>
    <xdr:graphicFrame macro="">
      <xdr:nvGraphicFramePr>
        <xdr:cNvPr id="70" name="Chart 69">
          <a:extLst>
            <a:ext uri="{FF2B5EF4-FFF2-40B4-BE49-F238E27FC236}">
              <a16:creationId xmlns:a16="http://schemas.microsoft.com/office/drawing/2014/main" id="{7926A4E8-6C02-4D32-B7BF-E4A326C48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622300</xdr:colOff>
      <xdr:row>25</xdr:row>
      <xdr:rowOff>139701</xdr:rowOff>
    </xdr:from>
    <xdr:to>
      <xdr:col>9</xdr:col>
      <xdr:colOff>647701</xdr:colOff>
      <xdr:row>43</xdr:row>
      <xdr:rowOff>165100</xdr:rowOff>
    </xdr:to>
    <xdr:sp macro="" textlink="">
      <xdr:nvSpPr>
        <xdr:cNvPr id="72" name="Rectangle 71">
          <a:extLst>
            <a:ext uri="{FF2B5EF4-FFF2-40B4-BE49-F238E27FC236}">
              <a16:creationId xmlns:a16="http://schemas.microsoft.com/office/drawing/2014/main" id="{C9CB2E92-CFDE-4895-9017-F06CBFD6B050}"/>
            </a:ext>
          </a:extLst>
        </xdr:cNvPr>
        <xdr:cNvSpPr/>
      </xdr:nvSpPr>
      <xdr:spPr>
        <a:xfrm>
          <a:off x="1993900" y="4584701"/>
          <a:ext cx="4826001" cy="3225799"/>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u="none">
            <a:ln>
              <a:noFill/>
            </a:ln>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effectLst>
              <a:outerShdw blurRad="50800" dist="38100" dir="2700000" algn="tl" rotWithShape="0">
                <a:prstClr val="black">
                  <a:alpha val="40000"/>
                </a:prstClr>
              </a:outerShdw>
            </a:effectLst>
            <a:latin typeface="+mn-lt"/>
          </a:endParaRPr>
        </a:p>
      </xdr:txBody>
    </xdr:sp>
    <xdr:clientData/>
  </xdr:twoCellAnchor>
  <xdr:oneCellAnchor>
    <xdr:from>
      <xdr:col>19</xdr:col>
      <xdr:colOff>558800</xdr:colOff>
      <xdr:row>22</xdr:row>
      <xdr:rowOff>12700</xdr:rowOff>
    </xdr:from>
    <xdr:ext cx="184731" cy="264560"/>
    <xdr:sp macro="" textlink="">
      <xdr:nvSpPr>
        <xdr:cNvPr id="27" name="TextBox 26">
          <a:extLst>
            <a:ext uri="{FF2B5EF4-FFF2-40B4-BE49-F238E27FC236}">
              <a16:creationId xmlns:a16="http://schemas.microsoft.com/office/drawing/2014/main" id="{D68412F7-3371-4C72-AECF-8FE3CC7B1A3F}"/>
            </a:ext>
          </a:extLst>
        </xdr:cNvPr>
        <xdr:cNvSpPr txBox="1"/>
      </xdr:nvSpPr>
      <xdr:spPr>
        <a:xfrm>
          <a:off x="13589000" y="392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25400</xdr:colOff>
      <xdr:row>25</xdr:row>
      <xdr:rowOff>110379</xdr:rowOff>
    </xdr:from>
    <xdr:to>
      <xdr:col>18</xdr:col>
      <xdr:colOff>330200</xdr:colOff>
      <xdr:row>43</xdr:row>
      <xdr:rowOff>152774</xdr:rowOff>
    </xdr:to>
    <xdr:sp macro="" textlink="">
      <xdr:nvSpPr>
        <xdr:cNvPr id="73" name="Rectangle 72">
          <a:extLst>
            <a:ext uri="{FF2B5EF4-FFF2-40B4-BE49-F238E27FC236}">
              <a16:creationId xmlns:a16="http://schemas.microsoft.com/office/drawing/2014/main" id="{99440CBC-B839-4022-A271-28407C13297D}"/>
            </a:ext>
          </a:extLst>
        </xdr:cNvPr>
        <xdr:cNvSpPr/>
      </xdr:nvSpPr>
      <xdr:spPr>
        <a:xfrm>
          <a:off x="6889003" y="4662769"/>
          <a:ext cx="5795682" cy="3320115"/>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u="none">
            <a:ln>
              <a:noFill/>
            </a:ln>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effectLst>
              <a:outerShdw blurRad="50800" dist="38100" dir="2700000" algn="tl" rotWithShape="0">
                <a:prstClr val="black">
                  <a:alpha val="40000"/>
                </a:prstClr>
              </a:outerShdw>
            </a:effectLst>
            <a:latin typeface="+mn-lt"/>
          </a:endParaRPr>
        </a:p>
      </xdr:txBody>
    </xdr:sp>
    <xdr:clientData/>
  </xdr:twoCellAnchor>
  <xdr:twoCellAnchor>
    <xdr:from>
      <xdr:col>12</xdr:col>
      <xdr:colOff>495300</xdr:colOff>
      <xdr:row>11</xdr:row>
      <xdr:rowOff>50800</xdr:rowOff>
    </xdr:from>
    <xdr:to>
      <xdr:col>17</xdr:col>
      <xdr:colOff>279400</xdr:colOff>
      <xdr:row>25</xdr:row>
      <xdr:rowOff>12700</xdr:rowOff>
    </xdr:to>
    <xdr:graphicFrame macro="">
      <xdr:nvGraphicFramePr>
        <xdr:cNvPr id="74" name="Chart 73">
          <a:extLst>
            <a:ext uri="{FF2B5EF4-FFF2-40B4-BE49-F238E27FC236}">
              <a16:creationId xmlns:a16="http://schemas.microsoft.com/office/drawing/2014/main" id="{7721BE49-8DF8-40A8-B67C-AF18BAD0F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558800</xdr:colOff>
      <xdr:row>10</xdr:row>
      <xdr:rowOff>38100</xdr:rowOff>
    </xdr:from>
    <xdr:to>
      <xdr:col>14</xdr:col>
      <xdr:colOff>215900</xdr:colOff>
      <xdr:row>11</xdr:row>
      <xdr:rowOff>139700</xdr:rowOff>
    </xdr:to>
    <xdr:sp macro="" textlink="">
      <xdr:nvSpPr>
        <xdr:cNvPr id="29" name="TextBox 28">
          <a:extLst>
            <a:ext uri="{FF2B5EF4-FFF2-40B4-BE49-F238E27FC236}">
              <a16:creationId xmlns:a16="http://schemas.microsoft.com/office/drawing/2014/main" id="{4BB1AA27-F2FA-4BC3-82AB-3DE8C6467E2C}"/>
            </a:ext>
          </a:extLst>
        </xdr:cNvPr>
        <xdr:cNvSpPr txBox="1"/>
      </xdr:nvSpPr>
      <xdr:spPr>
        <a:xfrm>
          <a:off x="8102600" y="1816100"/>
          <a:ext cx="1714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Total Sales</a:t>
          </a:r>
          <a:r>
            <a:rPr lang="en-IN" sz="1200" b="1" baseline="0">
              <a:solidFill>
                <a:schemeClr val="accent1"/>
              </a:solidFill>
            </a:rPr>
            <a:t> by Region</a:t>
          </a:r>
          <a:endParaRPr lang="en-IN" sz="1200" b="1">
            <a:solidFill>
              <a:schemeClr val="accent1"/>
            </a:solidFill>
          </a:endParaRPr>
        </a:p>
      </xdr:txBody>
    </xdr:sp>
    <xdr:clientData/>
  </xdr:twoCellAnchor>
  <xdr:twoCellAnchor>
    <xdr:from>
      <xdr:col>2</xdr:col>
      <xdr:colOff>635000</xdr:colOff>
      <xdr:row>26</xdr:row>
      <xdr:rowOff>0</xdr:rowOff>
    </xdr:from>
    <xdr:to>
      <xdr:col>5</xdr:col>
      <xdr:colOff>317500</xdr:colOff>
      <xdr:row>27</xdr:row>
      <xdr:rowOff>114300</xdr:rowOff>
    </xdr:to>
    <xdr:sp macro="" textlink="">
      <xdr:nvSpPr>
        <xdr:cNvPr id="78" name="TextBox 77">
          <a:extLst>
            <a:ext uri="{FF2B5EF4-FFF2-40B4-BE49-F238E27FC236}">
              <a16:creationId xmlns:a16="http://schemas.microsoft.com/office/drawing/2014/main" id="{8BBD2EEF-E9DF-4865-901A-18A87674A346}"/>
            </a:ext>
          </a:extLst>
        </xdr:cNvPr>
        <xdr:cNvSpPr txBox="1"/>
      </xdr:nvSpPr>
      <xdr:spPr>
        <a:xfrm>
          <a:off x="2006600" y="4622800"/>
          <a:ext cx="1739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n>
                <a:noFill/>
              </a:ln>
              <a:solidFill>
                <a:schemeClr val="accent1"/>
              </a:solidFill>
            </a:rPr>
            <a:t>Total Sales by Product</a:t>
          </a:r>
        </a:p>
        <a:p>
          <a:endParaRPr lang="en-IN" sz="1200" b="1" baseline="0">
            <a:ln>
              <a:noFill/>
            </a:ln>
            <a:solidFill>
              <a:schemeClr val="accent1"/>
            </a:solidFill>
          </a:endParaRPr>
        </a:p>
        <a:p>
          <a:endParaRPr lang="en-IN" sz="1200" b="1">
            <a:solidFill>
              <a:schemeClr val="accent1"/>
            </a:solidFill>
          </a:endParaRPr>
        </a:p>
      </xdr:txBody>
    </xdr:sp>
    <xdr:clientData/>
  </xdr:twoCellAnchor>
  <xdr:twoCellAnchor>
    <xdr:from>
      <xdr:col>3</xdr:col>
      <xdr:colOff>12700</xdr:colOff>
      <xdr:row>27</xdr:row>
      <xdr:rowOff>127001</xdr:rowOff>
    </xdr:from>
    <xdr:to>
      <xdr:col>9</xdr:col>
      <xdr:colOff>469900</xdr:colOff>
      <xdr:row>43</xdr:row>
      <xdr:rowOff>25401</xdr:rowOff>
    </xdr:to>
    <xdr:graphicFrame macro="">
      <xdr:nvGraphicFramePr>
        <xdr:cNvPr id="79" name="Chart 78">
          <a:extLst>
            <a:ext uri="{FF2B5EF4-FFF2-40B4-BE49-F238E27FC236}">
              <a16:creationId xmlns:a16="http://schemas.microsoft.com/office/drawing/2014/main" id="{284B4995-6845-4CE1-8C7D-A4EC48861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26</xdr:row>
      <xdr:rowOff>38100</xdr:rowOff>
    </xdr:from>
    <xdr:to>
      <xdr:col>13</xdr:col>
      <xdr:colOff>25400</xdr:colOff>
      <xdr:row>28</xdr:row>
      <xdr:rowOff>0</xdr:rowOff>
    </xdr:to>
    <xdr:sp macro="" textlink="">
      <xdr:nvSpPr>
        <xdr:cNvPr id="31" name="Rectangle 30">
          <a:extLst>
            <a:ext uri="{FF2B5EF4-FFF2-40B4-BE49-F238E27FC236}">
              <a16:creationId xmlns:a16="http://schemas.microsoft.com/office/drawing/2014/main" id="{B0B25EFE-8D40-4FB0-BB84-DFF448291D69}"/>
            </a:ext>
          </a:extLst>
        </xdr:cNvPr>
        <xdr:cNvSpPr/>
      </xdr:nvSpPr>
      <xdr:spPr>
        <a:xfrm>
          <a:off x="6858000" y="4660900"/>
          <a:ext cx="2082800" cy="3175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solidFill>
            </a:rPr>
            <a:t>Total</a:t>
          </a:r>
          <a:r>
            <a:rPr lang="en-IN" sz="1200" b="1" baseline="0">
              <a:solidFill>
                <a:schemeClr val="accent1"/>
              </a:solidFill>
            </a:rPr>
            <a:t> Sales by Sales person</a:t>
          </a:r>
          <a:endParaRPr lang="en-IN" sz="1200" b="1">
            <a:solidFill>
              <a:schemeClr val="accent1"/>
            </a:solidFill>
          </a:endParaRPr>
        </a:p>
      </xdr:txBody>
    </xdr:sp>
    <xdr:clientData/>
  </xdr:twoCellAnchor>
  <xdr:twoCellAnchor>
    <xdr:from>
      <xdr:col>10</xdr:col>
      <xdr:colOff>203200</xdr:colOff>
      <xdr:row>28</xdr:row>
      <xdr:rowOff>38100</xdr:rowOff>
    </xdr:from>
    <xdr:to>
      <xdr:col>17</xdr:col>
      <xdr:colOff>679450</xdr:colOff>
      <xdr:row>43</xdr:row>
      <xdr:rowOff>50800</xdr:rowOff>
    </xdr:to>
    <xdr:graphicFrame macro="">
      <xdr:nvGraphicFramePr>
        <xdr:cNvPr id="82" name="Chart 81">
          <a:extLst>
            <a:ext uri="{FF2B5EF4-FFF2-40B4-BE49-F238E27FC236}">
              <a16:creationId xmlns:a16="http://schemas.microsoft.com/office/drawing/2014/main" id="{97A87922-78A6-4262-BD79-C00EA2224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19</xdr:col>
      <xdr:colOff>616323</xdr:colOff>
      <xdr:row>6</xdr:row>
      <xdr:rowOff>42022</xdr:rowOff>
    </xdr:from>
    <xdr:to>
      <xdr:col>26</xdr:col>
      <xdr:colOff>573706</xdr:colOff>
      <xdr:row>35</xdr:row>
      <xdr:rowOff>140073</xdr:rowOff>
    </xdr:to>
    <xdr:pic>
      <xdr:nvPicPr>
        <xdr:cNvPr id="37" name="Picture 36">
          <a:extLst>
            <a:ext uri="{FF2B5EF4-FFF2-40B4-BE49-F238E27FC236}">
              <a16:creationId xmlns:a16="http://schemas.microsoft.com/office/drawing/2014/main" id="{3506B9C1-39A6-489A-A742-600BE1D5C1F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657169" y="1134596"/>
          <a:ext cx="4761905" cy="5378823"/>
        </a:xfrm>
        <a:prstGeom prst="rect">
          <a:avLst/>
        </a:prstGeom>
      </xdr:spPr>
    </xdr:pic>
    <xdr:clientData/>
  </xdr:twoCellAnchor>
  <xdr:twoCellAnchor>
    <xdr:from>
      <xdr:col>23</xdr:col>
      <xdr:colOff>630331</xdr:colOff>
      <xdr:row>0</xdr:row>
      <xdr:rowOff>84044</xdr:rowOff>
    </xdr:from>
    <xdr:to>
      <xdr:col>24</xdr:col>
      <xdr:colOff>70037</xdr:colOff>
      <xdr:row>6</xdr:row>
      <xdr:rowOff>56029</xdr:rowOff>
    </xdr:to>
    <xdr:sp macro="" textlink="">
      <xdr:nvSpPr>
        <xdr:cNvPr id="38" name="Rectangle 37">
          <a:extLst>
            <a:ext uri="{FF2B5EF4-FFF2-40B4-BE49-F238E27FC236}">
              <a16:creationId xmlns:a16="http://schemas.microsoft.com/office/drawing/2014/main" id="{2654BCD4-13C4-42FD-9245-A963923A8764}"/>
            </a:ext>
          </a:extLst>
        </xdr:cNvPr>
        <xdr:cNvSpPr/>
      </xdr:nvSpPr>
      <xdr:spPr>
        <a:xfrm>
          <a:off x="16416618" y="84044"/>
          <a:ext cx="126066" cy="106455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23</xdr:col>
      <xdr:colOff>434227</xdr:colOff>
      <xdr:row>0</xdr:row>
      <xdr:rowOff>0</xdr:rowOff>
    </xdr:from>
    <xdr:to>
      <xdr:col>24</xdr:col>
      <xdr:colOff>392205</xdr:colOff>
      <xdr:row>5</xdr:row>
      <xdr:rowOff>154081</xdr:rowOff>
    </xdr:to>
    <xdr:sp macro="" textlink="">
      <xdr:nvSpPr>
        <xdr:cNvPr id="39" name="Rectangle 38">
          <a:extLst>
            <a:ext uri="{FF2B5EF4-FFF2-40B4-BE49-F238E27FC236}">
              <a16:creationId xmlns:a16="http://schemas.microsoft.com/office/drawing/2014/main" id="{A0776457-FDE7-488E-ADE7-AE4DB63A30A2}"/>
            </a:ext>
          </a:extLst>
        </xdr:cNvPr>
        <xdr:cNvSpPr/>
      </xdr:nvSpPr>
      <xdr:spPr>
        <a:xfrm flipH="1" flipV="1">
          <a:off x="16220514" y="0"/>
          <a:ext cx="644338" cy="106455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378198</xdr:colOff>
      <xdr:row>34</xdr:row>
      <xdr:rowOff>112057</xdr:rowOff>
    </xdr:from>
    <xdr:to>
      <xdr:col>24</xdr:col>
      <xdr:colOff>266140</xdr:colOff>
      <xdr:row>46</xdr:row>
      <xdr:rowOff>98051</xdr:rowOff>
    </xdr:to>
    <xdr:sp macro="" textlink="">
      <xdr:nvSpPr>
        <xdr:cNvPr id="42" name="Rectangle 41">
          <a:extLst>
            <a:ext uri="{FF2B5EF4-FFF2-40B4-BE49-F238E27FC236}">
              <a16:creationId xmlns:a16="http://schemas.microsoft.com/office/drawing/2014/main" id="{7003F138-8E5E-4F00-B436-4064470F748A}"/>
            </a:ext>
          </a:extLst>
        </xdr:cNvPr>
        <xdr:cNvSpPr/>
      </xdr:nvSpPr>
      <xdr:spPr>
        <a:xfrm flipH="1">
          <a:off x="16164485" y="6303307"/>
          <a:ext cx="574302" cy="217114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70036</xdr:colOff>
      <xdr:row>10</xdr:row>
      <xdr:rowOff>28015</xdr:rowOff>
    </xdr:from>
    <xdr:to>
      <xdr:col>2</xdr:col>
      <xdr:colOff>533315</xdr:colOff>
      <xdr:row>23</xdr:row>
      <xdr:rowOff>70036</xdr:rowOff>
    </xdr:to>
    <mc:AlternateContent xmlns:mc="http://schemas.openxmlformats.org/markup-compatibility/2006" xmlns:a14="http://schemas.microsoft.com/office/drawing/2010/main">
      <mc:Choice Requires="a14">
        <xdr:graphicFrame macro="">
          <xdr:nvGraphicFramePr>
            <xdr:cNvPr id="60" name="Product 1">
              <a:extLst>
                <a:ext uri="{FF2B5EF4-FFF2-40B4-BE49-F238E27FC236}">
                  <a16:creationId xmlns:a16="http://schemas.microsoft.com/office/drawing/2014/main" id="{AEA0754C-B944-4672-A76B-76DB5184B5B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0036" y="1848971"/>
              <a:ext cx="1836000" cy="240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210111</xdr:colOff>
      <xdr:row>5</xdr:row>
      <xdr:rowOff>98052</xdr:rowOff>
    </xdr:from>
    <xdr:to>
      <xdr:col>18</xdr:col>
      <xdr:colOff>294155</xdr:colOff>
      <xdr:row>9</xdr:row>
      <xdr:rowOff>74519</xdr:rowOff>
    </xdr:to>
    <mc:AlternateContent xmlns:mc="http://schemas.openxmlformats.org/markup-compatibility/2006" xmlns:a14="http://schemas.microsoft.com/office/drawing/2010/main">
      <mc:Choice Requires="a14">
        <xdr:graphicFrame macro="">
          <xdr:nvGraphicFramePr>
            <xdr:cNvPr id="61" name="Region 1">
              <a:extLst>
                <a:ext uri="{FF2B5EF4-FFF2-40B4-BE49-F238E27FC236}">
                  <a16:creationId xmlns:a16="http://schemas.microsoft.com/office/drawing/2014/main" id="{2C7CDFAE-1566-493F-897B-C1D3CB30CD7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19155" y="1008530"/>
              <a:ext cx="2829485"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98051</xdr:colOff>
      <xdr:row>24</xdr:row>
      <xdr:rowOff>112059</xdr:rowOff>
    </xdr:from>
    <xdr:to>
      <xdr:col>2</xdr:col>
      <xdr:colOff>554130</xdr:colOff>
      <xdr:row>43</xdr:row>
      <xdr:rowOff>112059</xdr:rowOff>
    </xdr:to>
    <mc:AlternateContent xmlns:mc="http://schemas.openxmlformats.org/markup-compatibility/2006">
      <mc:Choice xmlns:a14="http://schemas.microsoft.com/office/drawing/2010/main" Requires="a14">
        <xdr:graphicFrame macro="">
          <xdr:nvGraphicFramePr>
            <xdr:cNvPr id="62" name="Sales Person 1">
              <a:extLst>
                <a:ext uri="{FF2B5EF4-FFF2-40B4-BE49-F238E27FC236}">
                  <a16:creationId xmlns:a16="http://schemas.microsoft.com/office/drawing/2014/main" id="{EB440BE7-2D3E-4195-88A7-ED39ED2B2904}"/>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98051" y="4482353"/>
              <a:ext cx="1828800" cy="3459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9.659533217593" createdVersion="6" refreshedVersion="6" minRefreshableVersion="3" recordCount="50" xr:uid="{312FA4ED-EC61-43B9-AA34-CF41493B4961}">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392481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6CFD8-91E0-42AC-AC2E-5414B2D2E49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5" numFmtId="42"/>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5"/>
          </reference>
        </references>
      </pivotArea>
    </chartFormat>
    <chartFormat chart="3" format="2">
      <pivotArea type="data" outline="0" fieldPosition="0">
        <references count="2">
          <reference field="4294967294" count="1" selected="0">
            <x v="0"/>
          </reference>
          <reference field="3" count="1" selected="0">
            <x v="4"/>
          </reference>
        </references>
      </pivotArea>
    </chartFormat>
    <chartFormat chart="3" format="3">
      <pivotArea type="data" outline="0" fieldPosition="0">
        <references count="2">
          <reference field="4294967294" count="1" selected="0">
            <x v="0"/>
          </reference>
          <reference field="3" count="1" selected="0">
            <x v="6"/>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4"/>
          </reference>
        </references>
      </pivotArea>
    </chartFormat>
    <chartFormat chart="7" format="10">
      <pivotArea type="data" outline="0" fieldPosition="0">
        <references count="2">
          <reference field="4294967294" count="1" selected="0">
            <x v="0"/>
          </reference>
          <reference field="3" count="1" selected="0">
            <x v="5"/>
          </reference>
        </references>
      </pivotArea>
    </chartFormat>
    <chartFormat chart="7" format="1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8D59A-3768-40A4-845B-437FDA13F45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2" numFmtId="6"/>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050EC-354D-40AE-A3D7-C9E331174D6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6"/>
          </reference>
        </references>
      </pivotArea>
    </chartFormat>
    <chartFormat chart="4" format="2">
      <pivotArea type="data" outline="0" fieldPosition="0">
        <references count="2">
          <reference field="4294967294" count="1" selected="0">
            <x v="0"/>
          </reference>
          <reference field="3" count="1" selected="0">
            <x v="5"/>
          </reference>
        </references>
      </pivotArea>
    </chartFormat>
    <chartFormat chart="15"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C0F23-FFEC-4425-BA83-66135F9700B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3" numFmtId="5"/>
  </dataFields>
  <chartFormats count="3">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C435576-AC0E-4CAD-ABE4-445294E74E42}" sourceName="Sales Person">
  <pivotTables>
    <pivotTable tabId="4" name="PivotTable1"/>
    <pivotTable tabId="4" name="PivotTable2"/>
    <pivotTable tabId="4" name="PivotTable3"/>
    <pivotTable tabId="4" name="PivotTable4"/>
  </pivotTables>
  <data>
    <tabular pivotCacheId="392481473">
      <items count="10">
        <i x="0" s="1"/>
        <i x="8" s="1"/>
        <i x="3" s="1"/>
        <i x="5" s="1"/>
        <i x="7" s="1"/>
        <i x="2" s="1"/>
        <i x="1" s="1"/>
        <i x="4" s="1"/>
        <i x="9"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D5A0EF-3D61-443C-9997-8E3B53960A7D}" sourceName="Region">
  <pivotTables>
    <pivotTable tabId="4" name="PivotTable1"/>
    <pivotTable tabId="4" name="PivotTable2"/>
    <pivotTable tabId="4" name="PivotTable3"/>
    <pivotTable tabId="4" name="PivotTable4"/>
  </pivotTables>
  <data>
    <tabular pivotCacheId="392481473">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4EE4A22-6A86-423C-9EC7-05846785D59D}" sourceName="Product">
  <pivotTables>
    <pivotTable tabId="4" name="PivotTable1"/>
    <pivotTable tabId="4" name="PivotTable2"/>
    <pivotTable tabId="4" name="PivotTable3"/>
    <pivotTable tabId="4" name="PivotTable4"/>
  </pivotTables>
  <data>
    <tabular pivotCacheId="392481473">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C8057D8-127B-4497-8B1F-22599E47BC40}" cache="Slicer_Sales_Person" caption="Sales Person" showCaption="0" rowHeight="241300"/>
  <slicer name="Region" xr10:uid="{0F35E333-48EE-4A00-AB48-36C2C1D75468}" cache="Slicer_Region" caption="Region" columnCount="2" showCaption="0" rowHeight="241300"/>
  <slicer name="Product" xr10:uid="{3B2E1F2F-FD69-4D02-B19E-281081CC55B9}"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3549EFA0-CD9E-4E33-984F-154431FA73AD}" cache="Slicer_Sales_Person" caption="Sales Person" rowHeight="241300"/>
  <slicer name="Region 1" xr10:uid="{B84D3E6F-9B22-495F-98E8-7333CC4ED69D}" cache="Slicer_Region" caption="Region" columnCount="2" showCaption="0" rowHeight="241300"/>
  <slicer name="Product 1" xr10:uid="{EA031533-CE1E-4C33-B921-DADBAFD467A7}"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5BC358-D394-4A87-A72B-DCCD5DB5E098}" name="Table1" displayName="Table1" ref="A1:I51" totalsRowShown="0" headerRowDxfId="8" dataDxfId="7" dataCellStyle="Currency [0]">
  <autoFilter ref="A1:I51" xr:uid="{97FBA6C1-CC6E-488C-981F-305D7103D1D8}"/>
  <tableColumns count="9">
    <tableColumn id="1" xr3:uid="{CF37BE2E-870C-4D66-AD2F-E2A754205E32}" name="Date" dataDxfId="6"/>
    <tableColumn id="2" xr3:uid="{84579B0B-BD16-4C8A-BAD6-4DD426FBEC2F}" name="Sales Person"/>
    <tableColumn id="3" xr3:uid="{BE83DFD6-47A4-4814-B0CD-31B1092119D3}" name="Region"/>
    <tableColumn id="4" xr3:uid="{D70D1E2B-FAC2-4B30-BB3B-ED4AC23E3C75}" name="Product"/>
    <tableColumn id="5" xr3:uid="{248131D6-4EE5-46C5-B06E-81703CCEB1A8}" name="Units Sold" dataDxfId="5"/>
    <tableColumn id="6" xr3:uid="{3AB74CA5-3B7D-4DB9-A6F4-C5B11B9B66CE}" name="Unit Price" dataDxfId="4" dataCellStyle="Currency [0]">
      <calculatedColumnFormula>IF(D2="Tent",6000,IF(D2="Blender",3500,IF(D2="Action Figure",1200,IF(D2="Novel",1000,IF(D2="Sneakers",4000,IF(D2="Smartphone",10000,IF(D2="moisturizer",600,"No Product Found")))))))</calculatedColumnFormula>
    </tableColumn>
    <tableColumn id="7" xr3:uid="{B069EEE0-CA35-45C5-B741-88D38CF3F5FC}" name="Cost of Goods" dataDxfId="3" dataCellStyle="Currency [0]">
      <calculatedColumnFormula>IF(D2="Tent",4000,IF(D2="Blender",2500,IF(D2="Action Figure",800,IF(D2="Novel",700,IF(D2="Sneakers",3000,IF(D2="Smartphone",7000,IF(D2="moisturizer",400,"No Product Found")))))))</calculatedColumnFormula>
    </tableColumn>
    <tableColumn id="8" xr3:uid="{EB0F43FE-2263-4CD2-91AD-4F406197CF66}" name="Total Sales" dataDxfId="2" dataCellStyle="Currency [0]">
      <calculatedColumnFormula>F2*E2</calculatedColumnFormula>
    </tableColumn>
    <tableColumn id="9" xr3:uid="{C02B2545-94CF-408F-85CB-4CFEF24DE7DD}" name="Profit" dataDxfId="1">
      <calculatedColumnFormula>(F2-G2)*E2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369BB2-D21E-4F28-A8B9-30B74D472ACA}" name="Table2" displayName="Table2" ref="K1:K8" totalsRowShown="0" headerRowDxfId="0">
  <autoFilter ref="K1:K8" xr:uid="{2F58504B-7CAD-49BD-B225-6ED5062A0656}"/>
  <tableColumns count="1">
    <tableColumn id="1" xr3:uid="{51EC9A31-A713-455C-B41E-A4D8901FA016}" name="Grand 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7"/>
  <sheetViews>
    <sheetView workbookViewId="0">
      <selection activeCell="K34" sqref="K34"/>
    </sheetView>
  </sheetViews>
  <sheetFormatPr defaultRowHeight="14.25"/>
  <cols>
    <col min="1" max="1" width="12.875" customWidth="1"/>
    <col min="2" max="2" width="14.5" customWidth="1"/>
    <col min="3" max="3" width="9.125" customWidth="1"/>
    <col min="4" max="4" width="15.625" customWidth="1"/>
    <col min="5" max="5" width="11.875" customWidth="1"/>
    <col min="6" max="6" width="11.5" customWidth="1"/>
    <col min="7" max="7" width="15.5" customWidth="1"/>
    <col min="8" max="9" width="13.5" customWidth="1"/>
    <col min="10" max="10" width="12.25" bestFit="1" customWidth="1"/>
    <col min="11" max="11" width="14.25" customWidth="1"/>
  </cols>
  <sheetData>
    <row r="1" spans="1:11" ht="20.100000000000001" customHeight="1" thickBot="1">
      <c r="A1" s="1" t="s">
        <v>0</v>
      </c>
      <c r="B1" s="1" t="s">
        <v>1</v>
      </c>
      <c r="C1" s="1" t="s">
        <v>2</v>
      </c>
      <c r="D1" s="1" t="s">
        <v>3</v>
      </c>
      <c r="E1" s="1" t="s">
        <v>4</v>
      </c>
      <c r="F1" s="1" t="s">
        <v>5</v>
      </c>
      <c r="G1" s="1" t="s">
        <v>6</v>
      </c>
      <c r="H1" s="1" t="s">
        <v>7</v>
      </c>
      <c r="I1" s="5" t="s">
        <v>29</v>
      </c>
      <c r="K1" s="5" t="s">
        <v>31</v>
      </c>
    </row>
    <row r="2" spans="1:11" ht="15"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(F2-G2)*E2</f>
        <v>168000</v>
      </c>
      <c r="K2" s="12">
        <f>SUM(Table1[Total Sales])</f>
        <v>12944500</v>
      </c>
    </row>
    <row r="3" spans="1:1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(F3-G3)*E3</f>
        <v>128000</v>
      </c>
      <c r="K3" s="5" t="s">
        <v>30</v>
      </c>
    </row>
    <row r="4" spans="1:11">
      <c r="A4" s="2">
        <v>44230</v>
      </c>
      <c r="B4" t="s">
        <v>14</v>
      </c>
      <c r="C4" t="s">
        <v>15</v>
      </c>
      <c r="D4" t="s">
        <v>16</v>
      </c>
      <c r="E4" s="3">
        <v>136</v>
      </c>
      <c r="F4" s="4">
        <f t="shared" si="0"/>
        <v>1200</v>
      </c>
      <c r="G4" s="4">
        <f t="shared" si="1"/>
        <v>800</v>
      </c>
      <c r="H4" s="4">
        <f t="shared" si="2"/>
        <v>163200</v>
      </c>
      <c r="I4" s="6">
        <f t="shared" si="3"/>
        <v>54400</v>
      </c>
      <c r="K4" s="14">
        <f>SUM(E:E)</f>
        <v>4705</v>
      </c>
    </row>
    <row r="5" spans="1:11">
      <c r="A5" s="2">
        <v>44085</v>
      </c>
      <c r="B5" t="s">
        <v>17</v>
      </c>
      <c r="C5" t="s">
        <v>18</v>
      </c>
      <c r="D5" t="s">
        <v>19</v>
      </c>
      <c r="E5" s="3">
        <v>91</v>
      </c>
      <c r="F5" s="4">
        <f t="shared" si="0"/>
        <v>1000</v>
      </c>
      <c r="G5" s="4">
        <f t="shared" si="1"/>
        <v>700</v>
      </c>
      <c r="H5" s="4">
        <f t="shared" si="2"/>
        <v>91000</v>
      </c>
      <c r="I5" s="6">
        <f t="shared" si="3"/>
        <v>27300</v>
      </c>
      <c r="K5" s="5" t="s">
        <v>32</v>
      </c>
    </row>
    <row r="6" spans="1:11">
      <c r="A6" s="2">
        <v>44462</v>
      </c>
      <c r="B6" t="s">
        <v>20</v>
      </c>
      <c r="C6" t="s">
        <v>9</v>
      </c>
      <c r="D6" t="s">
        <v>21</v>
      </c>
      <c r="E6" s="3">
        <v>110</v>
      </c>
      <c r="F6" s="4">
        <f t="shared" si="0"/>
        <v>4000</v>
      </c>
      <c r="G6" s="4">
        <f t="shared" si="1"/>
        <v>3000</v>
      </c>
      <c r="H6" s="4">
        <f t="shared" si="2"/>
        <v>440000</v>
      </c>
      <c r="I6" s="6">
        <f t="shared" si="3"/>
        <v>110000</v>
      </c>
      <c r="K6" s="13">
        <f>SUM(I:I)</f>
        <v>3834400</v>
      </c>
    </row>
    <row r="7" spans="1:11">
      <c r="A7" s="2">
        <v>44105</v>
      </c>
      <c r="B7" t="s">
        <v>22</v>
      </c>
      <c r="C7" t="s">
        <v>12</v>
      </c>
      <c r="D7" t="s">
        <v>16</v>
      </c>
      <c r="E7" s="3">
        <v>51</v>
      </c>
      <c r="F7" s="4">
        <f t="shared" si="0"/>
        <v>1200</v>
      </c>
      <c r="G7" s="4">
        <f t="shared" si="1"/>
        <v>800</v>
      </c>
      <c r="H7" s="4">
        <f t="shared" si="2"/>
        <v>61200</v>
      </c>
      <c r="I7" s="6">
        <f t="shared" si="3"/>
        <v>20400</v>
      </c>
      <c r="K7" s="5" t="s">
        <v>33</v>
      </c>
    </row>
    <row r="8" spans="1:11">
      <c r="A8" s="2">
        <v>44413</v>
      </c>
      <c r="B8" t="s">
        <v>23</v>
      </c>
      <c r="C8" t="s">
        <v>18</v>
      </c>
      <c r="D8" t="s">
        <v>19</v>
      </c>
      <c r="E8" s="3">
        <v>78</v>
      </c>
      <c r="F8" s="4">
        <f t="shared" si="0"/>
        <v>1000</v>
      </c>
      <c r="G8" s="4">
        <f t="shared" si="1"/>
        <v>700</v>
      </c>
      <c r="H8" s="4">
        <f t="shared" si="2"/>
        <v>78000</v>
      </c>
      <c r="I8" s="6">
        <f t="shared" si="3"/>
        <v>23400</v>
      </c>
      <c r="K8" s="13">
        <f>AVERAGE(H:H)</f>
        <v>258890</v>
      </c>
    </row>
    <row r="9" spans="1:11">
      <c r="A9" s="2">
        <v>44141</v>
      </c>
      <c r="B9" t="s">
        <v>24</v>
      </c>
      <c r="C9" t="s">
        <v>15</v>
      </c>
      <c r="D9" t="s">
        <v>10</v>
      </c>
      <c r="E9" s="3">
        <v>146</v>
      </c>
      <c r="F9" s="4">
        <f t="shared" si="0"/>
        <v>6000</v>
      </c>
      <c r="G9" s="4">
        <f t="shared" si="1"/>
        <v>4000</v>
      </c>
      <c r="H9" s="4">
        <f t="shared" si="2"/>
        <v>876000</v>
      </c>
      <c r="I9" s="6">
        <f t="shared" si="3"/>
        <v>292000</v>
      </c>
    </row>
    <row r="10" spans="1:11">
      <c r="A10" s="2">
        <v>44223</v>
      </c>
      <c r="B10" t="s">
        <v>25</v>
      </c>
      <c r="C10" t="s">
        <v>9</v>
      </c>
      <c r="D10" t="s">
        <v>26</v>
      </c>
      <c r="E10" s="3">
        <v>101</v>
      </c>
      <c r="F10" s="4">
        <f t="shared" si="0"/>
        <v>600</v>
      </c>
      <c r="G10" s="4">
        <f t="shared" si="1"/>
        <v>400</v>
      </c>
      <c r="H10" s="4">
        <f t="shared" si="2"/>
        <v>60600</v>
      </c>
      <c r="I10" s="6">
        <f t="shared" si="3"/>
        <v>20200</v>
      </c>
    </row>
    <row r="11" spans="1:11">
      <c r="A11" s="2">
        <v>44442</v>
      </c>
      <c r="B11" t="s">
        <v>27</v>
      </c>
      <c r="C11" t="s">
        <v>15</v>
      </c>
      <c r="D11" t="s">
        <v>10</v>
      </c>
      <c r="E11" s="3">
        <v>52</v>
      </c>
      <c r="F11" s="4">
        <f t="shared" si="0"/>
        <v>6000</v>
      </c>
      <c r="G11" s="4">
        <f t="shared" si="1"/>
        <v>4000</v>
      </c>
      <c r="H11" s="4">
        <f t="shared" si="2"/>
        <v>312000</v>
      </c>
      <c r="I11" s="6">
        <f t="shared" si="3"/>
        <v>104000</v>
      </c>
    </row>
    <row r="12" spans="1:11">
      <c r="A12" s="2">
        <v>44469</v>
      </c>
      <c r="B12" t="s">
        <v>27</v>
      </c>
      <c r="C12" t="s">
        <v>12</v>
      </c>
      <c r="D12" t="s">
        <v>16</v>
      </c>
      <c r="E12" s="3">
        <v>55</v>
      </c>
      <c r="F12" s="4">
        <f t="shared" si="0"/>
        <v>1200</v>
      </c>
      <c r="G12" s="4">
        <f t="shared" si="1"/>
        <v>800</v>
      </c>
      <c r="H12" s="4">
        <f t="shared" si="2"/>
        <v>66000</v>
      </c>
      <c r="I12" s="6">
        <f t="shared" si="3"/>
        <v>22000</v>
      </c>
    </row>
    <row r="13" spans="1:11">
      <c r="A13" s="2">
        <v>44084</v>
      </c>
      <c r="B13" t="s">
        <v>27</v>
      </c>
      <c r="C13" t="s">
        <v>15</v>
      </c>
      <c r="D13" t="s">
        <v>19</v>
      </c>
      <c r="E13" s="3">
        <v>137</v>
      </c>
      <c r="F13" s="4">
        <f t="shared" si="0"/>
        <v>1000</v>
      </c>
      <c r="G13" s="4">
        <f t="shared" si="1"/>
        <v>700</v>
      </c>
      <c r="H13" s="4">
        <f t="shared" si="2"/>
        <v>137000</v>
      </c>
      <c r="I13" s="6">
        <f t="shared" si="3"/>
        <v>41100</v>
      </c>
    </row>
    <row r="14" spans="1:11">
      <c r="A14" s="2">
        <v>44404</v>
      </c>
      <c r="B14" t="s">
        <v>24</v>
      </c>
      <c r="C14" t="s">
        <v>15</v>
      </c>
      <c r="D14" t="s">
        <v>13</v>
      </c>
      <c r="E14" s="3">
        <v>96</v>
      </c>
      <c r="F14" s="4">
        <f t="shared" si="0"/>
        <v>3500</v>
      </c>
      <c r="G14" s="4">
        <f t="shared" si="1"/>
        <v>2500</v>
      </c>
      <c r="H14" s="4">
        <f t="shared" si="2"/>
        <v>336000</v>
      </c>
      <c r="I14" s="6">
        <f t="shared" si="3"/>
        <v>96000</v>
      </c>
    </row>
    <row r="15" spans="1:11">
      <c r="A15" s="2">
        <v>44113</v>
      </c>
      <c r="B15" t="s">
        <v>25</v>
      </c>
      <c r="C15" t="s">
        <v>12</v>
      </c>
      <c r="D15" t="s">
        <v>21</v>
      </c>
      <c r="E15" s="3">
        <v>52</v>
      </c>
      <c r="F15" s="4">
        <f t="shared" si="0"/>
        <v>4000</v>
      </c>
      <c r="G15" s="4">
        <f t="shared" si="1"/>
        <v>3000</v>
      </c>
      <c r="H15" s="4">
        <f t="shared" si="2"/>
        <v>208000</v>
      </c>
      <c r="I15" s="6">
        <f t="shared" si="3"/>
        <v>52000</v>
      </c>
    </row>
    <row r="16" spans="1:11">
      <c r="A16" s="2">
        <v>44292</v>
      </c>
      <c r="B16" t="s">
        <v>17</v>
      </c>
      <c r="C16" t="s">
        <v>9</v>
      </c>
      <c r="D16" t="s">
        <v>13</v>
      </c>
      <c r="E16" s="3">
        <v>76</v>
      </c>
      <c r="F16" s="4">
        <f t="shared" si="0"/>
        <v>3500</v>
      </c>
      <c r="G16" s="4">
        <f t="shared" si="1"/>
        <v>2500</v>
      </c>
      <c r="H16" s="4">
        <f t="shared" si="2"/>
        <v>266000</v>
      </c>
      <c r="I16" s="6">
        <f t="shared" si="3"/>
        <v>76000</v>
      </c>
    </row>
    <row r="17" spans="1:9">
      <c r="A17" s="2">
        <v>44362</v>
      </c>
      <c r="B17" t="s">
        <v>11</v>
      </c>
      <c r="C17" t="s">
        <v>18</v>
      </c>
      <c r="D17" t="s">
        <v>21</v>
      </c>
      <c r="E17" s="3">
        <v>145</v>
      </c>
      <c r="F17" s="4">
        <f t="shared" si="0"/>
        <v>4000</v>
      </c>
      <c r="G17" s="4">
        <f t="shared" si="1"/>
        <v>3000</v>
      </c>
      <c r="H17" s="4">
        <f t="shared" si="2"/>
        <v>580000</v>
      </c>
      <c r="I17" s="6">
        <f t="shared" si="3"/>
        <v>145000</v>
      </c>
    </row>
    <row r="18" spans="1:9">
      <c r="A18" s="2">
        <v>44083</v>
      </c>
      <c r="B18" t="s">
        <v>8</v>
      </c>
      <c r="C18" t="s">
        <v>15</v>
      </c>
      <c r="D18" t="s">
        <v>26</v>
      </c>
      <c r="E18" s="3">
        <v>83</v>
      </c>
      <c r="F18" s="4">
        <f t="shared" si="0"/>
        <v>600</v>
      </c>
      <c r="G18" s="4">
        <f t="shared" si="1"/>
        <v>400</v>
      </c>
      <c r="H18" s="4">
        <f t="shared" si="2"/>
        <v>49800</v>
      </c>
      <c r="I18" s="6">
        <f t="shared" si="3"/>
        <v>16600</v>
      </c>
    </row>
    <row r="19" spans="1:9">
      <c r="A19" s="2">
        <v>44421</v>
      </c>
      <c r="B19" t="s">
        <v>20</v>
      </c>
      <c r="C19" t="s">
        <v>15</v>
      </c>
      <c r="D19" t="s">
        <v>19</v>
      </c>
      <c r="E19" s="3">
        <v>91</v>
      </c>
      <c r="F19" s="4">
        <f t="shared" si="0"/>
        <v>1000</v>
      </c>
      <c r="G19" s="4">
        <f t="shared" si="1"/>
        <v>700</v>
      </c>
      <c r="H19" s="4">
        <f t="shared" si="2"/>
        <v>91000</v>
      </c>
      <c r="I19" s="6">
        <f t="shared" si="3"/>
        <v>27300</v>
      </c>
    </row>
    <row r="20" spans="1:9">
      <c r="A20" s="2">
        <v>44070</v>
      </c>
      <c r="B20" t="s">
        <v>22</v>
      </c>
      <c r="C20" t="s">
        <v>9</v>
      </c>
      <c r="D20" t="s">
        <v>28</v>
      </c>
      <c r="E20" s="3">
        <v>108</v>
      </c>
      <c r="F20" s="4">
        <f>IF(E16="Tent",6000,IF(D20="Blender",3500,IF(D20="Action Figure",1200,IF(D20="Novel",1000,IF(D20="Sneakers",4000,IF(D20="Smartphone",10000,IF(D20="moisturizer",600,"No Product Found")))))))</f>
        <v>10000</v>
      </c>
      <c r="G20" s="4">
        <f t="shared" si="1"/>
        <v>7000</v>
      </c>
      <c r="H20" s="4">
        <f t="shared" si="2"/>
        <v>1080000</v>
      </c>
      <c r="I20" s="6">
        <f t="shared" si="3"/>
        <v>324000</v>
      </c>
    </row>
    <row r="21" spans="1:9">
      <c r="A21" s="2">
        <v>44293</v>
      </c>
      <c r="B21" t="s">
        <v>14</v>
      </c>
      <c r="C21" t="s">
        <v>18</v>
      </c>
      <c r="D21" t="s">
        <v>21</v>
      </c>
      <c r="E21" s="3">
        <v>144</v>
      </c>
      <c r="F21" s="4">
        <f t="shared" si="0"/>
        <v>4000</v>
      </c>
      <c r="G21" s="4">
        <f t="shared" si="1"/>
        <v>3000</v>
      </c>
      <c r="H21" s="4">
        <f t="shared" si="2"/>
        <v>576000</v>
      </c>
      <c r="I21" s="6">
        <f t="shared" si="3"/>
        <v>144000</v>
      </c>
    </row>
    <row r="22" spans="1:9">
      <c r="A22" s="2">
        <v>43990</v>
      </c>
      <c r="B22" t="s">
        <v>20</v>
      </c>
      <c r="C22" t="s">
        <v>15</v>
      </c>
      <c r="D22" t="s">
        <v>26</v>
      </c>
      <c r="E22" s="3">
        <v>92</v>
      </c>
      <c r="F22" s="4">
        <f t="shared" si="0"/>
        <v>600</v>
      </c>
      <c r="G22" s="4">
        <f t="shared" si="1"/>
        <v>400</v>
      </c>
      <c r="H22" s="4">
        <f t="shared" si="2"/>
        <v>55200</v>
      </c>
      <c r="I22" s="6">
        <f t="shared" si="3"/>
        <v>18400</v>
      </c>
    </row>
    <row r="23" spans="1:9">
      <c r="A23" s="2">
        <v>44551</v>
      </c>
      <c r="B23" t="s">
        <v>24</v>
      </c>
      <c r="C23" t="s">
        <v>9</v>
      </c>
      <c r="D23" t="s">
        <v>10</v>
      </c>
      <c r="E23" s="3">
        <v>71</v>
      </c>
      <c r="F23" s="4">
        <f t="shared" si="0"/>
        <v>6000</v>
      </c>
      <c r="G23" s="4">
        <f t="shared" si="1"/>
        <v>4000</v>
      </c>
      <c r="H23" s="4">
        <f t="shared" si="2"/>
        <v>426000</v>
      </c>
      <c r="I23" s="6">
        <f t="shared" si="3"/>
        <v>142000</v>
      </c>
    </row>
    <row r="24" spans="1:9">
      <c r="A24" s="2">
        <v>44418</v>
      </c>
      <c r="B24" t="s">
        <v>8</v>
      </c>
      <c r="C24" t="s">
        <v>12</v>
      </c>
      <c r="D24" t="s">
        <v>26</v>
      </c>
      <c r="E24" s="3">
        <v>103</v>
      </c>
      <c r="F24" s="4">
        <f t="shared" si="0"/>
        <v>600</v>
      </c>
      <c r="G24" s="4">
        <f t="shared" si="1"/>
        <v>400</v>
      </c>
      <c r="H24" s="4">
        <f t="shared" si="2"/>
        <v>61800</v>
      </c>
      <c r="I24" s="6">
        <f t="shared" si="3"/>
        <v>20600</v>
      </c>
    </row>
    <row r="25" spans="1:9">
      <c r="A25" s="2">
        <v>44532</v>
      </c>
      <c r="B25" t="s">
        <v>27</v>
      </c>
      <c r="C25" t="s">
        <v>18</v>
      </c>
      <c r="D25" t="s">
        <v>19</v>
      </c>
      <c r="E25" s="3">
        <v>55</v>
      </c>
      <c r="F25" s="4">
        <f t="shared" si="0"/>
        <v>1000</v>
      </c>
      <c r="G25" s="4">
        <f t="shared" si="1"/>
        <v>700</v>
      </c>
      <c r="H25" s="4">
        <f t="shared" si="2"/>
        <v>55000</v>
      </c>
      <c r="I25" s="6">
        <f t="shared" si="3"/>
        <v>16500</v>
      </c>
    </row>
    <row r="26" spans="1:9">
      <c r="A26" s="2">
        <v>44438</v>
      </c>
      <c r="B26" t="s">
        <v>22</v>
      </c>
      <c r="C26" t="s">
        <v>12</v>
      </c>
      <c r="D26" t="s">
        <v>21</v>
      </c>
      <c r="E26" s="3">
        <v>93</v>
      </c>
      <c r="F26" s="4">
        <f t="shared" si="0"/>
        <v>4000</v>
      </c>
      <c r="G26" s="4">
        <f t="shared" si="1"/>
        <v>3000</v>
      </c>
      <c r="H26" s="4">
        <f t="shared" si="2"/>
        <v>372000</v>
      </c>
      <c r="I26" s="6">
        <f t="shared" si="3"/>
        <v>93000</v>
      </c>
    </row>
    <row r="27" spans="1:9">
      <c r="A27" s="2">
        <v>43971</v>
      </c>
      <c r="B27" t="s">
        <v>14</v>
      </c>
      <c r="C27" t="s">
        <v>15</v>
      </c>
      <c r="D27" t="s">
        <v>26</v>
      </c>
      <c r="E27" s="3">
        <v>143</v>
      </c>
      <c r="F27" s="4">
        <f t="shared" si="0"/>
        <v>600</v>
      </c>
      <c r="G27" s="4">
        <f t="shared" si="1"/>
        <v>400</v>
      </c>
      <c r="H27" s="4">
        <f t="shared" si="2"/>
        <v>85800</v>
      </c>
      <c r="I27" s="6">
        <f t="shared" si="3"/>
        <v>28600</v>
      </c>
    </row>
    <row r="28" spans="1:9">
      <c r="A28" s="2">
        <v>44452</v>
      </c>
      <c r="B28" t="s">
        <v>23</v>
      </c>
      <c r="C28" t="s">
        <v>9</v>
      </c>
      <c r="D28" t="s">
        <v>13</v>
      </c>
      <c r="E28" s="3">
        <v>143</v>
      </c>
      <c r="F28" s="4">
        <f t="shared" si="0"/>
        <v>3500</v>
      </c>
      <c r="G28" s="4">
        <f t="shared" si="1"/>
        <v>2500</v>
      </c>
      <c r="H28" s="4">
        <f t="shared" si="2"/>
        <v>500500</v>
      </c>
      <c r="I28" s="6">
        <f t="shared" si="3"/>
        <v>143000</v>
      </c>
    </row>
    <row r="29" spans="1:9">
      <c r="A29" s="2">
        <v>44496</v>
      </c>
      <c r="B29" t="s">
        <v>25</v>
      </c>
      <c r="C29" t="s">
        <v>18</v>
      </c>
      <c r="D29" t="s">
        <v>26</v>
      </c>
      <c r="E29" s="3">
        <v>99</v>
      </c>
      <c r="F29" s="4">
        <f t="shared" si="0"/>
        <v>600</v>
      </c>
      <c r="G29" s="4">
        <f t="shared" si="1"/>
        <v>400</v>
      </c>
      <c r="H29" s="4">
        <f t="shared" si="2"/>
        <v>59400</v>
      </c>
      <c r="I29" s="6">
        <f t="shared" si="3"/>
        <v>19800</v>
      </c>
    </row>
    <row r="30" spans="1:9">
      <c r="A30" s="2">
        <v>44187</v>
      </c>
      <c r="B30" t="s">
        <v>17</v>
      </c>
      <c r="C30" t="s">
        <v>9</v>
      </c>
      <c r="D30" t="s">
        <v>19</v>
      </c>
      <c r="E30" s="3">
        <v>120</v>
      </c>
      <c r="F30" s="4">
        <f t="shared" si="0"/>
        <v>1000</v>
      </c>
      <c r="G30" s="4">
        <f t="shared" si="1"/>
        <v>700</v>
      </c>
      <c r="H30" s="4">
        <f t="shared" si="2"/>
        <v>120000</v>
      </c>
      <c r="I30" s="6">
        <f t="shared" si="3"/>
        <v>36000</v>
      </c>
    </row>
    <row r="31" spans="1:9">
      <c r="A31" s="2">
        <v>44405</v>
      </c>
      <c r="B31" t="s">
        <v>11</v>
      </c>
      <c r="C31" t="s">
        <v>15</v>
      </c>
      <c r="D31" t="s">
        <v>13</v>
      </c>
      <c r="E31" s="3">
        <v>66</v>
      </c>
      <c r="F31" s="4">
        <f t="shared" si="0"/>
        <v>3500</v>
      </c>
      <c r="G31" s="4">
        <f t="shared" si="1"/>
        <v>2500</v>
      </c>
      <c r="H31" s="4">
        <f t="shared" si="2"/>
        <v>231000</v>
      </c>
      <c r="I31" s="6">
        <f t="shared" si="3"/>
        <v>66000</v>
      </c>
    </row>
    <row r="32" spans="1:9">
      <c r="A32" s="2">
        <v>44103</v>
      </c>
      <c r="B32" t="s">
        <v>25</v>
      </c>
      <c r="C32" t="s">
        <v>18</v>
      </c>
      <c r="D32" t="s">
        <v>16</v>
      </c>
      <c r="E32" s="3">
        <v>88</v>
      </c>
      <c r="F32" s="4">
        <f t="shared" si="0"/>
        <v>1200</v>
      </c>
      <c r="G32" s="4">
        <f t="shared" si="1"/>
        <v>800</v>
      </c>
      <c r="H32" s="4">
        <f t="shared" si="2"/>
        <v>105600</v>
      </c>
      <c r="I32" s="6">
        <f t="shared" si="3"/>
        <v>35200</v>
      </c>
    </row>
    <row r="33" spans="1:9">
      <c r="A33" s="2">
        <v>44126</v>
      </c>
      <c r="B33" t="s">
        <v>17</v>
      </c>
      <c r="C33" t="s">
        <v>12</v>
      </c>
      <c r="D33" t="s">
        <v>28</v>
      </c>
      <c r="E33" s="3">
        <v>127</v>
      </c>
      <c r="F33" s="4">
        <f t="shared" si="0"/>
        <v>10000</v>
      </c>
      <c r="G33" s="4">
        <f t="shared" si="1"/>
        <v>7000</v>
      </c>
      <c r="H33" s="4">
        <f t="shared" si="2"/>
        <v>1270000</v>
      </c>
      <c r="I33" s="6">
        <f t="shared" si="3"/>
        <v>381000</v>
      </c>
    </row>
    <row r="34" spans="1:9">
      <c r="A34" s="2">
        <v>43970</v>
      </c>
      <c r="B34" t="s">
        <v>20</v>
      </c>
      <c r="C34" t="s">
        <v>9</v>
      </c>
      <c r="D34" t="s">
        <v>21</v>
      </c>
      <c r="E34" s="3">
        <v>67</v>
      </c>
      <c r="F34" s="4">
        <f t="shared" si="0"/>
        <v>4000</v>
      </c>
      <c r="G34" s="4">
        <f t="shared" si="1"/>
        <v>3000</v>
      </c>
      <c r="H34" s="4">
        <f t="shared" si="2"/>
        <v>268000</v>
      </c>
      <c r="I34" s="6">
        <f t="shared" si="3"/>
        <v>67000</v>
      </c>
    </row>
    <row r="35" spans="1:9">
      <c r="A35" s="2">
        <v>44536</v>
      </c>
      <c r="B35" t="s">
        <v>11</v>
      </c>
      <c r="C35" t="s">
        <v>12</v>
      </c>
      <c r="D35" t="s">
        <v>16</v>
      </c>
      <c r="E35" s="3">
        <v>67</v>
      </c>
      <c r="F35" s="4">
        <f t="shared" si="0"/>
        <v>1200</v>
      </c>
      <c r="G35" s="4">
        <f t="shared" si="1"/>
        <v>800</v>
      </c>
      <c r="H35" s="4">
        <f t="shared" si="2"/>
        <v>80400</v>
      </c>
      <c r="I35" s="6">
        <f t="shared" si="3"/>
        <v>26800</v>
      </c>
    </row>
    <row r="36" spans="1:9">
      <c r="A36" s="2">
        <v>44069</v>
      </c>
      <c r="B36" t="s">
        <v>27</v>
      </c>
      <c r="C36" t="s">
        <v>15</v>
      </c>
      <c r="D36" t="s">
        <v>19</v>
      </c>
      <c r="E36" s="3">
        <v>149</v>
      </c>
      <c r="F36" s="4">
        <f t="shared" si="0"/>
        <v>1000</v>
      </c>
      <c r="G36" s="4">
        <f t="shared" si="1"/>
        <v>700</v>
      </c>
      <c r="H36" s="4">
        <f t="shared" si="2"/>
        <v>149000</v>
      </c>
      <c r="I36" s="6">
        <f t="shared" si="3"/>
        <v>44700</v>
      </c>
    </row>
    <row r="37" spans="1:9">
      <c r="A37" s="2">
        <v>44378</v>
      </c>
      <c r="B37" t="s">
        <v>20</v>
      </c>
      <c r="C37" t="s">
        <v>18</v>
      </c>
      <c r="D37" t="s">
        <v>26</v>
      </c>
      <c r="E37" s="3">
        <v>104</v>
      </c>
      <c r="F37" s="4">
        <f t="shared" si="0"/>
        <v>600</v>
      </c>
      <c r="G37" s="4">
        <f t="shared" si="1"/>
        <v>400</v>
      </c>
      <c r="H37" s="4">
        <f t="shared" si="2"/>
        <v>62400</v>
      </c>
      <c r="I37" s="6">
        <f t="shared" si="3"/>
        <v>20800</v>
      </c>
    </row>
    <row r="38" spans="1:9">
      <c r="A38" s="2">
        <v>44404</v>
      </c>
      <c r="B38" t="s">
        <v>24</v>
      </c>
      <c r="C38" t="s">
        <v>9</v>
      </c>
      <c r="D38" t="s">
        <v>26</v>
      </c>
      <c r="E38" s="3">
        <v>57</v>
      </c>
      <c r="F38" s="4">
        <f t="shared" si="0"/>
        <v>600</v>
      </c>
      <c r="G38" s="4">
        <f t="shared" si="1"/>
        <v>400</v>
      </c>
      <c r="H38" s="4">
        <f t="shared" si="2"/>
        <v>34200</v>
      </c>
      <c r="I38" s="6">
        <f t="shared" si="3"/>
        <v>11400</v>
      </c>
    </row>
    <row r="39" spans="1:9">
      <c r="A39" s="2">
        <v>44109</v>
      </c>
      <c r="B39" t="s">
        <v>14</v>
      </c>
      <c r="C39" t="s">
        <v>12</v>
      </c>
      <c r="D39" t="s">
        <v>26</v>
      </c>
      <c r="E39" s="3">
        <v>90</v>
      </c>
      <c r="F39" s="4">
        <f t="shared" si="0"/>
        <v>600</v>
      </c>
      <c r="G39" s="4">
        <f t="shared" si="1"/>
        <v>400</v>
      </c>
      <c r="H39" s="4">
        <f t="shared" si="2"/>
        <v>54000</v>
      </c>
      <c r="I39" s="6">
        <f t="shared" si="3"/>
        <v>18000</v>
      </c>
    </row>
    <row r="40" spans="1:9">
      <c r="A40" s="2">
        <v>44076</v>
      </c>
      <c r="B40" t="s">
        <v>22</v>
      </c>
      <c r="C40" t="s">
        <v>15</v>
      </c>
      <c r="D40" t="s">
        <v>26</v>
      </c>
      <c r="E40" s="3">
        <v>67</v>
      </c>
      <c r="F40" s="4">
        <f t="shared" si="0"/>
        <v>600</v>
      </c>
      <c r="G40" s="4">
        <f t="shared" si="1"/>
        <v>400</v>
      </c>
      <c r="H40" s="4">
        <f t="shared" si="2"/>
        <v>40200</v>
      </c>
      <c r="I40" s="6">
        <f t="shared" si="3"/>
        <v>13400</v>
      </c>
    </row>
    <row r="41" spans="1:9">
      <c r="A41" s="2">
        <v>44441</v>
      </c>
      <c r="B41" t="s">
        <v>8</v>
      </c>
      <c r="C41" t="s">
        <v>18</v>
      </c>
      <c r="D41" t="s">
        <v>21</v>
      </c>
      <c r="E41" s="3">
        <v>127</v>
      </c>
      <c r="F41" s="4">
        <f t="shared" si="0"/>
        <v>4000</v>
      </c>
      <c r="G41" s="4">
        <f t="shared" si="1"/>
        <v>3000</v>
      </c>
      <c r="H41" s="4">
        <f t="shared" si="2"/>
        <v>508000</v>
      </c>
      <c r="I41" s="6">
        <f t="shared" si="3"/>
        <v>127000</v>
      </c>
    </row>
    <row r="42" spans="1:9">
      <c r="A42" s="2">
        <v>44299</v>
      </c>
      <c r="B42" t="s">
        <v>22</v>
      </c>
      <c r="C42" t="s">
        <v>9</v>
      </c>
      <c r="D42" t="s">
        <v>19</v>
      </c>
      <c r="E42" s="3">
        <v>108</v>
      </c>
      <c r="F42" s="4">
        <f t="shared" si="0"/>
        <v>1000</v>
      </c>
      <c r="G42" s="4">
        <f t="shared" si="1"/>
        <v>700</v>
      </c>
      <c r="H42" s="4">
        <f t="shared" si="2"/>
        <v>108000</v>
      </c>
      <c r="I42" s="6">
        <f t="shared" si="3"/>
        <v>32400</v>
      </c>
    </row>
    <row r="43" spans="1:9">
      <c r="A43" s="2">
        <v>44322</v>
      </c>
      <c r="B43" t="s">
        <v>14</v>
      </c>
      <c r="C43" t="s">
        <v>12</v>
      </c>
      <c r="D43" t="s">
        <v>13</v>
      </c>
      <c r="E43" s="3">
        <v>66</v>
      </c>
      <c r="F43" s="4">
        <f t="shared" si="0"/>
        <v>3500</v>
      </c>
      <c r="G43" s="4">
        <f t="shared" si="1"/>
        <v>2500</v>
      </c>
      <c r="H43" s="4">
        <f t="shared" si="2"/>
        <v>231000</v>
      </c>
      <c r="I43" s="6">
        <f t="shared" si="3"/>
        <v>66000</v>
      </c>
    </row>
    <row r="44" spans="1:9">
      <c r="A44" s="2">
        <v>44211</v>
      </c>
      <c r="B44" t="s">
        <v>8</v>
      </c>
      <c r="C44" t="s">
        <v>18</v>
      </c>
      <c r="D44" t="s">
        <v>10</v>
      </c>
      <c r="E44" s="3">
        <v>78</v>
      </c>
      <c r="F44" s="4">
        <f t="shared" si="0"/>
        <v>6000</v>
      </c>
      <c r="G44" s="4">
        <f t="shared" si="1"/>
        <v>4000</v>
      </c>
      <c r="H44" s="4">
        <f t="shared" si="2"/>
        <v>468000</v>
      </c>
      <c r="I44" s="6">
        <f t="shared" si="3"/>
        <v>156000</v>
      </c>
    </row>
    <row r="45" spans="1:9">
      <c r="A45" s="2">
        <v>44070</v>
      </c>
      <c r="B45" t="s">
        <v>24</v>
      </c>
      <c r="C45" t="s">
        <v>15</v>
      </c>
      <c r="D45" t="s">
        <v>19</v>
      </c>
      <c r="E45" s="3">
        <v>69</v>
      </c>
      <c r="F45" s="4">
        <f t="shared" si="0"/>
        <v>1000</v>
      </c>
      <c r="G45" s="4">
        <f t="shared" si="1"/>
        <v>700</v>
      </c>
      <c r="H45" s="4">
        <f t="shared" si="2"/>
        <v>69000</v>
      </c>
      <c r="I45" s="6">
        <f t="shared" si="3"/>
        <v>20700</v>
      </c>
    </row>
    <row r="46" spans="1:9">
      <c r="A46" s="2">
        <v>44232</v>
      </c>
      <c r="B46" t="s">
        <v>20</v>
      </c>
      <c r="C46" t="s">
        <v>9</v>
      </c>
      <c r="D46" t="s">
        <v>16</v>
      </c>
      <c r="E46" s="3">
        <v>59</v>
      </c>
      <c r="F46" s="4">
        <f t="shared" si="0"/>
        <v>1200</v>
      </c>
      <c r="G46" s="4">
        <f t="shared" si="1"/>
        <v>800</v>
      </c>
      <c r="H46" s="4">
        <f t="shared" si="2"/>
        <v>70800</v>
      </c>
      <c r="I46" s="6">
        <f t="shared" si="3"/>
        <v>23600</v>
      </c>
    </row>
    <row r="47" spans="1:9">
      <c r="A47" s="2">
        <v>44517</v>
      </c>
      <c r="B47" t="s">
        <v>27</v>
      </c>
      <c r="C47" t="s">
        <v>15</v>
      </c>
      <c r="D47" t="s">
        <v>26</v>
      </c>
      <c r="E47" s="3">
        <v>109</v>
      </c>
      <c r="F47" s="4">
        <f t="shared" si="0"/>
        <v>600</v>
      </c>
      <c r="G47" s="4">
        <f t="shared" si="1"/>
        <v>400</v>
      </c>
      <c r="H47" s="4">
        <f t="shared" si="2"/>
        <v>65400</v>
      </c>
      <c r="I47" s="6">
        <f t="shared" si="3"/>
        <v>21800</v>
      </c>
    </row>
    <row r="48" spans="1:9">
      <c r="A48" s="2">
        <v>44193</v>
      </c>
      <c r="B48" t="s">
        <v>25</v>
      </c>
      <c r="C48" t="s">
        <v>12</v>
      </c>
      <c r="D48" t="s">
        <v>21</v>
      </c>
      <c r="E48" s="3">
        <v>61</v>
      </c>
      <c r="F48" s="4">
        <f t="shared" si="0"/>
        <v>4000</v>
      </c>
      <c r="G48" s="4">
        <f t="shared" si="1"/>
        <v>3000</v>
      </c>
      <c r="H48" s="4">
        <f t="shared" si="2"/>
        <v>244000</v>
      </c>
      <c r="I48" s="6">
        <f t="shared" si="3"/>
        <v>61000</v>
      </c>
    </row>
    <row r="49" spans="1:9">
      <c r="A49" s="2">
        <v>44496</v>
      </c>
      <c r="B49" t="s">
        <v>20</v>
      </c>
      <c r="C49" t="s">
        <v>18</v>
      </c>
      <c r="D49" t="s">
        <v>26</v>
      </c>
      <c r="E49" s="3">
        <v>130</v>
      </c>
      <c r="F49" s="4">
        <f t="shared" si="0"/>
        <v>600</v>
      </c>
      <c r="G49" s="4">
        <f t="shared" si="1"/>
        <v>400</v>
      </c>
      <c r="H49" s="4">
        <f t="shared" si="2"/>
        <v>78000</v>
      </c>
      <c r="I49" s="6">
        <f t="shared" si="3"/>
        <v>26000</v>
      </c>
    </row>
    <row r="50" spans="1:9">
      <c r="A50" s="2">
        <v>44502</v>
      </c>
      <c r="B50" t="s">
        <v>17</v>
      </c>
      <c r="C50" t="s">
        <v>15</v>
      </c>
      <c r="D50" t="s">
        <v>13</v>
      </c>
      <c r="E50" s="3">
        <v>60</v>
      </c>
      <c r="F50" s="4">
        <f t="shared" si="0"/>
        <v>3500</v>
      </c>
      <c r="G50" s="4">
        <f t="shared" si="1"/>
        <v>2500</v>
      </c>
      <c r="H50" s="4">
        <f t="shared" si="2"/>
        <v>210000</v>
      </c>
      <c r="I50" s="6">
        <f t="shared" si="3"/>
        <v>60000</v>
      </c>
    </row>
    <row r="51" spans="1:9">
      <c r="A51" s="2">
        <v>43958</v>
      </c>
      <c r="B51" t="s">
        <v>11</v>
      </c>
      <c r="C51" t="s">
        <v>12</v>
      </c>
      <c r="D51" t="s">
        <v>10</v>
      </c>
      <c r="E51" s="3">
        <v>73</v>
      </c>
      <c r="F51" s="4">
        <f t="shared" si="0"/>
        <v>6000</v>
      </c>
      <c r="G51" s="4">
        <f t="shared" si="1"/>
        <v>4000</v>
      </c>
      <c r="H51" s="4">
        <f t="shared" si="2"/>
        <v>438000</v>
      </c>
      <c r="I51" s="6">
        <f t="shared" si="3"/>
        <v>146000</v>
      </c>
    </row>
    <row r="52" spans="1:9">
      <c r="I52" s="6"/>
    </row>
    <row r="53" spans="1:9">
      <c r="I53" s="6"/>
    </row>
    <row r="54" spans="1:9">
      <c r="I54" s="6"/>
    </row>
    <row r="55" spans="1:9">
      <c r="I55" s="6"/>
    </row>
    <row r="56" spans="1:9">
      <c r="I56" s="6"/>
    </row>
    <row r="57" spans="1:9">
      <c r="I57" s="6"/>
    </row>
  </sheetData>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2FA0A-A697-4049-823D-D8AC687405DE}">
  <dimension ref="A3:K14"/>
  <sheetViews>
    <sheetView workbookViewId="0">
      <selection activeCell="K5" sqref="K5"/>
    </sheetView>
  </sheetViews>
  <sheetFormatPr defaultRowHeight="14.25"/>
  <cols>
    <col min="1" max="1" width="13.125" bestFit="1" customWidth="1"/>
    <col min="2" max="2" width="17.625" bestFit="1" customWidth="1"/>
    <col min="4" max="4" width="13.125" bestFit="1" customWidth="1"/>
    <col min="5" max="5" width="17.625" bestFit="1" customWidth="1"/>
    <col min="7" max="7" width="13.125" bestFit="1" customWidth="1"/>
    <col min="8" max="9" width="17.625" bestFit="1" customWidth="1"/>
    <col min="10" max="10" width="13.125" bestFit="1" customWidth="1"/>
    <col min="11" max="12" width="16.75" bestFit="1" customWidth="1"/>
    <col min="13" max="13" width="16.375" bestFit="1" customWidth="1"/>
  </cols>
  <sheetData>
    <row r="3" spans="1:11">
      <c r="A3" s="7" t="s">
        <v>34</v>
      </c>
      <c r="B3" t="s">
        <v>35</v>
      </c>
      <c r="D3" s="7" t="s">
        <v>34</v>
      </c>
      <c r="E3" t="s">
        <v>35</v>
      </c>
      <c r="G3" s="7" t="s">
        <v>34</v>
      </c>
      <c r="H3" t="s">
        <v>35</v>
      </c>
      <c r="J3" s="7" t="s">
        <v>34</v>
      </c>
      <c r="K3" t="s">
        <v>36</v>
      </c>
    </row>
    <row r="4" spans="1:11">
      <c r="A4" s="3" t="s">
        <v>12</v>
      </c>
      <c r="B4" s="9">
        <v>3534400</v>
      </c>
      <c r="D4" s="3" t="s">
        <v>16</v>
      </c>
      <c r="E4" s="10">
        <v>547200</v>
      </c>
      <c r="G4" s="3" t="s">
        <v>8</v>
      </c>
      <c r="H4" s="11">
        <v>1591600</v>
      </c>
      <c r="J4" s="3" t="s">
        <v>16</v>
      </c>
      <c r="K4" s="8">
        <v>456</v>
      </c>
    </row>
    <row r="5" spans="1:11">
      <c r="A5" s="3" t="s">
        <v>18</v>
      </c>
      <c r="B5" s="9">
        <v>2661400</v>
      </c>
      <c r="D5" s="3" t="s">
        <v>13</v>
      </c>
      <c r="E5" s="10">
        <v>2222500</v>
      </c>
      <c r="G5" s="3" t="s">
        <v>25</v>
      </c>
      <c r="H5" s="11">
        <v>677600</v>
      </c>
      <c r="J5" s="3" t="s">
        <v>13</v>
      </c>
      <c r="K5" s="8">
        <v>635</v>
      </c>
    </row>
    <row r="6" spans="1:11">
      <c r="A6" s="3" t="s">
        <v>15</v>
      </c>
      <c r="B6" s="9">
        <v>2870600</v>
      </c>
      <c r="D6" s="3" t="s">
        <v>26</v>
      </c>
      <c r="E6" s="10">
        <v>706800</v>
      </c>
      <c r="G6" s="3" t="s">
        <v>17</v>
      </c>
      <c r="H6" s="11">
        <v>1957000</v>
      </c>
      <c r="J6" s="3" t="s">
        <v>26</v>
      </c>
      <c r="K6" s="8">
        <v>1178</v>
      </c>
    </row>
    <row r="7" spans="1:11">
      <c r="A7" s="3" t="s">
        <v>9</v>
      </c>
      <c r="B7" s="9">
        <v>3878100</v>
      </c>
      <c r="D7" s="3" t="s">
        <v>19</v>
      </c>
      <c r="E7" s="10">
        <v>898000</v>
      </c>
      <c r="G7" s="3" t="s">
        <v>22</v>
      </c>
      <c r="H7" s="11">
        <v>1661400</v>
      </c>
      <c r="J7" s="3" t="s">
        <v>19</v>
      </c>
      <c r="K7" s="8">
        <v>898</v>
      </c>
    </row>
    <row r="8" spans="1:11">
      <c r="A8" s="3" t="s">
        <v>31</v>
      </c>
      <c r="B8" s="9">
        <v>12944500</v>
      </c>
      <c r="D8" s="3" t="s">
        <v>28</v>
      </c>
      <c r="E8" s="10">
        <v>2350000</v>
      </c>
      <c r="G8" s="3" t="s">
        <v>24</v>
      </c>
      <c r="H8" s="11">
        <v>1741200</v>
      </c>
      <c r="J8" s="3" t="s">
        <v>28</v>
      </c>
      <c r="K8" s="8">
        <v>235</v>
      </c>
    </row>
    <row r="9" spans="1:11">
      <c r="D9" s="3" t="s">
        <v>21</v>
      </c>
      <c r="E9" s="10">
        <v>3196000</v>
      </c>
      <c r="G9" s="3" t="s">
        <v>14</v>
      </c>
      <c r="H9" s="11">
        <v>1110000</v>
      </c>
      <c r="J9" s="3" t="s">
        <v>21</v>
      </c>
      <c r="K9" s="8">
        <v>799</v>
      </c>
    </row>
    <row r="10" spans="1:11">
      <c r="D10" s="3" t="s">
        <v>10</v>
      </c>
      <c r="E10" s="10">
        <v>3024000</v>
      </c>
      <c r="G10" s="3" t="s">
        <v>11</v>
      </c>
      <c r="H10" s="11">
        <v>1777400</v>
      </c>
      <c r="J10" s="3" t="s">
        <v>10</v>
      </c>
      <c r="K10" s="8">
        <v>504</v>
      </c>
    </row>
    <row r="11" spans="1:11">
      <c r="D11" s="3" t="s">
        <v>31</v>
      </c>
      <c r="E11" s="10">
        <v>12944500</v>
      </c>
      <c r="G11" s="3" t="s">
        <v>20</v>
      </c>
      <c r="H11" s="11">
        <v>1065400</v>
      </c>
      <c r="J11" s="3" t="s">
        <v>31</v>
      </c>
      <c r="K11" s="8">
        <v>4705</v>
      </c>
    </row>
    <row r="12" spans="1:11">
      <c r="G12" s="3" t="s">
        <v>27</v>
      </c>
      <c r="H12" s="11">
        <v>784400</v>
      </c>
    </row>
    <row r="13" spans="1:11">
      <c r="G13" s="3" t="s">
        <v>23</v>
      </c>
      <c r="H13" s="11">
        <v>578500</v>
      </c>
    </row>
    <row r="14" spans="1:11">
      <c r="G14" s="3" t="s">
        <v>31</v>
      </c>
      <c r="H14" s="11">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D2E7-A6FE-4C5E-8B60-9617FAA0FE6F}">
  <dimension ref="A1"/>
  <sheetViews>
    <sheetView showGridLines="0" showRowColHeaders="0" tabSelected="1" zoomScale="68" zoomScaleNormal="68" workbookViewId="0">
      <selection activeCell="I47" sqref="I47"/>
    </sheetView>
  </sheetViews>
  <sheetFormatPr defaultRowHeight="14.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HP</cp:lastModifiedBy>
  <dcterms:created xsi:type="dcterms:W3CDTF">2024-05-30T14:35:02Z</dcterms:created>
  <dcterms:modified xsi:type="dcterms:W3CDTF">2025-07-02T04:21:31Z</dcterms:modified>
</cp:coreProperties>
</file>