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GT0008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G34" i="1" s="1"/>
  <c r="G20" i="1"/>
  <c r="G27" i="1"/>
  <c r="T1" i="1"/>
  <c r="T2" i="1"/>
  <c r="T3" i="1"/>
  <c r="T4" i="1"/>
  <c r="T5" i="1"/>
  <c r="T6" i="1"/>
  <c r="T7" i="1"/>
  <c r="T8" i="1"/>
  <c r="T9" i="1"/>
  <c r="T10" i="1"/>
  <c r="Q10" i="1" l="1"/>
  <c r="Q9" i="1"/>
  <c r="Q8" i="1"/>
  <c r="Q7" i="1"/>
  <c r="Q6" i="1"/>
  <c r="Q5" i="1"/>
  <c r="Q4" i="1"/>
  <c r="Q3" i="1"/>
  <c r="Q1" i="1"/>
  <c r="N10" i="1"/>
  <c r="N9" i="1"/>
  <c r="N8" i="1"/>
  <c r="N7" i="1"/>
  <c r="N6" i="1"/>
  <c r="B12" i="1"/>
  <c r="B14" i="1"/>
  <c r="B13" i="1"/>
  <c r="K11" i="1"/>
  <c r="J11" i="1"/>
  <c r="I11" i="1"/>
  <c r="H11" i="1"/>
  <c r="G11" i="1"/>
  <c r="F11" i="1"/>
  <c r="E11" i="1"/>
  <c r="D11" i="1"/>
  <c r="C11" i="1"/>
  <c r="N5" i="1"/>
  <c r="N4" i="1"/>
  <c r="N3" i="1"/>
  <c r="N2" i="1"/>
  <c r="N1" i="1"/>
</calcChain>
</file>

<file path=xl/comments1.xml><?xml version="1.0" encoding="utf-8"?>
<comments xmlns="http://schemas.openxmlformats.org/spreadsheetml/2006/main">
  <authors>
    <author>FGT008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laplace correction applied</t>
        </r>
      </text>
    </comment>
  </commentList>
</comments>
</file>

<file path=xl/sharedStrings.xml><?xml version="1.0" encoding="utf-8"?>
<sst xmlns="http://schemas.openxmlformats.org/spreadsheetml/2006/main" count="164" uniqueCount="59">
  <si>
    <t>fruit</t>
  </si>
  <si>
    <t>round</t>
  </si>
  <si>
    <t>large</t>
  </si>
  <si>
    <t>small</t>
  </si>
  <si>
    <t>red</t>
  </si>
  <si>
    <t>green</t>
  </si>
  <si>
    <t>golden</t>
  </si>
  <si>
    <t>yellow</t>
  </si>
  <si>
    <t>apple</t>
  </si>
  <si>
    <t>yes</t>
  </si>
  <si>
    <t>no</t>
  </si>
  <si>
    <t>smooth</t>
  </si>
  <si>
    <t>rough</t>
  </si>
  <si>
    <t>P(Apple)</t>
  </si>
  <si>
    <t>P(large|Apple)</t>
  </si>
  <si>
    <t>P(small|Apple)</t>
  </si>
  <si>
    <t>P(red|Apple)</t>
  </si>
  <si>
    <t>P(green|Apple)</t>
  </si>
  <si>
    <t>P(golden|Apple)</t>
  </si>
  <si>
    <t>P(yellow|Apple)</t>
  </si>
  <si>
    <t>P(smooth|Apple)</t>
  </si>
  <si>
    <t>P(rough|Apple)</t>
  </si>
  <si>
    <t>grape</t>
  </si>
  <si>
    <t>black</t>
  </si>
  <si>
    <t>melon</t>
  </si>
  <si>
    <t>P(grape)</t>
  </si>
  <si>
    <t>P(melon)</t>
  </si>
  <si>
    <t>P(black|Apple)</t>
  </si>
  <si>
    <t>P(round|grape)</t>
  </si>
  <si>
    <t>P(large|grape)</t>
  </si>
  <si>
    <t>P(small|grape)</t>
  </si>
  <si>
    <t>P(red|grape)</t>
  </si>
  <si>
    <t>P(green|grape)</t>
  </si>
  <si>
    <t>P(black|grape)</t>
  </si>
  <si>
    <t>P(golden|grape)</t>
  </si>
  <si>
    <t>P(yellow|grape)</t>
  </si>
  <si>
    <t>P(smooth|grape)</t>
  </si>
  <si>
    <t>P(rough|grape)</t>
  </si>
  <si>
    <t>P(large|melon)</t>
  </si>
  <si>
    <t>P(small|melon)</t>
  </si>
  <si>
    <t>P(red|melon)</t>
  </si>
  <si>
    <t>P(green|melon)</t>
  </si>
  <si>
    <t>P(black|melon)</t>
  </si>
  <si>
    <t>P(golden|melon)</t>
  </si>
  <si>
    <t>P(yellow|melon)</t>
  </si>
  <si>
    <t>P(smooth|melon)</t>
  </si>
  <si>
    <t>P(rough|melon)</t>
  </si>
  <si>
    <t>P(round|melon)</t>
  </si>
  <si>
    <t>P(Apple | round, large,smooth )</t>
  </si>
  <si>
    <t>=</t>
  </si>
  <si>
    <t>x P(round|Apple) x P(large|Apple) x P(smooth|Apple)</t>
  </si>
  <si>
    <t>----------------------------------------------------------------------------------</t>
  </si>
  <si>
    <t>P(round) x P(large) x P(smooth)</t>
  </si>
  <si>
    <t>P(Apple | round, large )</t>
  </si>
  <si>
    <t>x P(round|Apple) x P(large|Apple)</t>
  </si>
  <si>
    <t xml:space="preserve">P(round) x P(large) </t>
  </si>
  <si>
    <t>P(grape | round, large,smooth,green )</t>
  </si>
  <si>
    <t>x P(round|grape) x P(large|grape) x P(smooth|grape)</t>
  </si>
  <si>
    <t xml:space="preserve">P(round) x P(large) x P(smooth)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</si>
</sst>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2" fontId="0" fillId="2" borderId="0" xfId="0" applyNumberFormat="1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abSelected="1" workbookViewId="0">
      <pane ySplit="14" topLeftCell="A27" activePane="bottomLeft" state="frozen"/>
      <selection pane="bottomLeft" sqref="A1:K10"/>
    </sheetView>
  </sheetViews>
  <sheetFormatPr defaultRowHeight="15" x14ac:dyDescent="0.25"/>
  <cols>
    <col min="12" max="12" width="13.5703125" customWidth="1"/>
    <col min="15" max="15" width="9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6</v>
      </c>
      <c r="I1" s="1" t="s">
        <v>7</v>
      </c>
      <c r="J1" s="1" t="s">
        <v>11</v>
      </c>
      <c r="K1" s="1" t="s">
        <v>12</v>
      </c>
      <c r="L1" s="15" t="s">
        <v>28</v>
      </c>
      <c r="M1" s="15"/>
      <c r="N1" s="2">
        <f>3/3</f>
        <v>1</v>
      </c>
      <c r="O1" s="15" t="s">
        <v>28</v>
      </c>
      <c r="P1" s="15"/>
      <c r="Q1" s="2">
        <f>3/3</f>
        <v>1</v>
      </c>
      <c r="R1" s="14" t="s">
        <v>47</v>
      </c>
      <c r="S1" s="14"/>
      <c r="T1" s="2">
        <f>3/3</f>
        <v>1</v>
      </c>
    </row>
    <row r="2" spans="1:20" x14ac:dyDescent="0.25">
      <c r="A2" t="s">
        <v>8</v>
      </c>
      <c r="B2" t="s">
        <v>9</v>
      </c>
      <c r="C2" t="s">
        <v>9</v>
      </c>
      <c r="D2" t="s">
        <v>10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 t="s">
        <v>9</v>
      </c>
      <c r="K2" t="s">
        <v>10</v>
      </c>
      <c r="L2" s="15" t="s">
        <v>14</v>
      </c>
      <c r="M2" s="15"/>
      <c r="N2" s="2">
        <f>3/3</f>
        <v>1</v>
      </c>
      <c r="O2" s="15" t="s">
        <v>29</v>
      </c>
      <c r="P2" s="15"/>
      <c r="Q2" s="10">
        <f>(0+1)/(3+1)</f>
        <v>0.25</v>
      </c>
      <c r="R2" s="14" t="s">
        <v>38</v>
      </c>
      <c r="S2" s="14"/>
      <c r="T2" s="2">
        <f>3/3</f>
        <v>1</v>
      </c>
    </row>
    <row r="3" spans="1:20" x14ac:dyDescent="0.25">
      <c r="A3" t="s">
        <v>8</v>
      </c>
      <c r="B3" t="s">
        <v>9</v>
      </c>
      <c r="C3" t="s">
        <v>9</v>
      </c>
      <c r="D3" t="s">
        <v>10</v>
      </c>
      <c r="E3" t="s">
        <v>10</v>
      </c>
      <c r="F3" t="s">
        <v>9</v>
      </c>
      <c r="G3" t="s">
        <v>10</v>
      </c>
      <c r="H3" t="s">
        <v>10</v>
      </c>
      <c r="I3" t="s">
        <v>10</v>
      </c>
      <c r="J3" t="s">
        <v>9</v>
      </c>
      <c r="K3" t="s">
        <v>10</v>
      </c>
      <c r="L3" s="15" t="s">
        <v>15</v>
      </c>
      <c r="M3" s="15"/>
      <c r="N3" s="2">
        <f>0/3</f>
        <v>0</v>
      </c>
      <c r="O3" s="15" t="s">
        <v>30</v>
      </c>
      <c r="P3" s="15"/>
      <c r="Q3" s="2">
        <f>3/3</f>
        <v>1</v>
      </c>
      <c r="R3" s="14" t="s">
        <v>39</v>
      </c>
      <c r="S3" s="14"/>
      <c r="T3" s="2">
        <f>0/3</f>
        <v>0</v>
      </c>
    </row>
    <row r="4" spans="1:20" x14ac:dyDescent="0.25">
      <c r="A4" t="s">
        <v>8</v>
      </c>
      <c r="B4" t="s">
        <v>9</v>
      </c>
      <c r="C4" t="s">
        <v>9</v>
      </c>
      <c r="D4" t="s">
        <v>10</v>
      </c>
      <c r="E4" t="s">
        <v>10</v>
      </c>
      <c r="F4" t="s">
        <v>10</v>
      </c>
      <c r="G4" t="s">
        <v>10</v>
      </c>
      <c r="H4" t="s">
        <v>9</v>
      </c>
      <c r="I4" t="s">
        <v>10</v>
      </c>
      <c r="J4" t="s">
        <v>9</v>
      </c>
      <c r="K4" t="s">
        <v>10</v>
      </c>
      <c r="L4" s="15" t="s">
        <v>16</v>
      </c>
      <c r="M4" s="15"/>
      <c r="N4" s="2">
        <f>1/3</f>
        <v>0.33333333333333331</v>
      </c>
      <c r="O4" s="15" t="s">
        <v>31</v>
      </c>
      <c r="P4" s="15"/>
      <c r="Q4" s="2">
        <f>1/3</f>
        <v>0.33333333333333331</v>
      </c>
      <c r="R4" s="14" t="s">
        <v>40</v>
      </c>
      <c r="S4" s="14"/>
      <c r="T4" s="2">
        <f>0/3</f>
        <v>0</v>
      </c>
    </row>
    <row r="5" spans="1:20" x14ac:dyDescent="0.25">
      <c r="A5" t="s">
        <v>22</v>
      </c>
      <c r="B5" t="s">
        <v>9</v>
      </c>
      <c r="C5" t="s">
        <v>10</v>
      </c>
      <c r="D5" t="s">
        <v>9</v>
      </c>
      <c r="E5" t="s">
        <v>9</v>
      </c>
      <c r="F5" t="s">
        <v>10</v>
      </c>
      <c r="G5" t="s">
        <v>10</v>
      </c>
      <c r="H5" t="s">
        <v>10</v>
      </c>
      <c r="I5" t="s">
        <v>10</v>
      </c>
      <c r="J5" t="s">
        <v>9</v>
      </c>
      <c r="K5" t="s">
        <v>10</v>
      </c>
      <c r="L5" s="15" t="s">
        <v>17</v>
      </c>
      <c r="M5" s="15"/>
      <c r="N5" s="2">
        <f>1/3</f>
        <v>0.33333333333333331</v>
      </c>
      <c r="O5" s="15" t="s">
        <v>32</v>
      </c>
      <c r="P5" s="15"/>
      <c r="Q5" s="2">
        <f>1/3</f>
        <v>0.33333333333333331</v>
      </c>
      <c r="R5" s="14" t="s">
        <v>41</v>
      </c>
      <c r="S5" s="14"/>
      <c r="T5" s="2">
        <f>1/3</f>
        <v>0.33333333333333331</v>
      </c>
    </row>
    <row r="6" spans="1:20" x14ac:dyDescent="0.25">
      <c r="A6" t="s">
        <v>22</v>
      </c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H6" t="s">
        <v>10</v>
      </c>
      <c r="I6" t="s">
        <v>10</v>
      </c>
      <c r="J6" t="s">
        <v>9</v>
      </c>
      <c r="K6" t="s">
        <v>10</v>
      </c>
      <c r="L6" s="15" t="s">
        <v>27</v>
      </c>
      <c r="M6" s="15"/>
      <c r="N6" s="2">
        <f>0/3</f>
        <v>0</v>
      </c>
      <c r="O6" s="15" t="s">
        <v>33</v>
      </c>
      <c r="P6" s="15"/>
      <c r="Q6" s="2">
        <f>1/3</f>
        <v>0.33333333333333331</v>
      </c>
      <c r="R6" s="14" t="s">
        <v>42</v>
      </c>
      <c r="S6" s="14"/>
      <c r="T6" s="2">
        <f>0/3</f>
        <v>0</v>
      </c>
    </row>
    <row r="7" spans="1:20" x14ac:dyDescent="0.25">
      <c r="A7" t="s">
        <v>22</v>
      </c>
      <c r="B7" t="s">
        <v>9</v>
      </c>
      <c r="C7" t="s">
        <v>10</v>
      </c>
      <c r="D7" t="s">
        <v>9</v>
      </c>
      <c r="E7" t="s">
        <v>10</v>
      </c>
      <c r="F7" t="s">
        <v>10</v>
      </c>
      <c r="G7" t="s">
        <v>9</v>
      </c>
      <c r="H7" t="s">
        <v>10</v>
      </c>
      <c r="I7" t="s">
        <v>10</v>
      </c>
      <c r="J7" t="s">
        <v>9</v>
      </c>
      <c r="K7" t="s">
        <v>10</v>
      </c>
      <c r="L7" s="15" t="s">
        <v>18</v>
      </c>
      <c r="M7" s="15"/>
      <c r="N7" s="2">
        <f>1/3</f>
        <v>0.33333333333333331</v>
      </c>
      <c r="O7" s="15" t="s">
        <v>34</v>
      </c>
      <c r="P7" s="15"/>
      <c r="Q7" s="2">
        <f>0/3</f>
        <v>0</v>
      </c>
      <c r="R7" s="14" t="s">
        <v>43</v>
      </c>
      <c r="S7" s="14"/>
      <c r="T7" s="2">
        <f>1/3</f>
        <v>0.33333333333333331</v>
      </c>
    </row>
    <row r="8" spans="1:20" x14ac:dyDescent="0.25">
      <c r="A8" t="s">
        <v>24</v>
      </c>
      <c r="B8" t="s">
        <v>9</v>
      </c>
      <c r="C8" t="s">
        <v>9</v>
      </c>
      <c r="D8" t="s">
        <v>10</v>
      </c>
      <c r="E8" t="s">
        <v>10</v>
      </c>
      <c r="F8" t="s">
        <v>9</v>
      </c>
      <c r="G8" t="s">
        <v>10</v>
      </c>
      <c r="H8" t="s">
        <v>10</v>
      </c>
      <c r="I8" t="s">
        <v>10</v>
      </c>
      <c r="J8" t="s">
        <v>9</v>
      </c>
      <c r="K8" t="s">
        <v>10</v>
      </c>
      <c r="L8" s="15" t="s">
        <v>19</v>
      </c>
      <c r="M8" s="15"/>
      <c r="N8" s="2">
        <f>0/3</f>
        <v>0</v>
      </c>
      <c r="O8" s="15" t="s">
        <v>35</v>
      </c>
      <c r="P8" s="15"/>
      <c r="Q8" s="2">
        <f>0/3</f>
        <v>0</v>
      </c>
      <c r="R8" s="14" t="s">
        <v>44</v>
      </c>
      <c r="S8" s="14"/>
      <c r="T8" s="2">
        <f>1/3</f>
        <v>0.33333333333333331</v>
      </c>
    </row>
    <row r="9" spans="1:20" x14ac:dyDescent="0.25">
      <c r="A9" t="s">
        <v>24</v>
      </c>
      <c r="B9" t="s">
        <v>9</v>
      </c>
      <c r="C9" t="s">
        <v>9</v>
      </c>
      <c r="D9" t="s">
        <v>10</v>
      </c>
      <c r="E9" t="s">
        <v>10</v>
      </c>
      <c r="F9" t="s">
        <v>10</v>
      </c>
      <c r="G9" t="s">
        <v>10</v>
      </c>
      <c r="H9" t="s">
        <v>9</v>
      </c>
      <c r="I9" t="s">
        <v>10</v>
      </c>
      <c r="J9" t="s">
        <v>10</v>
      </c>
      <c r="K9" t="s">
        <v>9</v>
      </c>
      <c r="L9" s="15" t="s">
        <v>20</v>
      </c>
      <c r="M9" s="15"/>
      <c r="N9" s="2">
        <f>3/3</f>
        <v>1</v>
      </c>
      <c r="O9" s="15" t="s">
        <v>36</v>
      </c>
      <c r="P9" s="15"/>
      <c r="Q9" s="2">
        <f>3/3</f>
        <v>1</v>
      </c>
      <c r="R9" s="14" t="s">
        <v>45</v>
      </c>
      <c r="S9" s="14"/>
      <c r="T9" s="2">
        <f>1/3</f>
        <v>0.33333333333333331</v>
      </c>
    </row>
    <row r="10" spans="1:20" x14ac:dyDescent="0.25">
      <c r="A10" t="s">
        <v>24</v>
      </c>
      <c r="B10" t="s">
        <v>9</v>
      </c>
      <c r="C10" t="s">
        <v>9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9</v>
      </c>
      <c r="J10" t="s">
        <v>10</v>
      </c>
      <c r="K10" t="s">
        <v>9</v>
      </c>
      <c r="L10" s="15" t="s">
        <v>21</v>
      </c>
      <c r="M10" s="15"/>
      <c r="N10" s="2">
        <f>0/3</f>
        <v>0</v>
      </c>
      <c r="O10" s="15" t="s">
        <v>37</v>
      </c>
      <c r="P10" s="15"/>
      <c r="Q10" s="2">
        <f>0/3</f>
        <v>0</v>
      </c>
      <c r="R10" s="14" t="s">
        <v>46</v>
      </c>
      <c r="S10" s="14"/>
      <c r="T10" s="2">
        <f>2/3</f>
        <v>0.66666666666666663</v>
      </c>
    </row>
    <row r="11" spans="1:20" x14ac:dyDescent="0.25">
      <c r="B11" s="2">
        <v>1</v>
      </c>
      <c r="C11" s="2">
        <f>6/9</f>
        <v>0.66666666666666663</v>
      </c>
      <c r="D11" s="2">
        <f>3/9</f>
        <v>0.33333333333333331</v>
      </c>
      <c r="E11" s="2">
        <f>2/9</f>
        <v>0.22222222222222221</v>
      </c>
      <c r="F11" s="2">
        <f>3/9</f>
        <v>0.33333333333333331</v>
      </c>
      <c r="G11" s="2">
        <f>3/9</f>
        <v>0.33333333333333331</v>
      </c>
      <c r="H11" s="2">
        <f>2/9</f>
        <v>0.22222222222222221</v>
      </c>
      <c r="I11" s="2">
        <f>1/9</f>
        <v>0.1111111111111111</v>
      </c>
      <c r="J11" s="2">
        <f>7/9</f>
        <v>0.77777777777777779</v>
      </c>
      <c r="K11" s="2">
        <f>2/9</f>
        <v>0.22222222222222221</v>
      </c>
      <c r="Q11" s="14"/>
      <c r="R11" s="14"/>
    </row>
    <row r="12" spans="1:20" x14ac:dyDescent="0.25">
      <c r="A12" t="s">
        <v>13</v>
      </c>
      <c r="B12" s="2">
        <f>3/9</f>
        <v>0.33333333333333331</v>
      </c>
    </row>
    <row r="13" spans="1:20" x14ac:dyDescent="0.25">
      <c r="A13" t="s">
        <v>25</v>
      </c>
      <c r="B13" s="2">
        <f>3/9</f>
        <v>0.33333333333333331</v>
      </c>
    </row>
    <row r="14" spans="1:20" ht="15.75" thickBot="1" x14ac:dyDescent="0.3">
      <c r="A14" t="s">
        <v>26</v>
      </c>
      <c r="B14" s="2">
        <f>3/9</f>
        <v>0.33333333333333331</v>
      </c>
    </row>
    <row r="15" spans="1:20" x14ac:dyDescent="0.25">
      <c r="G15" s="3"/>
      <c r="H15" s="4"/>
      <c r="I15" s="4"/>
      <c r="J15" s="4"/>
      <c r="K15" s="4"/>
      <c r="L15" s="5"/>
    </row>
    <row r="16" spans="1:20" x14ac:dyDescent="0.25">
      <c r="B16" s="14" t="s">
        <v>53</v>
      </c>
      <c r="C16" s="14"/>
      <c r="D16" s="14"/>
      <c r="E16" s="14"/>
      <c r="F16" t="s">
        <v>49</v>
      </c>
      <c r="G16" s="6" t="s">
        <v>13</v>
      </c>
      <c r="H16" s="7" t="s">
        <v>54</v>
      </c>
      <c r="I16" s="7"/>
      <c r="J16" s="7"/>
      <c r="K16" s="7"/>
      <c r="L16" s="8"/>
    </row>
    <row r="17" spans="2:14" x14ac:dyDescent="0.25">
      <c r="G17" s="9" t="s">
        <v>51</v>
      </c>
      <c r="H17" s="7"/>
      <c r="I17" s="7"/>
      <c r="J17" s="7"/>
      <c r="K17" s="7"/>
      <c r="L17" s="8"/>
    </row>
    <row r="18" spans="2:14" ht="15.75" thickBot="1" x14ac:dyDescent="0.3">
      <c r="G18" s="11" t="s">
        <v>55</v>
      </c>
      <c r="H18" s="12"/>
      <c r="I18" s="12"/>
      <c r="J18" s="12"/>
      <c r="K18" s="12"/>
      <c r="L18" s="13"/>
    </row>
    <row r="20" spans="2:14" x14ac:dyDescent="0.25">
      <c r="F20" t="s">
        <v>49</v>
      </c>
      <c r="G20">
        <f>B12*N1*N2/(B11*C11)</f>
        <v>0.5</v>
      </c>
    </row>
    <row r="21" spans="2:14" ht="15.75" thickBot="1" x14ac:dyDescent="0.3"/>
    <row r="22" spans="2:14" x14ac:dyDescent="0.25">
      <c r="G22" s="3"/>
      <c r="H22" s="4"/>
      <c r="I22" s="4"/>
      <c r="J22" s="4"/>
      <c r="K22" s="4"/>
      <c r="L22" s="5"/>
    </row>
    <row r="23" spans="2:14" x14ac:dyDescent="0.25">
      <c r="B23" s="14" t="s">
        <v>48</v>
      </c>
      <c r="C23" s="14"/>
      <c r="D23" s="14"/>
      <c r="E23" s="14"/>
      <c r="F23" t="s">
        <v>49</v>
      </c>
      <c r="G23" s="6" t="s">
        <v>13</v>
      </c>
      <c r="H23" s="7" t="s">
        <v>50</v>
      </c>
      <c r="I23" s="7"/>
      <c r="J23" s="7"/>
      <c r="K23" s="7"/>
      <c r="L23" s="8"/>
    </row>
    <row r="24" spans="2:14" x14ac:dyDescent="0.25">
      <c r="G24" s="9" t="s">
        <v>51</v>
      </c>
      <c r="H24" s="7"/>
      <c r="I24" s="7"/>
      <c r="J24" s="7"/>
      <c r="K24" s="7"/>
      <c r="L24" s="8"/>
    </row>
    <row r="25" spans="2:14" ht="15.75" thickBot="1" x14ac:dyDescent="0.3">
      <c r="G25" s="11" t="s">
        <v>52</v>
      </c>
      <c r="H25" s="12"/>
      <c r="I25" s="12"/>
      <c r="J25" s="12"/>
      <c r="K25" s="12"/>
      <c r="L25" s="13"/>
    </row>
    <row r="26" spans="2:14" x14ac:dyDescent="0.25">
      <c r="M26" s="14"/>
      <c r="N26" s="14"/>
    </row>
    <row r="27" spans="2:14" x14ac:dyDescent="0.25">
      <c r="F27" t="s">
        <v>49</v>
      </c>
      <c r="G27">
        <f>B12*N1*N2*N9/(B11*C11*J11)</f>
        <v>0.6428571428571429</v>
      </c>
    </row>
    <row r="28" spans="2:14" ht="15.75" thickBot="1" x14ac:dyDescent="0.3"/>
    <row r="29" spans="2:14" x14ac:dyDescent="0.25">
      <c r="G29" s="3"/>
      <c r="H29" s="4"/>
      <c r="I29" s="4"/>
      <c r="J29" s="4"/>
      <c r="K29" s="4"/>
      <c r="L29" s="5"/>
    </row>
    <row r="30" spans="2:14" x14ac:dyDescent="0.25">
      <c r="B30" s="14" t="s">
        <v>56</v>
      </c>
      <c r="C30" s="14"/>
      <c r="D30" s="14"/>
      <c r="E30" s="14"/>
      <c r="F30" t="s">
        <v>49</v>
      </c>
      <c r="G30" s="6" t="s">
        <v>25</v>
      </c>
      <c r="H30" s="7" t="s">
        <v>57</v>
      </c>
      <c r="I30" s="7"/>
      <c r="J30" s="7"/>
      <c r="K30" s="7"/>
      <c r="L30" s="8"/>
    </row>
    <row r="31" spans="2:14" x14ac:dyDescent="0.25">
      <c r="G31" s="9" t="s">
        <v>51</v>
      </c>
      <c r="H31" s="7"/>
      <c r="I31" s="7"/>
      <c r="J31" s="7"/>
      <c r="K31" s="7"/>
      <c r="L31" s="8"/>
    </row>
    <row r="32" spans="2:14" ht="15.75" thickBot="1" x14ac:dyDescent="0.3">
      <c r="G32" s="11" t="s">
        <v>58</v>
      </c>
      <c r="H32" s="12"/>
      <c r="I32" s="12"/>
      <c r="J32" s="12"/>
      <c r="K32" s="12"/>
      <c r="L32" s="13"/>
    </row>
    <row r="34" spans="6:7" x14ac:dyDescent="0.25">
      <c r="F34" t="s">
        <v>49</v>
      </c>
      <c r="G34">
        <f>B13*Q1*Q2*Q9/(B11*C11*J11)</f>
        <v>0.16071428571428573</v>
      </c>
    </row>
  </sheetData>
  <mergeCells count="38">
    <mergeCell ref="M26:N26"/>
    <mergeCell ref="R1:S1"/>
    <mergeCell ref="R3:S3"/>
    <mergeCell ref="R4:S4"/>
    <mergeCell ref="R5:S5"/>
    <mergeCell ref="R2:S2"/>
    <mergeCell ref="R6:S6"/>
    <mergeCell ref="R7:S7"/>
    <mergeCell ref="R8:S8"/>
    <mergeCell ref="R9:S9"/>
    <mergeCell ref="R10:S10"/>
    <mergeCell ref="Q11:R11"/>
    <mergeCell ref="L1:M1"/>
    <mergeCell ref="L2:M2"/>
    <mergeCell ref="L3:M3"/>
    <mergeCell ref="L4:M4"/>
    <mergeCell ref="L5:M5"/>
    <mergeCell ref="O1:P1"/>
    <mergeCell ref="O2:P2"/>
    <mergeCell ref="O3:P3"/>
    <mergeCell ref="O4:P4"/>
    <mergeCell ref="O5:P5"/>
    <mergeCell ref="G18:L18"/>
    <mergeCell ref="B30:E30"/>
    <mergeCell ref="G32:L32"/>
    <mergeCell ref="O6:P6"/>
    <mergeCell ref="O7:P7"/>
    <mergeCell ref="O8:P8"/>
    <mergeCell ref="O9:P9"/>
    <mergeCell ref="O10:P10"/>
    <mergeCell ref="B23:E23"/>
    <mergeCell ref="G25:L25"/>
    <mergeCell ref="L6:M6"/>
    <mergeCell ref="L7:M7"/>
    <mergeCell ref="L8:M8"/>
    <mergeCell ref="L9:M9"/>
    <mergeCell ref="L10:M10"/>
    <mergeCell ref="B16:E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FGT008</dc:creator>
  <cp:lastModifiedBy>FGT0008</cp:lastModifiedBy>
  <dcterms:created xsi:type="dcterms:W3CDTF">2018-09-26T10:11:23Z</dcterms:created>
  <dcterms:modified xsi:type="dcterms:W3CDTF">2018-10-08T09:35:30Z</dcterms:modified>
</cp:coreProperties>
</file>