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<sst xmlns="http://schemas.openxmlformats.org/spreadsheetml/2006/main" count="1112" uniqueCount="1112">
  <si>
    <t>General Ledger Detail</t>
  </si>
  <si>
    <t>Mirambee Feedlot Pty Ltd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</si>
  <si>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</si>
  <si>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</si>
  <si>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</si>
  <si>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</si>
  <si>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</si>
  <si>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</si>
  <si>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</si>
  <si>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</si>
  <si>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</si>
  <si>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</si>
  <si>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</si>
  <si>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</si>
  <si>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</si>
  <si>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100 - NAB Farm Management Acct #4852</t>
  </si>
  <si>
    <t>Opening Balance</t>
  </si>
  <si>
    <t>100</t>
  </si>
  <si>
    <t>Bank</t>
  </si>
  <si>
    <t>Spend Money</t>
  </si>
  <si>
    <t>ARB</t>
  </si>
  <si>
    <t>Receive Money</t>
  </si>
  <si>
    <t>Bottlejac Trading Pty Ltd</t>
  </si>
  <si>
    <t>interest</t>
  </si>
  <si>
    <t>Lucas Atkin</t>
  </si>
  <si>
    <t>Tegan Brown</t>
  </si>
  <si>
    <t>Payable Payment</t>
  </si>
  <si>
    <t>Payment: Forbes Machinery Centre</t>
  </si>
  <si>
    <t>PN2403271143</t>
  </si>
  <si>
    <t>Luca Atkin</t>
  </si>
  <si>
    <t>Payment: Mark Cummins Fencing</t>
  </si>
  <si>
    <t>92</t>
  </si>
  <si>
    <t>Payment: Bottlejac Trading Pty Ltd</t>
  </si>
  <si>
    <t>Massey hire</t>
  </si>
  <si>
    <t>NAB</t>
  </si>
  <si>
    <t>Payment: Beers Removal and Transport</t>
  </si>
  <si>
    <t>1745</t>
  </si>
  <si>
    <t>Payment: Numat Pty Ltd</t>
  </si>
  <si>
    <t>416706634</t>
  </si>
  <si>
    <t>Payment: Entourage Technology Pty Ltd</t>
  </si>
  <si>
    <t>CW16452</t>
  </si>
  <si>
    <t>Payment: Geotechnical Services</t>
  </si>
  <si>
    <t>INV-000266</t>
  </si>
  <si>
    <t>Payment: Allsopp Signs</t>
  </si>
  <si>
    <t>I020972</t>
  </si>
  <si>
    <t>Payment: wedoprint</t>
  </si>
  <si>
    <t>10675</t>
  </si>
  <si>
    <t>CW15943</t>
  </si>
  <si>
    <t>Payment: Nutrien Ag Solutions</t>
  </si>
  <si>
    <t>910554198</t>
  </si>
  <si>
    <t>Payment: Quirindi Feedlot Services Pty Ltd</t>
  </si>
  <si>
    <t>INV00250646</t>
  </si>
  <si>
    <t>Forbes Machinery Centre</t>
  </si>
  <si>
    <t>Payment: Wards Grain Gear</t>
  </si>
  <si>
    <t>00000915</t>
  </si>
  <si>
    <t>Nathan</t>
  </si>
  <si>
    <t>Bank Transfer</t>
  </si>
  <si>
    <t>Bank Transfer from Mirambee Feedlot #4852 to Managers Debit Card</t>
  </si>
  <si>
    <t>Mirambee Feedlot to Mgr card</t>
  </si>
  <si>
    <t>Achmea</t>
  </si>
  <si>
    <t>Payment: Tegan Brown</t>
  </si>
  <si>
    <t>Setup</t>
  </si>
  <si>
    <t>Payment: Justin's Jobs</t>
  </si>
  <si>
    <t>INV0549</t>
  </si>
  <si>
    <t>Payment: WESTERN RANGES MOTORCYCLES</t>
  </si>
  <si>
    <t>13439</t>
  </si>
  <si>
    <t>reimbursement</t>
  </si>
  <si>
    <t>Nathan Harrison</t>
  </si>
  <si>
    <t>Ben Pratt</t>
  </si>
  <si>
    <t>I021057</t>
  </si>
  <si>
    <t>Payment: Kelly Wongarbon PTY lTD</t>
  </si>
  <si>
    <t>INV-0110</t>
  </si>
  <si>
    <t>Payment: Elynx Pty Ltd</t>
  </si>
  <si>
    <t>00028121</t>
  </si>
  <si>
    <t>Payment: Conron Stockcrete</t>
  </si>
  <si>
    <t>INV3912</t>
  </si>
  <si>
    <t>mgr card</t>
  </si>
  <si>
    <t>Angela Cummins</t>
  </si>
  <si>
    <t>919</t>
  </si>
  <si>
    <t>910707794</t>
  </si>
  <si>
    <t>Payment: Echuca Rural Transport Pty</t>
  </si>
  <si>
    <t>ERT-0533</t>
  </si>
  <si>
    <t>Payment: Mick Collyer Auto Electrical</t>
  </si>
  <si>
    <t>4318</t>
  </si>
  <si>
    <t>INV00250414</t>
  </si>
  <si>
    <t>Payment: Aus-Meat Limited</t>
  </si>
  <si>
    <t>No. I0031073</t>
  </si>
  <si>
    <t>Payment: River Road Transport</t>
  </si>
  <si>
    <t>00001719</t>
  </si>
  <si>
    <t>Payment: Ashtec</t>
  </si>
  <si>
    <t>4639</t>
  </si>
  <si>
    <t>Receivable Payment</t>
  </si>
  <si>
    <t>Payment: WE Livestock</t>
  </si>
  <si>
    <t>INV-0001</t>
  </si>
  <si>
    <t>Payment: Gateway Livestock</t>
  </si>
  <si>
    <t>INV-0005</t>
  </si>
  <si>
    <t>Payment: Minnamurra Pastoral Co</t>
  </si>
  <si>
    <t>INV-0004</t>
  </si>
  <si>
    <t>INV-0006</t>
  </si>
  <si>
    <t>Payment: Goondiwindi Removals</t>
  </si>
  <si>
    <t>948</t>
  </si>
  <si>
    <t>Payment: Cloverleaf Contractors</t>
  </si>
  <si>
    <t>INV-13264</t>
  </si>
  <si>
    <t>97</t>
  </si>
  <si>
    <t>Payment: El-Gra Engineering Pty Ltd</t>
  </si>
  <si>
    <t>INV-18024</t>
  </si>
  <si>
    <t>Unknown</t>
  </si>
  <si>
    <t>Payment: Bundaberg Sugar Group Ltd</t>
  </si>
  <si>
    <t>1369684</t>
  </si>
  <si>
    <t>Payment: Inland Petroleum</t>
  </si>
  <si>
    <t>0184239</t>
  </si>
  <si>
    <t>Payment: Silo Bag Grain</t>
  </si>
  <si>
    <t>7992</t>
  </si>
  <si>
    <t>Payment: SN Nivison &amp; Co</t>
  </si>
  <si>
    <t>INV-0002</t>
  </si>
  <si>
    <t>Payment: Peack Agriculture</t>
  </si>
  <si>
    <t>INV-0003</t>
  </si>
  <si>
    <t>CW16817</t>
  </si>
  <si>
    <t>NI22215</t>
  </si>
  <si>
    <t>Payment: Gwydir Grains Pty Ltd</t>
  </si>
  <si>
    <t>2901</t>
  </si>
  <si>
    <t>02617529</t>
  </si>
  <si>
    <t>Payment: Department of Planning, Industry</t>
  </si>
  <si>
    <t>136477692</t>
  </si>
  <si>
    <t>98</t>
  </si>
  <si>
    <t>INV-0007</t>
  </si>
  <si>
    <t>INV-0008</t>
  </si>
  <si>
    <t>Anthony Cummins</t>
  </si>
  <si>
    <t>Beau Hammond</t>
  </si>
  <si>
    <t>Payment: Iron Earth Diesel</t>
  </si>
  <si>
    <t>3345</t>
  </si>
  <si>
    <t>3318</t>
  </si>
  <si>
    <t>3347</t>
  </si>
  <si>
    <t>3346</t>
  </si>
  <si>
    <t>3339</t>
  </si>
  <si>
    <t>3326</t>
  </si>
  <si>
    <t>3344</t>
  </si>
  <si>
    <t>4434</t>
  </si>
  <si>
    <t>to mirambee mgr card</t>
  </si>
  <si>
    <t>INV-0010</t>
  </si>
  <si>
    <t>INV-0011</t>
  </si>
  <si>
    <t>Payment: Tasman Agri Pty Ltd</t>
  </si>
  <si>
    <t>I2405241AD1A29</t>
  </si>
  <si>
    <t>I240524D5219F0</t>
  </si>
  <si>
    <t>1</t>
  </si>
  <si>
    <t>28338</t>
  </si>
  <si>
    <t>28378</t>
  </si>
  <si>
    <t>Payment: Todd Clements</t>
  </si>
  <si>
    <t>INV-0012</t>
  </si>
  <si>
    <t>Wages to 16.6</t>
  </si>
  <si>
    <t>Payment: CMT(NSW)PtyLtd</t>
  </si>
  <si>
    <t>INV-19187</t>
  </si>
  <si>
    <t>Payment: Metalcorp</t>
  </si>
  <si>
    <t>13102402</t>
  </si>
  <si>
    <t>Payment: Good Beef Pty Ltd</t>
  </si>
  <si>
    <t>INV-0019</t>
  </si>
  <si>
    <t>INV-3913</t>
  </si>
  <si>
    <t>ACC 70486646</t>
  </si>
  <si>
    <t>Payment: WLW Group</t>
  </si>
  <si>
    <t>INV44736</t>
  </si>
  <si>
    <t>Payment: Hannaford Tyre &amp; Suspension</t>
  </si>
  <si>
    <t>283658</t>
  </si>
  <si>
    <t>Payment: Kevin Bell</t>
  </si>
  <si>
    <t>95</t>
  </si>
  <si>
    <t>INV-0009</t>
  </si>
  <si>
    <t>INV-0013</t>
  </si>
  <si>
    <t>I24062125F1863</t>
  </si>
  <si>
    <t>Payment: Cummins &amp; Cummins</t>
  </si>
  <si>
    <t>2</t>
  </si>
  <si>
    <t>Payment: Angora Feedlot Pty Ltd</t>
  </si>
  <si>
    <t>597774</t>
  </si>
  <si>
    <t>C010507</t>
  </si>
  <si>
    <t>Payment: Agriweld Engineering</t>
  </si>
  <si>
    <t>J12627</t>
  </si>
  <si>
    <t>J12626</t>
  </si>
  <si>
    <t>CUMJ</t>
  </si>
  <si>
    <t>02634884</t>
  </si>
  <si>
    <t>1371165</t>
  </si>
  <si>
    <t>00003385</t>
  </si>
  <si>
    <t>Payment: Fletcher International Exports</t>
  </si>
  <si>
    <t>SI-FIE-024788</t>
  </si>
  <si>
    <t>Payment: Specfast</t>
  </si>
  <si>
    <t>2859387</t>
  </si>
  <si>
    <t>Payment: Mirambee Livestock</t>
  </si>
  <si>
    <t>5370</t>
  </si>
  <si>
    <t>Super Choice</t>
  </si>
  <si>
    <t>Xero</t>
  </si>
  <si>
    <t>Wages to 26.6</t>
  </si>
  <si>
    <t>Mirambee Land Trust</t>
  </si>
  <si>
    <t>INV-0015</t>
  </si>
  <si>
    <t>INV-0016</t>
  </si>
  <si>
    <t>INV-0017</t>
  </si>
  <si>
    <t>5369</t>
  </si>
  <si>
    <t>Total 100 - NAB Farm Management Acct #4852</t>
  </si>
  <si>
    <t>Net movement</t>
  </si>
  <si>
    <t>Closing Balance</t>
  </si>
  <si>
    <t>110 - NAB Business Everyday Acct #7237 MGR CARD</t>
  </si>
  <si>
    <t>110</t>
  </si>
  <si>
    <t>Cattlemans Motor Inn</t>
  </si>
  <si>
    <t>Kmart</t>
  </si>
  <si>
    <t>Motion</t>
  </si>
  <si>
    <t>Aquawest</t>
  </si>
  <si>
    <t>Astleys Building Supplies</t>
  </si>
  <si>
    <t>Bunnins</t>
  </si>
  <si>
    <t>Village Bakehouse</t>
  </si>
  <si>
    <t>Officeworks</t>
  </si>
  <si>
    <t>Temple and Webster</t>
  </si>
  <si>
    <t>7 Eleven</t>
  </si>
  <si>
    <t>BP</t>
  </si>
  <si>
    <t>Jaycar</t>
  </si>
  <si>
    <t>Repco Dubbo</t>
  </si>
  <si>
    <t>JC Hi-Fi</t>
  </si>
  <si>
    <t>Sydney Tools</t>
  </si>
  <si>
    <t>Synergy Business Systems</t>
  </si>
  <si>
    <t>Bunnings</t>
  </si>
  <si>
    <t>Anaconda</t>
  </si>
  <si>
    <t>Dun Lah Nursery</t>
  </si>
  <si>
    <t>Metalcorp</t>
  </si>
  <si>
    <t>ALFA</t>
  </si>
  <si>
    <t>Weatherlink Pro</t>
  </si>
  <si>
    <t>Lenovo</t>
  </si>
  <si>
    <t>Trufit Shelves</t>
  </si>
  <si>
    <t>Gunpro Dubbo</t>
  </si>
  <si>
    <t>EBAY</t>
  </si>
  <si>
    <t>Sprayer Barn Dubbo</t>
  </si>
  <si>
    <t>Total 110 - NAB Business Everyday Acct #7237 MGR CARD</t>
  </si>
  <si>
    <t>215 - Sales - Yardage</t>
  </si>
  <si>
    <t>215</t>
  </si>
  <si>
    <t>Revenue</t>
  </si>
  <si>
    <t>Receivable Invoice</t>
  </si>
  <si>
    <t>Peack Agriculture - Hay bales</t>
  </si>
  <si>
    <t>INV-0014</t>
  </si>
  <si>
    <t>GST on Income</t>
  </si>
  <si>
    <t>Total 215 - Sales - Yardage</t>
  </si>
  <si>
    <t>220 - Custom Feeding</t>
  </si>
  <si>
    <t>220</t>
  </si>
  <si>
    <t>Bottlejac Trading Pty Ltd - Custom Feeding 2-15 May, HY2</t>
  </si>
  <si>
    <t>CF M 2-15 May</t>
  </si>
  <si>
    <t>Bottlejac Trading Pty Ltd - Custom Feeding 2-15 May, HY3</t>
  </si>
  <si>
    <t>Bottlejac Trading Pty Ltd - Custom Feeding 2-15 May, HY4</t>
  </si>
  <si>
    <t>Bottlejac Trading Pty Ltd - Custom Feeding 2-15 May, M30</t>
  </si>
  <si>
    <t>Bottlejac Trading Pty Ltd - Custom Feeding 2-15 May, M29</t>
  </si>
  <si>
    <t>Bottlejac Trading Pty Ltd - Custom Feeding 2-15 May, M09</t>
  </si>
  <si>
    <t>Bottlejac Trading Pty Ltd - Custom Feeding 2-15 May, M11</t>
  </si>
  <si>
    <t>Bottlejac Trading Pty Ltd - Custom Feeding 2-15 May, M12</t>
  </si>
  <si>
    <t xml:space="preserve">WE Livestock - Custom Feeding 2 - 15 May </t>
  </si>
  <si>
    <t>Gateway Livestock - Custom Feeding 2 - 15 May inclusive</t>
  </si>
  <si>
    <t>Peack Agriculture - Custom feeding, 2 - 15 May, 88hd</t>
  </si>
  <si>
    <t>Peack Agriculture - Custom feeding, 2 - 15 May, 72hd</t>
  </si>
  <si>
    <t>SN Nivison &amp; Co - Custom Feeding 2 - 15 May inclusive</t>
  </si>
  <si>
    <t>Minnamurra Pastoral Co - Custom feeding, 2 - 15 May inclusive</t>
  </si>
  <si>
    <t>SN Nivison &amp; Co - Custom Feeding 16-31st May</t>
  </si>
  <si>
    <t>Peack Agriculture - Custom feeding 16-31 May inclusive</t>
  </si>
  <si>
    <t>Minnamurra Pastoral Co - Custom feeding 16-31st May inclusive</t>
  </si>
  <si>
    <t>Gateway Livestock - Custom feeding 16 - 21 May inclusive. P34 (exited)</t>
  </si>
  <si>
    <t>Gateway Livestock - Custom feeding 16 - 31st May inclusive P32</t>
  </si>
  <si>
    <t>Gateway Livestock - Custom feeding 16 - 19th May inclusive P3</t>
  </si>
  <si>
    <t>Gateway Livestock - Custom feeding 20 - 31st May inclusive P35</t>
  </si>
  <si>
    <t>Gateway Livestock - Custom feeding 16 - 31st May inclusive P28</t>
  </si>
  <si>
    <t>Gateway Livestock - Custom feeding 16 - 31st May inclusive P27</t>
  </si>
  <si>
    <t>Gateway Livestock - Custom feeding 16 - 31st May inclusive P26</t>
  </si>
  <si>
    <t>Gateway Livestock - Hospital feeds</t>
  </si>
  <si>
    <t>Todd Clements - Custom feeding 16/5 to 31/5 inclusive</t>
  </si>
  <si>
    <t>Bottlejac Trading Pty Ltd - Custom feeding 16 - 31 May inclusive</t>
  </si>
  <si>
    <t>16 - 31 May</t>
  </si>
  <si>
    <t xml:space="preserve">Todd Clements - Custom feeding 1 - 15 june, </t>
  </si>
  <si>
    <t>INV-0018</t>
  </si>
  <si>
    <t>SN Nivison &amp; Co - Custom feeding 1 - 15 June</t>
  </si>
  <si>
    <t>Gateway Livestock - Custom Feeding 1 - 15 June, HY1</t>
  </si>
  <si>
    <t>Gateway Livestock - Custom Feeding 1 - 15 June, P35</t>
  </si>
  <si>
    <t>Gateway Livestock - Custom Feeding 1 - 15 June, P32</t>
  </si>
  <si>
    <t>Gateway Livestock - Custom Feeding 1 - 15 June, P28 and 17/18</t>
  </si>
  <si>
    <t>Gateway Livestock - Custom Feeding 1 - 15 June, P27</t>
  </si>
  <si>
    <t>Gateway Livestock - Custom Feeding 1 - 15 June, P26 and 19</t>
  </si>
  <si>
    <t>Peack Agriculture - Custom feeding 1 - 15 June, HY5</t>
  </si>
  <si>
    <t>Peack Agriculture - Custom feeding P22/23</t>
  </si>
  <si>
    <t>Peack Agriculture - Custom feeding 1 - 15 June, P10</t>
  </si>
  <si>
    <t>Minnamurra Pastoral Co - Custom feeding 1 - 15 june</t>
  </si>
  <si>
    <t>Minnamurra Pastoral Co - Custom feeding 1 - 15 june, SB4</t>
  </si>
  <si>
    <t>Bottlejac Trading Pty Ltd - Custom Feeding 1 - 15 June, hospital</t>
  </si>
  <si>
    <t>CF 1 - 15 June</t>
  </si>
  <si>
    <t>Bottlejac Trading Pty Ltd - Custom Feeding 1 - 15 June HY2</t>
  </si>
  <si>
    <t>Bottlejac Trading Pty Ltd - Custom Feeding 1 - 15 June HY3</t>
  </si>
  <si>
    <t>Bottlejac Trading Pty Ltd - Custom Feeding 1 - 15 June HY4</t>
  </si>
  <si>
    <t>Bottlejac Trading Pty Ltd - Custom Feeding 1 - 15 June, SB3</t>
  </si>
  <si>
    <t>Bottlejac Trading Pty Ltd - Custom Feeding 1 - 15 June, 13/14</t>
  </si>
  <si>
    <t>Bottlejac Trading Pty Ltd - Custom Feeding 1 - 15 June, 34</t>
  </si>
  <si>
    <t>Bottlejac Trading Pty Ltd - Custom Feeding 1 - 15 June, 33</t>
  </si>
  <si>
    <t>Bottlejac Trading Pty Ltd - Custom Feeding 1 - 15 June, 1</t>
  </si>
  <si>
    <t>Bottlejac Trading Pty Ltd - Custom Feeding 1 - 15 June, 2</t>
  </si>
  <si>
    <t>Bottlejac Trading Pty Ltd - Custom Feeding 1 - 15 June, 3</t>
  </si>
  <si>
    <t>Bottlejac Trading Pty Ltd - Custom Feeding 1 - 15 June, 4, 5, 6, 30, 29</t>
  </si>
  <si>
    <t>Bottlejac Trading Pty Ltd - Custom Feeding 1 - 15 June, 28, 27, 26</t>
  </si>
  <si>
    <t>Bottlejac Trading Pty Ltd - Custom Feeding 1 - 15 June, 25, 7, 8, 9</t>
  </si>
  <si>
    <t>Bottlejac Trading Pty Ltd - Custom Feeding 1 - 15 June, 11, 12</t>
  </si>
  <si>
    <t>Good Beef Pty Ltd - Custom feeding Good Beef</t>
  </si>
  <si>
    <t>Houghlahans Creek Trust - Custom feeding expense</t>
  </si>
  <si>
    <t>INV-0026</t>
  </si>
  <si>
    <t>SN Nivison &amp; Co - Custom feeding 16 - 30 June, HY1</t>
  </si>
  <si>
    <t>INV-0021</t>
  </si>
  <si>
    <t>SN Nivison &amp; Co - Custom feeding 16 - 30 June, P15</t>
  </si>
  <si>
    <t>Gateway Livestock - Custom Feeding 17-19th June, HY1</t>
  </si>
  <si>
    <t>INV-0024</t>
  </si>
  <si>
    <t>Gateway Livestock - Custom Feeding 16-28th June, 17/18</t>
  </si>
  <si>
    <t>Gateway Livestock - Custom Feeding 16-30th June, P19</t>
  </si>
  <si>
    <t>Gateway Livestock - Custom Feeding 16-30th June, P35</t>
  </si>
  <si>
    <t>Minnamurra Pastoral Co - Custom feeding 16 - 19th June, SB4</t>
  </si>
  <si>
    <t>INV-0025</t>
  </si>
  <si>
    <t>Todd Clements - Custom feeding 21 - 30 June</t>
  </si>
  <si>
    <t>INV-0023</t>
  </si>
  <si>
    <t>Peack Agriculture - Custom feeding 16 - 30th June, HY5</t>
  </si>
  <si>
    <t>INV-0022</t>
  </si>
  <si>
    <t>Peack Agriculture - Custom feeding 16 - 30th June, 22/23</t>
  </si>
  <si>
    <t>Peack Agriculture - Custom feeding 16 - 30th June, P10</t>
  </si>
  <si>
    <t>Peack Agriculture - Custom feeding 16 - 30th June, P11</t>
  </si>
  <si>
    <t>Bottlejac Trading Pty Ltd - Custom feeding 16-30 June, HY1, HY2</t>
  </si>
  <si>
    <t>INV-0020</t>
  </si>
  <si>
    <t>Bottlejac Trading Pty Ltd - Custom feeding 16-20 June, HY3</t>
  </si>
  <si>
    <t>Bottlejac Trading Pty Ltd - Custom feeding 16-30 June, HY4</t>
  </si>
  <si>
    <t>Bottlejac Trading Pty Ltd - Custom feeding 16-21 June, SB3</t>
  </si>
  <si>
    <t>Bottlejac Trading Pty Ltd - Custom feeding 16-30 June, 13/14</t>
  </si>
  <si>
    <t>Bottlejac Trading Pty Ltd - Custom feeding 16-30 June,  20/21</t>
  </si>
  <si>
    <t>Bottlejac Trading Pty Ltd - Custom feeding 16-30 June, 34</t>
  </si>
  <si>
    <t>Bottlejac Trading Pty Ltd - Custom feeding 16-30 June, 33</t>
  </si>
  <si>
    <t>Bottlejac Trading Pty Ltd - Custom feeding 16-30 June, 32</t>
  </si>
  <si>
    <t>Bottlejac Trading Pty Ltd - Custom feeding 16-30 June, 1</t>
  </si>
  <si>
    <t>Bottlejac Trading Pty Ltd - Custom feeding 16-30 June, 2</t>
  </si>
  <si>
    <t>Bottlejac Trading Pty Ltd - Custom feeding 16-30 June, 3</t>
  </si>
  <si>
    <t>Bottlejac Trading Pty Ltd - Custom feeding 16-30 June, 4</t>
  </si>
  <si>
    <t>Bottlejac Trading Pty Ltd - Custom feeding 16-30 June, 5, 6, 30, 29, 28, 27, 26, 25, 7, 8, 9</t>
  </si>
  <si>
    <t>Bottlejac Trading Pty Ltd - Custom feeding 16-30 June, 10, 11, 12</t>
  </si>
  <si>
    <t>Bottlejac Trading Pty Ltd - Custom feeding 16-30 June, 4a, 13</t>
  </si>
  <si>
    <t>Manual Journal</t>
  </si>
  <si>
    <t>KFT-11 To reallocate custom feeding income.</t>
  </si>
  <si>
    <t>#3997</t>
  </si>
  <si>
    <t>BAS Excluded</t>
  </si>
  <si>
    <t>Total 220 - Custom Feeding</t>
  </si>
  <si>
    <t>220-01 - Custom Feeding - Bottlejac Trading Pty Ltd</t>
  </si>
  <si>
    <t>220-01</t>
  </si>
  <si>
    <t>Total 220-01 - Custom Feeding - Bottlejac Trading Pty Ltd</t>
  </si>
  <si>
    <t>220-02 - Custom Feeding - Good Beef Pty Ltd</t>
  </si>
  <si>
    <t>220-02</t>
  </si>
  <si>
    <t>Total 220-02 - Custom Feeding - Good Beef Pty Ltd</t>
  </si>
  <si>
    <t>221 - Sales - Processing</t>
  </si>
  <si>
    <t>221</t>
  </si>
  <si>
    <t>WE Livestock - Exit drafting fee</t>
  </si>
  <si>
    <t>Gateway Livestock - Exit draft fee</t>
  </si>
  <si>
    <t>Minnamurra Pastoral Co - Exit draft fee (Lots C2346, C2348, C2353, C2402). 220hd to Wingham, 145hd to Wingham, 72hd to Coles</t>
  </si>
  <si>
    <t>Minnamurra Pastoral Co - Exit draft fee (52hd 27/5, 124hd to Wingham 27/5, 72hd, 9 speckle calves)</t>
  </si>
  <si>
    <t>Minnamurra Pastoral Co - NLIS buttons for 9 calves</t>
  </si>
  <si>
    <t xml:space="preserve">Gateway Livestock - Exit draft fee 72hd </t>
  </si>
  <si>
    <t>Todd Clements - Induction processing</t>
  </si>
  <si>
    <t>SN Nivison &amp; Co - Treatment (treat 41ml of Bivatop to animal VID 4765; lame)</t>
  </si>
  <si>
    <t>Peack Agriculture - Induction 5/6 152hd</t>
  </si>
  <si>
    <t>Minnamurra Pastoral Co - 31hd exit fee 6/6/24</t>
  </si>
  <si>
    <t>SN Nivison &amp; Co - Exit draft &amp; handling fee</t>
  </si>
  <si>
    <t>Gateway Livestock - Exit draft and handling fee, hospital</t>
  </si>
  <si>
    <t>Gateway Livestock - Exit draft and handling fee, P17/18</t>
  </si>
  <si>
    <t>Minnamurra Pastoral Co - Exit draft and handling fee, SB4</t>
  </si>
  <si>
    <t>Minnamurra Pastoral Co - Exit draft and handling fee, hospital</t>
  </si>
  <si>
    <t>Total 221 - Sales - Processing</t>
  </si>
  <si>
    <t>270 - Interest Income</t>
  </si>
  <si>
    <t>270</t>
  </si>
  <si>
    <t>Other Income</t>
  </si>
  <si>
    <t>interest - bank account interest</t>
  </si>
  <si>
    <t>GST Free Income</t>
  </si>
  <si>
    <t>Total 270 - Interest Income</t>
  </si>
  <si>
    <t>275 - Fuel Tax Credits</t>
  </si>
  <si>
    <t>275</t>
  </si>
  <si>
    <t>2024 March BAS</t>
  </si>
  <si>
    <t>#435</t>
  </si>
  <si>
    <t>2024 May BAS</t>
  </si>
  <si>
    <t>#481</t>
  </si>
  <si>
    <t>KFT-01 To reversed March24 to May24 GST assessment as per ICA .</t>
  </si>
  <si>
    <t>#825</t>
  </si>
  <si>
    <t>Total 275 - Fuel Tax Credits</t>
  </si>
  <si>
    <t>350 - Seed, Fertilizer, Spray</t>
  </si>
  <si>
    <t>350</t>
  </si>
  <si>
    <t>Direct Costs</t>
  </si>
  <si>
    <t>Payable Invoice</t>
  </si>
  <si>
    <t>Bottlejac Trading Pty Ltd - 2t DAP starter fert ex BJ</t>
  </si>
  <si>
    <t>GST on Expenses</t>
  </si>
  <si>
    <t>Nutrien Ag Solutions - IPLF DAP NR B/B 1000KG</t>
  </si>
  <si>
    <t xml:space="preserve">Nutrien Ag Solutions - Chemical </t>
  </si>
  <si>
    <t>Nutrien Ag Solutions - Urea</t>
  </si>
  <si>
    <t>910855363</t>
  </si>
  <si>
    <t>910864660</t>
  </si>
  <si>
    <t>910870771</t>
  </si>
  <si>
    <t>Total 350 - Seed, Fertilizer, Spray</t>
  </si>
  <si>
    <t>353 - Purchases - Grain</t>
  </si>
  <si>
    <t>353</t>
  </si>
  <si>
    <t>Kelly Wongarbon PTY lTD - NVS Wheat</t>
  </si>
  <si>
    <t>Mirambee Livestock - barley</t>
  </si>
  <si>
    <t>5368</t>
  </si>
  <si>
    <t>Silo Bag Grain - 29.26ton Barley 2/5/24</t>
  </si>
  <si>
    <t>Silo Bag Grain - 34.10ton Barley 2/5/24</t>
  </si>
  <si>
    <t>Silo Bag Grain - 29.30ton Barley 2/5/24</t>
  </si>
  <si>
    <t>Silo Bag Grain - 36.72ton Barley 2/5/24</t>
  </si>
  <si>
    <t>Silo Bag Grain - 36.88ton Barley 3/5/24</t>
  </si>
  <si>
    <t>Silo Bag Grain - Wheat delivered</t>
  </si>
  <si>
    <t>Fletcher International Exports - Wheat Purchase</t>
  </si>
  <si>
    <t>Tasman Agri Pty Ltd - Wheat delivered</t>
  </si>
  <si>
    <t>Fletcher International Exports - SFW1 Feed Wheat Delivery 22/5/24</t>
  </si>
  <si>
    <t>I0223580</t>
  </si>
  <si>
    <t>Fletcher International Exports - SFW1 Feed Wheat Delivery 23/5/24</t>
  </si>
  <si>
    <t>SI-FIE-025592</t>
  </si>
  <si>
    <t>Tasman Agri Pty Ltd - Wheat Delivered</t>
  </si>
  <si>
    <t>Fletcher International Exports - SFW1</t>
  </si>
  <si>
    <t>I0226168</t>
  </si>
  <si>
    <t>I0226167</t>
  </si>
  <si>
    <t>Tasman Agri Pty Ltd - M240624D326E47, WHEAT, SFW1,
23/24, DELIVERED BUYER, MIRAMBEE
FEEDLOT PTY LTD, XN12IC, DOCKET:
498</t>
  </si>
  <si>
    <t>I240627D8DC586</t>
  </si>
  <si>
    <t>Tasman Agri Pty Ltd - M24062414BEE41, WHEAT, SFW1,
23/24, DELIVERED BUYER, MIRAMBEE
FEEDLOT PTY LTD, CDC409, DOCKET:
495</t>
  </si>
  <si>
    <t>Tasman Agri Pty Ltd - M2406271F0B022, WHEAT, SFW1,
23/24, DELIVERED BUYER, MIRAMBEE
FEEDLOT PTY LTD, XP21BM, DOCKET:
742</t>
  </si>
  <si>
    <t>Tasman Agri Pty Ltd - 18/6/24 - M240624064EDF1, WHEAT, APW1,
23/24, DELIVERED BUYER, MIRAMBEE
FEEDLOT PTY LTD, XO20VB, DOCKET:313</t>
  </si>
  <si>
    <t>I240627E68CFAB</t>
  </si>
  <si>
    <t>Tasman Agri Pty Ltd - 18/6/24 - M24062420DA0EF, WHEAT, APW1,
23/24, DELIVERED BUYER, MIRAMBEE
FEEDLOT PTY LTD, XO20VB, DOCKET: 314</t>
  </si>
  <si>
    <t>Tasman Agri Pty Ltd - 19/6/24 - M240624384E490, WHEAT, APW1,
23/24, DELIVERED BUYER, MIRAMBEE
FEEDLOT PTY LTD, XO20VB, DOCKET:317</t>
  </si>
  <si>
    <t>Tasman Agri Pty Ltd - 19/6/24 - M2406242F313DF, WHEAT, APW1,
23/24, DELIVERED BUYER, MIRAMBEE
FEEDLOT PTY LTD, XO20VB, DOCKET:319</t>
  </si>
  <si>
    <t>Fletcher International Exports - 19/6/24 SFW1 Wheat</t>
  </si>
  <si>
    <t>I0226868</t>
  </si>
  <si>
    <t>Fletcher International Exports - 20/6/24 SFW1 Wheat</t>
  </si>
  <si>
    <t xml:space="preserve">Fletcher International Exports - 25/6/24 SFW1 </t>
  </si>
  <si>
    <t>I0226869</t>
  </si>
  <si>
    <t xml:space="preserve">Fletcher International Exports - 27/6/24 SFW1 </t>
  </si>
  <si>
    <t>Total 353 - Purchases - Grain</t>
  </si>
  <si>
    <t>354 - Purchases - Straw and Hay</t>
  </si>
  <si>
    <t>354</t>
  </si>
  <si>
    <t xml:space="preserve">Mirambee Livestock - 20 bales oaten hay </t>
  </si>
  <si>
    <t>Mirambee Livestock - 44 bales barley straw</t>
  </si>
  <si>
    <t>Mirambee Livestock - lucerne hay</t>
  </si>
  <si>
    <t>Cloverleaf Contractors - Oaten Hay Con Note 16977</t>
  </si>
  <si>
    <t>Echuca Rural Transport Pty - Vetch Hay 114.97 9/5/24</t>
  </si>
  <si>
    <t>CMT(NSW)PtyLtd -  XN73CN.Supply&amp;Freight64xBarleyStubbleLarge
 SquareBales(PerTonne)fromGulgargambonetoDubbo.
 Deliveredonthe07/05/2024.DocketNo's.00415/24295</t>
  </si>
  <si>
    <t>CMT(NSW)PtyLtd -  XN73CN.Supply&amp;Freight64xBarleyStubbleLarge
 SquareBales(PerTonne)fromGulgargambonetoDubbo.
 Deliveredonthe08/05/2024.DocketNo's.00417/24296.</t>
  </si>
  <si>
    <t>CMT(NSW)PtyLtd -  XN73CN.Supply&amp;Freight64xBarleyStubbleLarge
 SquareBales(PerTonne)fromGulgargambonetoDubbo.
 Deliveredonthe08/05/2024.DocketNo's.00421/24297.</t>
  </si>
  <si>
    <t>CMT(NSW)PtyLtd -  XN73CN.Supply&amp;Freight64xBarleyStubbleLarge
 SquareBales(PerTonne)fromCollietoDubbo.Delivered
 onthe09/05/2024.DocketNo's.00425/24298</t>
  </si>
  <si>
    <t>CMT(NSW)PtyLtd -  XN73CN.Supply&amp;Freight22xBarleyStubbleLarge
 SquareBales(PerTonne)fromCollietoDubbo.Delivered
 onthe09/05/2024.DocketNo's.00427/24299</t>
  </si>
  <si>
    <t>CMT(NSW)PtyLtd - XN73CN.Supply&amp;Freight42xBarleyStubbleLarge
 SquareBales(PerTonne)fromGulgargambonetoDubbo.
 Deliveredonthe09/05/2024.DocketNo's.00428/24299</t>
  </si>
  <si>
    <t>CMT(NSW)PtyLtd -  XN73CN.Supply&amp;Freight64xBarleyStubbleLarge
 SquareBales(PerTonne)fromCollietoDubbo.Delivered
 onthe10/05/2024.DocketNo's.00429/24300.</t>
  </si>
  <si>
    <t>Strathmore Trust - Wheaten Hay</t>
  </si>
  <si>
    <t>INV-15829</t>
  </si>
  <si>
    <t>Total 354 - Purchases - Straw and Hay</t>
  </si>
  <si>
    <t>356 - Purchases - Almonds</t>
  </si>
  <si>
    <t>356</t>
  </si>
  <si>
    <t>Gwydir Grains Pty Ltd - 51.06t Almonds 6/5</t>
  </si>
  <si>
    <t>Total 356 - Purchases - Almonds</t>
  </si>
  <si>
    <t>357 - Purchases - Cotton Seed</t>
  </si>
  <si>
    <t>357</t>
  </si>
  <si>
    <t>Mirambee Livestock - cotton seed</t>
  </si>
  <si>
    <t>KB Agri Services Pty Ltd - 67.4t Cotton Seed</t>
  </si>
  <si>
    <t>17104</t>
  </si>
  <si>
    <t>Total 357 - Purchases - Cotton Seed</t>
  </si>
  <si>
    <t>358 - Purchases - Supplements</t>
  </si>
  <si>
    <t>358</t>
  </si>
  <si>
    <t>Bundaberg Sugar Group Ltd - ALPS 5% Dubbo Supp 38.35ton 1/5/24</t>
  </si>
  <si>
    <t>Mirambee Livestock - Lime</t>
  </si>
  <si>
    <t>Mirambee Livestock - 6t sup</t>
  </si>
  <si>
    <t>Bundaberg Sugar Group Ltd - Feed Supplements</t>
  </si>
  <si>
    <t>Bundaberg Sugar Group Ltd - 38.15t ALPS 5% Dubbo Supp</t>
  </si>
  <si>
    <t>1372657</t>
  </si>
  <si>
    <t>Total 358 - Purchases - Supplements</t>
  </si>
  <si>
    <t>372 - Feed Ration Used &lt;internal&gt; Closing Stock</t>
  </si>
  <si>
    <t>372</t>
  </si>
  <si>
    <t>Takeup May 2024 Stocktake - Takeup May 2024 Stocktake</t>
  </si>
  <si>
    <t>#380</t>
  </si>
  <si>
    <t>KFT-05 To record closing stock.</t>
  </si>
  <si>
    <t>#842</t>
  </si>
  <si>
    <t>Total 372 - Feed Ration Used &lt;internal&gt; Closing Stock</t>
  </si>
  <si>
    <t>400 - Accounting Fees</t>
  </si>
  <si>
    <t>400</t>
  </si>
  <si>
    <t>Expense</t>
  </si>
  <si>
    <t>WLW Group - ASIC registered office fees</t>
  </si>
  <si>
    <t>44106</t>
  </si>
  <si>
    <t>WLW Group - Monthly financial reports for May and setting up Xero files</t>
  </si>
  <si>
    <t>WLW Group - Jan - May BAS</t>
  </si>
  <si>
    <t>44780</t>
  </si>
  <si>
    <t>KFT-03 To record accounting fees from Bottlejac Trading Pty Ltd.</t>
  </si>
  <si>
    <t>#826</t>
  </si>
  <si>
    <t>Total 400 - Accounting Fees</t>
  </si>
  <si>
    <t>401 - Animal Health</t>
  </si>
  <si>
    <t>401</t>
  </si>
  <si>
    <t>Quirindi Feedlot Services Pty Ltd - Animal Health</t>
  </si>
  <si>
    <t>Quirindi Feedlot Services Pty Ltd - Needles</t>
  </si>
  <si>
    <t>Geotechnical Services - Full Water Analysis</t>
  </si>
  <si>
    <t>Nutrien Ag Solutions - BAIN HGP PLIER ECONOMY</t>
  </si>
  <si>
    <t>910804279</t>
  </si>
  <si>
    <t>Bottlejac Trading Pty Ltd - Don Crosby Vet, calf pull callout</t>
  </si>
  <si>
    <t>Quirindi Feedlot Services Pty Ltd - Sharps disposal container</t>
  </si>
  <si>
    <t>INV00252049</t>
  </si>
  <si>
    <t>Nutrien Ag Solutions - Lick</t>
  </si>
  <si>
    <t>910851991</t>
  </si>
  <si>
    <t>Quirindi Feedlot Services Pty Ltd - Revalor XR and H</t>
  </si>
  <si>
    <t>INV00252542</t>
  </si>
  <si>
    <t>INV00252541</t>
  </si>
  <si>
    <t>Quirindi Feedlot Services Pty Ltd - Bovilus, Ultravac, Rhino, Bivatop</t>
  </si>
  <si>
    <t>INV00252489</t>
  </si>
  <si>
    <t>Quirindi Feedlot Services Pty Ltd - Dectomax V, tubes</t>
  </si>
  <si>
    <t>INV00252882</t>
  </si>
  <si>
    <t>Nutrien Ag Solutions - Allflex tags</t>
  </si>
  <si>
    <t>910893127</t>
  </si>
  <si>
    <t>/INV00253115</t>
  </si>
  <si>
    <t xml:space="preserve">Quirindi Feedlot Services Pty Ltd - Ilium Tula Injection </t>
  </si>
  <si>
    <t>INV00253109</t>
  </si>
  <si>
    <t>Quirindi Feedlot Services Pty Ltd - Vet full day visit</t>
  </si>
  <si>
    <t>INV00253452</t>
  </si>
  <si>
    <t>Quirindi Feedlot Services Pty Ltd - Illium, bivatop, dexapent, B1</t>
  </si>
  <si>
    <t xml:space="preserve">INV00253172 </t>
  </si>
  <si>
    <t>Nutrien Ag Solutions - A tags maxi</t>
  </si>
  <si>
    <t>10899576</t>
  </si>
  <si>
    <t>Angora Feedlot Pty Ltd - 6000 Allflex Tags ex Hart Rural</t>
  </si>
  <si>
    <t>Nutrien Ag Solutions - Rev X implanter tool</t>
  </si>
  <si>
    <t>910893829</t>
  </si>
  <si>
    <t>INV00253711</t>
  </si>
  <si>
    <t>Nutrien Ag Solutions - * ZEET TAG APPLICATOR 1PC</t>
  </si>
  <si>
    <t>910933283</t>
  </si>
  <si>
    <t>Quirindi Feedlot Services Pty Ltd - Dectomax V Injectable 500mL</t>
  </si>
  <si>
    <t>INV00253800</t>
  </si>
  <si>
    <t>Kevin Bell - Kevin Bell - Farrier Services</t>
  </si>
  <si>
    <t>Nutrien Ag Solutions - ALLF A-TAG APPLICATOR</t>
  </si>
  <si>
    <t>910945786</t>
  </si>
  <si>
    <t>Nutrien Ag Solutions - BAIN TROUGH BLOCK ALGAECIDE 220G
* SYKE MINBAL 4 IN 1 500ML BAG</t>
  </si>
  <si>
    <t>910954460</t>
  </si>
  <si>
    <t>Nutrien Ag Solutions - ALLF 48YS A-TAG MAXI LN YELLOW STD</t>
  </si>
  <si>
    <t>910967217</t>
  </si>
  <si>
    <t>Gunpro Dubbo - bullets</t>
  </si>
  <si>
    <t>Hart Rural Agencies - ZEETAG APPLICATOR Z1APP, ordered in May and not charged out</t>
  </si>
  <si>
    <t>601356</t>
  </si>
  <si>
    <t>Total 401 - Animal Health</t>
  </si>
  <si>
    <t>403 - Amortisation</t>
  </si>
  <si>
    <t>403</t>
  </si>
  <si>
    <t>Borrowing Costs on NAB Supreme Mixer Loan for May 2024 - Borrowing Costs on NAB Supreme Mixer Loan for May 2024</t>
  </si>
  <si>
    <t>#309</t>
  </si>
  <si>
    <t>KFT-06 To amortize June 2024 borrowing cost.</t>
  </si>
  <si>
    <t>#846</t>
  </si>
  <si>
    <t>Total 403 - Amortisation</t>
  </si>
  <si>
    <t>406 - Bank Charges</t>
  </si>
  <si>
    <t>406</t>
  </si>
  <si>
    <t>NAB - transaction fee</t>
  </si>
  <si>
    <t>GST Free Expenses</t>
  </si>
  <si>
    <t>KFT-02 To clear rounding off balance with bank charges.</t>
  </si>
  <si>
    <t>#821</t>
  </si>
  <si>
    <t>Total 406 - Bank Charges</t>
  </si>
  <si>
    <t>411 - Computer Expenses</t>
  </si>
  <si>
    <t>411</t>
  </si>
  <si>
    <t>Entourage Technology Pty Ltd - Technician - Mirambee PC setup</t>
  </si>
  <si>
    <t xml:space="preserve">Elynx Pty Ltd - Software </t>
  </si>
  <si>
    <t>Jaycar - PC cords</t>
  </si>
  <si>
    <t>Repco Dubbo - PC cords</t>
  </si>
  <si>
    <t>JC Hi-Fi - Office items</t>
  </si>
  <si>
    <t>Elynx Pty Ltd - Software support</t>
  </si>
  <si>
    <t>Entourage Technology Pty Ltd - Service fee PCs</t>
  </si>
  <si>
    <t>Total 411 - Computer Expenses</t>
  </si>
  <si>
    <t>416 - Depreciation Expenses</t>
  </si>
  <si>
    <t>416</t>
  </si>
  <si>
    <t>Depreciation of FA-0001 on 31 Mar 2024.</t>
  </si>
  <si>
    <t>Depreciation of FA-0058 on 31 Mar 2024.</t>
  </si>
  <si>
    <t>Depreciation of FA-0006 on 31 Mar 2024.</t>
  </si>
  <si>
    <t>Depreciation of FA-0001 on 30 Apr 2024.</t>
  </si>
  <si>
    <t>Depreciation of FA-0058 on 30 Apr 2024.</t>
  </si>
  <si>
    <t>Depreciation of FA-0005 on 30 Apr 2024.</t>
  </si>
  <si>
    <t>Depreciation of FA-0006 on 30 Apr 2024.</t>
  </si>
  <si>
    <t>Depreciation of FA-0007 on 30 Apr 2024.</t>
  </si>
  <si>
    <t>Depreciation of FA-0019 on 31 May 2024.</t>
  </si>
  <si>
    <t>Depreciation of FA-0001 on 31 May 2024.</t>
  </si>
  <si>
    <t>Depreciation of FA-0058 on 31 May 2024.</t>
  </si>
  <si>
    <t>Depreciation of FA-0008 on 31 May 2024.</t>
  </si>
  <si>
    <t>Depreciation of FA-0065 on 31 May 2024.</t>
  </si>
  <si>
    <t>Depreciation of FA-0009 on 31 May 2024.</t>
  </si>
  <si>
    <t>Depreciation of FA-0018 on 31 May 2024.</t>
  </si>
  <si>
    <t>Depreciation of FA-0024 on 31 May 2024.</t>
  </si>
  <si>
    <t>Depreciation of FA-0017 on 31 May 2024.</t>
  </si>
  <si>
    <t>Depreciation of FA-0011 on 31 May 2024.</t>
  </si>
  <si>
    <t>Depreciation of FA-0005 on 31 May 2024.</t>
  </si>
  <si>
    <t>Depreciation of FA-0004 on 31 May 2024.</t>
  </si>
  <si>
    <t>Depreciation of FA-0061 on 31 May 2024.</t>
  </si>
  <si>
    <t>Depreciation of FA-0006 on 31 May 2024.</t>
  </si>
  <si>
    <t>Depreciation of FA-0007 on 31 May 2024.</t>
  </si>
  <si>
    <t>Depreciation of FA-0019 on 30 Jun 2024.</t>
  </si>
  <si>
    <t>Depreciation of FA-0059 on 30 Jun 2024.</t>
  </si>
  <si>
    <t>Depreciation of FA-0021 on 30 Jun 2024.</t>
  </si>
  <si>
    <t>Depreciation of FA-0023 on 30 Jun 2024.</t>
  </si>
  <si>
    <t>Depreciation of FA-0001 on 30 Jun 2024.</t>
  </si>
  <si>
    <t>Depreciation of FA-0030 on 30 Jun 2024.</t>
  </si>
  <si>
    <t>Depreciation of FA-0026 on 30 Jun 2024.</t>
  </si>
  <si>
    <t>Depreciation of FA-0029 on 30 Jun 2024.</t>
  </si>
  <si>
    <t>Depreciation of FA-0060 on 30 Jun 2024.</t>
  </si>
  <si>
    <t>Depreciation of FA-0058 on 30 Jun 2024.</t>
  </si>
  <si>
    <t>Depreciation of FA-0008 on 30 Jun 2024.</t>
  </si>
  <si>
    <t>Depreciation of FA-0065 on 30 Jun 2024.</t>
  </si>
  <si>
    <t>Depreciation of FA-0009 on 30 Jun 2024.</t>
  </si>
  <si>
    <t>Depreciation of FA-0018 on 30 Jun 2024.</t>
  </si>
  <si>
    <t>Depreciation of FA-0024 on 30 Jun 2024.</t>
  </si>
  <si>
    <t>Depreciation of FA-0017 on 30 Jun 2024.</t>
  </si>
  <si>
    <t>Depreciation of FA-0045 on 30 Jun 2024.</t>
  </si>
  <si>
    <t>Depreciation of FA-0048 on 30 Jun 2024.</t>
  </si>
  <si>
    <t>Depreciation of FA-0052 on 30 Jun 2024.</t>
  </si>
  <si>
    <t>Depreciation of FA-0049 on 30 Jun 2024.</t>
  </si>
  <si>
    <t>Depreciation of FA-0051 on 30 Jun 2024.</t>
  </si>
  <si>
    <t>Depreciation of FA-0053 on 30 Jun 2024.</t>
  </si>
  <si>
    <t>Depreciation of FA-0050 on 30 Jun 2024.</t>
  </si>
  <si>
    <t>Depreciation of FA-0046 on 30 Jun 2024.</t>
  </si>
  <si>
    <t>Depreciation of FA-0037 on 30 Jun 2024.</t>
  </si>
  <si>
    <t>Depreciation of FA-0066 on 30 Jun 2024.</t>
  </si>
  <si>
    <t>Depreciation of FA-0033 on 30 Jun 2024.</t>
  </si>
  <si>
    <t>Depreciation of FA-0011 on 30 Jun 2024.</t>
  </si>
  <si>
    <t>Depreciation of FA-0005 on 30 Jun 2024.</t>
  </si>
  <si>
    <t>Depreciation of FA-0044 on 30 Jun 2024.</t>
  </si>
  <si>
    <t>Depreciation of FA-0034 on 30 Jun 2024.</t>
  </si>
  <si>
    <t>Depreciation of FA-0004 on 30 Jun 2024.</t>
  </si>
  <si>
    <t>Depreciation of FA-0061 on 30 Jun 2024.</t>
  </si>
  <si>
    <t>Depreciation of FA-0031 on 30 Jun 2024.</t>
  </si>
  <si>
    <t>Depreciation of FA-0006 on 30 Jun 2024.</t>
  </si>
  <si>
    <t>Depreciation of FA-0007 on 30 Jun 2024.</t>
  </si>
  <si>
    <t>Total 416 - Depreciation Expenses</t>
  </si>
  <si>
    <t>420 - Entertainment</t>
  </si>
  <si>
    <t>420</t>
  </si>
  <si>
    <t>Bottlejac Trading Pty Ltd - Royal Indian Restobar, team and client dinner</t>
  </si>
  <si>
    <t>Dun Lah Nursery - Team lunch</t>
  </si>
  <si>
    <t>Total 420 - Entertainment</t>
  </si>
  <si>
    <t>421 - Fuel - Farm</t>
  </si>
  <si>
    <t>421</t>
  </si>
  <si>
    <t>Bottlejac Trading Pty Ltd - Fuel and oil Mirambee sowing paid on BJ card</t>
  </si>
  <si>
    <t>Total 421 - Fuel - Farm</t>
  </si>
  <si>
    <t>426 - Freight - General</t>
  </si>
  <si>
    <t>426</t>
  </si>
  <si>
    <t>River Road Transport - 8/5/24 Transport Tractor &amp; Fencing material
from Angora Feedlot to Mirambee Feedlot</t>
  </si>
  <si>
    <t>Strathmore Trust - Freight</t>
  </si>
  <si>
    <t>Tongue's Pastoral Company - 29/05/2024 - docket 655
long blue auger, black motor, silver guard, A frame</t>
  </si>
  <si>
    <t>INV-1655</t>
  </si>
  <si>
    <t>Metalcorp - Freight</t>
  </si>
  <si>
    <t>Iron Earth Diesel Pty Ltd - DE-Mobilisation</t>
  </si>
  <si>
    <t>00003420</t>
  </si>
  <si>
    <t>Iron Earth Diesel Pty Ltd - MOBILISATION/DEMOB</t>
  </si>
  <si>
    <t>00003407</t>
  </si>
  <si>
    <t>Total 426 - Freight - General</t>
  </si>
  <si>
    <t>427 - Hire of Plant and Equipment</t>
  </si>
  <si>
    <t>427</t>
  </si>
  <si>
    <t xml:space="preserve">Nutrien Ag Solutions - Chep Pallet </t>
  </si>
  <si>
    <t xml:space="preserve">Nutrien Ag Solutions - Chep Pallet Return </t>
  </si>
  <si>
    <t>Bottlejac Trading Pty Ltd - 365hd oats sowing at Mirambee, Massey and seeder dry hire</t>
  </si>
  <si>
    <t>Iron Earth Diesel - Machinery Servicing Labour, Parts &amp; Consumables</t>
  </si>
  <si>
    <t>00003405</t>
  </si>
  <si>
    <t>Iron Earth Diesel - Dozer hire</t>
  </si>
  <si>
    <t>00003404</t>
  </si>
  <si>
    <t>Cummins &amp; Cummins - Compressor Hire</t>
  </si>
  <si>
    <t>3</t>
  </si>
  <si>
    <t>Iron Earth Diesel Pty Ltd - Dozer Hire 24/06/24 - 28/06/24</t>
  </si>
  <si>
    <t>Iron Earth Diesel Pty Ltd - Roller Dry Hire - NO CHARGE DUE TO MINIMAL USE</t>
  </si>
  <si>
    <t>Iron Earth Diesel Pty Ltd - Moxy Hire (Dry - Min 40hrs)
24/06/24 - 30/06/24</t>
  </si>
  <si>
    <t>00003406</t>
  </si>
  <si>
    <t>Total 427 - Hire of Plant and Equipment</t>
  </si>
  <si>
    <t>434 - Insurance - General</t>
  </si>
  <si>
    <t>434</t>
  </si>
  <si>
    <t>Achmea - Monthly insurance fee</t>
  </si>
  <si>
    <t>Total 434 - Insurance - General</t>
  </si>
  <si>
    <t>438 - Interest - NAB #4852</t>
  </si>
  <si>
    <t>438</t>
  </si>
  <si>
    <t>Nutrien Ag Solutions - Interest Charge on overdue account</t>
  </si>
  <si>
    <t>Total 438 - Interest - NAB #4852</t>
  </si>
  <si>
    <t>440 - Interest - NAB 900T Supreme Mixer Loan</t>
  </si>
  <si>
    <t>440</t>
  </si>
  <si>
    <t>KFT-07 To record HP charges.</t>
  </si>
  <si>
    <t>#844</t>
  </si>
  <si>
    <t>Total 440 - Interest - NAB 900T Supreme Mixer Loan</t>
  </si>
  <si>
    <t>441 - Legal Expenses</t>
  </si>
  <si>
    <t>441</t>
  </si>
  <si>
    <t>Clayton Utz - Lawyer fee for Mirambee Feedlot Purchase</t>
  </si>
  <si>
    <t>4257192</t>
  </si>
  <si>
    <t>KFT10 - To reallocate Legal Fees of Mirambee Feedlot Purchase. - Lawyer fee for Mirambee Feedlot Purchase</t>
  </si>
  <si>
    <t>#1390</t>
  </si>
  <si>
    <t>Total 441 - Legal Expenses</t>
  </si>
  <si>
    <t>447-1 - Fuel Diesel</t>
  </si>
  <si>
    <t>447-1</t>
  </si>
  <si>
    <t>Mirambee Livestock - 3600 Diesel purch from vendors</t>
  </si>
  <si>
    <t>Lucas Atkin - fuel reimbursement</t>
  </si>
  <si>
    <t>7 Eleven - Fuel</t>
  </si>
  <si>
    <t xml:space="preserve">BP - Staff travel fuel </t>
  </si>
  <si>
    <t>Inland Petroleum - Diesel</t>
  </si>
  <si>
    <t>Inland Petroleum - 10 PPM DIESEL</t>
  </si>
  <si>
    <t>Bundaberg Sugar Group Ltd - Fuel Surcharge</t>
  </si>
  <si>
    <t>Total 447-1 - Fuel Diesel</t>
  </si>
  <si>
    <t>447-2 - Fuel ULP</t>
  </si>
  <si>
    <t>447-2</t>
  </si>
  <si>
    <t>Inland Petroleum - Petrol</t>
  </si>
  <si>
    <t>Total 447-2 - Fuel ULP</t>
  </si>
  <si>
    <t>448 - Motor Vehicles - Repairs and Maintenance</t>
  </si>
  <si>
    <t>448</t>
  </si>
  <si>
    <t>ARB - New bullbar and driving lights, Mirambee Managers ute</t>
  </si>
  <si>
    <t>Synergy Business Systems - repairs parts</t>
  </si>
  <si>
    <t>Mick Collyer Auto Electrical - Wire in bullbar lights and UHF</t>
  </si>
  <si>
    <t xml:space="preserve">Iron Earth Diesel - Volvo tipper </t>
  </si>
  <si>
    <t>Synergy Business Systems - parts</t>
  </si>
  <si>
    <t>Inland Petroleum - Diesel nozzle</t>
  </si>
  <si>
    <t>Hannaford Tyre &amp; Suspension - Replace bobcat tyres</t>
  </si>
  <si>
    <t>Iron Earth Diesel - Brakes on Acco</t>
  </si>
  <si>
    <t>Iron Earth Diesel - Hyundai repairs</t>
  </si>
  <si>
    <t>Iron Earth Diesel - JD service</t>
  </si>
  <si>
    <t>Iron Earth Diesel - Case Maxxum service</t>
  </si>
  <si>
    <t>Iron Earth Diesel - Repairs to Case JX90u</t>
  </si>
  <si>
    <t>Iron Earth Diesel - SDLG problem</t>
  </si>
  <si>
    <t>Iron Earth Diesel - Drive chain brandt</t>
  </si>
  <si>
    <t>Hannaford Tyre &amp; Suspension - Repairs &amp; Maintenance - Equipment</t>
  </si>
  <si>
    <t>285022</t>
  </si>
  <si>
    <t>KFT-04 To reallocate assets to Plant &amp; equipment from Repair &amp; Maintenance.</t>
  </si>
  <si>
    <t>#829</t>
  </si>
  <si>
    <t>Total 448 - Motor Vehicles - Repairs and Maintenance</t>
  </si>
  <si>
    <t>453 - Office Expenses</t>
  </si>
  <si>
    <t>453</t>
  </si>
  <si>
    <t>Tegan Brown - The Reject Shop, wipes, sponges, tissues</t>
  </si>
  <si>
    <t>Tegan Brown - Big W, scissors, stapler, folders, office supplies</t>
  </si>
  <si>
    <t>Tegan Brown - Big W, printer</t>
  </si>
  <si>
    <t>Tegan Brown - Bunnings, first aid kit, spray, sponges, wipes, signs</t>
  </si>
  <si>
    <t>Beers Removal and Transport - Removal and storage of Mirambee Manager items</t>
  </si>
  <si>
    <t>Kmart - Office Expenses</t>
  </si>
  <si>
    <t>Aus-Meat Limited - NFAS Statement of Authority (SOA) replacement Certicate</t>
  </si>
  <si>
    <t>Officeworks - office setup supplies</t>
  </si>
  <si>
    <t>Kmart - office supplies</t>
  </si>
  <si>
    <t>Temple and Webster - office supplies</t>
  </si>
  <si>
    <t>Justin's Jobs - Internal Clean Mirambee office</t>
  </si>
  <si>
    <t>Bottlejac Trading Pty Ltd - Harvey Norman, IT</t>
  </si>
  <si>
    <t>Angela Cummins - (reversal)</t>
  </si>
  <si>
    <t>Tegan Brown - expense reimbursement</t>
  </si>
  <si>
    <t>Total 453 - Office Expenses</t>
  </si>
  <si>
    <t>454 - Staff Amenities</t>
  </si>
  <si>
    <t>454</t>
  </si>
  <si>
    <t>Village Bakehouse - team lunch</t>
  </si>
  <si>
    <t>Total 454 - Staff Amenities</t>
  </si>
  <si>
    <t>461 - Printing &amp; Stationery</t>
  </si>
  <si>
    <t>461</t>
  </si>
  <si>
    <t>wedoprint - Weighbridge Dockets book</t>
  </si>
  <si>
    <t>Allsopp Signs - Mirambee Feedlot with biosecurity sign</t>
  </si>
  <si>
    <t>Allsopp Signs - Supply
1 x  800 x 600 - uv lam print on ACP - Bio Security Scan
2 x  400 x 300 uv lam print on ACP - Bio Security Scan</t>
  </si>
  <si>
    <t>Officeworks - copying</t>
  </si>
  <si>
    <t>Total 461 - Printing &amp; Stationery</t>
  </si>
  <si>
    <t>469 - Rent - Mirambee Land Trust</t>
  </si>
  <si>
    <t>469</t>
  </si>
  <si>
    <t>Mirambee Land Trust - monthly rent - May</t>
  </si>
  <si>
    <t>Total 469 - Rent - Mirambee Land Trust</t>
  </si>
  <si>
    <t>470 - Rates</t>
  </si>
  <si>
    <t>470</t>
  </si>
  <si>
    <t>Department of Planning, Industry - Enclosure permit 29412</t>
  </si>
  <si>
    <t>Department of Planning, Industry - Enclosure permit 584271</t>
  </si>
  <si>
    <t>Total 470 - Rates</t>
  </si>
  <si>
    <t>473 - Repairs and Maintenance - Plant and Equipment</t>
  </si>
  <si>
    <t>473</t>
  </si>
  <si>
    <t xml:space="preserve">Numat Pty Ltd - 10x Youngstar 32mat </t>
  </si>
  <si>
    <t>Tegan Brown - Bunnings trough broom</t>
  </si>
  <si>
    <t>Motion - Bearings and fittings, repairs</t>
  </si>
  <si>
    <t>Aquawest - fittings</t>
  </si>
  <si>
    <t>Astleys Building Supplies - fittings</t>
  </si>
  <si>
    <t>Bunnins - fittings</t>
  </si>
  <si>
    <t>Conron Stockcrete - New Bunk troughs x 22.5</t>
  </si>
  <si>
    <t>Sydney Tools - Tools</t>
  </si>
  <si>
    <t>Bottlejac Trading Pty Ltd - Sydney Tools</t>
  </si>
  <si>
    <t>Bottlejac Trading Pty Ltd - Forbes Machinery Centre</t>
  </si>
  <si>
    <t xml:space="preserve">Ashtec - Auger lead repairs for Mirambee </t>
  </si>
  <si>
    <t>Nutrien Ag Solutions - Energiser, insulators</t>
  </si>
  <si>
    <t>910823839</t>
  </si>
  <si>
    <t>Bunnings - parts</t>
  </si>
  <si>
    <t>Mark Cummins Fencing - Rubber for loading ramp</t>
  </si>
  <si>
    <t>Nutrien Ag Solutions - Tyeasy wire</t>
  </si>
  <si>
    <t>Agriweld Engineering - supply 10 nylon wheels</t>
  </si>
  <si>
    <t>Agriweld Engineering - remove hammer mills and augers, old steel</t>
  </si>
  <si>
    <t>Specfast - Snap hooks and cable ties</t>
  </si>
  <si>
    <t>Mark Cummins Fencing - reimbursements</t>
  </si>
  <si>
    <t>Nutrien Ag Solutions - WARA BARB WIRE LL HT 2.00MM 500M</t>
  </si>
  <si>
    <t>910925122</t>
  </si>
  <si>
    <t>Nutrien Ag Solutions - WARA STOCKTITE LL 8/90/30 200M</t>
  </si>
  <si>
    <t>Nutrien Ag Solutions - WARA TYEASY WIRE LL HT 2.5MM 1500M</t>
  </si>
  <si>
    <t>Nutrien Ag Solutions - ROTE BOLT ON BOTTOM PIN 25NB</t>
  </si>
  <si>
    <t>Nutrien Ag Solutions - ROTE TOP SADDLE HD 25NB ROUND POST</t>
  </si>
  <si>
    <t>Nutrien Ag Solutions - ROTE SPRING HOOK LATCH KIT W/ON 500MM</t>
  </si>
  <si>
    <t>Nutrien Ag Solutions - CYCL GATE N SURE GALV 1.17M X 3.6M</t>
  </si>
  <si>
    <t>Mark Cummins Fencing - Materials at Metalcorp</t>
  </si>
  <si>
    <t>Nutrien Ag Solutions - WARA GRIPPLE JOINER HT BARB WIRE
WARA GRIPPLE PLUS MED RETAIL BOX SINGLES
WARA RINGMASTER LL CLIP 1.8 1000PK</t>
  </si>
  <si>
    <t>910950431</t>
  </si>
  <si>
    <t>Michell Machinery - Machinery Parts</t>
  </si>
  <si>
    <t>66299</t>
  </si>
  <si>
    <t>Specfast - Parts, Repairs, Maintenance</t>
  </si>
  <si>
    <t>2865641</t>
  </si>
  <si>
    <t>Conron Stockcrete - CONRON CONCRETE BEEF BUNK
CATTLE 1650KG</t>
  </si>
  <si>
    <t xml:space="preserve">Conron Stockcrete - CONRON FEED BUNK GALVANISED
JOINER PLATE
</t>
  </si>
  <si>
    <t>Hannaford Tyre &amp; Suspension - Bobcat tyres</t>
  </si>
  <si>
    <t>284786</t>
  </si>
  <si>
    <t>Sprayer Barn Dubbo - Repairs</t>
  </si>
  <si>
    <t>Sam's Waste Management - EMPTY 1.5M FRONT LIFT GENERAL WASTE - 5/6</t>
  </si>
  <si>
    <t>93423</t>
  </si>
  <si>
    <t>Sam's Waste Management - EMPTY 1.5M FRONT LIFT GENERAL WASTE - 18/6</t>
  </si>
  <si>
    <t>KFT-08 To reallocate to Plant &amp; Equipment.</t>
  </si>
  <si>
    <t>#956</t>
  </si>
  <si>
    <t>KFT09 - To reallocate R&amp;M from xero code 710.</t>
  </si>
  <si>
    <t>#1112</t>
  </si>
  <si>
    <t>Total 473 - Repairs and Maintenance - Plant and Equipment</t>
  </si>
  <si>
    <t>474 - Staff Training and Development</t>
  </si>
  <si>
    <t>474</t>
  </si>
  <si>
    <t>ALFA - Animal Welfare Officer training</t>
  </si>
  <si>
    <t>Total 474 - Staff Training and Development</t>
  </si>
  <si>
    <t>475 - Sub Contractors</t>
  </si>
  <si>
    <t>475</t>
  </si>
  <si>
    <t>Mark Cummins Fencing - Contract Labour</t>
  </si>
  <si>
    <t>Mark Cummins Fencing - Hours 14 - 21 May</t>
  </si>
  <si>
    <t>Mark Cummins Fencing - Contractor hours</t>
  </si>
  <si>
    <t>Mark Cummins Fencing - Contract hours</t>
  </si>
  <si>
    <t>Cummins &amp; Cummins - Contract Labour</t>
  </si>
  <si>
    <t>D.P.D.A. Wright - Contract Labour - Preston - 7/6/24-14/6/24 38 hours</t>
  </si>
  <si>
    <t>17</t>
  </si>
  <si>
    <t>Cummins &amp; Cummins - Contract Labour 19/6-25/6</t>
  </si>
  <si>
    <t>Total 475 - Sub Contractors</t>
  </si>
  <si>
    <t>477 - Wages and Salaries</t>
  </si>
  <si>
    <t>477</t>
  </si>
  <si>
    <t>Payroll Expense</t>
  </si>
  <si>
    <t>Earnings</t>
  </si>
  <si>
    <t>Payroll Expense Journal - PD-2</t>
  </si>
  <si>
    <t>Payroll Expense Journal - PD-3</t>
  </si>
  <si>
    <t>Payroll Expense Journal - PD-4</t>
  </si>
  <si>
    <t>Payroll Expense Journal - PD-5</t>
  </si>
  <si>
    <t>Payroll Expense Journal - PD-6</t>
  </si>
  <si>
    <t>Payroll Expense Journal - PD-8</t>
  </si>
  <si>
    <t>Payroll Expense Journal - PD-9</t>
  </si>
  <si>
    <t>Payroll Expense Journal - PD-10</t>
  </si>
  <si>
    <t>Payroll Expense Journal - PD-11</t>
  </si>
  <si>
    <t>Payroll Expense Journal - PD-12</t>
  </si>
  <si>
    <t>Payroll Expense Journal - PD-13</t>
  </si>
  <si>
    <t>Payroll Expense Journal - PD-14</t>
  </si>
  <si>
    <t>Payroll Expense Journal - PD-15</t>
  </si>
  <si>
    <t>Total 477 - Wages and Salaries</t>
  </si>
  <si>
    <t>478 - Superannuation Expense</t>
  </si>
  <si>
    <t>478</t>
  </si>
  <si>
    <t>Superannuation Expense</t>
  </si>
  <si>
    <t>Total 478 - Superannuation Expense</t>
  </si>
  <si>
    <t>485 - Subscriptions and Memberships</t>
  </si>
  <si>
    <t>485</t>
  </si>
  <si>
    <t>Elynx Pty Ltd - June Elynx</t>
  </si>
  <si>
    <t>Weatherlink Pro - Mirambee weather station upgrade</t>
  </si>
  <si>
    <t>Xero - Xero subscription</t>
  </si>
  <si>
    <t>Total 485 - Subscriptions and Memberships</t>
  </si>
  <si>
    <t>493 - Travel Expenses &amp; Tolls</t>
  </si>
  <si>
    <t>493</t>
  </si>
  <si>
    <t>Bottlejac Trading Pty Ltd - Accom Nate and Lucas for sowing</t>
  </si>
  <si>
    <t xml:space="preserve">Cattlemans Motor Inn - accom for startup </t>
  </si>
  <si>
    <t>Anthony Cummins - Mirambee travel</t>
  </si>
  <si>
    <t>Beau Hammond - Mirambee trip</t>
  </si>
  <si>
    <t>Cummins &amp; Cummins - 2 Nights Accomodation</t>
  </si>
  <si>
    <t>Total 493 - Travel Expenses &amp; Tolls</t>
  </si>
  <si>
    <t>495 - Uniforms</t>
  </si>
  <si>
    <t>495</t>
  </si>
  <si>
    <t>EBAY - Bett Pratt gumboots</t>
  </si>
  <si>
    <t>Total 495 - Uniforms</t>
  </si>
  <si>
    <t>610 - Accounts Receivable</t>
  </si>
  <si>
    <t>610</t>
  </si>
  <si>
    <t>Current Asset</t>
  </si>
  <si>
    <t>WE Livestock</t>
  </si>
  <si>
    <t>Gateway Livestock</t>
  </si>
  <si>
    <t>Peack Agriculture</t>
  </si>
  <si>
    <t>SN Nivison &amp; Co</t>
  </si>
  <si>
    <t>Minnamurra Pastoral Co</t>
  </si>
  <si>
    <t>Todd Clements</t>
  </si>
  <si>
    <t>Good Beef Pty Ltd</t>
  </si>
  <si>
    <t>Houghlahans Creek Trust</t>
  </si>
  <si>
    <t>Total 610 - Accounts Receivable</t>
  </si>
  <si>
    <t>615 - Cash on Hand</t>
  </si>
  <si>
    <t>615</t>
  </si>
  <si>
    <t>Takeup Share Capital - Takeup Share Capital</t>
  </si>
  <si>
    <t>#306</t>
  </si>
  <si>
    <t>Total 615 - Cash on Hand</t>
  </si>
  <si>
    <t>630 - Inventory</t>
  </si>
  <si>
    <t>630</t>
  </si>
  <si>
    <t>Total 630 - Inventory</t>
  </si>
  <si>
    <t>660 - Borrowing Costs</t>
  </si>
  <si>
    <t>660</t>
  </si>
  <si>
    <t>Non-current Asset</t>
  </si>
  <si>
    <t>Forbes Machinery Centre - Settlement Fee for Mixer Finance</t>
  </si>
  <si>
    <t>Forbes Machinery Centre - PSR Fee for Mixer Finance</t>
  </si>
  <si>
    <t>Total 660 - Borrowing Costs</t>
  </si>
  <si>
    <t>707 - Feedlot Infrastructure - At Cost</t>
  </si>
  <si>
    <t>707</t>
  </si>
  <si>
    <t>Fixed Asset</t>
  </si>
  <si>
    <t>Goondiwindi Removals - 100 lengths of 89mm drill rod</t>
  </si>
  <si>
    <t>Goondiwindi Removals - 100 lengths of 73mm drill rod</t>
  </si>
  <si>
    <t>Goondiwindi Removals - Freight to dubbo</t>
  </si>
  <si>
    <t>Bottlejac Trading Pty Ltd - 15 steel gates</t>
  </si>
  <si>
    <t>Bottlejac Trading Pty Ltd - steel posts and delivery</t>
  </si>
  <si>
    <t>Metalcorp - Steel and gates for horse yard</t>
  </si>
  <si>
    <t>Metalcorp - Steel</t>
  </si>
  <si>
    <t>Total 707 - Feedlot Infrastructure - At Cost</t>
  </si>
  <si>
    <t>708 - Less Accumulated Depreciation of Feedlot Infrastructure</t>
  </si>
  <si>
    <t>708</t>
  </si>
  <si>
    <t>Total 708 - Less Accumulated Depreciation of Feedlot Infrastructure</t>
  </si>
  <si>
    <t>710 - Office Equipment  - At Cost</t>
  </si>
  <si>
    <t>710</t>
  </si>
  <si>
    <t>Trufit Shelves - shelves</t>
  </si>
  <si>
    <t>Total 710 - Office Equipment  - At Cost</t>
  </si>
  <si>
    <t>720 - Computer Equipment - At Cost</t>
  </si>
  <si>
    <t>720</t>
  </si>
  <si>
    <t>Entourage Technology Pty Ltd - Lenovo USB Type C Docking Station for Notebook - 3840 x 2160 - 6 x USB Ports - 2 x USB 2.0 - USB Type-C - 2 x HDMI Ports - HDMI - 2 x DisplayPorts - DisplayPort - Wired</t>
  </si>
  <si>
    <t>Entourage Technology Pty Ltd - LENOVO E24-28 23.8" FHD (16:9), VGA + DP + HDMI, TILT &amp; PIVOT, HGT ADJ, SPK, 3YR
Serial Numbers: SVYG55603,SVYG55607</t>
  </si>
  <si>
    <t>Entourage Technology Pty Ltd - Lenovo laptop for crush</t>
  </si>
  <si>
    <t>Entourage Technology Pty Ltd - Computer screen</t>
  </si>
  <si>
    <t>Entourage Technology Pty Ltd - Lenovo PC brains box</t>
  </si>
  <si>
    <t>Lenovo - Lenovo laptop NEW, PC NEW, laptop backpack</t>
  </si>
  <si>
    <t>Total 720 - Computer Equipment - At Cost</t>
  </si>
  <si>
    <t>721 - Less Accumulated Depreciation on Computer Equipment</t>
  </si>
  <si>
    <t>721</t>
  </si>
  <si>
    <t>Total 721 - Less Accumulated Depreciation on Computer Equipment</t>
  </si>
  <si>
    <t>730 - Motor Vehicles - At Cost</t>
  </si>
  <si>
    <t>730</t>
  </si>
  <si>
    <t>WESTERN RANGES MOTORCYCLES - NEW 2024 HONDA PIONEER 700-2 ATV PIONEER CYCLE</t>
  </si>
  <si>
    <t>Total 730 - Motor Vehicles - At Cost</t>
  </si>
  <si>
    <t>731 - Less Accumulated Depreciation on Motor Vehicles</t>
  </si>
  <si>
    <t>731</t>
  </si>
  <si>
    <t>Total 731 - Less Accumulated Depreciation on Motor Vehicles</t>
  </si>
  <si>
    <t>740 - Plant and Equipment - At Cost</t>
  </si>
  <si>
    <t>740</t>
  </si>
  <si>
    <t>NFS - AG Machinery - Manitou MLT-X 732 Agricultural Telehandler</t>
  </si>
  <si>
    <t>2937</t>
  </si>
  <si>
    <t>Forbes Machinery Centre - Supreme ONE, NEW, SUPREME 900T MIXER VIN: SER: 9T23071
Engine: Date of Manufacture: 12/23
Blank</t>
  </si>
  <si>
    <t>Wards Grain Gear - 900 Rollermill PTO drive with 3ph electric motor kit</t>
  </si>
  <si>
    <t>Mirambee Livestock - 1 x 5m Grainline pencil auger, 2 HP 3 phase electric motor, purch from vendors</t>
  </si>
  <si>
    <t>Wards Grain Gear - NEW 1 x 10" pencil auger 3ph motor, bearing, A frame</t>
  </si>
  <si>
    <t>Nutrien Ag Solutions - Gal solar energiser, tape, pliers</t>
  </si>
  <si>
    <t>910862611</t>
  </si>
  <si>
    <t>Bunnings - cement mixer</t>
  </si>
  <si>
    <t>El-Gra Engineering Pty Ltd - NEW El-Gra 90 Series 100 Cell Percussion Driver: 
Hydraulic adjustable valve allows us to apply hydraulic down force energy to the power cell
Oil Flow: 35-80Lt per min  BPM:400-800 Impact Energy: 2000 joules per blow approx Uni Hitch Included
Excavator/FEL Hitches are available at an additional cost.</t>
  </si>
  <si>
    <t>El-Gra Engineering Pty Ltd - NEW El-Gra 90 Series 100 Cell Percussion Driver: 
Hydraulic adjustable valve allows us to apply hydraulic down force energy to the power cell
Oil Flow: 35-80Lt per min  BPM:400-800 Impact Energy: 2000 joules per blow approx Uni Hitch Included
Excavator/FEL Hitches are available at an additional cost. - Discount Applied</t>
  </si>
  <si>
    <t>El-Gra Engineering Pty Ltd - 80mm Post Cap Plate</t>
  </si>
  <si>
    <t>El-Gra Engineering Pty Ltd - 80mm Post Cap Plate - Discount Applied</t>
  </si>
  <si>
    <t>El-Gra Engineering Pty Ltd - 105mm Post Cap Plate</t>
  </si>
  <si>
    <t>El-Gra Engineering Pty Ltd - 105mm Post Cap Plate - Discount Applied</t>
  </si>
  <si>
    <t>El-Gra Engineering Pty Ltd - South Nowra NSW to Dubbo NSW
CN: TBA
Deliver to: 
Mirambee Feedlot
123L Old Dubbo Road
Dubbo, NSW 2340</t>
  </si>
  <si>
    <t>Anaconda - New two way radios for feedlot</t>
  </si>
  <si>
    <t xml:space="preserve">Nutrien Ag Solutions - Gal solar energiser, tape, pinlock </t>
  </si>
  <si>
    <t xml:space="preserve">Mirambee Livestock -  Brant 7010 Auger </t>
  </si>
  <si>
    <t xml:space="preserve">Mirambee Livestock - 5 x Suzuki Moter bikes </t>
  </si>
  <si>
    <t xml:space="preserve">Mirambee Livestock - Komatsu Forklift </t>
  </si>
  <si>
    <t>Mirambee Livestock -  Brant 7010 Auger Reconditioned</t>
  </si>
  <si>
    <t>Mirambee Livestock - Bobcat Wheel Loader</t>
  </si>
  <si>
    <t>Mirambee Livestock -  Workshop Tools and sundries</t>
  </si>
  <si>
    <t>Mirambee Livestock - Manure Screen</t>
  </si>
  <si>
    <t>Mirambee Livestock - Fiat Agri Tractor</t>
  </si>
  <si>
    <t>Mirambee Livestock - Acco Tipping Truck</t>
  </si>
  <si>
    <t>Mirambee Livestock - RMH Single Axle VR 18 Feed Mixer wagon</t>
  </si>
  <si>
    <t>Nutrien Ag Solutions - GOTC SQUARE HAY FEEDER</t>
  </si>
  <si>
    <t>Rhazzad Concreting - Feed and water trough pads</t>
  </si>
  <si>
    <t>148</t>
  </si>
  <si>
    <t>Graincorp Liquid Feeds - PSL-35M Poly Molasses Silo 35m. Serial #2323</t>
  </si>
  <si>
    <t>600471</t>
  </si>
  <si>
    <t>Graincorp Liquid Feeds - PSL-35M Poly Molasses Silo 35m. Serial #2324</t>
  </si>
  <si>
    <t>Graincorp Liquid Feeds - PPA 50mm Molasses cast iron gear pump</t>
  </si>
  <si>
    <t>600472</t>
  </si>
  <si>
    <t>Total 740 - Plant and Equipment - At Cost</t>
  </si>
  <si>
    <t>741 - Less Accumulated Depreciation on Plant &amp; Equipment</t>
  </si>
  <si>
    <t>741</t>
  </si>
  <si>
    <t>Total 741 - Less Accumulated Depreciation on Plant &amp; Equipment</t>
  </si>
  <si>
    <t>800 - Accounts Payable</t>
  </si>
  <si>
    <t>800</t>
  </si>
  <si>
    <t>Current Liability</t>
  </si>
  <si>
    <t>Payment: NFS - AG Machinery</t>
  </si>
  <si>
    <t>Entourage Technology Pty Ltd</t>
  </si>
  <si>
    <t>NFS - AG Machinery</t>
  </si>
  <si>
    <t>Nutrien Ag Solutions</t>
  </si>
  <si>
    <t>WESTERN RANGES MOTORCYCLES</t>
  </si>
  <si>
    <t>Mark Cummins Fencing</t>
  </si>
  <si>
    <t>wedoprint</t>
  </si>
  <si>
    <t>Allsopp Signs</t>
  </si>
  <si>
    <t>Numat Pty Ltd</t>
  </si>
  <si>
    <t>Quirindi Feedlot Services Pty Ltd</t>
  </si>
  <si>
    <t>Geotechnical Services</t>
  </si>
  <si>
    <t>Kelly Wongarbon PTY lTD</t>
  </si>
  <si>
    <t>Beers Removal and Transport</t>
  </si>
  <si>
    <t>Bundaberg Sugar Group Ltd</t>
  </si>
  <si>
    <t>Elynx Pty Ltd</t>
  </si>
  <si>
    <t>Mirambee Livestock</t>
  </si>
  <si>
    <t>Silo Bag Grain</t>
  </si>
  <si>
    <t>Wards Grain Gear</t>
  </si>
  <si>
    <t>Cloverleaf Contractors</t>
  </si>
  <si>
    <t>Gwydir Grains Pty Ltd</t>
  </si>
  <si>
    <t>Aus-Meat Limited</t>
  </si>
  <si>
    <t>Echuca Rural Transport Pty</t>
  </si>
  <si>
    <t>Justin's Jobs</t>
  </si>
  <si>
    <t>River Road Transport</t>
  </si>
  <si>
    <t>Conron Stockcrete</t>
  </si>
  <si>
    <t>Mick Collyer Auto Electrical</t>
  </si>
  <si>
    <t>Ashtec</t>
  </si>
  <si>
    <t>Fletcher International Exports</t>
  </si>
  <si>
    <t>Goondiwindi Removals</t>
  </si>
  <si>
    <t>Iron Earth Diesel</t>
  </si>
  <si>
    <t>Inland Petroleum</t>
  </si>
  <si>
    <t>Tasman Agri Pty Ltd</t>
  </si>
  <si>
    <t>Agriweld Engineering</t>
  </si>
  <si>
    <t>Clayton Utz</t>
  </si>
  <si>
    <t>El-Gra Engineering Pty Ltd</t>
  </si>
  <si>
    <t>Specfast</t>
  </si>
  <si>
    <t>Hannaford Tyre &amp; Suspension</t>
  </si>
  <si>
    <t>CMT(NSW)PtyLtd</t>
  </si>
  <si>
    <t>KB Agri Services Pty Ltd</t>
  </si>
  <si>
    <t>Strathmore Trust</t>
  </si>
  <si>
    <t>WLW Group</t>
  </si>
  <si>
    <t>Angora Feedlot Pty Ltd</t>
  </si>
  <si>
    <t>Department of Planning, Industry</t>
  </si>
  <si>
    <t>Kevin Bell</t>
  </si>
  <si>
    <t>Michell Machinery</t>
  </si>
  <si>
    <t>Tongue's Pastoral Company</t>
  </si>
  <si>
    <t>Cummins &amp; Cummins</t>
  </si>
  <si>
    <t>D.P.D.A. Wright</t>
  </si>
  <si>
    <t>Rhazzad Concreting</t>
  </si>
  <si>
    <t>Hart Rural Agencies</t>
  </si>
  <si>
    <t>Iron Earth Diesel Pty Ltd</t>
  </si>
  <si>
    <t>Graincorp Liquid Feeds</t>
  </si>
  <si>
    <t>Sam's Waste Management</t>
  </si>
  <si>
    <t>Total 800 - Accounts Payable</t>
  </si>
  <si>
    <t>804 - Wages Payable</t>
  </si>
  <si>
    <t>804</t>
  </si>
  <si>
    <t>Lucas Atkin - Wages to 31.3</t>
  </si>
  <si>
    <t>Tegan Brown - Wages to 31.3</t>
  </si>
  <si>
    <t>Wages Payable</t>
  </si>
  <si>
    <t>Tegan Brown - Wages to 7.4</t>
  </si>
  <si>
    <t>Luca Atkin - Wages to 7.4</t>
  </si>
  <si>
    <t>Luca Atkin - Wages to 14.4</t>
  </si>
  <si>
    <t>Tegan Brown - Wages to 14.4</t>
  </si>
  <si>
    <t>Luca Atkin - Wages to 21.4</t>
  </si>
  <si>
    <t>Tegan Brown - Wages to 21.4</t>
  </si>
  <si>
    <t>Luca Atkin - Wages to 28.4</t>
  </si>
  <si>
    <t>Tegan Brown - Wages to 28.4</t>
  </si>
  <si>
    <t>Nathan - Wages to 5.5</t>
  </si>
  <si>
    <t>Luca Atkin - Wages to 5.5</t>
  </si>
  <si>
    <t>Tegan Brown - Wages to 5.5</t>
  </si>
  <si>
    <t>Tegan Brown - Wages to 12.5</t>
  </si>
  <si>
    <t>Nathan Harrison - Wages to 12.5</t>
  </si>
  <si>
    <t>Luca Atkin - Wages to 12.5</t>
  </si>
  <si>
    <t>Ben Pratt - Wages to 12.5</t>
  </si>
  <si>
    <t>Luca Atkin - Wages to 19.5</t>
  </si>
  <si>
    <t>Nathan Harrison - Wages to 19.5</t>
  </si>
  <si>
    <t>Tegan Brown - Wages to 19.5</t>
  </si>
  <si>
    <t>Ben Pratt - Wages to 26.5</t>
  </si>
  <si>
    <t>Nathan Harrison - Wages to 26.5</t>
  </si>
  <si>
    <t>Luca Atkin - Wages to 26.5</t>
  </si>
  <si>
    <t>Tegan Brown - Wages to 26.5</t>
  </si>
  <si>
    <t>Tegan Brown - Wages to 2.6</t>
  </si>
  <si>
    <t>Ben Pratt - Wages to 2.6</t>
  </si>
  <si>
    <t>Nathan Harrison - Wages to 2.6</t>
  </si>
  <si>
    <t>Luca Atkin - Wages to 2.6</t>
  </si>
  <si>
    <t>Ben Pratt - Wages to 9.6</t>
  </si>
  <si>
    <t>Lucas Atkin - Wages to 9.6</t>
  </si>
  <si>
    <t>Nathan Harrison - Wages to 9.6</t>
  </si>
  <si>
    <t>Tegan Brown - Wages to 9.6</t>
  </si>
  <si>
    <t>Wages to 16.6 - Wages</t>
  </si>
  <si>
    <t>Wages to 26.6 - Wages</t>
  </si>
  <si>
    <t>Total 804 - Wages Payable</t>
  </si>
  <si>
    <t>820 - Goods and Services Tax</t>
  </si>
  <si>
    <t>820</t>
  </si>
  <si>
    <t>2024 April BAS</t>
  </si>
  <si>
    <t>#470</t>
  </si>
  <si>
    <t>Total 820 - Goods and Services Tax</t>
  </si>
  <si>
    <t>822 - ATO Integrated Client Account</t>
  </si>
  <si>
    <t>822</t>
  </si>
  <si>
    <t>Total 822 - ATO Integrated Client Account</t>
  </si>
  <si>
    <t>825 - PAYG Withholdings Payable</t>
  </si>
  <si>
    <t>825</t>
  </si>
  <si>
    <t>Tax</t>
  </si>
  <si>
    <t>Total 825 - PAYG Withholdings Payable</t>
  </si>
  <si>
    <t>826 - Superannuation Payable</t>
  </si>
  <si>
    <t>826</t>
  </si>
  <si>
    <t>Superannuation Liability</t>
  </si>
  <si>
    <t>Super Choice - Super April - June</t>
  </si>
  <si>
    <t>Total 826 - Superannuation Payable</t>
  </si>
  <si>
    <t>856 - NAB $500K Markets Loan</t>
  </si>
  <si>
    <t>856</t>
  </si>
  <si>
    <t>Non-current Liability</t>
  </si>
  <si>
    <t>Takeup $500K NAB Markets Loan - Takeup $500K NAB Markets Loan</t>
  </si>
  <si>
    <t>#383</t>
  </si>
  <si>
    <t>Total 856 - NAB $500K Markets Loan</t>
  </si>
  <si>
    <t>860 - Rounding</t>
  </si>
  <si>
    <t>860</t>
  </si>
  <si>
    <t>Total 860 - Rounding</t>
  </si>
  <si>
    <t>870 - NAB Loan - 900T Supreme Mixer</t>
  </si>
  <si>
    <t>870</t>
  </si>
  <si>
    <t xml:space="preserve">Takeup Unexpired Interest on NAB 900T Supreme Mixer Loan - Takeup Unexpired Interest on NAB 900T Supreme Mixer Loan </t>
  </si>
  <si>
    <t>#365</t>
  </si>
  <si>
    <t>NAB - Supreme mixer 900T, monthly installment</t>
  </si>
  <si>
    <t>Total 870 - NAB Loan - 900T Supreme Mixer</t>
  </si>
  <si>
    <t>877 - Tracking Transfers</t>
  </si>
  <si>
    <t>877</t>
  </si>
  <si>
    <t>Total 877 - Tracking Transfers</t>
  </si>
  <si>
    <t>885 - Loan - Good Beef Pty Ltd</t>
  </si>
  <si>
    <t>885</t>
  </si>
  <si>
    <t>balance paid</t>
  </si>
  <si>
    <t>Total 885 - Loan - Good Beef Pty Ltd</t>
  </si>
  <si>
    <t>888 - Loan - Mirambee Land Trust Pty Ltd</t>
  </si>
  <si>
    <t>888</t>
  </si>
  <si>
    <t>Paid on Settlement from NAB</t>
  </si>
  <si>
    <t>NAB - working capital from NAB from when we bought Mirambee. Angela will send docs send to Marlon</t>
  </si>
  <si>
    <t>Total 888 - Loan - Mirambee Land Trust Pty Ltd</t>
  </si>
  <si>
    <t>896 - Loan - Bottlejac Trading Pty Ltd</t>
  </si>
  <si>
    <t>896</t>
  </si>
  <si>
    <t xml:space="preserve">Deposit Paid </t>
  </si>
  <si>
    <t xml:space="preserve">Bottlejac Trading Pty Ltd - these startup funds came from the Bottlejac Market Rate #0951. </t>
  </si>
  <si>
    <t xml:space="preserve">Bottlejac Trading Pty Ltd - Startup Funds from BJ Market Rate Loan </t>
  </si>
  <si>
    <t>Total 896 - Loan - Bottlejac Trading Pty Ltd</t>
  </si>
  <si>
    <t>899-1 - Less Unexpired Interest Charges Supreme Mixer</t>
  </si>
  <si>
    <t>899-1</t>
  </si>
  <si>
    <t>Total 899-1 - Less Unexpired Interest Charges Supreme Mixer</t>
  </si>
  <si>
    <t>970 - 12 Ordinary Shares</t>
  </si>
  <si>
    <t>970</t>
  </si>
  <si>
    <t>Equity</t>
  </si>
  <si>
    <t>Total 970 - 12 Ordinary Shares</t>
  </si>
  <si>
    <t>999 - Suspense</t>
  </si>
  <si>
    <t>999</t>
  </si>
  <si>
    <t>Unknown - Elgra Engineering 260813960 Elgra</t>
  </si>
  <si>
    <t>Unknown - Internet Transfer PYMT-ID 260813993 Elgra</t>
  </si>
  <si>
    <t>Total 999 -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</si>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</sst>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3" xfId="0" applyFont="true" applyBorder="true" applyAlignment="true">
      <alignment vertical="center" wrapText="true"/>
    </xf>
    <xf numFmtId="0" fontId="0" fillId="0" borderId="0" xfId="0" applyFont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186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67" customWidth="1"/>
    <col min="2" max="2" width="16" customWidth="1"/>
    <col min="3" max="3" width="20.16015625" customWidth="1"/>
    <col min="4" max="4" width="19.33203125" customWidth="1"/>
    <col min="5" max="5" width="100" customWidth="1"/>
    <col min="6" max="6" width="30.33203125" customWidth="1"/>
    <col min="7" max="8" width="11.16015625" customWidth="1"/>
    <col min="9" max="9" width="19.33203125" customWidth="1"/>
    <col min="10" max="10" width="11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45355</v>
      </c>
      <c r="B9" s="13" t="s">
        <v>17</v>
      </c>
      <c r="C9" s="13" t="s">
        <v>18</v>
      </c>
      <c r="D9" s="13" t="s">
        <v>19</v>
      </c>
      <c r="E9" s="13" t="s">
        <v>20</v>
      </c>
      <c r="F9" s="13"/>
      <c r="G9" s="14">
        <v>0</v>
      </c>
      <c r="H9" s="14">
        <v>4413.0000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45355</v>
      </c>
      <c r="B10" s="17" t="s">
        <v>17</v>
      </c>
      <c r="C10" s="17" t="s">
        <v>18</v>
      </c>
      <c r="D10" s="17" t="s">
        <v>21</v>
      </c>
      <c r="E10" s="17" t="s">
        <v>22</v>
      </c>
      <c r="F10" s="17"/>
      <c r="G10" s="18">
        <v>5000.0000</v>
      </c>
      <c r="H10" s="18">
        <v>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45379</v>
      </c>
      <c r="B11" s="17" t="s">
        <v>17</v>
      </c>
      <c r="C11" s="17" t="s">
        <v>18</v>
      </c>
      <c r="D11" s="17" t="s">
        <v>21</v>
      </c>
      <c r="E11" s="17" t="s">
        <v>23</v>
      </c>
      <c r="F11" s="17"/>
      <c r="G11" s="18">
        <v>0.0200</v>
      </c>
      <c r="H11" s="18">
        <v>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45385</v>
      </c>
      <c r="B12" s="17" t="s">
        <v>17</v>
      </c>
      <c r="C12" s="17" t="s">
        <v>18</v>
      </c>
      <c r="D12" s="17" t="s">
        <v>19</v>
      </c>
      <c r="E12" s="17" t="s">
        <v>24</v>
      </c>
      <c r="F12" s="17"/>
      <c r="G12" s="18">
        <v>0</v>
      </c>
      <c r="H12" s="18">
        <v>1282.0000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45385</v>
      </c>
      <c r="B13" s="17" t="s">
        <v>17</v>
      </c>
      <c r="C13" s="17" t="s">
        <v>18</v>
      </c>
      <c r="D13" s="17" t="s">
        <v>19</v>
      </c>
      <c r="E13" s="17" t="s">
        <v>25</v>
      </c>
      <c r="F13" s="17"/>
      <c r="G13" s="18">
        <v>0</v>
      </c>
      <c r="H13" s="18">
        <v>1127.3100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45385</v>
      </c>
      <c r="B14" s="17" t="s">
        <v>17</v>
      </c>
      <c r="C14" s="17" t="s">
        <v>18</v>
      </c>
      <c r="D14" s="17" t="s">
        <v>21</v>
      </c>
      <c r="E14" s="17" t="s">
        <v>22</v>
      </c>
      <c r="F14" s="17"/>
      <c r="G14" s="18">
        <v>20000.0000</v>
      </c>
      <c r="H14" s="18">
        <v>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45386</v>
      </c>
      <c r="B15" s="17" t="s">
        <v>17</v>
      </c>
      <c r="C15" s="17" t="s">
        <v>18</v>
      </c>
      <c r="D15" s="17" t="s">
        <v>26</v>
      </c>
      <c r="E15" s="17" t="s">
        <v>27</v>
      </c>
      <c r="F15" s="17" t="s">
        <v>28</v>
      </c>
      <c r="G15" s="18">
        <v>0</v>
      </c>
      <c r="H15" s="18">
        <v>10000.0000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45392</v>
      </c>
      <c r="B16" s="17" t="s">
        <v>17</v>
      </c>
      <c r="C16" s="17" t="s">
        <v>18</v>
      </c>
      <c r="D16" s="17" t="s">
        <v>19</v>
      </c>
      <c r="E16" s="17" t="s">
        <v>25</v>
      </c>
      <c r="F16" s="17"/>
      <c r="G16" s="18">
        <v>0</v>
      </c>
      <c r="H16" s="18">
        <v>395.8400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45392</v>
      </c>
      <c r="B17" s="17" t="s">
        <v>17</v>
      </c>
      <c r="C17" s="17" t="s">
        <v>18</v>
      </c>
      <c r="D17" s="17" t="s">
        <v>19</v>
      </c>
      <c r="E17" s="17" t="s">
        <v>29</v>
      </c>
      <c r="F17" s="17"/>
      <c r="G17" s="18">
        <v>0</v>
      </c>
      <c r="H17" s="18">
        <v>119.0000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45392</v>
      </c>
      <c r="B18" s="17" t="s">
        <v>17</v>
      </c>
      <c r="C18" s="17" t="s">
        <v>18</v>
      </c>
      <c r="D18" s="17" t="s">
        <v>19</v>
      </c>
      <c r="E18" s="17" t="s">
        <v>29</v>
      </c>
      <c r="F18" s="17"/>
      <c r="G18" s="18">
        <v>0</v>
      </c>
      <c r="H18" s="18">
        <v>909.0000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45397</v>
      </c>
      <c r="B19" s="17" t="s">
        <v>17</v>
      </c>
      <c r="C19" s="17" t="s">
        <v>18</v>
      </c>
      <c r="D19" s="17" t="s">
        <v>26</v>
      </c>
      <c r="E19" s="17" t="s">
        <v>30</v>
      </c>
      <c r="F19" s="17" t="s">
        <v>31</v>
      </c>
      <c r="G19" s="18">
        <v>0</v>
      </c>
      <c r="H19" s="18">
        <v>1842.5000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45399</v>
      </c>
      <c r="B20" s="17" t="s">
        <v>17</v>
      </c>
      <c r="C20" s="17" t="s">
        <v>18</v>
      </c>
      <c r="D20" s="17" t="s">
        <v>19</v>
      </c>
      <c r="E20" s="17" t="s">
        <v>29</v>
      </c>
      <c r="F20" s="17"/>
      <c r="G20" s="18">
        <v>0</v>
      </c>
      <c r="H20" s="18">
        <v>1280.0000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45399</v>
      </c>
      <c r="B21" s="17" t="s">
        <v>17</v>
      </c>
      <c r="C21" s="17" t="s">
        <v>18</v>
      </c>
      <c r="D21" s="17" t="s">
        <v>19</v>
      </c>
      <c r="E21" s="17" t="s">
        <v>25</v>
      </c>
      <c r="F21" s="17"/>
      <c r="G21" s="18">
        <v>0</v>
      </c>
      <c r="H21" s="18">
        <v>1127.3100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45406</v>
      </c>
      <c r="B22" s="17" t="s">
        <v>17</v>
      </c>
      <c r="C22" s="17" t="s">
        <v>18</v>
      </c>
      <c r="D22" s="17" t="s">
        <v>19</v>
      </c>
      <c r="E22" s="17" t="s">
        <v>29</v>
      </c>
      <c r="F22" s="17"/>
      <c r="G22" s="18">
        <v>0</v>
      </c>
      <c r="H22" s="18">
        <v>1076.0000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45406</v>
      </c>
      <c r="B23" s="17" t="s">
        <v>17</v>
      </c>
      <c r="C23" s="17" t="s">
        <v>18</v>
      </c>
      <c r="D23" s="17" t="s">
        <v>19</v>
      </c>
      <c r="E23" s="17" t="s">
        <v>25</v>
      </c>
      <c r="F23" s="17"/>
      <c r="G23" s="18">
        <v>0</v>
      </c>
      <c r="H23" s="18">
        <v>1127.3100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45412</v>
      </c>
      <c r="B24" s="17" t="s">
        <v>17</v>
      </c>
      <c r="C24" s="17" t="s">
        <v>18</v>
      </c>
      <c r="D24" s="17" t="s">
        <v>26</v>
      </c>
      <c r="E24" s="17" t="s">
        <v>32</v>
      </c>
      <c r="F24" s="17"/>
      <c r="G24" s="18">
        <v>0</v>
      </c>
      <c r="H24" s="18">
        <v>9719.6000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45412</v>
      </c>
      <c r="B25" s="17" t="s">
        <v>17</v>
      </c>
      <c r="C25" s="17" t="s">
        <v>18</v>
      </c>
      <c r="D25" s="17" t="s">
        <v>21</v>
      </c>
      <c r="E25" s="17" t="s">
        <v>23</v>
      </c>
      <c r="F25" s="17"/>
      <c r="G25" s="18">
        <v>0.1800</v>
      </c>
      <c r="H25" s="18">
        <v>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45412</v>
      </c>
      <c r="B26" s="17" t="s">
        <v>17</v>
      </c>
      <c r="C26" s="17" t="s">
        <v>18</v>
      </c>
      <c r="D26" s="17" t="s">
        <v>21</v>
      </c>
      <c r="E26" s="17" t="s">
        <v>22</v>
      </c>
      <c r="F26" s="17"/>
      <c r="G26" s="18">
        <v>70000.0000</v>
      </c>
      <c r="H26" s="18">
        <v>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45412</v>
      </c>
      <c r="B27" s="17" t="s">
        <v>17</v>
      </c>
      <c r="C27" s="17" t="s">
        <v>18</v>
      </c>
      <c r="D27" s="17" t="s">
        <v>26</v>
      </c>
      <c r="E27" s="17" t="s">
        <v>32</v>
      </c>
      <c r="F27" s="17" t="s">
        <v>33</v>
      </c>
      <c r="G27" s="18">
        <v>0</v>
      </c>
      <c r="H27" s="18">
        <v>24090.0000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45413</v>
      </c>
      <c r="B28" s="17" t="s">
        <v>17</v>
      </c>
      <c r="C28" s="17" t="s">
        <v>18</v>
      </c>
      <c r="D28" s="17" t="s">
        <v>21</v>
      </c>
      <c r="E28" s="17" t="s">
        <v>34</v>
      </c>
      <c r="F28" s="17"/>
      <c r="G28" s="18">
        <v>663631.6500</v>
      </c>
      <c r="H28" s="18">
        <v>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45414</v>
      </c>
      <c r="B29" s="17" t="s">
        <v>17</v>
      </c>
      <c r="C29" s="17" t="s">
        <v>18</v>
      </c>
      <c r="D29" s="17" t="s">
        <v>26</v>
      </c>
      <c r="E29" s="17" t="s">
        <v>35</v>
      </c>
      <c r="F29" s="17" t="s">
        <v>36</v>
      </c>
      <c r="G29" s="18">
        <v>0</v>
      </c>
      <c r="H29" s="18">
        <v>3900.0000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45414</v>
      </c>
      <c r="B30" s="17" t="s">
        <v>17</v>
      </c>
      <c r="C30" s="17" t="s">
        <v>18</v>
      </c>
      <c r="D30" s="17" t="s">
        <v>19</v>
      </c>
      <c r="E30" s="17" t="s">
        <v>29</v>
      </c>
      <c r="F30" s="17"/>
      <c r="G30" s="18">
        <v>0</v>
      </c>
      <c r="H30" s="18">
        <v>1077.0000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45414</v>
      </c>
      <c r="B31" s="17" t="s">
        <v>17</v>
      </c>
      <c r="C31" s="17" t="s">
        <v>18</v>
      </c>
      <c r="D31" s="17" t="s">
        <v>19</v>
      </c>
      <c r="E31" s="17" t="s">
        <v>25</v>
      </c>
      <c r="F31" s="17"/>
      <c r="G31" s="18">
        <v>0</v>
      </c>
      <c r="H31" s="18">
        <v>1316.7700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45418</v>
      </c>
      <c r="B32" s="17" t="s">
        <v>17</v>
      </c>
      <c r="C32" s="17" t="s">
        <v>18</v>
      </c>
      <c r="D32" s="17" t="s">
        <v>26</v>
      </c>
      <c r="E32" s="17" t="s">
        <v>37</v>
      </c>
      <c r="F32" s="17" t="s">
        <v>38</v>
      </c>
      <c r="G32" s="18">
        <v>0</v>
      </c>
      <c r="H32" s="18">
        <v>3716.9000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45418</v>
      </c>
      <c r="B33" s="17" t="s">
        <v>17</v>
      </c>
      <c r="C33" s="17" t="s">
        <v>18</v>
      </c>
      <c r="D33" s="17" t="s">
        <v>26</v>
      </c>
      <c r="E33" s="17" t="s">
        <v>39</v>
      </c>
      <c r="F33" s="17" t="s">
        <v>40</v>
      </c>
      <c r="G33" s="18">
        <v>0</v>
      </c>
      <c r="H33" s="18">
        <v>495.0000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45418</v>
      </c>
      <c r="B34" s="17" t="s">
        <v>17</v>
      </c>
      <c r="C34" s="17" t="s">
        <v>18</v>
      </c>
      <c r="D34" s="17" t="s">
        <v>26</v>
      </c>
      <c r="E34" s="17" t="s">
        <v>41</v>
      </c>
      <c r="F34" s="17" t="s">
        <v>42</v>
      </c>
      <c r="G34" s="18">
        <v>0</v>
      </c>
      <c r="H34" s="18">
        <v>147.4000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45418</v>
      </c>
      <c r="B35" s="17" t="s">
        <v>17</v>
      </c>
      <c r="C35" s="17" t="s">
        <v>18</v>
      </c>
      <c r="D35" s="17" t="s">
        <v>26</v>
      </c>
      <c r="E35" s="17" t="s">
        <v>43</v>
      </c>
      <c r="F35" s="17" t="s">
        <v>44</v>
      </c>
      <c r="G35" s="18">
        <v>0</v>
      </c>
      <c r="H35" s="18">
        <v>330.0000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45418</v>
      </c>
      <c r="B36" s="17" t="s">
        <v>17</v>
      </c>
      <c r="C36" s="17" t="s">
        <v>18</v>
      </c>
      <c r="D36" s="17" t="s">
        <v>26</v>
      </c>
      <c r="E36" s="17" t="s">
        <v>45</v>
      </c>
      <c r="F36" s="17" t="s">
        <v>46</v>
      </c>
      <c r="G36" s="18">
        <v>0</v>
      </c>
      <c r="H36" s="18">
        <v>330.0000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45418</v>
      </c>
      <c r="B37" s="17" t="s">
        <v>17</v>
      </c>
      <c r="C37" s="17" t="s">
        <v>18</v>
      </c>
      <c r="D37" s="17" t="s">
        <v>26</v>
      </c>
      <c r="E37" s="17" t="s">
        <v>39</v>
      </c>
      <c r="F37" s="17" t="s">
        <v>47</v>
      </c>
      <c r="G37" s="18">
        <v>0</v>
      </c>
      <c r="H37" s="18">
        <v>1215.1600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45418</v>
      </c>
      <c r="B38" s="17" t="s">
        <v>17</v>
      </c>
      <c r="C38" s="17" t="s">
        <v>18</v>
      </c>
      <c r="D38" s="17" t="s">
        <v>26</v>
      </c>
      <c r="E38" s="17" t="s">
        <v>48</v>
      </c>
      <c r="F38" s="17" t="s">
        <v>49</v>
      </c>
      <c r="G38" s="18">
        <v>0</v>
      </c>
      <c r="H38" s="18">
        <v>21560.0000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45418</v>
      </c>
      <c r="B39" s="17" t="s">
        <v>17</v>
      </c>
      <c r="C39" s="17" t="s">
        <v>18</v>
      </c>
      <c r="D39" s="17" t="s">
        <v>26</v>
      </c>
      <c r="E39" s="17" t="s">
        <v>50</v>
      </c>
      <c r="F39" s="17" t="s">
        <v>51</v>
      </c>
      <c r="G39" s="18">
        <v>0</v>
      </c>
      <c r="H39" s="18">
        <v>23.3200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45418</v>
      </c>
      <c r="B40" s="17" t="s">
        <v>17</v>
      </c>
      <c r="C40" s="17" t="s">
        <v>18</v>
      </c>
      <c r="D40" s="17" t="s">
        <v>19</v>
      </c>
      <c r="E40" s="17" t="s">
        <v>52</v>
      </c>
      <c r="F40" s="17"/>
      <c r="G40" s="18">
        <v>0</v>
      </c>
      <c r="H40" s="18">
        <v>575.0000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45418</v>
      </c>
      <c r="B41" s="17" t="s">
        <v>17</v>
      </c>
      <c r="C41" s="17" t="s">
        <v>18</v>
      </c>
      <c r="D41" s="17" t="s">
        <v>19</v>
      </c>
      <c r="E41" s="17" t="s">
        <v>52</v>
      </c>
      <c r="F41" s="17"/>
      <c r="G41" s="18">
        <v>0</v>
      </c>
      <c r="H41" s="18">
        <v>25.0000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45419</v>
      </c>
      <c r="B42" s="17" t="s">
        <v>17</v>
      </c>
      <c r="C42" s="17" t="s">
        <v>18</v>
      </c>
      <c r="D42" s="17" t="s">
        <v>26</v>
      </c>
      <c r="E42" s="17" t="s">
        <v>53</v>
      </c>
      <c r="F42" s="17" t="s">
        <v>54</v>
      </c>
      <c r="G42" s="18">
        <v>0</v>
      </c>
      <c r="H42" s="18">
        <v>10857.0000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45420</v>
      </c>
      <c r="B43" s="17" t="s">
        <v>17</v>
      </c>
      <c r="C43" s="17" t="s">
        <v>18</v>
      </c>
      <c r="D43" s="17" t="s">
        <v>26</v>
      </c>
      <c r="E43" s="17" t="s">
        <v>53</v>
      </c>
      <c r="F43" s="17" t="s">
        <v>54</v>
      </c>
      <c r="G43" s="18">
        <v>0</v>
      </c>
      <c r="H43" s="18">
        <v>25333.0000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45420</v>
      </c>
      <c r="B44" s="17" t="s">
        <v>17</v>
      </c>
      <c r="C44" s="17" t="s">
        <v>18</v>
      </c>
      <c r="D44" s="17" t="s">
        <v>19</v>
      </c>
      <c r="E44" s="17" t="s">
        <v>24</v>
      </c>
      <c r="F44" s="17"/>
      <c r="G44" s="18">
        <v>0</v>
      </c>
      <c r="H44" s="18">
        <v>201.5900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45421</v>
      </c>
      <c r="B45" s="17" t="s">
        <v>17</v>
      </c>
      <c r="C45" s="17" t="s">
        <v>18</v>
      </c>
      <c r="D45" s="17" t="s">
        <v>19</v>
      </c>
      <c r="E45" s="17" t="s">
        <v>55</v>
      </c>
      <c r="F45" s="17"/>
      <c r="G45" s="18">
        <v>0</v>
      </c>
      <c r="H45" s="18">
        <v>1321.0000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45421</v>
      </c>
      <c r="B46" s="17" t="s">
        <v>17</v>
      </c>
      <c r="C46" s="17" t="s">
        <v>18</v>
      </c>
      <c r="D46" s="17" t="s">
        <v>19</v>
      </c>
      <c r="E46" s="17" t="s">
        <v>29</v>
      </c>
      <c r="F46" s="17"/>
      <c r="G46" s="18">
        <v>0</v>
      </c>
      <c r="H46" s="18">
        <v>822.0000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45421</v>
      </c>
      <c r="B47" s="17" t="s">
        <v>17</v>
      </c>
      <c r="C47" s="17" t="s">
        <v>18</v>
      </c>
      <c r="D47" s="17" t="s">
        <v>19</v>
      </c>
      <c r="E47" s="17" t="s">
        <v>25</v>
      </c>
      <c r="F47" s="17"/>
      <c r="G47" s="18">
        <v>0</v>
      </c>
      <c r="H47" s="18">
        <v>1127.3100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45422</v>
      </c>
      <c r="B48" s="17" t="s">
        <v>17</v>
      </c>
      <c r="C48" s="17" t="s">
        <v>18</v>
      </c>
      <c r="D48" s="17" t="s">
        <v>56</v>
      </c>
      <c r="E48" s="17" t="s">
        <v>57</v>
      </c>
      <c r="F48" s="17" t="s">
        <v>58</v>
      </c>
      <c r="G48" s="18">
        <v>0</v>
      </c>
      <c r="H48" s="18">
        <v>2000.0000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45422</v>
      </c>
      <c r="B49" s="17" t="s">
        <v>17</v>
      </c>
      <c r="C49" s="17" t="s">
        <v>18</v>
      </c>
      <c r="D49" s="17" t="s">
        <v>19</v>
      </c>
      <c r="E49" s="17" t="s">
        <v>59</v>
      </c>
      <c r="F49" s="17"/>
      <c r="G49" s="18">
        <v>0</v>
      </c>
      <c r="H49" s="18">
        <v>1222.7100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45425</v>
      </c>
      <c r="B50" s="17" t="s">
        <v>17</v>
      </c>
      <c r="C50" s="17" t="s">
        <v>18</v>
      </c>
      <c r="D50" s="17" t="s">
        <v>26</v>
      </c>
      <c r="E50" s="17" t="s">
        <v>60</v>
      </c>
      <c r="F50" s="17" t="s">
        <v>61</v>
      </c>
      <c r="G50" s="18">
        <v>0</v>
      </c>
      <c r="H50" s="18">
        <v>891.8900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45425</v>
      </c>
      <c r="B51" s="17" t="s">
        <v>17</v>
      </c>
      <c r="C51" s="17" t="s">
        <v>18</v>
      </c>
      <c r="D51" s="17" t="s">
        <v>26</v>
      </c>
      <c r="E51" s="17" t="s">
        <v>62</v>
      </c>
      <c r="F51" s="17" t="s">
        <v>63</v>
      </c>
      <c r="G51" s="18">
        <v>0</v>
      </c>
      <c r="H51" s="18">
        <v>377.5000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45426</v>
      </c>
      <c r="B52" s="17" t="s">
        <v>17</v>
      </c>
      <c r="C52" s="17" t="s">
        <v>18</v>
      </c>
      <c r="D52" s="17" t="s">
        <v>56</v>
      </c>
      <c r="E52" s="17" t="s">
        <v>57</v>
      </c>
      <c r="F52" s="17" t="s">
        <v>58</v>
      </c>
      <c r="G52" s="18">
        <v>0</v>
      </c>
      <c r="H52" s="18">
        <v>1000.0000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45427</v>
      </c>
      <c r="B53" s="17" t="s">
        <v>17</v>
      </c>
      <c r="C53" s="17" t="s">
        <v>18</v>
      </c>
      <c r="D53" s="17" t="s">
        <v>26</v>
      </c>
      <c r="E53" s="17" t="s">
        <v>64</v>
      </c>
      <c r="F53" s="17" t="s">
        <v>65</v>
      </c>
      <c r="G53" s="18">
        <v>0</v>
      </c>
      <c r="H53" s="18">
        <v>24976.0000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45427</v>
      </c>
      <c r="B54" s="17" t="s">
        <v>17</v>
      </c>
      <c r="C54" s="17" t="s">
        <v>18</v>
      </c>
      <c r="D54" s="17" t="s">
        <v>26</v>
      </c>
      <c r="E54" s="17" t="s">
        <v>32</v>
      </c>
      <c r="F54" s="17" t="s">
        <v>66</v>
      </c>
      <c r="G54" s="18">
        <v>0</v>
      </c>
      <c r="H54" s="18">
        <v>3334.8200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45428</v>
      </c>
      <c r="B55" s="17" t="s">
        <v>17</v>
      </c>
      <c r="C55" s="17" t="s">
        <v>18</v>
      </c>
      <c r="D55" s="17" t="s">
        <v>19</v>
      </c>
      <c r="E55" s="17" t="s">
        <v>25</v>
      </c>
      <c r="F55" s="17"/>
      <c r="G55" s="18">
        <v>0</v>
      </c>
      <c r="H55" s="18">
        <v>1127.3100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45428</v>
      </c>
      <c r="B56" s="17" t="s">
        <v>17</v>
      </c>
      <c r="C56" s="17" t="s">
        <v>18</v>
      </c>
      <c r="D56" s="17" t="s">
        <v>19</v>
      </c>
      <c r="E56" s="17" t="s">
        <v>67</v>
      </c>
      <c r="F56" s="17"/>
      <c r="G56" s="18">
        <v>0</v>
      </c>
      <c r="H56" s="18">
        <v>1418.0000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45428</v>
      </c>
      <c r="B57" s="17" t="s">
        <v>17</v>
      </c>
      <c r="C57" s="17" t="s">
        <v>18</v>
      </c>
      <c r="D57" s="17" t="s">
        <v>19</v>
      </c>
      <c r="E57" s="17" t="s">
        <v>29</v>
      </c>
      <c r="F57" s="17"/>
      <c r="G57" s="18">
        <v>0</v>
      </c>
      <c r="H57" s="18">
        <v>1171.0000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45428</v>
      </c>
      <c r="B58" s="17" t="s">
        <v>17</v>
      </c>
      <c r="C58" s="17" t="s">
        <v>18</v>
      </c>
      <c r="D58" s="17" t="s">
        <v>19</v>
      </c>
      <c r="E58" s="17" t="s">
        <v>68</v>
      </c>
      <c r="F58" s="17"/>
      <c r="G58" s="18">
        <v>0</v>
      </c>
      <c r="H58" s="18">
        <v>1297.7000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45430</v>
      </c>
      <c r="B59" s="17" t="s">
        <v>17</v>
      </c>
      <c r="C59" s="17" t="s">
        <v>18</v>
      </c>
      <c r="D59" s="17" t="s">
        <v>26</v>
      </c>
      <c r="E59" s="17" t="s">
        <v>43</v>
      </c>
      <c r="F59" s="17" t="s">
        <v>69</v>
      </c>
      <c r="G59" s="18">
        <v>0</v>
      </c>
      <c r="H59" s="18">
        <v>159.5000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45430</v>
      </c>
      <c r="B60" s="17" t="s">
        <v>17</v>
      </c>
      <c r="C60" s="17" t="s">
        <v>18</v>
      </c>
      <c r="D60" s="17" t="s">
        <v>26</v>
      </c>
      <c r="E60" s="17" t="s">
        <v>70</v>
      </c>
      <c r="F60" s="17" t="s">
        <v>71</v>
      </c>
      <c r="G60" s="18">
        <v>0</v>
      </c>
      <c r="H60" s="18">
        <v>9573.3000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45430</v>
      </c>
      <c r="B61" s="17" t="s">
        <v>17</v>
      </c>
      <c r="C61" s="17" t="s">
        <v>18</v>
      </c>
      <c r="D61" s="17" t="s">
        <v>26</v>
      </c>
      <c r="E61" s="17" t="s">
        <v>72</v>
      </c>
      <c r="F61" s="17" t="s">
        <v>73</v>
      </c>
      <c r="G61" s="18">
        <v>0</v>
      </c>
      <c r="H61" s="18">
        <v>476.1900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45431</v>
      </c>
      <c r="B62" s="17" t="s">
        <v>17</v>
      </c>
      <c r="C62" s="17" t="s">
        <v>18</v>
      </c>
      <c r="D62" s="17" t="s">
        <v>26</v>
      </c>
      <c r="E62" s="17" t="s">
        <v>74</v>
      </c>
      <c r="F62" s="17" t="s">
        <v>75</v>
      </c>
      <c r="G62" s="18">
        <v>0</v>
      </c>
      <c r="H62" s="18">
        <v>19399.0500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45432</v>
      </c>
      <c r="B63" s="17" t="s">
        <v>17</v>
      </c>
      <c r="C63" s="17" t="s">
        <v>18</v>
      </c>
      <c r="D63" s="17" t="s">
        <v>26</v>
      </c>
      <c r="E63" s="17" t="s">
        <v>62</v>
      </c>
      <c r="F63" s="17" t="s">
        <v>63</v>
      </c>
      <c r="G63" s="18">
        <v>0</v>
      </c>
      <c r="H63" s="18">
        <v>377.5000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45434</v>
      </c>
      <c r="B64" s="17" t="s">
        <v>17</v>
      </c>
      <c r="C64" s="17" t="s">
        <v>18</v>
      </c>
      <c r="D64" s="17" t="s">
        <v>56</v>
      </c>
      <c r="E64" s="17" t="s">
        <v>57</v>
      </c>
      <c r="F64" s="17" t="s">
        <v>76</v>
      </c>
      <c r="G64" s="18">
        <v>0</v>
      </c>
      <c r="H64" s="18">
        <v>1000.0000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45434</v>
      </c>
      <c r="B65" s="17" t="s">
        <v>17</v>
      </c>
      <c r="C65" s="17" t="s">
        <v>18</v>
      </c>
      <c r="D65" s="17" t="s">
        <v>19</v>
      </c>
      <c r="E65" s="17" t="s">
        <v>77</v>
      </c>
      <c r="F65" s="17"/>
      <c r="G65" s="18">
        <v>0</v>
      </c>
      <c r="H65" s="18">
        <v>70000.0000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45434</v>
      </c>
      <c r="B66" s="17" t="s">
        <v>17</v>
      </c>
      <c r="C66" s="17" t="s">
        <v>18</v>
      </c>
      <c r="D66" s="17" t="s">
        <v>19</v>
      </c>
      <c r="E66" s="17" t="s">
        <v>29</v>
      </c>
      <c r="F66" s="17"/>
      <c r="G66" s="18">
        <v>0</v>
      </c>
      <c r="H66" s="18">
        <v>1143.0000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45434</v>
      </c>
      <c r="B67" s="17" t="s">
        <v>17</v>
      </c>
      <c r="C67" s="17" t="s">
        <v>18</v>
      </c>
      <c r="D67" s="17" t="s">
        <v>19</v>
      </c>
      <c r="E67" s="17" t="s">
        <v>67</v>
      </c>
      <c r="F67" s="17"/>
      <c r="G67" s="18">
        <v>0</v>
      </c>
      <c r="H67" s="18">
        <v>1394.0000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45434</v>
      </c>
      <c r="B68" s="17" t="s">
        <v>17</v>
      </c>
      <c r="C68" s="17" t="s">
        <v>18</v>
      </c>
      <c r="D68" s="17" t="s">
        <v>19</v>
      </c>
      <c r="E68" s="17" t="s">
        <v>25</v>
      </c>
      <c r="F68" s="17"/>
      <c r="G68" s="18">
        <v>0</v>
      </c>
      <c r="H68" s="18">
        <v>1127.3100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45434</v>
      </c>
      <c r="B69" s="17" t="s">
        <v>17</v>
      </c>
      <c r="C69" s="17" t="s">
        <v>18</v>
      </c>
      <c r="D69" s="17" t="s">
        <v>19</v>
      </c>
      <c r="E69" s="17" t="s">
        <v>68</v>
      </c>
      <c r="F69" s="17"/>
      <c r="G69" s="18">
        <v>0</v>
      </c>
      <c r="H69" s="18">
        <v>1047.0000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45435</v>
      </c>
      <c r="B70" s="17" t="s">
        <v>17</v>
      </c>
      <c r="C70" s="17" t="s">
        <v>18</v>
      </c>
      <c r="D70" s="17" t="s">
        <v>21</v>
      </c>
      <c r="E70" s="17" t="s">
        <v>77</v>
      </c>
      <c r="F70" s="17"/>
      <c r="G70" s="18">
        <v>70000.0000</v>
      </c>
      <c r="H70" s="18">
        <v>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45435</v>
      </c>
      <c r="B71" s="17" t="s">
        <v>17</v>
      </c>
      <c r="C71" s="17" t="s">
        <v>18</v>
      </c>
      <c r="D71" s="17" t="s">
        <v>26</v>
      </c>
      <c r="E71" s="17" t="s">
        <v>53</v>
      </c>
      <c r="F71" s="17" t="s">
        <v>78</v>
      </c>
      <c r="G71" s="18">
        <v>0</v>
      </c>
      <c r="H71" s="18">
        <v>9035.0000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45439</v>
      </c>
      <c r="B72" s="17" t="s">
        <v>17</v>
      </c>
      <c r="C72" s="17" t="s">
        <v>18</v>
      </c>
      <c r="D72" s="17" t="s">
        <v>26</v>
      </c>
      <c r="E72" s="17" t="s">
        <v>48</v>
      </c>
      <c r="F72" s="17" t="s">
        <v>79</v>
      </c>
      <c r="G72" s="18">
        <v>0</v>
      </c>
      <c r="H72" s="18">
        <v>14342.0200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45439</v>
      </c>
      <c r="B73" s="17" t="s">
        <v>17</v>
      </c>
      <c r="C73" s="17" t="s">
        <v>18</v>
      </c>
      <c r="D73" s="17" t="s">
        <v>26</v>
      </c>
      <c r="E73" s="17" t="s">
        <v>80</v>
      </c>
      <c r="F73" s="17" t="s">
        <v>81</v>
      </c>
      <c r="G73" s="18">
        <v>0</v>
      </c>
      <c r="H73" s="18">
        <v>55645.4800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45439</v>
      </c>
      <c r="B74" s="17" t="s">
        <v>17</v>
      </c>
      <c r="C74" s="17" t="s">
        <v>18</v>
      </c>
      <c r="D74" s="17" t="s">
        <v>26</v>
      </c>
      <c r="E74" s="17" t="s">
        <v>82</v>
      </c>
      <c r="F74" s="17" t="s">
        <v>83</v>
      </c>
      <c r="G74" s="18">
        <v>0</v>
      </c>
      <c r="H74" s="18">
        <v>950.9300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45439</v>
      </c>
      <c r="B75" s="17" t="s">
        <v>17</v>
      </c>
      <c r="C75" s="17" t="s">
        <v>18</v>
      </c>
      <c r="D75" s="17" t="s">
        <v>26</v>
      </c>
      <c r="E75" s="17" t="s">
        <v>50</v>
      </c>
      <c r="F75" s="17" t="s">
        <v>84</v>
      </c>
      <c r="G75" s="18">
        <v>0</v>
      </c>
      <c r="H75" s="18">
        <v>35342.2100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45439</v>
      </c>
      <c r="B76" s="17" t="s">
        <v>17</v>
      </c>
      <c r="C76" s="17" t="s">
        <v>18</v>
      </c>
      <c r="D76" s="17" t="s">
        <v>26</v>
      </c>
      <c r="E76" s="17" t="s">
        <v>85</v>
      </c>
      <c r="F76" s="17" t="s">
        <v>86</v>
      </c>
      <c r="G76" s="18">
        <v>0</v>
      </c>
      <c r="H76" s="18">
        <v>33.0000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45439</v>
      </c>
      <c r="B77" s="17" t="s">
        <v>17</v>
      </c>
      <c r="C77" s="17" t="s">
        <v>18</v>
      </c>
      <c r="D77" s="17" t="s">
        <v>26</v>
      </c>
      <c r="E77" s="17" t="s">
        <v>87</v>
      </c>
      <c r="F77" s="17" t="s">
        <v>88</v>
      </c>
      <c r="G77" s="18">
        <v>0</v>
      </c>
      <c r="H77" s="18">
        <v>2681.2500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45439</v>
      </c>
      <c r="B78" s="17" t="s">
        <v>17</v>
      </c>
      <c r="C78" s="17" t="s">
        <v>18</v>
      </c>
      <c r="D78" s="17" t="s">
        <v>26</v>
      </c>
      <c r="E78" s="17" t="s">
        <v>89</v>
      </c>
      <c r="F78" s="17" t="s">
        <v>90</v>
      </c>
      <c r="G78" s="18">
        <v>0</v>
      </c>
      <c r="H78" s="18">
        <v>211.4800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45439</v>
      </c>
      <c r="B79" s="17" t="s">
        <v>17</v>
      </c>
      <c r="C79" s="17" t="s">
        <v>18</v>
      </c>
      <c r="D79" s="17" t="s">
        <v>91</v>
      </c>
      <c r="E79" s="17" t="s">
        <v>92</v>
      </c>
      <c r="F79" s="17" t="s">
        <v>93</v>
      </c>
      <c r="G79" s="18">
        <v>6011.2800</v>
      </c>
      <c r="H79" s="18">
        <v>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45439</v>
      </c>
      <c r="B80" s="17" t="s">
        <v>17</v>
      </c>
      <c r="C80" s="17" t="s">
        <v>18</v>
      </c>
      <c r="D80" s="17" t="s">
        <v>91</v>
      </c>
      <c r="E80" s="17" t="s">
        <v>94</v>
      </c>
      <c r="F80" s="17" t="s">
        <v>95</v>
      </c>
      <c r="G80" s="18">
        <v>65615.8800</v>
      </c>
      <c r="H80" s="18">
        <v>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45439</v>
      </c>
      <c r="B81" s="17" t="s">
        <v>17</v>
      </c>
      <c r="C81" s="17" t="s">
        <v>18</v>
      </c>
      <c r="D81" s="17" t="s">
        <v>91</v>
      </c>
      <c r="E81" s="17" t="s">
        <v>96</v>
      </c>
      <c r="F81" s="17" t="s">
        <v>97</v>
      </c>
      <c r="G81" s="18">
        <v>62847.8400</v>
      </c>
      <c r="H81" s="18">
        <v>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45439</v>
      </c>
      <c r="B82" s="17" t="s">
        <v>17</v>
      </c>
      <c r="C82" s="17" t="s">
        <v>18</v>
      </c>
      <c r="D82" s="17" t="s">
        <v>91</v>
      </c>
      <c r="E82" s="17" t="s">
        <v>32</v>
      </c>
      <c r="F82" s="17" t="s">
        <v>98</v>
      </c>
      <c r="G82" s="18">
        <v>67108.8000</v>
      </c>
      <c r="H82" s="18">
        <v>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45440</v>
      </c>
      <c r="B83" s="17" t="s">
        <v>17</v>
      </c>
      <c r="C83" s="17" t="s">
        <v>18</v>
      </c>
      <c r="D83" s="17" t="s">
        <v>26</v>
      </c>
      <c r="E83" s="17" t="s">
        <v>99</v>
      </c>
      <c r="F83" s="17" t="s">
        <v>100</v>
      </c>
      <c r="G83" s="18">
        <v>0</v>
      </c>
      <c r="H83" s="18">
        <v>29700.0000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45441</v>
      </c>
      <c r="B84" s="17" t="s">
        <v>17</v>
      </c>
      <c r="C84" s="17" t="s">
        <v>18</v>
      </c>
      <c r="D84" s="17" t="s">
        <v>26</v>
      </c>
      <c r="E84" s="17" t="s">
        <v>101</v>
      </c>
      <c r="F84" s="17" t="s">
        <v>102</v>
      </c>
      <c r="G84" s="18">
        <v>0</v>
      </c>
      <c r="H84" s="18">
        <v>18947.0600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45441</v>
      </c>
      <c r="B85" s="17" t="s">
        <v>17</v>
      </c>
      <c r="C85" s="17" t="s">
        <v>18</v>
      </c>
      <c r="D85" s="17" t="s">
        <v>26</v>
      </c>
      <c r="E85" s="17" t="s">
        <v>30</v>
      </c>
      <c r="F85" s="17" t="s">
        <v>103</v>
      </c>
      <c r="G85" s="18">
        <v>0</v>
      </c>
      <c r="H85" s="18">
        <v>3383.2000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45441</v>
      </c>
      <c r="B86" s="17" t="s">
        <v>17</v>
      </c>
      <c r="C86" s="17" t="s">
        <v>18</v>
      </c>
      <c r="D86" s="17" t="s">
        <v>19</v>
      </c>
      <c r="E86" s="17" t="s">
        <v>68</v>
      </c>
      <c r="F86" s="17"/>
      <c r="G86" s="18">
        <v>0</v>
      </c>
      <c r="H86" s="18">
        <v>1021.0000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45441</v>
      </c>
      <c r="B87" s="17" t="s">
        <v>17</v>
      </c>
      <c r="C87" s="17" t="s">
        <v>18</v>
      </c>
      <c r="D87" s="17" t="s">
        <v>19</v>
      </c>
      <c r="E87" s="17" t="s">
        <v>67</v>
      </c>
      <c r="F87" s="17"/>
      <c r="G87" s="18">
        <v>0</v>
      </c>
      <c r="H87" s="18">
        <v>1370.0000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45441</v>
      </c>
      <c r="B88" s="17" t="s">
        <v>17</v>
      </c>
      <c r="C88" s="17" t="s">
        <v>18</v>
      </c>
      <c r="D88" s="17" t="s">
        <v>19</v>
      </c>
      <c r="E88" s="17" t="s">
        <v>29</v>
      </c>
      <c r="F88" s="17"/>
      <c r="G88" s="18">
        <v>0</v>
      </c>
      <c r="H88" s="18">
        <v>1066.0000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45441</v>
      </c>
      <c r="B89" s="17" t="s">
        <v>17</v>
      </c>
      <c r="C89" s="17" t="s">
        <v>18</v>
      </c>
      <c r="D89" s="17" t="s">
        <v>19</v>
      </c>
      <c r="E89" s="17" t="s">
        <v>25</v>
      </c>
      <c r="F89" s="17"/>
      <c r="G89" s="18">
        <v>0</v>
      </c>
      <c r="H89" s="18">
        <v>1127.3100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45442</v>
      </c>
      <c r="B90" s="17" t="s">
        <v>17</v>
      </c>
      <c r="C90" s="17" t="s">
        <v>18</v>
      </c>
      <c r="D90" s="17" t="s">
        <v>26</v>
      </c>
      <c r="E90" s="17" t="s">
        <v>104</v>
      </c>
      <c r="F90" s="17" t="s">
        <v>105</v>
      </c>
      <c r="G90" s="18">
        <v>0</v>
      </c>
      <c r="H90" s="18">
        <v>25389.1000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45442</v>
      </c>
      <c r="B91" s="17" t="s">
        <v>17</v>
      </c>
      <c r="C91" s="17" t="s">
        <v>18</v>
      </c>
      <c r="D91" s="17" t="s">
        <v>21</v>
      </c>
      <c r="E91" s="17" t="s">
        <v>106</v>
      </c>
      <c r="F91" s="17"/>
      <c r="G91" s="18">
        <v>25389.1000</v>
      </c>
      <c r="H91" s="18">
        <v>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45443</v>
      </c>
      <c r="B92" s="17" t="s">
        <v>17</v>
      </c>
      <c r="C92" s="17" t="s">
        <v>18</v>
      </c>
      <c r="D92" s="17" t="s">
        <v>26</v>
      </c>
      <c r="E92" s="17" t="s">
        <v>107</v>
      </c>
      <c r="F92" s="17" t="s">
        <v>108</v>
      </c>
      <c r="G92" s="18">
        <v>0</v>
      </c>
      <c r="H92" s="18">
        <v>22559.2700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45443</v>
      </c>
      <c r="B93" s="17" t="s">
        <v>17</v>
      </c>
      <c r="C93" s="17" t="s">
        <v>18</v>
      </c>
      <c r="D93" s="17" t="s">
        <v>26</v>
      </c>
      <c r="E93" s="17" t="s">
        <v>109</v>
      </c>
      <c r="F93" s="17" t="s">
        <v>110</v>
      </c>
      <c r="G93" s="18">
        <v>0</v>
      </c>
      <c r="H93" s="18">
        <v>11337.0100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45443</v>
      </c>
      <c r="B94" s="17" t="s">
        <v>17</v>
      </c>
      <c r="C94" s="17" t="s">
        <v>18</v>
      </c>
      <c r="D94" s="17" t="s">
        <v>26</v>
      </c>
      <c r="E94" s="17" t="s">
        <v>111</v>
      </c>
      <c r="F94" s="17" t="s">
        <v>112</v>
      </c>
      <c r="G94" s="18">
        <v>0</v>
      </c>
      <c r="H94" s="18">
        <v>50093.5600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45443</v>
      </c>
      <c r="B95" s="17" t="s">
        <v>17</v>
      </c>
      <c r="C95" s="17" t="s">
        <v>18</v>
      </c>
      <c r="D95" s="17" t="s">
        <v>21</v>
      </c>
      <c r="E95" s="17" t="s">
        <v>23</v>
      </c>
      <c r="F95" s="17"/>
      <c r="G95" s="18">
        <v>200.7700</v>
      </c>
      <c r="H95" s="18">
        <v>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45443</v>
      </c>
      <c r="B96" s="17" t="s">
        <v>17</v>
      </c>
      <c r="C96" s="17" t="s">
        <v>18</v>
      </c>
      <c r="D96" s="17" t="s">
        <v>19</v>
      </c>
      <c r="E96" s="17" t="s">
        <v>106</v>
      </c>
      <c r="F96" s="17"/>
      <c r="G96" s="18">
        <v>0</v>
      </c>
      <c r="H96" s="18">
        <v>25389.1000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45446</v>
      </c>
      <c r="B97" s="17" t="s">
        <v>17</v>
      </c>
      <c r="C97" s="17" t="s">
        <v>18</v>
      </c>
      <c r="D97" s="17" t="s">
        <v>91</v>
      </c>
      <c r="E97" s="17" t="s">
        <v>113</v>
      </c>
      <c r="F97" s="17" t="s">
        <v>114</v>
      </c>
      <c r="G97" s="18">
        <v>9900.0000</v>
      </c>
      <c r="H97" s="18">
        <v>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45446</v>
      </c>
      <c r="B98" s="17" t="s">
        <v>17</v>
      </c>
      <c r="C98" s="17" t="s">
        <v>18</v>
      </c>
      <c r="D98" s="17" t="s">
        <v>19</v>
      </c>
      <c r="E98" s="17" t="s">
        <v>25</v>
      </c>
      <c r="F98" s="17"/>
      <c r="G98" s="18">
        <v>0</v>
      </c>
      <c r="H98" s="18">
        <v>73.2500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45448</v>
      </c>
      <c r="B99" s="17" t="s">
        <v>17</v>
      </c>
      <c r="C99" s="17" t="s">
        <v>18</v>
      </c>
      <c r="D99" s="17" t="s">
        <v>91</v>
      </c>
      <c r="E99" s="17" t="s">
        <v>115</v>
      </c>
      <c r="F99" s="17" t="s">
        <v>116</v>
      </c>
      <c r="G99" s="18">
        <v>16869.6000</v>
      </c>
      <c r="H99" s="18">
        <v>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45448</v>
      </c>
      <c r="B100" s="17" t="s">
        <v>17</v>
      </c>
      <c r="C100" s="17" t="s">
        <v>18</v>
      </c>
      <c r="D100" s="17" t="s">
        <v>19</v>
      </c>
      <c r="E100" s="17" t="s">
        <v>25</v>
      </c>
      <c r="F100" s="17"/>
      <c r="G100" s="18">
        <v>0</v>
      </c>
      <c r="H100" s="18">
        <v>1127.3100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45448</v>
      </c>
      <c r="B101" s="17" t="s">
        <v>17</v>
      </c>
      <c r="C101" s="17" t="s">
        <v>18</v>
      </c>
      <c r="D101" s="17" t="s">
        <v>19</v>
      </c>
      <c r="E101" s="17" t="s">
        <v>68</v>
      </c>
      <c r="F101" s="17"/>
      <c r="G101" s="18">
        <v>0</v>
      </c>
      <c r="H101" s="18">
        <v>1178.0000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45448</v>
      </c>
      <c r="B102" s="17" t="s">
        <v>17</v>
      </c>
      <c r="C102" s="17" t="s">
        <v>18</v>
      </c>
      <c r="D102" s="17" t="s">
        <v>19</v>
      </c>
      <c r="E102" s="17" t="s">
        <v>67</v>
      </c>
      <c r="F102" s="17"/>
      <c r="G102" s="18">
        <v>0</v>
      </c>
      <c r="H102" s="18">
        <v>1418.0000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45448</v>
      </c>
      <c r="B103" s="17" t="s">
        <v>17</v>
      </c>
      <c r="C103" s="17" t="s">
        <v>18</v>
      </c>
      <c r="D103" s="17" t="s">
        <v>19</v>
      </c>
      <c r="E103" s="17" t="s">
        <v>29</v>
      </c>
      <c r="F103" s="17"/>
      <c r="G103" s="18">
        <v>0</v>
      </c>
      <c r="H103" s="18">
        <v>1199.0000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45449</v>
      </c>
      <c r="B104" s="17" t="s">
        <v>17</v>
      </c>
      <c r="C104" s="17" t="s">
        <v>18</v>
      </c>
      <c r="D104" s="17" t="s">
        <v>26</v>
      </c>
      <c r="E104" s="17" t="s">
        <v>39</v>
      </c>
      <c r="F104" s="17" t="s">
        <v>117</v>
      </c>
      <c r="G104" s="18">
        <v>0</v>
      </c>
      <c r="H104" s="18">
        <v>3914.9100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45449</v>
      </c>
      <c r="B105" s="17" t="s">
        <v>17</v>
      </c>
      <c r="C105" s="17" t="s">
        <v>18</v>
      </c>
      <c r="D105" s="17" t="s">
        <v>26</v>
      </c>
      <c r="E105" s="17" t="s">
        <v>111</v>
      </c>
      <c r="F105" s="17" t="s">
        <v>118</v>
      </c>
      <c r="G105" s="18">
        <v>0</v>
      </c>
      <c r="H105" s="18">
        <v>67667.8200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45449</v>
      </c>
      <c r="B106" s="17" t="s">
        <v>17</v>
      </c>
      <c r="C106" s="17" t="s">
        <v>18</v>
      </c>
      <c r="D106" s="17" t="s">
        <v>26</v>
      </c>
      <c r="E106" s="17" t="s">
        <v>119</v>
      </c>
      <c r="F106" s="17" t="s">
        <v>120</v>
      </c>
      <c r="G106" s="18">
        <v>0</v>
      </c>
      <c r="H106" s="18">
        <v>10952.3700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45449</v>
      </c>
      <c r="B107" s="17" t="s">
        <v>17</v>
      </c>
      <c r="C107" s="17" t="s">
        <v>18</v>
      </c>
      <c r="D107" s="17" t="s">
        <v>26</v>
      </c>
      <c r="E107" s="17" t="s">
        <v>109</v>
      </c>
      <c r="F107" s="17" t="s">
        <v>121</v>
      </c>
      <c r="G107" s="18">
        <v>0</v>
      </c>
      <c r="H107" s="18">
        <v>245.5000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45449</v>
      </c>
      <c r="B108" s="17" t="s">
        <v>17</v>
      </c>
      <c r="C108" s="17" t="s">
        <v>18</v>
      </c>
      <c r="D108" s="17" t="s">
        <v>26</v>
      </c>
      <c r="E108" s="17" t="s">
        <v>122</v>
      </c>
      <c r="F108" s="17" t="s">
        <v>123</v>
      </c>
      <c r="G108" s="18">
        <v>0</v>
      </c>
      <c r="H108" s="18">
        <v>1709.2000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45449</v>
      </c>
      <c r="B109" s="17" t="s">
        <v>17</v>
      </c>
      <c r="C109" s="17" t="s">
        <v>18</v>
      </c>
      <c r="D109" s="17" t="s">
        <v>26</v>
      </c>
      <c r="E109" s="17" t="s">
        <v>122</v>
      </c>
      <c r="F109" s="17"/>
      <c r="G109" s="18">
        <v>0</v>
      </c>
      <c r="H109" s="18">
        <v>101.0000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45449</v>
      </c>
      <c r="B110" s="17" t="s">
        <v>17</v>
      </c>
      <c r="C110" s="17" t="s">
        <v>18</v>
      </c>
      <c r="D110" s="17" t="s">
        <v>26</v>
      </c>
      <c r="E110" s="17" t="s">
        <v>30</v>
      </c>
      <c r="F110" s="17" t="s">
        <v>124</v>
      </c>
      <c r="G110" s="18">
        <v>0</v>
      </c>
      <c r="H110" s="18">
        <v>20.0000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45449</v>
      </c>
      <c r="B111" s="17" t="s">
        <v>17</v>
      </c>
      <c r="C111" s="17" t="s">
        <v>18</v>
      </c>
      <c r="D111" s="17" t="s">
        <v>26</v>
      </c>
      <c r="E111" s="17" t="s">
        <v>30</v>
      </c>
      <c r="F111" s="17" t="s">
        <v>124</v>
      </c>
      <c r="G111" s="18">
        <v>0</v>
      </c>
      <c r="H111" s="18">
        <v>4668.6400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45449</v>
      </c>
      <c r="B112" s="17" t="s">
        <v>17</v>
      </c>
      <c r="C112" s="17" t="s">
        <v>18</v>
      </c>
      <c r="D112" s="17" t="s">
        <v>56</v>
      </c>
      <c r="E112" s="17" t="s">
        <v>57</v>
      </c>
      <c r="F112" s="17" t="s">
        <v>76</v>
      </c>
      <c r="G112" s="18">
        <v>0</v>
      </c>
      <c r="H112" s="18">
        <v>2500.0000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45449</v>
      </c>
      <c r="B113" s="17" t="s">
        <v>17</v>
      </c>
      <c r="C113" s="17" t="s">
        <v>18</v>
      </c>
      <c r="D113" s="17" t="s">
        <v>19</v>
      </c>
      <c r="E113" s="17" t="s">
        <v>34</v>
      </c>
      <c r="F113" s="17"/>
      <c r="G113" s="18">
        <v>0</v>
      </c>
      <c r="H113" s="18">
        <v>4438.9200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45453</v>
      </c>
      <c r="B114" s="17" t="s">
        <v>17</v>
      </c>
      <c r="C114" s="17" t="s">
        <v>18</v>
      </c>
      <c r="D114" s="17" t="s">
        <v>91</v>
      </c>
      <c r="E114" s="17" t="s">
        <v>113</v>
      </c>
      <c r="F114" s="17" t="s">
        <v>125</v>
      </c>
      <c r="G114" s="18">
        <v>10824.0000</v>
      </c>
      <c r="H114" s="18">
        <v>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45453</v>
      </c>
      <c r="B115" s="17" t="s">
        <v>17</v>
      </c>
      <c r="C115" s="17" t="s">
        <v>18</v>
      </c>
      <c r="D115" s="17" t="s">
        <v>91</v>
      </c>
      <c r="E115" s="17" t="s">
        <v>115</v>
      </c>
      <c r="F115" s="17" t="s">
        <v>126</v>
      </c>
      <c r="G115" s="18">
        <v>18031.2000</v>
      </c>
      <c r="H115" s="18">
        <v>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45453</v>
      </c>
      <c r="B116" s="17" t="s">
        <v>17</v>
      </c>
      <c r="C116" s="17" t="s">
        <v>18</v>
      </c>
      <c r="D116" s="17" t="s">
        <v>19</v>
      </c>
      <c r="E116" s="17" t="s">
        <v>127</v>
      </c>
      <c r="F116" s="17"/>
      <c r="G116" s="18">
        <v>0</v>
      </c>
      <c r="H116" s="18">
        <v>270.7200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45453</v>
      </c>
      <c r="B117" s="17" t="s">
        <v>17</v>
      </c>
      <c r="C117" s="17" t="s">
        <v>18</v>
      </c>
      <c r="D117" s="17" t="s">
        <v>19</v>
      </c>
      <c r="E117" s="17" t="s">
        <v>128</v>
      </c>
      <c r="F117" s="17"/>
      <c r="G117" s="18">
        <v>0</v>
      </c>
      <c r="H117" s="18">
        <v>150.0600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45453</v>
      </c>
      <c r="B118" s="17" t="s">
        <v>17</v>
      </c>
      <c r="C118" s="17" t="s">
        <v>18</v>
      </c>
      <c r="D118" s="17" t="s">
        <v>19</v>
      </c>
      <c r="E118" s="17" t="s">
        <v>59</v>
      </c>
      <c r="F118" s="17"/>
      <c r="G118" s="18">
        <v>0</v>
      </c>
      <c r="H118" s="18">
        <v>1543.5100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45455</v>
      </c>
      <c r="B119" s="17" t="s">
        <v>17</v>
      </c>
      <c r="C119" s="17" t="s">
        <v>18</v>
      </c>
      <c r="D119" s="17" t="s">
        <v>26</v>
      </c>
      <c r="E119" s="17" t="s">
        <v>129</v>
      </c>
      <c r="F119" s="17" t="s">
        <v>130</v>
      </c>
      <c r="G119" s="18">
        <v>0</v>
      </c>
      <c r="H119" s="18">
        <v>330.6600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45455</v>
      </c>
      <c r="B120" s="17" t="s">
        <v>17</v>
      </c>
      <c r="C120" s="17" t="s">
        <v>18</v>
      </c>
      <c r="D120" s="17" t="s">
        <v>26</v>
      </c>
      <c r="E120" s="17" t="s">
        <v>129</v>
      </c>
      <c r="F120" s="17" t="s">
        <v>131</v>
      </c>
      <c r="G120" s="18">
        <v>0</v>
      </c>
      <c r="H120" s="18">
        <v>2473.3000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45455</v>
      </c>
      <c r="B121" s="17" t="s">
        <v>17</v>
      </c>
      <c r="C121" s="17" t="s">
        <v>18</v>
      </c>
      <c r="D121" s="17" t="s">
        <v>26</v>
      </c>
      <c r="E121" s="17" t="s">
        <v>129</v>
      </c>
      <c r="F121" s="17" t="s">
        <v>132</v>
      </c>
      <c r="G121" s="18">
        <v>0</v>
      </c>
      <c r="H121" s="18">
        <v>148.5000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45455</v>
      </c>
      <c r="B122" s="17" t="s">
        <v>17</v>
      </c>
      <c r="C122" s="17" t="s">
        <v>18</v>
      </c>
      <c r="D122" s="17" t="s">
        <v>26</v>
      </c>
      <c r="E122" s="17" t="s">
        <v>129</v>
      </c>
      <c r="F122" s="17" t="s">
        <v>133</v>
      </c>
      <c r="G122" s="18">
        <v>0</v>
      </c>
      <c r="H122" s="18">
        <v>461.7300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45455</v>
      </c>
      <c r="B123" s="17" t="s">
        <v>17</v>
      </c>
      <c r="C123" s="17" t="s">
        <v>18</v>
      </c>
      <c r="D123" s="17" t="s">
        <v>26</v>
      </c>
      <c r="E123" s="17" t="s">
        <v>129</v>
      </c>
      <c r="F123" s="17" t="s">
        <v>134</v>
      </c>
      <c r="G123" s="18">
        <v>0</v>
      </c>
      <c r="H123" s="18">
        <v>3108.3000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45455</v>
      </c>
      <c r="B124" s="17" t="s">
        <v>17</v>
      </c>
      <c r="C124" s="17" t="s">
        <v>18</v>
      </c>
      <c r="D124" s="17" t="s">
        <v>26</v>
      </c>
      <c r="E124" s="17" t="s">
        <v>129</v>
      </c>
      <c r="F124" s="17" t="s">
        <v>135</v>
      </c>
      <c r="G124" s="18">
        <v>0</v>
      </c>
      <c r="H124" s="18">
        <v>227.4800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45455</v>
      </c>
      <c r="B125" s="17" t="s">
        <v>17</v>
      </c>
      <c r="C125" s="17" t="s">
        <v>18</v>
      </c>
      <c r="D125" s="17" t="s">
        <v>26</v>
      </c>
      <c r="E125" s="17" t="s">
        <v>129</v>
      </c>
      <c r="F125" s="17" t="s">
        <v>136</v>
      </c>
      <c r="G125" s="18">
        <v>0</v>
      </c>
      <c r="H125" s="18">
        <v>840.4000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45455</v>
      </c>
      <c r="B126" s="17" t="s">
        <v>17</v>
      </c>
      <c r="C126" s="17" t="s">
        <v>18</v>
      </c>
      <c r="D126" s="17" t="s">
        <v>26</v>
      </c>
      <c r="E126" s="17" t="s">
        <v>129</v>
      </c>
      <c r="F126" s="17" t="s">
        <v>137</v>
      </c>
      <c r="G126" s="18">
        <v>0</v>
      </c>
      <c r="H126" s="18">
        <v>378.5700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45455</v>
      </c>
      <c r="B127" s="17" t="s">
        <v>17</v>
      </c>
      <c r="C127" s="17" t="s">
        <v>18</v>
      </c>
      <c r="D127" s="17" t="s">
        <v>56</v>
      </c>
      <c r="E127" s="17" t="s">
        <v>57</v>
      </c>
      <c r="F127" s="17" t="s">
        <v>138</v>
      </c>
      <c r="G127" s="18">
        <v>0</v>
      </c>
      <c r="H127" s="18">
        <v>4000.0000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45455</v>
      </c>
      <c r="B128" s="17" t="s">
        <v>17</v>
      </c>
      <c r="C128" s="17" t="s">
        <v>18</v>
      </c>
      <c r="D128" s="17" t="s">
        <v>19</v>
      </c>
      <c r="E128" s="17" t="s">
        <v>68</v>
      </c>
      <c r="F128" s="17"/>
      <c r="G128" s="18">
        <v>0</v>
      </c>
      <c r="H128" s="18">
        <v>956.0000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45455</v>
      </c>
      <c r="B129" s="17" t="s">
        <v>17</v>
      </c>
      <c r="C129" s="17" t="s">
        <v>18</v>
      </c>
      <c r="D129" s="17" t="s">
        <v>19</v>
      </c>
      <c r="E129" s="17" t="s">
        <v>24</v>
      </c>
      <c r="F129" s="17"/>
      <c r="G129" s="18">
        <v>0</v>
      </c>
      <c r="H129" s="18">
        <v>1086.0000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45455</v>
      </c>
      <c r="B130" s="17" t="s">
        <v>17</v>
      </c>
      <c r="C130" s="17" t="s">
        <v>18</v>
      </c>
      <c r="D130" s="17" t="s">
        <v>19</v>
      </c>
      <c r="E130" s="17" t="s">
        <v>67</v>
      </c>
      <c r="F130" s="17"/>
      <c r="G130" s="18">
        <v>0</v>
      </c>
      <c r="H130" s="18">
        <v>1346.0000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45455</v>
      </c>
      <c r="B131" s="17" t="s">
        <v>17</v>
      </c>
      <c r="C131" s="17" t="s">
        <v>18</v>
      </c>
      <c r="D131" s="17" t="s">
        <v>19</v>
      </c>
      <c r="E131" s="17" t="s">
        <v>25</v>
      </c>
      <c r="F131" s="17"/>
      <c r="G131" s="18">
        <v>0</v>
      </c>
      <c r="H131" s="18">
        <v>1127.3100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45456</v>
      </c>
      <c r="B132" s="17" t="s">
        <v>17</v>
      </c>
      <c r="C132" s="17" t="s">
        <v>18</v>
      </c>
      <c r="D132" s="17" t="s">
        <v>91</v>
      </c>
      <c r="E132" s="17" t="s">
        <v>96</v>
      </c>
      <c r="F132" s="17" t="s">
        <v>139</v>
      </c>
      <c r="G132" s="18">
        <v>25231.8000</v>
      </c>
      <c r="H132" s="18">
        <v>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45457</v>
      </c>
      <c r="B133" s="17" t="s">
        <v>17</v>
      </c>
      <c r="C133" s="17" t="s">
        <v>18</v>
      </c>
      <c r="D133" s="17" t="s">
        <v>91</v>
      </c>
      <c r="E133" s="17" t="s">
        <v>94</v>
      </c>
      <c r="F133" s="17" t="s">
        <v>140</v>
      </c>
      <c r="G133" s="18">
        <v>49394.4000</v>
      </c>
      <c r="H133" s="18">
        <v>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45457</v>
      </c>
      <c r="B134" s="17" t="s">
        <v>17</v>
      </c>
      <c r="C134" s="17" t="s">
        <v>18</v>
      </c>
      <c r="D134" s="17" t="s">
        <v>26</v>
      </c>
      <c r="E134" s="17" t="s">
        <v>141</v>
      </c>
      <c r="F134" s="17" t="s">
        <v>142</v>
      </c>
      <c r="G134" s="18">
        <v>0</v>
      </c>
      <c r="H134" s="18">
        <v>63847.0800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45457</v>
      </c>
      <c r="B135" s="17" t="s">
        <v>17</v>
      </c>
      <c r="C135" s="17" t="s">
        <v>18</v>
      </c>
      <c r="D135" s="17" t="s">
        <v>26</v>
      </c>
      <c r="E135" s="17" t="s">
        <v>141</v>
      </c>
      <c r="F135" s="17" t="s">
        <v>143</v>
      </c>
      <c r="G135" s="18">
        <v>0</v>
      </c>
      <c r="H135" s="18">
        <v>48500.1000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45461</v>
      </c>
      <c r="B136" s="17" t="s">
        <v>17</v>
      </c>
      <c r="C136" s="17" t="s">
        <v>18</v>
      </c>
      <c r="D136" s="17" t="s">
        <v>26</v>
      </c>
      <c r="E136" s="17" t="s">
        <v>30</v>
      </c>
      <c r="F136" s="17" t="s">
        <v>144</v>
      </c>
      <c r="G136" s="18">
        <v>0</v>
      </c>
      <c r="H136" s="18">
        <v>2605.0200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45461</v>
      </c>
      <c r="B137" s="17" t="s">
        <v>17</v>
      </c>
      <c r="C137" s="17" t="s">
        <v>18</v>
      </c>
      <c r="D137" s="17" t="s">
        <v>26</v>
      </c>
      <c r="E137" s="17" t="s">
        <v>72</v>
      </c>
      <c r="F137" s="17" t="s">
        <v>145</v>
      </c>
      <c r="G137" s="18">
        <v>0</v>
      </c>
      <c r="H137" s="18">
        <v>869.0000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45461</v>
      </c>
      <c r="B138" s="17" t="s">
        <v>17</v>
      </c>
      <c r="C138" s="17" t="s">
        <v>18</v>
      </c>
      <c r="D138" s="17" t="s">
        <v>26</v>
      </c>
      <c r="E138" s="17" t="s">
        <v>72</v>
      </c>
      <c r="F138" s="17" t="s">
        <v>146</v>
      </c>
      <c r="G138" s="18">
        <v>0</v>
      </c>
      <c r="H138" s="18">
        <v>476.1900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45462</v>
      </c>
      <c r="B139" s="17" t="s">
        <v>17</v>
      </c>
      <c r="C139" s="17" t="s">
        <v>18</v>
      </c>
      <c r="D139" s="17" t="s">
        <v>91</v>
      </c>
      <c r="E139" s="17" t="s">
        <v>147</v>
      </c>
      <c r="F139" s="17" t="s">
        <v>148</v>
      </c>
      <c r="G139" s="18">
        <v>8972.7000</v>
      </c>
      <c r="H139" s="18">
        <v>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45463</v>
      </c>
      <c r="B140" s="17" t="s">
        <v>17</v>
      </c>
      <c r="C140" s="17" t="s">
        <v>18</v>
      </c>
      <c r="D140" s="17" t="s">
        <v>19</v>
      </c>
      <c r="E140" s="17" t="s">
        <v>149</v>
      </c>
      <c r="F140" s="17"/>
      <c r="G140" s="18">
        <v>0</v>
      </c>
      <c r="H140" s="18">
        <v>4671.0100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45467</v>
      </c>
      <c r="B141" s="17" t="s">
        <v>17</v>
      </c>
      <c r="C141" s="17" t="s">
        <v>18</v>
      </c>
      <c r="D141" s="17" t="s">
        <v>26</v>
      </c>
      <c r="E141" s="17" t="s">
        <v>150</v>
      </c>
      <c r="F141" s="17" t="s">
        <v>151</v>
      </c>
      <c r="G141" s="18">
        <v>0</v>
      </c>
      <c r="H141" s="18">
        <v>42977.0000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45467</v>
      </c>
      <c r="B142" s="17" t="s">
        <v>17</v>
      </c>
      <c r="C142" s="17" t="s">
        <v>18</v>
      </c>
      <c r="D142" s="17" t="s">
        <v>26</v>
      </c>
      <c r="E142" s="17" t="s">
        <v>152</v>
      </c>
      <c r="F142" s="17" t="s">
        <v>153</v>
      </c>
      <c r="G142" s="18">
        <v>0</v>
      </c>
      <c r="H142" s="18">
        <v>5320.4300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45467</v>
      </c>
      <c r="B143" s="17" t="s">
        <v>17</v>
      </c>
      <c r="C143" s="17" t="s">
        <v>18</v>
      </c>
      <c r="D143" s="17" t="s">
        <v>91</v>
      </c>
      <c r="E143" s="17" t="s">
        <v>154</v>
      </c>
      <c r="F143" s="17" t="s">
        <v>155</v>
      </c>
      <c r="G143" s="18">
        <v>75000.0000</v>
      </c>
      <c r="H143" s="18">
        <v>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45467</v>
      </c>
      <c r="B144" s="17" t="s">
        <v>17</v>
      </c>
      <c r="C144" s="17" t="s">
        <v>18</v>
      </c>
      <c r="D144" s="17" t="s">
        <v>26</v>
      </c>
      <c r="E144" s="17" t="s">
        <v>74</v>
      </c>
      <c r="F144" s="17" t="s">
        <v>156</v>
      </c>
      <c r="G144" s="18">
        <v>0</v>
      </c>
      <c r="H144" s="18">
        <v>19399.0500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45468</v>
      </c>
      <c r="B145" s="17" t="s">
        <v>17</v>
      </c>
      <c r="C145" s="17" t="s">
        <v>18</v>
      </c>
      <c r="D145" s="17" t="s">
        <v>26</v>
      </c>
      <c r="E145" s="17" t="s">
        <v>48</v>
      </c>
      <c r="F145" s="17" t="s">
        <v>157</v>
      </c>
      <c r="G145" s="18">
        <v>0</v>
      </c>
      <c r="H145" s="18">
        <v>1873.4500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45468</v>
      </c>
      <c r="B146" s="17" t="s">
        <v>17</v>
      </c>
      <c r="C146" s="17" t="s">
        <v>18</v>
      </c>
      <c r="D146" s="17" t="s">
        <v>26</v>
      </c>
      <c r="E146" s="17" t="s">
        <v>48</v>
      </c>
      <c r="F146" s="17" t="s">
        <v>157</v>
      </c>
      <c r="G146" s="18">
        <v>0</v>
      </c>
      <c r="H146" s="18">
        <v>8718.6000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45468</v>
      </c>
      <c r="B147" s="17" t="s">
        <v>17</v>
      </c>
      <c r="C147" s="17" t="s">
        <v>18</v>
      </c>
      <c r="D147" s="17" t="s">
        <v>26</v>
      </c>
      <c r="E147" s="17" t="s">
        <v>48</v>
      </c>
      <c r="F147" s="17" t="s">
        <v>157</v>
      </c>
      <c r="G147" s="18">
        <v>0</v>
      </c>
      <c r="H147" s="18">
        <v>121.0000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45468</v>
      </c>
      <c r="B148" s="17" t="s">
        <v>17</v>
      </c>
      <c r="C148" s="17" t="s">
        <v>18</v>
      </c>
      <c r="D148" s="17" t="s">
        <v>26</v>
      </c>
      <c r="E148" s="17" t="s">
        <v>48</v>
      </c>
      <c r="F148" s="17" t="s">
        <v>157</v>
      </c>
      <c r="G148" s="18">
        <v>0</v>
      </c>
      <c r="H148" s="18">
        <v>934.4500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45468</v>
      </c>
      <c r="B149" s="17" t="s">
        <v>17</v>
      </c>
      <c r="C149" s="17" t="s">
        <v>18</v>
      </c>
      <c r="D149" s="17" t="s">
        <v>26</v>
      </c>
      <c r="E149" s="17" t="s">
        <v>48</v>
      </c>
      <c r="F149" s="17" t="s">
        <v>157</v>
      </c>
      <c r="G149" s="18">
        <v>0</v>
      </c>
      <c r="H149" s="18">
        <v>1458.6100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45468</v>
      </c>
      <c r="B150" s="17" t="s">
        <v>17</v>
      </c>
      <c r="C150" s="17" t="s">
        <v>18</v>
      </c>
      <c r="D150" s="17" t="s">
        <v>26</v>
      </c>
      <c r="E150" s="17" t="s">
        <v>48</v>
      </c>
      <c r="F150" s="17" t="s">
        <v>157</v>
      </c>
      <c r="G150" s="18">
        <v>0</v>
      </c>
      <c r="H150" s="18">
        <v>10098.0000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45468</v>
      </c>
      <c r="B151" s="17" t="s">
        <v>17</v>
      </c>
      <c r="C151" s="17" t="s">
        <v>18</v>
      </c>
      <c r="D151" s="17" t="s">
        <v>26</v>
      </c>
      <c r="E151" s="17" t="s">
        <v>48</v>
      </c>
      <c r="F151" s="17" t="s">
        <v>157</v>
      </c>
      <c r="G151" s="18">
        <v>0</v>
      </c>
      <c r="H151" s="18">
        <v>8976.0000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45468</v>
      </c>
      <c r="B152" s="17" t="s">
        <v>17</v>
      </c>
      <c r="C152" s="17" t="s">
        <v>18</v>
      </c>
      <c r="D152" s="17" t="s">
        <v>26</v>
      </c>
      <c r="E152" s="17" t="s">
        <v>48</v>
      </c>
      <c r="F152" s="17" t="s">
        <v>157</v>
      </c>
      <c r="G152" s="18">
        <v>0</v>
      </c>
      <c r="H152" s="18">
        <v>6732.0000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45468</v>
      </c>
      <c r="B153" s="17" t="s">
        <v>17</v>
      </c>
      <c r="C153" s="17" t="s">
        <v>18</v>
      </c>
      <c r="D153" s="17" t="s">
        <v>26</v>
      </c>
      <c r="E153" s="17" t="s">
        <v>48</v>
      </c>
      <c r="F153" s="17" t="s">
        <v>157</v>
      </c>
      <c r="G153" s="18">
        <v>0</v>
      </c>
      <c r="H153" s="18">
        <v>363.0000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45468</v>
      </c>
      <c r="B154" s="17" t="s">
        <v>17</v>
      </c>
      <c r="C154" s="17" t="s">
        <v>18</v>
      </c>
      <c r="D154" s="17" t="s">
        <v>26</v>
      </c>
      <c r="E154" s="17" t="s">
        <v>48</v>
      </c>
      <c r="F154" s="17" t="s">
        <v>157</v>
      </c>
      <c r="G154" s="18">
        <v>0</v>
      </c>
      <c r="H154" s="18">
        <v>1760.0000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45468</v>
      </c>
      <c r="B155" s="17" t="s">
        <v>17</v>
      </c>
      <c r="C155" s="17" t="s">
        <v>18</v>
      </c>
      <c r="D155" s="17" t="s">
        <v>26</v>
      </c>
      <c r="E155" s="17" t="s">
        <v>48</v>
      </c>
      <c r="F155" s="17" t="s">
        <v>157</v>
      </c>
      <c r="G155" s="18">
        <v>0</v>
      </c>
      <c r="H155" s="18">
        <v>125.0700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45468</v>
      </c>
      <c r="B156" s="17" t="s">
        <v>17</v>
      </c>
      <c r="C156" s="17" t="s">
        <v>18</v>
      </c>
      <c r="D156" s="17" t="s">
        <v>26</v>
      </c>
      <c r="E156" s="17" t="s">
        <v>158</v>
      </c>
      <c r="F156" s="17" t="s">
        <v>159</v>
      </c>
      <c r="G156" s="18">
        <v>0</v>
      </c>
      <c r="H156" s="18">
        <v>880.0000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45468</v>
      </c>
      <c r="B157" s="17" t="s">
        <v>17</v>
      </c>
      <c r="C157" s="17" t="s">
        <v>18</v>
      </c>
      <c r="D157" s="17" t="s">
        <v>26</v>
      </c>
      <c r="E157" s="17" t="s">
        <v>160</v>
      </c>
      <c r="F157" s="17" t="s">
        <v>161</v>
      </c>
      <c r="G157" s="18">
        <v>0</v>
      </c>
      <c r="H157" s="18">
        <v>2335.0000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45468</v>
      </c>
      <c r="B158" s="17" t="s">
        <v>17</v>
      </c>
      <c r="C158" s="17" t="s">
        <v>18</v>
      </c>
      <c r="D158" s="17" t="s">
        <v>26</v>
      </c>
      <c r="E158" s="17" t="s">
        <v>162</v>
      </c>
      <c r="F158" s="17" t="s">
        <v>163</v>
      </c>
      <c r="G158" s="18">
        <v>0</v>
      </c>
      <c r="H158" s="18">
        <v>180.0000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45468</v>
      </c>
      <c r="B159" s="17" t="s">
        <v>17</v>
      </c>
      <c r="C159" s="17" t="s">
        <v>18</v>
      </c>
      <c r="D159" s="17" t="s">
        <v>91</v>
      </c>
      <c r="E159" s="17" t="s">
        <v>32</v>
      </c>
      <c r="F159" s="17" t="s">
        <v>164</v>
      </c>
      <c r="G159" s="18">
        <v>127749.6000</v>
      </c>
      <c r="H159" s="18">
        <v>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45468</v>
      </c>
      <c r="B160" s="17" t="s">
        <v>17</v>
      </c>
      <c r="C160" s="17" t="s">
        <v>18</v>
      </c>
      <c r="D160" s="17" t="s">
        <v>91</v>
      </c>
      <c r="E160" s="17" t="s">
        <v>32</v>
      </c>
      <c r="F160" s="17" t="s">
        <v>165</v>
      </c>
      <c r="G160" s="18">
        <v>160776.0000</v>
      </c>
      <c r="H160" s="18">
        <v>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45468</v>
      </c>
      <c r="B161" s="17" t="s">
        <v>17</v>
      </c>
      <c r="C161" s="17" t="s">
        <v>18</v>
      </c>
      <c r="D161" s="17" t="s">
        <v>26</v>
      </c>
      <c r="E161" s="17" t="s">
        <v>141</v>
      </c>
      <c r="F161" s="17" t="s">
        <v>166</v>
      </c>
      <c r="G161" s="18">
        <v>0</v>
      </c>
      <c r="H161" s="18">
        <v>16918.1100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45468</v>
      </c>
      <c r="B162" s="17" t="s">
        <v>17</v>
      </c>
      <c r="C162" s="17" t="s">
        <v>18</v>
      </c>
      <c r="D162" s="17" t="s">
        <v>26</v>
      </c>
      <c r="E162" s="17" t="s">
        <v>167</v>
      </c>
      <c r="F162" s="17" t="s">
        <v>168</v>
      </c>
      <c r="G162" s="18">
        <v>0</v>
      </c>
      <c r="H162" s="18">
        <v>3052.5000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45468</v>
      </c>
      <c r="B163" s="17" t="s">
        <v>17</v>
      </c>
      <c r="C163" s="17" t="s">
        <v>18</v>
      </c>
      <c r="D163" s="17" t="s">
        <v>26</v>
      </c>
      <c r="E163" s="17" t="s">
        <v>169</v>
      </c>
      <c r="F163" s="17" t="s">
        <v>170</v>
      </c>
      <c r="G163" s="18">
        <v>0</v>
      </c>
      <c r="H163" s="18">
        <v>12716.6000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45469</v>
      </c>
      <c r="B164" s="17" t="s">
        <v>17</v>
      </c>
      <c r="C164" s="17" t="s">
        <v>18</v>
      </c>
      <c r="D164" s="17" t="s">
        <v>26</v>
      </c>
      <c r="E164" s="17" t="s">
        <v>50</v>
      </c>
      <c r="F164" s="17" t="s">
        <v>171</v>
      </c>
      <c r="G164" s="18">
        <v>0</v>
      </c>
      <c r="H164" s="18">
        <v>2255.0000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45469</v>
      </c>
      <c r="B165" s="17" t="s">
        <v>17</v>
      </c>
      <c r="C165" s="17" t="s">
        <v>18</v>
      </c>
      <c r="D165" s="17" t="s">
        <v>26</v>
      </c>
      <c r="E165" s="17" t="s">
        <v>50</v>
      </c>
      <c r="F165" s="17" t="s">
        <v>171</v>
      </c>
      <c r="G165" s="18">
        <v>0</v>
      </c>
      <c r="H165" s="18">
        <v>20710.6800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45469</v>
      </c>
      <c r="B166" s="17" t="s">
        <v>17</v>
      </c>
      <c r="C166" s="17" t="s">
        <v>18</v>
      </c>
      <c r="D166" s="17" t="s">
        <v>26</v>
      </c>
      <c r="E166" s="17" t="s">
        <v>50</v>
      </c>
      <c r="F166" s="17" t="s">
        <v>171</v>
      </c>
      <c r="G166" s="18">
        <v>0</v>
      </c>
      <c r="H166" s="18">
        <v>29.1500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45469</v>
      </c>
      <c r="B167" s="17" t="s">
        <v>17</v>
      </c>
      <c r="C167" s="17" t="s">
        <v>18</v>
      </c>
      <c r="D167" s="17" t="s">
        <v>26</v>
      </c>
      <c r="E167" s="17" t="s">
        <v>50</v>
      </c>
      <c r="F167" s="17" t="s">
        <v>171</v>
      </c>
      <c r="G167" s="18">
        <v>0</v>
      </c>
      <c r="H167" s="18">
        <v>1140.4800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45469</v>
      </c>
      <c r="B168" s="17" t="s">
        <v>17</v>
      </c>
      <c r="C168" s="17" t="s">
        <v>18</v>
      </c>
      <c r="D168" s="17" t="s">
        <v>26</v>
      </c>
      <c r="E168" s="17" t="s">
        <v>50</v>
      </c>
      <c r="F168" s="17" t="s">
        <v>171</v>
      </c>
      <c r="G168" s="18">
        <v>0</v>
      </c>
      <c r="H168" s="18">
        <v>8271.8900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45469</v>
      </c>
      <c r="B169" s="17" t="s">
        <v>17</v>
      </c>
      <c r="C169" s="17" t="s">
        <v>18</v>
      </c>
      <c r="D169" s="17" t="s">
        <v>26</v>
      </c>
      <c r="E169" s="17" t="s">
        <v>50</v>
      </c>
      <c r="F169" s="17" t="s">
        <v>171</v>
      </c>
      <c r="G169" s="18">
        <v>0</v>
      </c>
      <c r="H169" s="18">
        <v>302.5000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45469</v>
      </c>
      <c r="B170" s="17" t="s">
        <v>17</v>
      </c>
      <c r="C170" s="17" t="s">
        <v>18</v>
      </c>
      <c r="D170" s="17" t="s">
        <v>26</v>
      </c>
      <c r="E170" s="17" t="s">
        <v>50</v>
      </c>
      <c r="F170" s="17" t="s">
        <v>171</v>
      </c>
      <c r="G170" s="18">
        <v>0</v>
      </c>
      <c r="H170" s="18">
        <v>9.6800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45469</v>
      </c>
      <c r="B171" s="17" t="s">
        <v>17</v>
      </c>
      <c r="C171" s="17" t="s">
        <v>18</v>
      </c>
      <c r="D171" s="17" t="s">
        <v>26</v>
      </c>
      <c r="E171" s="17" t="s">
        <v>50</v>
      </c>
      <c r="F171" s="17" t="s">
        <v>171</v>
      </c>
      <c r="G171" s="18">
        <v>0</v>
      </c>
      <c r="H171" s="18">
        <v>302.5000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45469</v>
      </c>
      <c r="B172" s="17" t="s">
        <v>17</v>
      </c>
      <c r="C172" s="17" t="s">
        <v>18</v>
      </c>
      <c r="D172" s="17" t="s">
        <v>26</v>
      </c>
      <c r="E172" s="17" t="s">
        <v>50</v>
      </c>
      <c r="F172" s="17" t="s">
        <v>171</v>
      </c>
      <c r="G172" s="18">
        <v>0</v>
      </c>
      <c r="H172" s="18">
        <v>5022.5500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45469</v>
      </c>
      <c r="B173" s="17" t="s">
        <v>17</v>
      </c>
      <c r="C173" s="17" t="s">
        <v>18</v>
      </c>
      <c r="D173" s="17" t="s">
        <v>26</v>
      </c>
      <c r="E173" s="17" t="s">
        <v>50</v>
      </c>
      <c r="F173" s="17" t="s">
        <v>171</v>
      </c>
      <c r="G173" s="18">
        <v>0</v>
      </c>
      <c r="H173" s="18">
        <v>36.3000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45469</v>
      </c>
      <c r="B174" s="17" t="s">
        <v>17</v>
      </c>
      <c r="C174" s="17" t="s">
        <v>18</v>
      </c>
      <c r="D174" s="17" t="s">
        <v>26</v>
      </c>
      <c r="E174" s="17" t="s">
        <v>172</v>
      </c>
      <c r="F174" s="17" t="s">
        <v>173</v>
      </c>
      <c r="G174" s="18">
        <v>0</v>
      </c>
      <c r="H174" s="18">
        <v>1782.0000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45469</v>
      </c>
      <c r="B175" s="17" t="s">
        <v>17</v>
      </c>
      <c r="C175" s="17" t="s">
        <v>18</v>
      </c>
      <c r="D175" s="17" t="s">
        <v>26</v>
      </c>
      <c r="E175" s="17" t="s">
        <v>172</v>
      </c>
      <c r="F175" s="17" t="s">
        <v>174</v>
      </c>
      <c r="G175" s="18">
        <v>0</v>
      </c>
      <c r="H175" s="18">
        <v>200.0500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45469</v>
      </c>
      <c r="B176" s="17" t="s">
        <v>17</v>
      </c>
      <c r="C176" s="17" t="s">
        <v>18</v>
      </c>
      <c r="D176" s="17" t="s">
        <v>26</v>
      </c>
      <c r="E176" s="17" t="s">
        <v>32</v>
      </c>
      <c r="F176" s="17" t="s">
        <v>175</v>
      </c>
      <c r="G176" s="18">
        <v>0</v>
      </c>
      <c r="H176" s="18">
        <v>5330.5000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45469</v>
      </c>
      <c r="B177" s="17" t="s">
        <v>17</v>
      </c>
      <c r="C177" s="17" t="s">
        <v>18</v>
      </c>
      <c r="D177" s="17" t="s">
        <v>26</v>
      </c>
      <c r="E177" s="17" t="s">
        <v>109</v>
      </c>
      <c r="F177" s="17" t="s">
        <v>176</v>
      </c>
      <c r="G177" s="18">
        <v>0</v>
      </c>
      <c r="H177" s="18">
        <v>9270.0000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45469</v>
      </c>
      <c r="B178" s="17" t="s">
        <v>17</v>
      </c>
      <c r="C178" s="17" t="s">
        <v>18</v>
      </c>
      <c r="D178" s="17" t="s">
        <v>26</v>
      </c>
      <c r="E178" s="17" t="s">
        <v>107</v>
      </c>
      <c r="F178" s="17" t="s">
        <v>177</v>
      </c>
      <c r="G178" s="18">
        <v>0</v>
      </c>
      <c r="H178" s="18">
        <v>22515.0600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45469</v>
      </c>
      <c r="B179" s="17" t="s">
        <v>17</v>
      </c>
      <c r="C179" s="17" t="s">
        <v>18</v>
      </c>
      <c r="D179" s="17" t="s">
        <v>26</v>
      </c>
      <c r="E179" s="17" t="s">
        <v>129</v>
      </c>
      <c r="F179" s="17" t="s">
        <v>178</v>
      </c>
      <c r="G179" s="18">
        <v>0</v>
      </c>
      <c r="H179" s="18">
        <v>1083.1700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45470</v>
      </c>
      <c r="B180" s="17" t="s">
        <v>17</v>
      </c>
      <c r="C180" s="17" t="s">
        <v>18</v>
      </c>
      <c r="D180" s="17" t="s">
        <v>26</v>
      </c>
      <c r="E180" s="17" t="s">
        <v>179</v>
      </c>
      <c r="F180" s="17" t="s">
        <v>180</v>
      </c>
      <c r="G180" s="18">
        <v>0</v>
      </c>
      <c r="H180" s="18">
        <v>28545.9900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45470</v>
      </c>
      <c r="B181" s="17" t="s">
        <v>17</v>
      </c>
      <c r="C181" s="17" t="s">
        <v>18</v>
      </c>
      <c r="D181" s="17" t="s">
        <v>26</v>
      </c>
      <c r="E181" s="17" t="s">
        <v>181</v>
      </c>
      <c r="F181" s="17" t="s">
        <v>182</v>
      </c>
      <c r="G181" s="18">
        <v>0</v>
      </c>
      <c r="H181" s="18">
        <v>126.7200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45470</v>
      </c>
      <c r="B182" s="17" t="s">
        <v>17</v>
      </c>
      <c r="C182" s="17" t="s">
        <v>18</v>
      </c>
      <c r="D182" s="17" t="s">
        <v>26</v>
      </c>
      <c r="E182" s="17" t="s">
        <v>183</v>
      </c>
      <c r="F182" s="17" t="s">
        <v>184</v>
      </c>
      <c r="G182" s="18">
        <v>0</v>
      </c>
      <c r="H182" s="18">
        <v>8561.2000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45470</v>
      </c>
      <c r="B183" s="17" t="s">
        <v>17</v>
      </c>
      <c r="C183" s="17" t="s">
        <v>18</v>
      </c>
      <c r="D183" s="17" t="s">
        <v>19</v>
      </c>
      <c r="E183" s="17" t="s">
        <v>185</v>
      </c>
      <c r="F183" s="17"/>
      <c r="G183" s="18">
        <v>0</v>
      </c>
      <c r="H183" s="18">
        <v>6804.2600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45470</v>
      </c>
      <c r="B184" s="17" t="s">
        <v>17</v>
      </c>
      <c r="C184" s="17" t="s">
        <v>18</v>
      </c>
      <c r="D184" s="17" t="s">
        <v>19</v>
      </c>
      <c r="E184" s="17" t="s">
        <v>186</v>
      </c>
      <c r="F184" s="17"/>
      <c r="G184" s="18">
        <v>0</v>
      </c>
      <c r="H184" s="18">
        <v>80.7500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45470</v>
      </c>
      <c r="B185" s="17" t="s">
        <v>17</v>
      </c>
      <c r="C185" s="17" t="s">
        <v>18</v>
      </c>
      <c r="D185" s="17" t="s">
        <v>19</v>
      </c>
      <c r="E185" s="17" t="s">
        <v>187</v>
      </c>
      <c r="F185" s="17"/>
      <c r="G185" s="18">
        <v>0</v>
      </c>
      <c r="H185" s="18">
        <v>4611.3100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45470</v>
      </c>
      <c r="B186" s="17" t="s">
        <v>17</v>
      </c>
      <c r="C186" s="17" t="s">
        <v>18</v>
      </c>
      <c r="D186" s="17" t="s">
        <v>19</v>
      </c>
      <c r="E186" s="17" t="s">
        <v>188</v>
      </c>
      <c r="F186" s="17"/>
      <c r="G186" s="18">
        <v>0</v>
      </c>
      <c r="H186" s="18">
        <v>10000.0000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45471</v>
      </c>
      <c r="B187" s="17" t="s">
        <v>17</v>
      </c>
      <c r="C187" s="17" t="s">
        <v>18</v>
      </c>
      <c r="D187" s="17" t="s">
        <v>91</v>
      </c>
      <c r="E187" s="17" t="s">
        <v>94</v>
      </c>
      <c r="F187" s="17" t="s">
        <v>189</v>
      </c>
      <c r="G187" s="18">
        <v>34240.8000</v>
      </c>
      <c r="H187" s="18">
        <v>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45471</v>
      </c>
      <c r="B188" s="17" t="s">
        <v>17</v>
      </c>
      <c r="C188" s="17" t="s">
        <v>18</v>
      </c>
      <c r="D188" s="17" t="s">
        <v>91</v>
      </c>
      <c r="E188" s="17" t="s">
        <v>113</v>
      </c>
      <c r="F188" s="17" t="s">
        <v>190</v>
      </c>
      <c r="G188" s="18">
        <v>8633.0100</v>
      </c>
      <c r="H188" s="18">
        <v>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45471</v>
      </c>
      <c r="B189" s="17" t="s">
        <v>17</v>
      </c>
      <c r="C189" s="17" t="s">
        <v>18</v>
      </c>
      <c r="D189" s="17" t="s">
        <v>21</v>
      </c>
      <c r="E189" s="17" t="s">
        <v>23</v>
      </c>
      <c r="F189" s="17"/>
      <c r="G189" s="18">
        <v>128.2000</v>
      </c>
      <c r="H189" s="18">
        <v>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45471</v>
      </c>
      <c r="B190" s="17" t="s">
        <v>17</v>
      </c>
      <c r="C190" s="17" t="s">
        <v>18</v>
      </c>
      <c r="D190" s="17" t="s">
        <v>91</v>
      </c>
      <c r="E190" s="17" t="s">
        <v>96</v>
      </c>
      <c r="F190" s="17" t="s">
        <v>191</v>
      </c>
      <c r="G190" s="18">
        <v>2995.3000</v>
      </c>
      <c r="H190" s="18">
        <v>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45471</v>
      </c>
      <c r="B191" s="17" t="s">
        <v>17</v>
      </c>
      <c r="C191" s="17" t="s">
        <v>18</v>
      </c>
      <c r="D191" s="17" t="s">
        <v>91</v>
      </c>
      <c r="E191" s="17" t="s">
        <v>96</v>
      </c>
      <c r="F191" s="17" t="s">
        <v>97</v>
      </c>
      <c r="G191" s="18">
        <v>2403.5000</v>
      </c>
      <c r="H191" s="18">
        <v>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45471</v>
      </c>
      <c r="B192" s="17" t="s">
        <v>17</v>
      </c>
      <c r="C192" s="17" t="s">
        <v>18</v>
      </c>
      <c r="D192" s="17" t="s">
        <v>91</v>
      </c>
      <c r="E192" s="17" t="s">
        <v>96</v>
      </c>
      <c r="F192" s="17" t="s">
        <v>139</v>
      </c>
      <c r="G192" s="18">
        <v>1413.5000</v>
      </c>
      <c r="H192" s="18">
        <v>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45471</v>
      </c>
      <c r="B193" s="17" t="s">
        <v>17</v>
      </c>
      <c r="C193" s="17" t="s">
        <v>18</v>
      </c>
      <c r="D193" s="17" t="s">
        <v>26</v>
      </c>
      <c r="E193" s="17" t="s">
        <v>183</v>
      </c>
      <c r="F193" s="17" t="s">
        <v>192</v>
      </c>
      <c r="G193" s="18">
        <v>0</v>
      </c>
      <c r="H193" s="18">
        <v>140800.0000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20" t="s">
        <v>193</v>
      </c>
      <c r="B194" s="20"/>
      <c r="C194" s="20"/>
      <c r="D194" s="20"/>
      <c r="E194" s="20"/>
      <c r="F194" s="20"/>
      <c r="G194" s="21">
        <f ca="1">SUM(G9:G193)</f>
        <v>0</v>
      </c>
      <c r="H194" s="21">
        <f ca="1">SUM(H9:H193)</f>
        <v>0</v>
      </c>
      <c r="I194" s="21">
        <f ca="1">I193</f>
        <v>0</v>
      </c>
      <c r="J194" s="21">
        <f ca="1">SUM(J9:J193)</f>
        <v>0</v>
      </c>
      <c r="K194" s="20"/>
      <c r="L194" s="20"/>
    </row>
    <row r="195" ht="10.95" customHeight="true" customFormat="true" s="9">
      <c r="A195" s="20" t="s">
        <v>194</v>
      </c>
      <c r="B195" s="20"/>
      <c r="C195" s="20"/>
      <c r="D195" s="20"/>
      <c r="E195" s="20"/>
      <c r="F195" s="20"/>
      <c r="G195" s="21">
        <v>357987.5800</v>
      </c>
      <c r="H195" s="21">
        <v>0</v>
      </c>
      <c r="I195" s="21">
        <v>0</v>
      </c>
      <c r="J195" s="21">
        <v>0</v>
      </c>
      <c r="K195" s="20"/>
      <c r="L195" s="20"/>
    </row>
    <row r="196" ht="10.95" customHeight="true" customFormat="true" s="9">
      <c r="A196" s="10" t="s">
        <v>195</v>
      </c>
      <c r="B196" s="10"/>
      <c r="C196" s="10"/>
      <c r="D196" s="10"/>
      <c r="E196" s="10"/>
      <c r="F196" s="10"/>
      <c r="G196" s="11">
        <v>357987.5800</v>
      </c>
      <c r="H196" s="11">
        <v>0</v>
      </c>
      <c r="I196" s="11">
        <f ca="1">I193</f>
        <v>0</v>
      </c>
      <c r="J196" s="11">
        <v>0</v>
      </c>
      <c r="K196" s="10"/>
      <c r="L196" s="10"/>
    </row>
    <row r="197" ht="13.35" customHeight="true"/>
    <row r="198" ht="12.1" customHeight="true" customFormat="true" s="5">
      <c r="A198" s="8" t="s">
        <v>196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ht="10.95" customHeight="true" customFormat="true" s="9">
      <c r="A199" s="10" t="s">
        <v>16</v>
      </c>
      <c r="B199" s="10"/>
      <c r="C199" s="10"/>
      <c r="D199" s="10"/>
      <c r="E199" s="10"/>
      <c r="F199" s="10"/>
      <c r="G199" s="11">
        <v>0</v>
      </c>
      <c r="H199" s="11">
        <v>0</v>
      </c>
      <c r="I199" s="11">
        <f ca="1">(G199 - H199)</f>
        <v>0</v>
      </c>
      <c r="J199" s="11">
        <v>0</v>
      </c>
      <c r="K199" s="10"/>
      <c r="L199" s="10"/>
    </row>
    <row r="200" ht="10.95" customHeight="true" customFormat="true" s="9">
      <c r="A200" s="12">
        <v>45412</v>
      </c>
      <c r="B200" s="13" t="s">
        <v>197</v>
      </c>
      <c r="C200" s="13" t="s">
        <v>18</v>
      </c>
      <c r="D200" s="13" t="s">
        <v>21</v>
      </c>
      <c r="E200" s="13" t="s">
        <v>22</v>
      </c>
      <c r="F200" s="13"/>
      <c r="G200" s="14">
        <v>2000.0000</v>
      </c>
      <c r="H200" s="14">
        <v>0</v>
      </c>
      <c r="I200" s="14">
        <f ca="1">((I199 + G200) - H200)</f>
        <v>0</v>
      </c>
      <c r="J200" s="14">
        <v>0</v>
      </c>
      <c r="K200" s="15">
        <v>0</v>
      </c>
      <c r="L200" s="13"/>
    </row>
    <row r="201" ht="10.95" customHeight="true" customFormat="true" s="9">
      <c r="A201" s="16">
        <v>45415</v>
      </c>
      <c r="B201" s="17" t="s">
        <v>197</v>
      </c>
      <c r="C201" s="17" t="s">
        <v>18</v>
      </c>
      <c r="D201" s="17" t="s">
        <v>19</v>
      </c>
      <c r="E201" s="17" t="s">
        <v>198</v>
      </c>
      <c r="F201" s="17"/>
      <c r="G201" s="18">
        <v>0</v>
      </c>
      <c r="H201" s="18">
        <v>220.0000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45418</v>
      </c>
      <c r="B202" s="17" t="s">
        <v>197</v>
      </c>
      <c r="C202" s="17" t="s">
        <v>18</v>
      </c>
      <c r="D202" s="17" t="s">
        <v>19</v>
      </c>
      <c r="E202" s="17" t="s">
        <v>198</v>
      </c>
      <c r="F202" s="17"/>
      <c r="G202" s="18">
        <v>0</v>
      </c>
      <c r="H202" s="18">
        <v>285.0000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45418</v>
      </c>
      <c r="B203" s="17" t="s">
        <v>197</v>
      </c>
      <c r="C203" s="17" t="s">
        <v>18</v>
      </c>
      <c r="D203" s="17" t="s">
        <v>19</v>
      </c>
      <c r="E203" s="17" t="s">
        <v>199</v>
      </c>
      <c r="F203" s="17"/>
      <c r="G203" s="18">
        <v>0</v>
      </c>
      <c r="H203" s="18">
        <v>44.5000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45418</v>
      </c>
      <c r="B204" s="17" t="s">
        <v>197</v>
      </c>
      <c r="C204" s="17" t="s">
        <v>18</v>
      </c>
      <c r="D204" s="17" t="s">
        <v>19</v>
      </c>
      <c r="E204" s="17" t="s">
        <v>200</v>
      </c>
      <c r="F204" s="17"/>
      <c r="G204" s="18">
        <v>0</v>
      </c>
      <c r="H204" s="18">
        <v>167.4600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45419</v>
      </c>
      <c r="B205" s="17" t="s">
        <v>197</v>
      </c>
      <c r="C205" s="17" t="s">
        <v>18</v>
      </c>
      <c r="D205" s="17" t="s">
        <v>19</v>
      </c>
      <c r="E205" s="17" t="s">
        <v>201</v>
      </c>
      <c r="F205" s="17"/>
      <c r="G205" s="18">
        <v>0</v>
      </c>
      <c r="H205" s="18">
        <v>207.3100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45420</v>
      </c>
      <c r="B206" s="17" t="s">
        <v>197</v>
      </c>
      <c r="C206" s="17" t="s">
        <v>18</v>
      </c>
      <c r="D206" s="17" t="s">
        <v>19</v>
      </c>
      <c r="E206" s="17" t="s">
        <v>202</v>
      </c>
      <c r="F206" s="17"/>
      <c r="G206" s="18">
        <v>0</v>
      </c>
      <c r="H206" s="18">
        <v>182.9500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45420</v>
      </c>
      <c r="B207" s="17" t="s">
        <v>197</v>
      </c>
      <c r="C207" s="17" t="s">
        <v>18</v>
      </c>
      <c r="D207" s="17" t="s">
        <v>19</v>
      </c>
      <c r="E207" s="17" t="s">
        <v>203</v>
      </c>
      <c r="F207" s="17"/>
      <c r="G207" s="18">
        <v>0</v>
      </c>
      <c r="H207" s="18">
        <v>88.5000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45420</v>
      </c>
      <c r="B208" s="17" t="s">
        <v>197</v>
      </c>
      <c r="C208" s="17" t="s">
        <v>18</v>
      </c>
      <c r="D208" s="17" t="s">
        <v>19</v>
      </c>
      <c r="E208" s="17" t="s">
        <v>204</v>
      </c>
      <c r="F208" s="17"/>
      <c r="G208" s="18">
        <v>0</v>
      </c>
      <c r="H208" s="18">
        <v>103.8800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45421</v>
      </c>
      <c r="B209" s="17" t="s">
        <v>197</v>
      </c>
      <c r="C209" s="17" t="s">
        <v>18</v>
      </c>
      <c r="D209" s="17" t="s">
        <v>19</v>
      </c>
      <c r="E209" s="17" t="s">
        <v>205</v>
      </c>
      <c r="F209" s="17"/>
      <c r="G209" s="18">
        <v>0</v>
      </c>
      <c r="H209" s="18">
        <v>245.4300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45421</v>
      </c>
      <c r="B210" s="17" t="s">
        <v>197</v>
      </c>
      <c r="C210" s="17" t="s">
        <v>18</v>
      </c>
      <c r="D210" s="17" t="s">
        <v>19</v>
      </c>
      <c r="E210" s="17" t="s">
        <v>199</v>
      </c>
      <c r="F210" s="17"/>
      <c r="G210" s="18">
        <v>0</v>
      </c>
      <c r="H210" s="18">
        <v>105.0000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45421</v>
      </c>
      <c r="B211" s="17" t="s">
        <v>197</v>
      </c>
      <c r="C211" s="17" t="s">
        <v>18</v>
      </c>
      <c r="D211" s="17" t="s">
        <v>19</v>
      </c>
      <c r="E211" s="17" t="s">
        <v>206</v>
      </c>
      <c r="F211" s="17"/>
      <c r="G211" s="18">
        <v>0</v>
      </c>
      <c r="H211" s="18">
        <v>73.8500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45422</v>
      </c>
      <c r="B212" s="17" t="s">
        <v>197</v>
      </c>
      <c r="C212" s="17" t="s">
        <v>18</v>
      </c>
      <c r="D212" s="17" t="s">
        <v>56</v>
      </c>
      <c r="E212" s="17" t="s">
        <v>57</v>
      </c>
      <c r="F212" s="17" t="s">
        <v>58</v>
      </c>
      <c r="G212" s="18">
        <v>2000.0000</v>
      </c>
      <c r="H212" s="18">
        <v>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45422</v>
      </c>
      <c r="B213" s="17" t="s">
        <v>197</v>
      </c>
      <c r="C213" s="17" t="s">
        <v>18</v>
      </c>
      <c r="D213" s="17" t="s">
        <v>19</v>
      </c>
      <c r="E213" s="17" t="s">
        <v>207</v>
      </c>
      <c r="F213" s="17"/>
      <c r="G213" s="18">
        <v>0</v>
      </c>
      <c r="H213" s="18">
        <v>197.9000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45422</v>
      </c>
      <c r="B214" s="17" t="s">
        <v>197</v>
      </c>
      <c r="C214" s="17" t="s">
        <v>18</v>
      </c>
      <c r="D214" s="17" t="s">
        <v>19</v>
      </c>
      <c r="E214" s="17" t="s">
        <v>208</v>
      </c>
      <c r="F214" s="17"/>
      <c r="G214" s="18">
        <v>0</v>
      </c>
      <c r="H214" s="18">
        <v>126.5400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45425</v>
      </c>
      <c r="B215" s="17" t="s">
        <v>197</v>
      </c>
      <c r="C215" s="17" t="s">
        <v>18</v>
      </c>
      <c r="D215" s="17" t="s">
        <v>19</v>
      </c>
      <c r="E215" s="17" t="s">
        <v>209</v>
      </c>
      <c r="F215" s="17"/>
      <c r="G215" s="18">
        <v>0</v>
      </c>
      <c r="H215" s="18">
        <v>39.9000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45426</v>
      </c>
      <c r="B216" s="17" t="s">
        <v>197</v>
      </c>
      <c r="C216" s="17" t="s">
        <v>18</v>
      </c>
      <c r="D216" s="17" t="s">
        <v>56</v>
      </c>
      <c r="E216" s="17" t="s">
        <v>57</v>
      </c>
      <c r="F216" s="17" t="s">
        <v>58</v>
      </c>
      <c r="G216" s="18">
        <v>1000.0000</v>
      </c>
      <c r="H216" s="18">
        <v>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45426</v>
      </c>
      <c r="B217" s="17" t="s">
        <v>197</v>
      </c>
      <c r="C217" s="17" t="s">
        <v>18</v>
      </c>
      <c r="D217" s="17" t="s">
        <v>19</v>
      </c>
      <c r="E217" s="17" t="s">
        <v>210</v>
      </c>
      <c r="F217" s="17"/>
      <c r="G217" s="18">
        <v>0</v>
      </c>
      <c r="H217" s="18">
        <v>29.0000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45427</v>
      </c>
      <c r="B218" s="17" t="s">
        <v>197</v>
      </c>
      <c r="C218" s="17" t="s">
        <v>18</v>
      </c>
      <c r="D218" s="17" t="s">
        <v>19</v>
      </c>
      <c r="E218" s="17" t="s">
        <v>211</v>
      </c>
      <c r="F218" s="17"/>
      <c r="G218" s="18">
        <v>0</v>
      </c>
      <c r="H218" s="18">
        <v>155.9400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45427</v>
      </c>
      <c r="B219" s="17" t="s">
        <v>197</v>
      </c>
      <c r="C219" s="17" t="s">
        <v>18</v>
      </c>
      <c r="D219" s="17" t="s">
        <v>19</v>
      </c>
      <c r="E219" s="17" t="s">
        <v>212</v>
      </c>
      <c r="F219" s="17"/>
      <c r="G219" s="18">
        <v>0</v>
      </c>
      <c r="H219" s="18">
        <v>94.5000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45427</v>
      </c>
      <c r="B220" s="17" t="s">
        <v>197</v>
      </c>
      <c r="C220" s="17" t="s">
        <v>18</v>
      </c>
      <c r="D220" s="17" t="s">
        <v>19</v>
      </c>
      <c r="E220" s="17" t="s">
        <v>213</v>
      </c>
      <c r="F220" s="17"/>
      <c r="G220" s="18">
        <v>0</v>
      </c>
      <c r="H220" s="18">
        <v>430.7300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45427</v>
      </c>
      <c r="B221" s="17" t="s">
        <v>197</v>
      </c>
      <c r="C221" s="17" t="s">
        <v>18</v>
      </c>
      <c r="D221" s="17" t="s">
        <v>19</v>
      </c>
      <c r="E221" s="17" t="s">
        <v>213</v>
      </c>
      <c r="F221" s="17"/>
      <c r="G221" s="18">
        <v>0</v>
      </c>
      <c r="H221" s="18">
        <v>54.4400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45427</v>
      </c>
      <c r="B222" s="17" t="s">
        <v>197</v>
      </c>
      <c r="C222" s="17" t="s">
        <v>18</v>
      </c>
      <c r="D222" s="17" t="s">
        <v>21</v>
      </c>
      <c r="E222" s="17" t="s">
        <v>213</v>
      </c>
      <c r="F222" s="17"/>
      <c r="G222" s="18">
        <v>40.1900</v>
      </c>
      <c r="H222" s="18">
        <v>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45432</v>
      </c>
      <c r="B223" s="17" t="s">
        <v>197</v>
      </c>
      <c r="C223" s="17" t="s">
        <v>18</v>
      </c>
      <c r="D223" s="17" t="s">
        <v>19</v>
      </c>
      <c r="E223" s="17" t="s">
        <v>199</v>
      </c>
      <c r="F223" s="17"/>
      <c r="G223" s="18">
        <v>0</v>
      </c>
      <c r="H223" s="18">
        <v>33.5000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45433</v>
      </c>
      <c r="B224" s="17" t="s">
        <v>197</v>
      </c>
      <c r="C224" s="17" t="s">
        <v>18</v>
      </c>
      <c r="D224" s="17" t="s">
        <v>19</v>
      </c>
      <c r="E224" s="17" t="s">
        <v>214</v>
      </c>
      <c r="F224" s="17"/>
      <c r="G224" s="18">
        <v>0</v>
      </c>
      <c r="H224" s="18">
        <v>121.6600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45434</v>
      </c>
      <c r="B225" s="17" t="s">
        <v>197</v>
      </c>
      <c r="C225" s="17" t="s">
        <v>18</v>
      </c>
      <c r="D225" s="17" t="s">
        <v>56</v>
      </c>
      <c r="E225" s="17" t="s">
        <v>57</v>
      </c>
      <c r="F225" s="17" t="s">
        <v>76</v>
      </c>
      <c r="G225" s="18">
        <v>1000.0000</v>
      </c>
      <c r="H225" s="18">
        <v>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45436</v>
      </c>
      <c r="B226" s="17" t="s">
        <v>197</v>
      </c>
      <c r="C226" s="17" t="s">
        <v>18</v>
      </c>
      <c r="D226" s="17" t="s">
        <v>19</v>
      </c>
      <c r="E226" s="17" t="s">
        <v>213</v>
      </c>
      <c r="F226" s="17"/>
      <c r="G226" s="18">
        <v>0</v>
      </c>
      <c r="H226" s="18">
        <v>369.4000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45439</v>
      </c>
      <c r="B227" s="17" t="s">
        <v>197</v>
      </c>
      <c r="C227" s="17" t="s">
        <v>18</v>
      </c>
      <c r="D227" s="17" t="s">
        <v>19</v>
      </c>
      <c r="E227" s="17" t="s">
        <v>214</v>
      </c>
      <c r="F227" s="17"/>
      <c r="G227" s="18">
        <v>0</v>
      </c>
      <c r="H227" s="18">
        <v>683.9000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45442</v>
      </c>
      <c r="B228" s="17" t="s">
        <v>197</v>
      </c>
      <c r="C228" s="17" t="s">
        <v>18</v>
      </c>
      <c r="D228" s="17" t="s">
        <v>19</v>
      </c>
      <c r="E228" s="17" t="s">
        <v>215</v>
      </c>
      <c r="F228" s="17"/>
      <c r="G228" s="18">
        <v>0</v>
      </c>
      <c r="H228" s="18">
        <v>619.0000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45443</v>
      </c>
      <c r="B229" s="17" t="s">
        <v>197</v>
      </c>
      <c r="C229" s="17" t="s">
        <v>18</v>
      </c>
      <c r="D229" s="17" t="s">
        <v>19</v>
      </c>
      <c r="E229" s="17" t="s">
        <v>205</v>
      </c>
      <c r="F229" s="17"/>
      <c r="G229" s="18">
        <v>0</v>
      </c>
      <c r="H229" s="18">
        <v>221.7500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45443</v>
      </c>
      <c r="B230" s="17" t="s">
        <v>197</v>
      </c>
      <c r="C230" s="17" t="s">
        <v>18</v>
      </c>
      <c r="D230" s="17" t="s">
        <v>19</v>
      </c>
      <c r="E230" s="17" t="s">
        <v>216</v>
      </c>
      <c r="F230" s="17"/>
      <c r="G230" s="18">
        <v>0</v>
      </c>
      <c r="H230" s="18">
        <v>126.8700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45449</v>
      </c>
      <c r="B231" s="17" t="s">
        <v>197</v>
      </c>
      <c r="C231" s="17" t="s">
        <v>18</v>
      </c>
      <c r="D231" s="17" t="s">
        <v>56</v>
      </c>
      <c r="E231" s="17" t="s">
        <v>57</v>
      </c>
      <c r="F231" s="17" t="s">
        <v>76</v>
      </c>
      <c r="G231" s="18">
        <v>2500.0000</v>
      </c>
      <c r="H231" s="18">
        <v>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45450</v>
      </c>
      <c r="B232" s="17" t="s">
        <v>197</v>
      </c>
      <c r="C232" s="17" t="s">
        <v>18</v>
      </c>
      <c r="D232" s="17" t="s">
        <v>19</v>
      </c>
      <c r="E232" s="17" t="s">
        <v>217</v>
      </c>
      <c r="F232" s="17"/>
      <c r="G232" s="18">
        <v>0</v>
      </c>
      <c r="H232" s="18">
        <v>1617.8400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45450</v>
      </c>
      <c r="B233" s="17" t="s">
        <v>197</v>
      </c>
      <c r="C233" s="17" t="s">
        <v>18</v>
      </c>
      <c r="D233" s="17" t="s">
        <v>19</v>
      </c>
      <c r="E233" s="17" t="s">
        <v>218</v>
      </c>
      <c r="F233" s="17"/>
      <c r="G233" s="18">
        <v>0</v>
      </c>
      <c r="H233" s="18">
        <v>1500.0000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45455</v>
      </c>
      <c r="B234" s="17" t="s">
        <v>197</v>
      </c>
      <c r="C234" s="17" t="s">
        <v>18</v>
      </c>
      <c r="D234" s="17" t="s">
        <v>56</v>
      </c>
      <c r="E234" s="17" t="s">
        <v>57</v>
      </c>
      <c r="F234" s="17" t="s">
        <v>138</v>
      </c>
      <c r="G234" s="18">
        <v>4000.0000</v>
      </c>
      <c r="H234" s="18">
        <v>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45456</v>
      </c>
      <c r="B235" s="17" t="s">
        <v>197</v>
      </c>
      <c r="C235" s="17" t="s">
        <v>18</v>
      </c>
      <c r="D235" s="17" t="s">
        <v>19</v>
      </c>
      <c r="E235" s="17" t="s">
        <v>219</v>
      </c>
      <c r="F235" s="17"/>
      <c r="G235" s="18">
        <v>0</v>
      </c>
      <c r="H235" s="18">
        <v>182.8700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45457</v>
      </c>
      <c r="B236" s="17" t="s">
        <v>197</v>
      </c>
      <c r="C236" s="17" t="s">
        <v>18</v>
      </c>
      <c r="D236" s="17" t="s">
        <v>19</v>
      </c>
      <c r="E236" s="17" t="s">
        <v>220</v>
      </c>
      <c r="F236" s="17"/>
      <c r="G236" s="18">
        <v>0</v>
      </c>
      <c r="H236" s="18">
        <v>2193.9800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45457</v>
      </c>
      <c r="B237" s="17" t="s">
        <v>197</v>
      </c>
      <c r="C237" s="17" t="s">
        <v>18</v>
      </c>
      <c r="D237" s="17" t="s">
        <v>19</v>
      </c>
      <c r="E237" s="17" t="s">
        <v>34</v>
      </c>
      <c r="F237" s="17"/>
      <c r="G237" s="18">
        <v>0</v>
      </c>
      <c r="H237" s="18">
        <v>5.4900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45463</v>
      </c>
      <c r="B238" s="17" t="s">
        <v>197</v>
      </c>
      <c r="C238" s="17" t="s">
        <v>18</v>
      </c>
      <c r="D238" s="17" t="s">
        <v>19</v>
      </c>
      <c r="E238" s="17" t="s">
        <v>214</v>
      </c>
      <c r="F238" s="17"/>
      <c r="G238" s="18">
        <v>0</v>
      </c>
      <c r="H238" s="18">
        <v>77.9800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45464</v>
      </c>
      <c r="B239" s="17" t="s">
        <v>197</v>
      </c>
      <c r="C239" s="17" t="s">
        <v>18</v>
      </c>
      <c r="D239" s="17" t="s">
        <v>19</v>
      </c>
      <c r="E239" s="17" t="s">
        <v>221</v>
      </c>
      <c r="F239" s="17"/>
      <c r="G239" s="18">
        <v>0</v>
      </c>
      <c r="H239" s="18">
        <v>171.5000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45467</v>
      </c>
      <c r="B240" s="17" t="s">
        <v>197</v>
      </c>
      <c r="C240" s="17" t="s">
        <v>18</v>
      </c>
      <c r="D240" s="17" t="s">
        <v>19</v>
      </c>
      <c r="E240" s="17" t="s">
        <v>222</v>
      </c>
      <c r="F240" s="17"/>
      <c r="G240" s="18">
        <v>0</v>
      </c>
      <c r="H240" s="18">
        <v>59.0000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45468</v>
      </c>
      <c r="B241" s="17" t="s">
        <v>197</v>
      </c>
      <c r="C241" s="17" t="s">
        <v>18</v>
      </c>
      <c r="D241" s="17" t="s">
        <v>19</v>
      </c>
      <c r="E241" s="17" t="s">
        <v>223</v>
      </c>
      <c r="F241" s="17"/>
      <c r="G241" s="18">
        <v>0</v>
      </c>
      <c r="H241" s="18">
        <v>84.9500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45469</v>
      </c>
      <c r="B242" s="17" t="s">
        <v>197</v>
      </c>
      <c r="C242" s="17" t="s">
        <v>18</v>
      </c>
      <c r="D242" s="17" t="s">
        <v>19</v>
      </c>
      <c r="E242" s="17" t="s">
        <v>205</v>
      </c>
      <c r="F242" s="17"/>
      <c r="G242" s="18">
        <v>0</v>
      </c>
      <c r="H242" s="18">
        <v>33.4700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45470</v>
      </c>
      <c r="B243" s="17" t="s">
        <v>197</v>
      </c>
      <c r="C243" s="17" t="s">
        <v>18</v>
      </c>
      <c r="D243" s="17" t="s">
        <v>19</v>
      </c>
      <c r="E243" s="17" t="s">
        <v>224</v>
      </c>
      <c r="F243" s="17"/>
      <c r="G243" s="18">
        <v>0</v>
      </c>
      <c r="H243" s="18">
        <v>626.1600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20" t="s">
        <v>225</v>
      </c>
      <c r="B244" s="20"/>
      <c r="C244" s="20"/>
      <c r="D244" s="20"/>
      <c r="E244" s="20"/>
      <c r="F244" s="20"/>
      <c r="G244" s="21">
        <f ca="1">SUM(G200:G243)</f>
        <v>0</v>
      </c>
      <c r="H244" s="21">
        <f ca="1">SUM(H200:H243)</f>
        <v>0</v>
      </c>
      <c r="I244" s="21">
        <f ca="1">I243</f>
        <v>0</v>
      </c>
      <c r="J244" s="21">
        <f ca="1">SUM(J200:J243)</f>
        <v>0</v>
      </c>
      <c r="K244" s="20"/>
      <c r="L244" s="20"/>
    </row>
    <row r="245" ht="10.95" customHeight="true" customFormat="true" s="9">
      <c r="A245" s="20" t="s">
        <v>194</v>
      </c>
      <c r="B245" s="20"/>
      <c r="C245" s="20"/>
      <c r="D245" s="20"/>
      <c r="E245" s="20"/>
      <c r="F245" s="20"/>
      <c r="G245" s="21">
        <v>958.0400</v>
      </c>
      <c r="H245" s="21">
        <v>0</v>
      </c>
      <c r="I245" s="21">
        <v>0</v>
      </c>
      <c r="J245" s="21">
        <v>0</v>
      </c>
      <c r="K245" s="20"/>
      <c r="L245" s="20"/>
    </row>
    <row r="246" ht="10.95" customHeight="true" customFormat="true" s="9">
      <c r="A246" s="10" t="s">
        <v>195</v>
      </c>
      <c r="B246" s="10"/>
      <c r="C246" s="10"/>
      <c r="D246" s="10"/>
      <c r="E246" s="10"/>
      <c r="F246" s="10"/>
      <c r="G246" s="11">
        <v>958.0400</v>
      </c>
      <c r="H246" s="11">
        <v>0</v>
      </c>
      <c r="I246" s="11">
        <f ca="1">I243</f>
        <v>0</v>
      </c>
      <c r="J246" s="11">
        <v>0</v>
      </c>
      <c r="K246" s="10"/>
      <c r="L246" s="10"/>
    </row>
    <row r="247" ht="13.35" customHeight="true"/>
    <row r="248" ht="12.1" customHeight="true" customFormat="true" s="5">
      <c r="A248" s="8" t="s">
        <v>226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ht="10.95" customHeight="true" customFormat="true" s="9">
      <c r="A249" s="10" t="s">
        <v>16</v>
      </c>
      <c r="B249" s="10"/>
      <c r="C249" s="10"/>
      <c r="D249" s="10"/>
      <c r="E249" s="10"/>
      <c r="F249" s="10"/>
      <c r="G249" s="11">
        <v>0</v>
      </c>
      <c r="H249" s="11">
        <v>0</v>
      </c>
      <c r="I249" s="11">
        <f ca="1">(G249 - H249)</f>
        <v>0</v>
      </c>
      <c r="J249" s="11">
        <v>0</v>
      </c>
      <c r="K249" s="10"/>
      <c r="L249" s="10"/>
    </row>
    <row r="250" ht="10.95" customHeight="true" customFormat="true" s="9">
      <c r="A250" s="12">
        <v>45458</v>
      </c>
      <c r="B250" s="13" t="s">
        <v>227</v>
      </c>
      <c r="C250" s="13" t="s">
        <v>228</v>
      </c>
      <c r="D250" s="13" t="s">
        <v>229</v>
      </c>
      <c r="E250" s="13" t="s">
        <v>230</v>
      </c>
      <c r="F250" s="13" t="s">
        <v>231</v>
      </c>
      <c r="G250" s="14">
        <v>0</v>
      </c>
      <c r="H250" s="14">
        <v>500.0000</v>
      </c>
      <c r="I250" s="14">
        <f ca="1">((I249 + G250) - H250)</f>
        <v>0</v>
      </c>
      <c r="J250" s="14">
        <v>-50.0000</v>
      </c>
      <c r="K250" s="15">
        <v>10.0000</v>
      </c>
      <c r="L250" s="13" t="s">
        <v>232</v>
      </c>
    </row>
    <row r="251" ht="10.95" customHeight="true" customFormat="true" s="9">
      <c r="A251" s="20" t="s">
        <v>233</v>
      </c>
      <c r="B251" s="20"/>
      <c r="C251" s="20"/>
      <c r="D251" s="20"/>
      <c r="E251" s="20"/>
      <c r="F251" s="20"/>
      <c r="G251" s="21">
        <f ca="1">G250</f>
        <v>0</v>
      </c>
      <c r="H251" s="21">
        <f ca="1">H250</f>
        <v>0</v>
      </c>
      <c r="I251" s="21">
        <f ca="1">I250</f>
        <v>0</v>
      </c>
      <c r="J251" s="21">
        <f ca="1">J250</f>
        <v>0</v>
      </c>
      <c r="K251" s="20"/>
      <c r="L251" s="20"/>
    </row>
    <row r="252" ht="10.95" customHeight="true" customFormat="true" s="9">
      <c r="A252" s="20" t="s">
        <v>194</v>
      </c>
      <c r="B252" s="20"/>
      <c r="C252" s="20"/>
      <c r="D252" s="20"/>
      <c r="E252" s="20"/>
      <c r="F252" s="20"/>
      <c r="G252" s="21">
        <v>0</v>
      </c>
      <c r="H252" s="21">
        <v>500.0000</v>
      </c>
      <c r="I252" s="21">
        <v>0</v>
      </c>
      <c r="J252" s="21">
        <v>0</v>
      </c>
      <c r="K252" s="20"/>
      <c r="L252" s="20"/>
    </row>
    <row r="253" ht="10.95" customHeight="true" customFormat="true" s="9">
      <c r="A253" s="10" t="s">
        <v>195</v>
      </c>
      <c r="B253" s="10"/>
      <c r="C253" s="10"/>
      <c r="D253" s="10"/>
      <c r="E253" s="10"/>
      <c r="F253" s="10"/>
      <c r="G253" s="11">
        <v>0</v>
      </c>
      <c r="H253" s="11">
        <v>500.0000</v>
      </c>
      <c r="I253" s="11">
        <f ca="1">I250</f>
        <v>0</v>
      </c>
      <c r="J253" s="11">
        <v>0</v>
      </c>
      <c r="K253" s="10"/>
      <c r="L253" s="10"/>
    </row>
    <row r="254" ht="13.35" customHeight="true"/>
    <row r="255" ht="12.1" customHeight="true" customFormat="true" s="5">
      <c r="A255" s="8" t="s">
        <v>234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ht="10.95" customHeight="true" customFormat="true" s="9">
      <c r="A256" s="10" t="s">
        <v>16</v>
      </c>
      <c r="B256" s="10"/>
      <c r="C256" s="10"/>
      <c r="D256" s="10"/>
      <c r="E256" s="10"/>
      <c r="F256" s="10"/>
      <c r="G256" s="11">
        <v>0</v>
      </c>
      <c r="H256" s="11">
        <v>0</v>
      </c>
      <c r="I256" s="11">
        <f ca="1">(G256 - H256)</f>
        <v>0</v>
      </c>
      <c r="J256" s="11">
        <v>0</v>
      </c>
      <c r="K256" s="10"/>
      <c r="L256" s="10"/>
    </row>
    <row r="257" ht="10.95" customHeight="true" customFormat="true" s="9">
      <c r="A257" s="12">
        <v>45428</v>
      </c>
      <c r="B257" s="13" t="s">
        <v>235</v>
      </c>
      <c r="C257" s="13" t="s">
        <v>228</v>
      </c>
      <c r="D257" s="13" t="s">
        <v>229</v>
      </c>
      <c r="E257" s="13" t="s">
        <v>236</v>
      </c>
      <c r="F257" s="13" t="s">
        <v>237</v>
      </c>
      <c r="G257" s="14">
        <v>0</v>
      </c>
      <c r="H257" s="14">
        <v>6648.0000</v>
      </c>
      <c r="I257" s="14">
        <f ca="1">((I256 + G257) - H257)</f>
        <v>0</v>
      </c>
      <c r="J257" s="14">
        <v>-664.8000</v>
      </c>
      <c r="K257" s="15">
        <v>10.0000</v>
      </c>
      <c r="L257" s="13" t="s">
        <v>232</v>
      </c>
    </row>
    <row r="258" ht="10.95" customHeight="true" customFormat="true" s="9">
      <c r="A258" s="16">
        <v>45428</v>
      </c>
      <c r="B258" s="17" t="s">
        <v>235</v>
      </c>
      <c r="C258" s="17" t="s">
        <v>228</v>
      </c>
      <c r="D258" s="17" t="s">
        <v>229</v>
      </c>
      <c r="E258" s="17" t="s">
        <v>238</v>
      </c>
      <c r="F258" s="17" t="s">
        <v>237</v>
      </c>
      <c r="G258" s="18">
        <v>0</v>
      </c>
      <c r="H258" s="18">
        <v>6792.0000</v>
      </c>
      <c r="I258" s="18">
        <f ca="1">((I257 + G258) - H258)</f>
        <v>0</v>
      </c>
      <c r="J258" s="18">
        <v>-679.2000</v>
      </c>
      <c r="K258" s="19">
        <v>10.0000</v>
      </c>
      <c r="L258" s="17" t="s">
        <v>232</v>
      </c>
    </row>
    <row r="259" ht="10.95" customHeight="true" customFormat="true" s="9">
      <c r="A259" s="16">
        <v>45428</v>
      </c>
      <c r="B259" s="17" t="s">
        <v>235</v>
      </c>
      <c r="C259" s="17" t="s">
        <v>228</v>
      </c>
      <c r="D259" s="17" t="s">
        <v>229</v>
      </c>
      <c r="E259" s="17" t="s">
        <v>239</v>
      </c>
      <c r="F259" s="17" t="s">
        <v>237</v>
      </c>
      <c r="G259" s="18">
        <v>0</v>
      </c>
      <c r="H259" s="18">
        <v>6864.0000</v>
      </c>
      <c r="I259" s="18">
        <f ca="1">((I258 + G259) - H259)</f>
        <v>0</v>
      </c>
      <c r="J259" s="18">
        <v>-686.4000</v>
      </c>
      <c r="K259" s="19">
        <v>10.0000</v>
      </c>
      <c r="L259" s="17" t="s">
        <v>232</v>
      </c>
    </row>
    <row r="260" ht="10.95" customHeight="true" customFormat="true" s="9">
      <c r="A260" s="16">
        <v>45428</v>
      </c>
      <c r="B260" s="17" t="s">
        <v>235</v>
      </c>
      <c r="C260" s="17" t="s">
        <v>228</v>
      </c>
      <c r="D260" s="17" t="s">
        <v>229</v>
      </c>
      <c r="E260" s="17" t="s">
        <v>240</v>
      </c>
      <c r="F260" s="17" t="s">
        <v>237</v>
      </c>
      <c r="G260" s="18">
        <v>0</v>
      </c>
      <c r="H260" s="18">
        <v>8496.0000</v>
      </c>
      <c r="I260" s="18">
        <f ca="1">((I259 + G260) - H260)</f>
        <v>0</v>
      </c>
      <c r="J260" s="18">
        <v>-849.6000</v>
      </c>
      <c r="K260" s="19">
        <v>10.0000</v>
      </c>
      <c r="L260" s="17" t="s">
        <v>232</v>
      </c>
    </row>
    <row r="261" ht="10.95" customHeight="true" customFormat="true" s="9">
      <c r="A261" s="16">
        <v>45428</v>
      </c>
      <c r="B261" s="17" t="s">
        <v>235</v>
      </c>
      <c r="C261" s="17" t="s">
        <v>228</v>
      </c>
      <c r="D261" s="17" t="s">
        <v>229</v>
      </c>
      <c r="E261" s="17" t="s">
        <v>241</v>
      </c>
      <c r="F261" s="17" t="s">
        <v>237</v>
      </c>
      <c r="G261" s="18">
        <v>0</v>
      </c>
      <c r="H261" s="18">
        <v>10848.0000</v>
      </c>
      <c r="I261" s="18">
        <f ca="1">((I260 + G261) - H261)</f>
        <v>0</v>
      </c>
      <c r="J261" s="18">
        <v>-1084.8000</v>
      </c>
      <c r="K261" s="19">
        <v>10.0000</v>
      </c>
      <c r="L261" s="17" t="s">
        <v>232</v>
      </c>
    </row>
    <row r="262" ht="10.95" customHeight="true" customFormat="true" s="9">
      <c r="A262" s="16">
        <v>45428</v>
      </c>
      <c r="B262" s="17" t="s">
        <v>235</v>
      </c>
      <c r="C262" s="17" t="s">
        <v>228</v>
      </c>
      <c r="D262" s="17" t="s">
        <v>229</v>
      </c>
      <c r="E262" s="17" t="s">
        <v>242</v>
      </c>
      <c r="F262" s="17" t="s">
        <v>237</v>
      </c>
      <c r="G262" s="18">
        <v>0</v>
      </c>
      <c r="H262" s="18">
        <v>7344.0000</v>
      </c>
      <c r="I262" s="18">
        <f ca="1">((I261 + G262) - H262)</f>
        <v>0</v>
      </c>
      <c r="J262" s="18">
        <v>-734.4000</v>
      </c>
      <c r="K262" s="19">
        <v>10.0000</v>
      </c>
      <c r="L262" s="17" t="s">
        <v>232</v>
      </c>
    </row>
    <row r="263" ht="10.95" customHeight="true" customFormat="true" s="9">
      <c r="A263" s="16">
        <v>45428</v>
      </c>
      <c r="B263" s="17" t="s">
        <v>235</v>
      </c>
      <c r="C263" s="17" t="s">
        <v>228</v>
      </c>
      <c r="D263" s="17" t="s">
        <v>229</v>
      </c>
      <c r="E263" s="17" t="s">
        <v>243</v>
      </c>
      <c r="F263" s="17" t="s">
        <v>237</v>
      </c>
      <c r="G263" s="18">
        <v>0</v>
      </c>
      <c r="H263" s="18">
        <v>6048.0000</v>
      </c>
      <c r="I263" s="18">
        <f ca="1">((I262 + G263) - H263)</f>
        <v>0</v>
      </c>
      <c r="J263" s="18">
        <v>-604.8000</v>
      </c>
      <c r="K263" s="19">
        <v>10.0000</v>
      </c>
      <c r="L263" s="17" t="s">
        <v>232</v>
      </c>
    </row>
    <row r="264" ht="10.95" customHeight="true" customFormat="true" s="9">
      <c r="A264" s="16">
        <v>45428</v>
      </c>
      <c r="B264" s="17" t="s">
        <v>235</v>
      </c>
      <c r="C264" s="17" t="s">
        <v>228</v>
      </c>
      <c r="D264" s="17" t="s">
        <v>229</v>
      </c>
      <c r="E264" s="17" t="s">
        <v>244</v>
      </c>
      <c r="F264" s="17" t="s">
        <v>237</v>
      </c>
      <c r="G264" s="18">
        <v>0</v>
      </c>
      <c r="H264" s="18">
        <v>7968.0000</v>
      </c>
      <c r="I264" s="18">
        <f ca="1">((I263 + G264) - H264)</f>
        <v>0</v>
      </c>
      <c r="J264" s="18">
        <v>-796.8000</v>
      </c>
      <c r="K264" s="19">
        <v>10.0000</v>
      </c>
      <c r="L264" s="17" t="s">
        <v>232</v>
      </c>
    </row>
    <row r="265" ht="10.95" customHeight="true" customFormat="true" s="9">
      <c r="A265" s="16">
        <v>45432</v>
      </c>
      <c r="B265" s="17" t="s">
        <v>235</v>
      </c>
      <c r="C265" s="17" t="s">
        <v>228</v>
      </c>
      <c r="D265" s="17" t="s">
        <v>229</v>
      </c>
      <c r="E265" s="17" t="s">
        <v>245</v>
      </c>
      <c r="F265" s="17" t="s">
        <v>93</v>
      </c>
      <c r="G265" s="18">
        <v>0</v>
      </c>
      <c r="H265" s="18">
        <v>5164.8000</v>
      </c>
      <c r="I265" s="18">
        <f ca="1">((I264 + G265) - H265)</f>
        <v>0</v>
      </c>
      <c r="J265" s="18">
        <v>-516.4800</v>
      </c>
      <c r="K265" s="19">
        <v>10.0000</v>
      </c>
      <c r="L265" s="17" t="s">
        <v>232</v>
      </c>
    </row>
    <row r="266" ht="10.95" customHeight="true" customFormat="true" s="9">
      <c r="A266" s="16">
        <v>45432</v>
      </c>
      <c r="B266" s="17" t="s">
        <v>235</v>
      </c>
      <c r="C266" s="17" t="s">
        <v>228</v>
      </c>
      <c r="D266" s="17" t="s">
        <v>229</v>
      </c>
      <c r="E266" s="17" t="s">
        <v>246</v>
      </c>
      <c r="F266" s="17" t="s">
        <v>95</v>
      </c>
      <c r="G266" s="18">
        <v>0</v>
      </c>
      <c r="H266" s="18">
        <v>58540.8000</v>
      </c>
      <c r="I266" s="18">
        <f ca="1">((I265 + G266) - H266)</f>
        <v>0</v>
      </c>
      <c r="J266" s="18">
        <v>-5854.0800</v>
      </c>
      <c r="K266" s="19">
        <v>10.0000</v>
      </c>
      <c r="L266" s="17" t="s">
        <v>232</v>
      </c>
    </row>
    <row r="267" ht="10.95" customHeight="true" customFormat="true" s="9">
      <c r="A267" s="16">
        <v>45432</v>
      </c>
      <c r="B267" s="17" t="s">
        <v>235</v>
      </c>
      <c r="C267" s="17" t="s">
        <v>228</v>
      </c>
      <c r="D267" s="17" t="s">
        <v>229</v>
      </c>
      <c r="E267" s="17" t="s">
        <v>247</v>
      </c>
      <c r="F267" s="17" t="s">
        <v>116</v>
      </c>
      <c r="G267" s="18">
        <v>0</v>
      </c>
      <c r="H267" s="18">
        <v>7944.0000</v>
      </c>
      <c r="I267" s="18">
        <f ca="1">((I266 + G267) - H267)</f>
        <v>0</v>
      </c>
      <c r="J267" s="18">
        <v>-794.4000</v>
      </c>
      <c r="K267" s="19">
        <v>10.0000</v>
      </c>
      <c r="L267" s="17" t="s">
        <v>232</v>
      </c>
    </row>
    <row r="268" ht="10.95" customHeight="true" customFormat="true" s="9">
      <c r="A268" s="16">
        <v>45432</v>
      </c>
      <c r="B268" s="17" t="s">
        <v>235</v>
      </c>
      <c r="C268" s="17" t="s">
        <v>228</v>
      </c>
      <c r="D268" s="17" t="s">
        <v>229</v>
      </c>
      <c r="E268" s="17" t="s">
        <v>248</v>
      </c>
      <c r="F268" s="17" t="s">
        <v>116</v>
      </c>
      <c r="G268" s="18">
        <v>0</v>
      </c>
      <c r="H268" s="18">
        <v>7392.0000</v>
      </c>
      <c r="I268" s="18">
        <f ca="1">((I267 + G268) - H268)</f>
        <v>0</v>
      </c>
      <c r="J268" s="18">
        <v>-739.2000</v>
      </c>
      <c r="K268" s="19">
        <v>10.0000</v>
      </c>
      <c r="L268" s="17" t="s">
        <v>232</v>
      </c>
    </row>
    <row r="269" ht="10.95" customHeight="true" customFormat="true" s="9">
      <c r="A269" s="16">
        <v>45432</v>
      </c>
      <c r="B269" s="17" t="s">
        <v>235</v>
      </c>
      <c r="C269" s="17" t="s">
        <v>228</v>
      </c>
      <c r="D269" s="17" t="s">
        <v>229</v>
      </c>
      <c r="E269" s="17" t="s">
        <v>249</v>
      </c>
      <c r="F269" s="17" t="s">
        <v>114</v>
      </c>
      <c r="G269" s="18">
        <v>0</v>
      </c>
      <c r="H269" s="18">
        <v>9000.0000</v>
      </c>
      <c r="I269" s="18">
        <f ca="1">((I268 + G269) - H269)</f>
        <v>0</v>
      </c>
      <c r="J269" s="18">
        <v>-900.0000</v>
      </c>
      <c r="K269" s="19">
        <v>10.0000</v>
      </c>
      <c r="L269" s="17" t="s">
        <v>232</v>
      </c>
    </row>
    <row r="270" ht="10.95" customHeight="true" customFormat="true" s="9">
      <c r="A270" s="16">
        <v>45432</v>
      </c>
      <c r="B270" s="17" t="s">
        <v>235</v>
      </c>
      <c r="C270" s="17" t="s">
        <v>228</v>
      </c>
      <c r="D270" s="17" t="s">
        <v>229</v>
      </c>
      <c r="E270" s="17" t="s">
        <v>250</v>
      </c>
      <c r="F270" s="17" t="s">
        <v>97</v>
      </c>
      <c r="G270" s="18">
        <v>0</v>
      </c>
      <c r="H270" s="18">
        <v>57134.4000</v>
      </c>
      <c r="I270" s="18">
        <f ca="1">((I269 + G270) - H270)</f>
        <v>0</v>
      </c>
      <c r="J270" s="18">
        <v>-5713.4400</v>
      </c>
      <c r="K270" s="19">
        <v>10.0000</v>
      </c>
      <c r="L270" s="17" t="s">
        <v>232</v>
      </c>
    </row>
    <row r="271" ht="10.95" customHeight="true" customFormat="true" s="9">
      <c r="A271" s="16">
        <v>45443</v>
      </c>
      <c r="B271" s="17" t="s">
        <v>235</v>
      </c>
      <c r="C271" s="17" t="s">
        <v>228</v>
      </c>
      <c r="D271" s="17" t="s">
        <v>229</v>
      </c>
      <c r="E271" s="17" t="s">
        <v>251</v>
      </c>
      <c r="F271" s="17" t="s">
        <v>125</v>
      </c>
      <c r="G271" s="18">
        <v>0</v>
      </c>
      <c r="H271" s="18">
        <v>9840.0000</v>
      </c>
      <c r="I271" s="18">
        <f ca="1">((I270 + G271) - H271)</f>
        <v>0</v>
      </c>
      <c r="J271" s="18">
        <v>-984.0000</v>
      </c>
      <c r="K271" s="19">
        <v>10.0000</v>
      </c>
      <c r="L271" s="17" t="s">
        <v>232</v>
      </c>
    </row>
    <row r="272" ht="10.95" customHeight="true" customFormat="true" s="9">
      <c r="A272" s="16">
        <v>45443</v>
      </c>
      <c r="B272" s="17" t="s">
        <v>235</v>
      </c>
      <c r="C272" s="17" t="s">
        <v>228</v>
      </c>
      <c r="D272" s="17" t="s">
        <v>229</v>
      </c>
      <c r="E272" s="17" t="s">
        <v>252</v>
      </c>
      <c r="F272" s="17" t="s">
        <v>126</v>
      </c>
      <c r="G272" s="18">
        <v>0</v>
      </c>
      <c r="H272" s="18">
        <v>16392.0000</v>
      </c>
      <c r="I272" s="18">
        <f ca="1">((I271 + G272) - H272)</f>
        <v>0</v>
      </c>
      <c r="J272" s="18">
        <v>-1639.2000</v>
      </c>
      <c r="K272" s="19">
        <v>10.0000</v>
      </c>
      <c r="L272" s="17" t="s">
        <v>232</v>
      </c>
    </row>
    <row r="273" ht="10.95" customHeight="true" customFormat="true" s="9">
      <c r="A273" s="16">
        <v>45443</v>
      </c>
      <c r="B273" s="17" t="s">
        <v>235</v>
      </c>
      <c r="C273" s="17" t="s">
        <v>228</v>
      </c>
      <c r="D273" s="17" t="s">
        <v>229</v>
      </c>
      <c r="E273" s="17" t="s">
        <v>253</v>
      </c>
      <c r="F273" s="17" t="s">
        <v>139</v>
      </c>
      <c r="G273" s="18">
        <v>0</v>
      </c>
      <c r="H273" s="18">
        <v>22848.0000</v>
      </c>
      <c r="I273" s="18">
        <f ca="1">((I272 + G273) - H273)</f>
        <v>0</v>
      </c>
      <c r="J273" s="18">
        <v>-2284.8000</v>
      </c>
      <c r="K273" s="19">
        <v>10.0000</v>
      </c>
      <c r="L273" s="17" t="s">
        <v>232</v>
      </c>
    </row>
    <row r="274" ht="10.95" customHeight="true" customFormat="true" s="9">
      <c r="A274" s="16">
        <v>45443</v>
      </c>
      <c r="B274" s="17" t="s">
        <v>235</v>
      </c>
      <c r="C274" s="17" t="s">
        <v>228</v>
      </c>
      <c r="D274" s="17" t="s">
        <v>229</v>
      </c>
      <c r="E274" s="17" t="s">
        <v>254</v>
      </c>
      <c r="F274" s="17" t="s">
        <v>140</v>
      </c>
      <c r="G274" s="18">
        <v>0</v>
      </c>
      <c r="H274" s="18">
        <v>4128.0000</v>
      </c>
      <c r="I274" s="18">
        <f ca="1">((I273 + G274) - H274)</f>
        <v>0</v>
      </c>
      <c r="J274" s="18">
        <v>-412.8000</v>
      </c>
      <c r="K274" s="19">
        <v>10.0000</v>
      </c>
      <c r="L274" s="17" t="s">
        <v>232</v>
      </c>
    </row>
    <row r="275" ht="10.95" customHeight="true" customFormat="true" s="9">
      <c r="A275" s="16">
        <v>45443</v>
      </c>
      <c r="B275" s="17" t="s">
        <v>235</v>
      </c>
      <c r="C275" s="17" t="s">
        <v>228</v>
      </c>
      <c r="D275" s="17" t="s">
        <v>229</v>
      </c>
      <c r="E275" s="17" t="s">
        <v>255</v>
      </c>
      <c r="F275" s="17" t="s">
        <v>140</v>
      </c>
      <c r="G275" s="18">
        <v>0</v>
      </c>
      <c r="H275" s="18">
        <v>9648.0000</v>
      </c>
      <c r="I275" s="18">
        <f ca="1">((I274 + G275) - H275)</f>
        <v>0</v>
      </c>
      <c r="J275" s="18">
        <v>-964.8000</v>
      </c>
      <c r="K275" s="19">
        <v>10.0000</v>
      </c>
      <c r="L275" s="17" t="s">
        <v>232</v>
      </c>
    </row>
    <row r="276" ht="10.95" customHeight="true" customFormat="true" s="9">
      <c r="A276" s="16">
        <v>45443</v>
      </c>
      <c r="B276" s="17" t="s">
        <v>235</v>
      </c>
      <c r="C276" s="17" t="s">
        <v>228</v>
      </c>
      <c r="D276" s="17" t="s">
        <v>229</v>
      </c>
      <c r="E276" s="17" t="s">
        <v>256</v>
      </c>
      <c r="F276" s="17" t="s">
        <v>140</v>
      </c>
      <c r="G276" s="18">
        <v>0</v>
      </c>
      <c r="H276" s="18">
        <v>2304.0000</v>
      </c>
      <c r="I276" s="18">
        <f ca="1">((I275 + G276) - H276)</f>
        <v>0</v>
      </c>
      <c r="J276" s="18">
        <v>-230.4000</v>
      </c>
      <c r="K276" s="19">
        <v>10.0000</v>
      </c>
      <c r="L276" s="17" t="s">
        <v>232</v>
      </c>
    </row>
    <row r="277" ht="10.95" customHeight="true" customFormat="true" s="9">
      <c r="A277" s="16">
        <v>45443</v>
      </c>
      <c r="B277" s="17" t="s">
        <v>235</v>
      </c>
      <c r="C277" s="17" t="s">
        <v>228</v>
      </c>
      <c r="D277" s="17" t="s">
        <v>229</v>
      </c>
      <c r="E277" s="17" t="s">
        <v>257</v>
      </c>
      <c r="F277" s="17" t="s">
        <v>140</v>
      </c>
      <c r="G277" s="18">
        <v>0</v>
      </c>
      <c r="H277" s="18">
        <v>6096.0000</v>
      </c>
      <c r="I277" s="18">
        <f ca="1">((I276 + G277) - H277)</f>
        <v>0</v>
      </c>
      <c r="J277" s="18">
        <v>-609.6000</v>
      </c>
      <c r="K277" s="19">
        <v>10.0000</v>
      </c>
      <c r="L277" s="17" t="s">
        <v>232</v>
      </c>
    </row>
    <row r="278" ht="10.95" customHeight="true" customFormat="true" s="9">
      <c r="A278" s="16">
        <v>45443</v>
      </c>
      <c r="B278" s="17" t="s">
        <v>235</v>
      </c>
      <c r="C278" s="17" t="s">
        <v>228</v>
      </c>
      <c r="D278" s="17" t="s">
        <v>229</v>
      </c>
      <c r="E278" s="17" t="s">
        <v>258</v>
      </c>
      <c r="F278" s="17" t="s">
        <v>140</v>
      </c>
      <c r="G278" s="18">
        <v>0</v>
      </c>
      <c r="H278" s="18">
        <v>7104.0000</v>
      </c>
      <c r="I278" s="18">
        <f ca="1">((I277 + G278) - H278)</f>
        <v>0</v>
      </c>
      <c r="J278" s="18">
        <v>-710.4000</v>
      </c>
      <c r="K278" s="19">
        <v>10.0000</v>
      </c>
      <c r="L278" s="17" t="s">
        <v>232</v>
      </c>
    </row>
    <row r="279" ht="10.95" customHeight="true" customFormat="true" s="9">
      <c r="A279" s="16">
        <v>45443</v>
      </c>
      <c r="B279" s="17" t="s">
        <v>235</v>
      </c>
      <c r="C279" s="17" t="s">
        <v>228</v>
      </c>
      <c r="D279" s="17" t="s">
        <v>229</v>
      </c>
      <c r="E279" s="17" t="s">
        <v>259</v>
      </c>
      <c r="F279" s="17" t="s">
        <v>140</v>
      </c>
      <c r="G279" s="18">
        <v>0</v>
      </c>
      <c r="H279" s="18">
        <v>7152.0000</v>
      </c>
      <c r="I279" s="18">
        <f ca="1">((I278 + G279) - H279)</f>
        <v>0</v>
      </c>
      <c r="J279" s="18">
        <v>-715.2000</v>
      </c>
      <c r="K279" s="19">
        <v>10.0000</v>
      </c>
      <c r="L279" s="17" t="s">
        <v>232</v>
      </c>
    </row>
    <row r="280" ht="10.95" customHeight="true" customFormat="true" s="9">
      <c r="A280" s="16">
        <v>45443</v>
      </c>
      <c r="B280" s="17" t="s">
        <v>235</v>
      </c>
      <c r="C280" s="17" t="s">
        <v>228</v>
      </c>
      <c r="D280" s="17" t="s">
        <v>229</v>
      </c>
      <c r="E280" s="17" t="s">
        <v>260</v>
      </c>
      <c r="F280" s="17" t="s">
        <v>140</v>
      </c>
      <c r="G280" s="18">
        <v>0</v>
      </c>
      <c r="H280" s="18">
        <v>7488.0000</v>
      </c>
      <c r="I280" s="18">
        <f ca="1">((I279 + G280) - H280)</f>
        <v>0</v>
      </c>
      <c r="J280" s="18">
        <v>-748.8000</v>
      </c>
      <c r="K280" s="19">
        <v>10.0000</v>
      </c>
      <c r="L280" s="17" t="s">
        <v>232</v>
      </c>
    </row>
    <row r="281" ht="10.95" customHeight="true" customFormat="true" s="9">
      <c r="A281" s="16">
        <v>45443</v>
      </c>
      <c r="B281" s="17" t="s">
        <v>235</v>
      </c>
      <c r="C281" s="17" t="s">
        <v>228</v>
      </c>
      <c r="D281" s="17" t="s">
        <v>229</v>
      </c>
      <c r="E281" s="17" t="s">
        <v>261</v>
      </c>
      <c r="F281" s="17" t="s">
        <v>140</v>
      </c>
      <c r="G281" s="18">
        <v>0</v>
      </c>
      <c r="H281" s="18">
        <v>624.0000</v>
      </c>
      <c r="I281" s="18">
        <f ca="1">((I280 + G281) - H281)</f>
        <v>0</v>
      </c>
      <c r="J281" s="18">
        <v>-62.4000</v>
      </c>
      <c r="K281" s="19">
        <v>10.0000</v>
      </c>
      <c r="L281" s="17" t="s">
        <v>232</v>
      </c>
    </row>
    <row r="282" ht="10.95" customHeight="true" customFormat="true" s="9">
      <c r="A282" s="16">
        <v>45443</v>
      </c>
      <c r="B282" s="17" t="s">
        <v>235</v>
      </c>
      <c r="C282" s="17" t="s">
        <v>228</v>
      </c>
      <c r="D282" s="17" t="s">
        <v>229</v>
      </c>
      <c r="E282" s="17" t="s">
        <v>262</v>
      </c>
      <c r="F282" s="17" t="s">
        <v>148</v>
      </c>
      <c r="G282" s="18">
        <v>0</v>
      </c>
      <c r="H282" s="18">
        <v>5832.0000</v>
      </c>
      <c r="I282" s="18">
        <f ca="1">((I281 + G282) - H282)</f>
        <v>0</v>
      </c>
      <c r="J282" s="18">
        <v>-583.2000</v>
      </c>
      <c r="K282" s="19">
        <v>10.0000</v>
      </c>
      <c r="L282" s="17" t="s">
        <v>232</v>
      </c>
    </row>
    <row r="283" ht="10.95" customHeight="true" customFormat="true" s="9">
      <c r="A283" s="16">
        <v>45443</v>
      </c>
      <c r="B283" s="17" t="s">
        <v>235</v>
      </c>
      <c r="C283" s="17" t="s">
        <v>228</v>
      </c>
      <c r="D283" s="17" t="s">
        <v>229</v>
      </c>
      <c r="E283" s="17" t="s">
        <v>263</v>
      </c>
      <c r="F283" s="17" t="s">
        <v>264</v>
      </c>
      <c r="G283" s="18">
        <v>0</v>
      </c>
      <c r="H283" s="18">
        <v>116136.0000</v>
      </c>
      <c r="I283" s="18">
        <f ca="1">((I282 + G283) - H283)</f>
        <v>0</v>
      </c>
      <c r="J283" s="18">
        <v>-11613.6000</v>
      </c>
      <c r="K283" s="19">
        <v>10.0000</v>
      </c>
      <c r="L283" s="17" t="s">
        <v>232</v>
      </c>
    </row>
    <row r="284" ht="10.95" customHeight="true" customFormat="true" s="9">
      <c r="A284" s="16">
        <v>45458</v>
      </c>
      <c r="B284" s="17" t="s">
        <v>235</v>
      </c>
      <c r="C284" s="17" t="s">
        <v>228</v>
      </c>
      <c r="D284" s="17" t="s">
        <v>229</v>
      </c>
      <c r="E284" s="17" t="s">
        <v>265</v>
      </c>
      <c r="F284" s="17" t="s">
        <v>266</v>
      </c>
      <c r="G284" s="18">
        <v>0</v>
      </c>
      <c r="H284" s="18">
        <v>6000.0000</v>
      </c>
      <c r="I284" s="18">
        <f ca="1">((I283 + G284) - H284)</f>
        <v>0</v>
      </c>
      <c r="J284" s="18">
        <v>-600.0000</v>
      </c>
      <c r="K284" s="19">
        <v>10.0000</v>
      </c>
      <c r="L284" s="17" t="s">
        <v>232</v>
      </c>
    </row>
    <row r="285" ht="10.95" customHeight="true" customFormat="true" s="9">
      <c r="A285" s="16">
        <v>45458</v>
      </c>
      <c r="B285" s="17" t="s">
        <v>235</v>
      </c>
      <c r="C285" s="17" t="s">
        <v>228</v>
      </c>
      <c r="D285" s="17" t="s">
        <v>229</v>
      </c>
      <c r="E285" s="17" t="s">
        <v>267</v>
      </c>
      <c r="F285" s="17" t="s">
        <v>190</v>
      </c>
      <c r="G285" s="18">
        <v>0</v>
      </c>
      <c r="H285" s="18">
        <v>7824.0000</v>
      </c>
      <c r="I285" s="18">
        <f ca="1">((I284 + G285) - H285)</f>
        <v>0</v>
      </c>
      <c r="J285" s="18">
        <v>-782.4000</v>
      </c>
      <c r="K285" s="19">
        <v>10.0000</v>
      </c>
      <c r="L285" s="17" t="s">
        <v>232</v>
      </c>
    </row>
    <row r="286" ht="10.95" customHeight="true" customFormat="true" s="9">
      <c r="A286" s="16">
        <v>45458</v>
      </c>
      <c r="B286" s="17" t="s">
        <v>235</v>
      </c>
      <c r="C286" s="17" t="s">
        <v>228</v>
      </c>
      <c r="D286" s="17" t="s">
        <v>229</v>
      </c>
      <c r="E286" s="17" t="s">
        <v>268</v>
      </c>
      <c r="F286" s="17" t="s">
        <v>189</v>
      </c>
      <c r="G286" s="18">
        <v>0</v>
      </c>
      <c r="H286" s="18">
        <v>480.0000</v>
      </c>
      <c r="I286" s="18">
        <f ca="1">((I285 + G286) - H286)</f>
        <v>0</v>
      </c>
      <c r="J286" s="18">
        <v>-48.0000</v>
      </c>
      <c r="K286" s="19">
        <v>10.0000</v>
      </c>
      <c r="L286" s="17" t="s">
        <v>232</v>
      </c>
    </row>
    <row r="287" ht="10.95" customHeight="true" customFormat="true" s="9">
      <c r="A287" s="16">
        <v>45458</v>
      </c>
      <c r="B287" s="17" t="s">
        <v>235</v>
      </c>
      <c r="C287" s="17" t="s">
        <v>228</v>
      </c>
      <c r="D287" s="17" t="s">
        <v>229</v>
      </c>
      <c r="E287" s="17" t="s">
        <v>269</v>
      </c>
      <c r="F287" s="17" t="s">
        <v>189</v>
      </c>
      <c r="G287" s="18">
        <v>0</v>
      </c>
      <c r="H287" s="18">
        <v>6960.0000</v>
      </c>
      <c r="I287" s="18">
        <f ca="1">((I286 + G287) - H287)</f>
        <v>0</v>
      </c>
      <c r="J287" s="18">
        <v>-696.0000</v>
      </c>
      <c r="K287" s="19">
        <v>10.0000</v>
      </c>
      <c r="L287" s="17" t="s">
        <v>232</v>
      </c>
    </row>
    <row r="288" ht="10.95" customHeight="true" customFormat="true" s="9">
      <c r="A288" s="16">
        <v>45458</v>
      </c>
      <c r="B288" s="17" t="s">
        <v>235</v>
      </c>
      <c r="C288" s="17" t="s">
        <v>228</v>
      </c>
      <c r="D288" s="17" t="s">
        <v>229</v>
      </c>
      <c r="E288" s="17" t="s">
        <v>270</v>
      </c>
      <c r="F288" s="17" t="s">
        <v>189</v>
      </c>
      <c r="G288" s="18">
        <v>0</v>
      </c>
      <c r="H288" s="18">
        <v>6240.0000</v>
      </c>
      <c r="I288" s="18">
        <f ca="1">((I287 + G288) - H288)</f>
        <v>0</v>
      </c>
      <c r="J288" s="18">
        <v>-624.0000</v>
      </c>
      <c r="K288" s="19">
        <v>10.0000</v>
      </c>
      <c r="L288" s="17" t="s">
        <v>232</v>
      </c>
    </row>
    <row r="289" ht="10.95" customHeight="true" customFormat="true" s="9">
      <c r="A289" s="16">
        <v>45458</v>
      </c>
      <c r="B289" s="17" t="s">
        <v>235</v>
      </c>
      <c r="C289" s="17" t="s">
        <v>228</v>
      </c>
      <c r="D289" s="17" t="s">
        <v>229</v>
      </c>
      <c r="E289" s="17" t="s">
        <v>271</v>
      </c>
      <c r="F289" s="17" t="s">
        <v>189</v>
      </c>
      <c r="G289" s="18">
        <v>0</v>
      </c>
      <c r="H289" s="18">
        <v>7392.0000</v>
      </c>
      <c r="I289" s="18">
        <f ca="1">((I288 + G289) - H289)</f>
        <v>0</v>
      </c>
      <c r="J289" s="18">
        <v>-739.2000</v>
      </c>
      <c r="K289" s="19">
        <v>10.0000</v>
      </c>
      <c r="L289" s="17" t="s">
        <v>232</v>
      </c>
    </row>
    <row r="290" ht="10.95" customHeight="true" customFormat="true" s="9">
      <c r="A290" s="16">
        <v>45458</v>
      </c>
      <c r="B290" s="17" t="s">
        <v>235</v>
      </c>
      <c r="C290" s="17" t="s">
        <v>228</v>
      </c>
      <c r="D290" s="17" t="s">
        <v>229</v>
      </c>
      <c r="E290" s="17" t="s">
        <v>272</v>
      </c>
      <c r="F290" s="17" t="s">
        <v>189</v>
      </c>
      <c r="G290" s="18">
        <v>0</v>
      </c>
      <c r="H290" s="18">
        <v>4200.0000</v>
      </c>
      <c r="I290" s="18">
        <f ca="1">((I289 + G290) - H290)</f>
        <v>0</v>
      </c>
      <c r="J290" s="18">
        <v>-420.0000</v>
      </c>
      <c r="K290" s="19">
        <v>10.0000</v>
      </c>
      <c r="L290" s="17" t="s">
        <v>232</v>
      </c>
    </row>
    <row r="291" ht="10.95" customHeight="true" customFormat="true" s="9">
      <c r="A291" s="16">
        <v>45458</v>
      </c>
      <c r="B291" s="17" t="s">
        <v>235</v>
      </c>
      <c r="C291" s="17" t="s">
        <v>228</v>
      </c>
      <c r="D291" s="17" t="s">
        <v>229</v>
      </c>
      <c r="E291" s="17" t="s">
        <v>273</v>
      </c>
      <c r="F291" s="17" t="s">
        <v>189</v>
      </c>
      <c r="G291" s="18">
        <v>0</v>
      </c>
      <c r="H291" s="18">
        <v>5856.0000</v>
      </c>
      <c r="I291" s="18">
        <f ca="1">((I290 + G291) - H291)</f>
        <v>0</v>
      </c>
      <c r="J291" s="18">
        <v>-585.6000</v>
      </c>
      <c r="K291" s="19">
        <v>10.0000</v>
      </c>
      <c r="L291" s="17" t="s">
        <v>232</v>
      </c>
    </row>
    <row r="292" ht="10.95" customHeight="true" customFormat="true" s="9">
      <c r="A292" s="16">
        <v>45458</v>
      </c>
      <c r="B292" s="17" t="s">
        <v>235</v>
      </c>
      <c r="C292" s="17" t="s">
        <v>228</v>
      </c>
      <c r="D292" s="17" t="s">
        <v>229</v>
      </c>
      <c r="E292" s="17" t="s">
        <v>274</v>
      </c>
      <c r="F292" s="17" t="s">
        <v>231</v>
      </c>
      <c r="G292" s="18">
        <v>0</v>
      </c>
      <c r="H292" s="18">
        <v>6840.0000</v>
      </c>
      <c r="I292" s="18">
        <f ca="1">((I291 + G292) - H292)</f>
        <v>0</v>
      </c>
      <c r="J292" s="18">
        <v>-684.0000</v>
      </c>
      <c r="K292" s="19">
        <v>10.0000</v>
      </c>
      <c r="L292" s="17" t="s">
        <v>232</v>
      </c>
    </row>
    <row r="293" ht="10.95" customHeight="true" customFormat="true" s="9">
      <c r="A293" s="16">
        <v>45458</v>
      </c>
      <c r="B293" s="17" t="s">
        <v>235</v>
      </c>
      <c r="C293" s="17" t="s">
        <v>228</v>
      </c>
      <c r="D293" s="17" t="s">
        <v>229</v>
      </c>
      <c r="E293" s="17" t="s">
        <v>275</v>
      </c>
      <c r="F293" s="17" t="s">
        <v>231</v>
      </c>
      <c r="G293" s="18">
        <v>0</v>
      </c>
      <c r="H293" s="18">
        <v>5952.0000</v>
      </c>
      <c r="I293" s="18">
        <f ca="1">((I292 + G293) - H293)</f>
        <v>0</v>
      </c>
      <c r="J293" s="18">
        <v>-595.2000</v>
      </c>
      <c r="K293" s="19">
        <v>10.0000</v>
      </c>
      <c r="L293" s="17" t="s">
        <v>232</v>
      </c>
    </row>
    <row r="294" ht="10.95" customHeight="true" customFormat="true" s="9">
      <c r="A294" s="16">
        <v>45458</v>
      </c>
      <c r="B294" s="17" t="s">
        <v>235</v>
      </c>
      <c r="C294" s="17" t="s">
        <v>228</v>
      </c>
      <c r="D294" s="17" t="s">
        <v>229</v>
      </c>
      <c r="E294" s="17" t="s">
        <v>276</v>
      </c>
      <c r="F294" s="17" t="s">
        <v>231</v>
      </c>
      <c r="G294" s="18">
        <v>0</v>
      </c>
      <c r="H294" s="18">
        <v>8040.0000</v>
      </c>
      <c r="I294" s="18">
        <f ca="1">((I293 + G294) - H294)</f>
        <v>0</v>
      </c>
      <c r="J294" s="18">
        <v>-804.0000</v>
      </c>
      <c r="K294" s="19">
        <v>10.0000</v>
      </c>
      <c r="L294" s="17" t="s">
        <v>232</v>
      </c>
    </row>
    <row r="295" ht="10.95" customHeight="true" customFormat="true" s="9">
      <c r="A295" s="16">
        <v>45458</v>
      </c>
      <c r="B295" s="17" t="s">
        <v>235</v>
      </c>
      <c r="C295" s="17" t="s">
        <v>228</v>
      </c>
      <c r="D295" s="17" t="s">
        <v>229</v>
      </c>
      <c r="E295" s="17" t="s">
        <v>277</v>
      </c>
      <c r="F295" s="17" t="s">
        <v>191</v>
      </c>
      <c r="G295" s="18">
        <v>0</v>
      </c>
      <c r="H295" s="18">
        <v>504.0000</v>
      </c>
      <c r="I295" s="18">
        <f ca="1">((I294 + G295) - H295)</f>
        <v>0</v>
      </c>
      <c r="J295" s="18">
        <v>-50.4000</v>
      </c>
      <c r="K295" s="19">
        <v>10.0000</v>
      </c>
      <c r="L295" s="17" t="s">
        <v>232</v>
      </c>
    </row>
    <row r="296" ht="10.95" customHeight="true" customFormat="true" s="9">
      <c r="A296" s="16">
        <v>45458</v>
      </c>
      <c r="B296" s="17" t="s">
        <v>235</v>
      </c>
      <c r="C296" s="17" t="s">
        <v>228</v>
      </c>
      <c r="D296" s="17" t="s">
        <v>229</v>
      </c>
      <c r="E296" s="17" t="s">
        <v>278</v>
      </c>
      <c r="F296" s="17" t="s">
        <v>191</v>
      </c>
      <c r="G296" s="18">
        <v>0</v>
      </c>
      <c r="H296" s="18">
        <v>2064.0000</v>
      </c>
      <c r="I296" s="18">
        <f ca="1">((I295 + G296) - H296)</f>
        <v>0</v>
      </c>
      <c r="J296" s="18">
        <v>-206.4000</v>
      </c>
      <c r="K296" s="19">
        <v>10.0000</v>
      </c>
      <c r="L296" s="17" t="s">
        <v>232</v>
      </c>
    </row>
    <row r="297" ht="10.95" customHeight="true" customFormat="true" s="9">
      <c r="A297" s="16">
        <v>45459</v>
      </c>
      <c r="B297" s="17" t="s">
        <v>235</v>
      </c>
      <c r="C297" s="17" t="s">
        <v>228</v>
      </c>
      <c r="D297" s="17" t="s">
        <v>229</v>
      </c>
      <c r="E297" s="17" t="s">
        <v>279</v>
      </c>
      <c r="F297" s="17" t="s">
        <v>280</v>
      </c>
      <c r="G297" s="18">
        <v>0</v>
      </c>
      <c r="H297" s="18">
        <v>624.0000</v>
      </c>
      <c r="I297" s="18">
        <f ca="1">((I296 + G297) - H297)</f>
        <v>0</v>
      </c>
      <c r="J297" s="18">
        <v>-62.4000</v>
      </c>
      <c r="K297" s="19">
        <v>10.0000</v>
      </c>
      <c r="L297" s="17" t="s">
        <v>232</v>
      </c>
    </row>
    <row r="298" ht="10.95" customHeight="true" customFormat="true" s="9">
      <c r="A298" s="16">
        <v>45459</v>
      </c>
      <c r="B298" s="17" t="s">
        <v>235</v>
      </c>
      <c r="C298" s="17" t="s">
        <v>228</v>
      </c>
      <c r="D298" s="17" t="s">
        <v>229</v>
      </c>
      <c r="E298" s="17" t="s">
        <v>281</v>
      </c>
      <c r="F298" s="17" t="s">
        <v>280</v>
      </c>
      <c r="G298" s="18">
        <v>0</v>
      </c>
      <c r="H298" s="18">
        <v>7920.0000</v>
      </c>
      <c r="I298" s="18">
        <f ca="1">((I297 + G298) - H298)</f>
        <v>0</v>
      </c>
      <c r="J298" s="18">
        <v>-792.0000</v>
      </c>
      <c r="K298" s="19">
        <v>10.0000</v>
      </c>
      <c r="L298" s="17" t="s">
        <v>232</v>
      </c>
    </row>
    <row r="299" ht="10.95" customHeight="true" customFormat="true" s="9">
      <c r="A299" s="16">
        <v>45459</v>
      </c>
      <c r="B299" s="17" t="s">
        <v>235</v>
      </c>
      <c r="C299" s="17" t="s">
        <v>228</v>
      </c>
      <c r="D299" s="17" t="s">
        <v>229</v>
      </c>
      <c r="E299" s="17" t="s">
        <v>282</v>
      </c>
      <c r="F299" s="17" t="s">
        <v>280</v>
      </c>
      <c r="G299" s="18">
        <v>0</v>
      </c>
      <c r="H299" s="18">
        <v>7992.0000</v>
      </c>
      <c r="I299" s="18">
        <f ca="1">((I298 + G299) - H299)</f>
        <v>0</v>
      </c>
      <c r="J299" s="18">
        <v>-799.2000</v>
      </c>
      <c r="K299" s="19">
        <v>10.0000</v>
      </c>
      <c r="L299" s="17" t="s">
        <v>232</v>
      </c>
    </row>
    <row r="300" ht="10.95" customHeight="true" customFormat="true" s="9">
      <c r="A300" s="16">
        <v>45459</v>
      </c>
      <c r="B300" s="17" t="s">
        <v>235</v>
      </c>
      <c r="C300" s="17" t="s">
        <v>228</v>
      </c>
      <c r="D300" s="17" t="s">
        <v>229</v>
      </c>
      <c r="E300" s="17" t="s">
        <v>283</v>
      </c>
      <c r="F300" s="17" t="s">
        <v>280</v>
      </c>
      <c r="G300" s="18">
        <v>0</v>
      </c>
      <c r="H300" s="18">
        <v>7992.0000</v>
      </c>
      <c r="I300" s="18">
        <f ca="1">((I299 + G300) - H300)</f>
        <v>0</v>
      </c>
      <c r="J300" s="18">
        <v>-799.2000</v>
      </c>
      <c r="K300" s="19">
        <v>10.0000</v>
      </c>
      <c r="L300" s="17" t="s">
        <v>232</v>
      </c>
    </row>
    <row r="301" ht="10.95" customHeight="true" customFormat="true" s="9">
      <c r="A301" s="16">
        <v>45459</v>
      </c>
      <c r="B301" s="17" t="s">
        <v>235</v>
      </c>
      <c r="C301" s="17" t="s">
        <v>228</v>
      </c>
      <c r="D301" s="17" t="s">
        <v>229</v>
      </c>
      <c r="E301" s="17" t="s">
        <v>284</v>
      </c>
      <c r="F301" s="17" t="s">
        <v>280</v>
      </c>
      <c r="G301" s="18">
        <v>0</v>
      </c>
      <c r="H301" s="18">
        <v>624.0000</v>
      </c>
      <c r="I301" s="18">
        <f ca="1">((I300 + G301) - H301)</f>
        <v>0</v>
      </c>
      <c r="J301" s="18">
        <v>-62.4000</v>
      </c>
      <c r="K301" s="19">
        <v>10.0000</v>
      </c>
      <c r="L301" s="17" t="s">
        <v>232</v>
      </c>
    </row>
    <row r="302" ht="10.95" customHeight="true" customFormat="true" s="9">
      <c r="A302" s="16">
        <v>45459</v>
      </c>
      <c r="B302" s="17" t="s">
        <v>235</v>
      </c>
      <c r="C302" s="17" t="s">
        <v>228</v>
      </c>
      <c r="D302" s="17" t="s">
        <v>229</v>
      </c>
      <c r="E302" s="17" t="s">
        <v>285</v>
      </c>
      <c r="F302" s="17" t="s">
        <v>280</v>
      </c>
      <c r="G302" s="18">
        <v>0</v>
      </c>
      <c r="H302" s="18">
        <v>14808.0000</v>
      </c>
      <c r="I302" s="18">
        <f ca="1">((I301 + G302) - H302)</f>
        <v>0</v>
      </c>
      <c r="J302" s="18">
        <v>-1480.8000</v>
      </c>
      <c r="K302" s="19">
        <v>10.0000</v>
      </c>
      <c r="L302" s="17" t="s">
        <v>232</v>
      </c>
    </row>
    <row r="303" ht="10.95" customHeight="true" customFormat="true" s="9">
      <c r="A303" s="16">
        <v>45459</v>
      </c>
      <c r="B303" s="17" t="s">
        <v>235</v>
      </c>
      <c r="C303" s="17" t="s">
        <v>228</v>
      </c>
      <c r="D303" s="17" t="s">
        <v>229</v>
      </c>
      <c r="E303" s="17" t="s">
        <v>286</v>
      </c>
      <c r="F303" s="17" t="s">
        <v>280</v>
      </c>
      <c r="G303" s="18">
        <v>0</v>
      </c>
      <c r="H303" s="18">
        <v>7200.0000</v>
      </c>
      <c r="I303" s="18">
        <f ca="1">((I302 + G303) - H303)</f>
        <v>0</v>
      </c>
      <c r="J303" s="18">
        <v>-720.0000</v>
      </c>
      <c r="K303" s="19">
        <v>10.0000</v>
      </c>
      <c r="L303" s="17" t="s">
        <v>232</v>
      </c>
    </row>
    <row r="304" ht="10.95" customHeight="true" customFormat="true" s="9">
      <c r="A304" s="16">
        <v>45459</v>
      </c>
      <c r="B304" s="17" t="s">
        <v>235</v>
      </c>
      <c r="C304" s="17" t="s">
        <v>228</v>
      </c>
      <c r="D304" s="17" t="s">
        <v>229</v>
      </c>
      <c r="E304" s="17" t="s">
        <v>287</v>
      </c>
      <c r="F304" s="17" t="s">
        <v>280</v>
      </c>
      <c r="G304" s="18">
        <v>0</v>
      </c>
      <c r="H304" s="18">
        <v>6384.0000</v>
      </c>
      <c r="I304" s="18">
        <f ca="1">((I303 + G304) - H304)</f>
        <v>0</v>
      </c>
      <c r="J304" s="18">
        <v>-638.4000</v>
      </c>
      <c r="K304" s="19">
        <v>10.0000</v>
      </c>
      <c r="L304" s="17" t="s">
        <v>232</v>
      </c>
    </row>
    <row r="305" ht="10.95" customHeight="true" customFormat="true" s="9">
      <c r="A305" s="16">
        <v>45459</v>
      </c>
      <c r="B305" s="17" t="s">
        <v>235</v>
      </c>
      <c r="C305" s="17" t="s">
        <v>228</v>
      </c>
      <c r="D305" s="17" t="s">
        <v>229</v>
      </c>
      <c r="E305" s="17" t="s">
        <v>288</v>
      </c>
      <c r="F305" s="17" t="s">
        <v>280</v>
      </c>
      <c r="G305" s="18">
        <v>0</v>
      </c>
      <c r="H305" s="18">
        <v>4416.0000</v>
      </c>
      <c r="I305" s="18">
        <f ca="1">((I304 + G305) - H305)</f>
        <v>0</v>
      </c>
      <c r="J305" s="18">
        <v>-441.6000</v>
      </c>
      <c r="K305" s="19">
        <v>10.0000</v>
      </c>
      <c r="L305" s="17" t="s">
        <v>232</v>
      </c>
    </row>
    <row r="306" ht="10.95" customHeight="true" customFormat="true" s="9">
      <c r="A306" s="16">
        <v>45459</v>
      </c>
      <c r="B306" s="17" t="s">
        <v>235</v>
      </c>
      <c r="C306" s="17" t="s">
        <v>228</v>
      </c>
      <c r="D306" s="17" t="s">
        <v>229</v>
      </c>
      <c r="E306" s="17" t="s">
        <v>289</v>
      </c>
      <c r="F306" s="17" t="s">
        <v>280</v>
      </c>
      <c r="G306" s="18">
        <v>0</v>
      </c>
      <c r="H306" s="18">
        <v>4128.0000</v>
      </c>
      <c r="I306" s="18">
        <f ca="1">((I305 + G306) - H306)</f>
        <v>0</v>
      </c>
      <c r="J306" s="18">
        <v>-412.8000</v>
      </c>
      <c r="K306" s="19">
        <v>10.0000</v>
      </c>
      <c r="L306" s="17" t="s">
        <v>232</v>
      </c>
    </row>
    <row r="307" ht="10.95" customHeight="true" customFormat="true" s="9">
      <c r="A307" s="16">
        <v>45459</v>
      </c>
      <c r="B307" s="17" t="s">
        <v>235</v>
      </c>
      <c r="C307" s="17" t="s">
        <v>228</v>
      </c>
      <c r="D307" s="17" t="s">
        <v>229</v>
      </c>
      <c r="E307" s="17" t="s">
        <v>290</v>
      </c>
      <c r="F307" s="17" t="s">
        <v>280</v>
      </c>
      <c r="G307" s="18">
        <v>0</v>
      </c>
      <c r="H307" s="18">
        <v>6168.0000</v>
      </c>
      <c r="I307" s="18">
        <f ca="1">((I306 + G307) - H307)</f>
        <v>0</v>
      </c>
      <c r="J307" s="18">
        <v>-616.8000</v>
      </c>
      <c r="K307" s="19">
        <v>10.0000</v>
      </c>
      <c r="L307" s="17" t="s">
        <v>232</v>
      </c>
    </row>
    <row r="308" ht="10.95" customHeight="true" customFormat="true" s="9">
      <c r="A308" s="16">
        <v>45459</v>
      </c>
      <c r="B308" s="17" t="s">
        <v>235</v>
      </c>
      <c r="C308" s="17" t="s">
        <v>228</v>
      </c>
      <c r="D308" s="17" t="s">
        <v>229</v>
      </c>
      <c r="E308" s="17" t="s">
        <v>291</v>
      </c>
      <c r="F308" s="17" t="s">
        <v>280</v>
      </c>
      <c r="G308" s="18">
        <v>0</v>
      </c>
      <c r="H308" s="18">
        <v>36168.0000</v>
      </c>
      <c r="I308" s="18">
        <f ca="1">((I307 + G308) - H308)</f>
        <v>0</v>
      </c>
      <c r="J308" s="18">
        <v>-3616.8000</v>
      </c>
      <c r="K308" s="19">
        <v>10.0000</v>
      </c>
      <c r="L308" s="17" t="s">
        <v>232</v>
      </c>
    </row>
    <row r="309" ht="10.95" customHeight="true" customFormat="true" s="9">
      <c r="A309" s="16">
        <v>45459</v>
      </c>
      <c r="B309" s="17" t="s">
        <v>235</v>
      </c>
      <c r="C309" s="17" t="s">
        <v>228</v>
      </c>
      <c r="D309" s="17" t="s">
        <v>229</v>
      </c>
      <c r="E309" s="17" t="s">
        <v>292</v>
      </c>
      <c r="F309" s="17" t="s">
        <v>280</v>
      </c>
      <c r="G309" s="18">
        <v>0</v>
      </c>
      <c r="H309" s="18">
        <v>3840.0000</v>
      </c>
      <c r="I309" s="18">
        <f ca="1">((I308 + G309) - H309)</f>
        <v>0</v>
      </c>
      <c r="J309" s="18">
        <v>-384.0000</v>
      </c>
      <c r="K309" s="19">
        <v>10.0000</v>
      </c>
      <c r="L309" s="17" t="s">
        <v>232</v>
      </c>
    </row>
    <row r="310" ht="10.95" customHeight="true" customFormat="true" s="9">
      <c r="A310" s="16">
        <v>45459</v>
      </c>
      <c r="B310" s="17" t="s">
        <v>235</v>
      </c>
      <c r="C310" s="17" t="s">
        <v>228</v>
      </c>
      <c r="D310" s="17" t="s">
        <v>229</v>
      </c>
      <c r="E310" s="17" t="s">
        <v>293</v>
      </c>
      <c r="F310" s="17" t="s">
        <v>280</v>
      </c>
      <c r="G310" s="18">
        <v>0</v>
      </c>
      <c r="H310" s="18">
        <v>22296.0000</v>
      </c>
      <c r="I310" s="18">
        <f ca="1">((I309 + G310) - H310)</f>
        <v>0</v>
      </c>
      <c r="J310" s="18">
        <v>-2229.6000</v>
      </c>
      <c r="K310" s="19">
        <v>10.0000</v>
      </c>
      <c r="L310" s="17" t="s">
        <v>232</v>
      </c>
    </row>
    <row r="311" ht="10.95" customHeight="true" customFormat="true" s="9">
      <c r="A311" s="16">
        <v>45459</v>
      </c>
      <c r="B311" s="17" t="s">
        <v>235</v>
      </c>
      <c r="C311" s="17" t="s">
        <v>228</v>
      </c>
      <c r="D311" s="17" t="s">
        <v>229</v>
      </c>
      <c r="E311" s="17" t="s">
        <v>294</v>
      </c>
      <c r="F311" s="17" t="s">
        <v>280</v>
      </c>
      <c r="G311" s="18">
        <v>0</v>
      </c>
      <c r="H311" s="18">
        <v>15600.0000</v>
      </c>
      <c r="I311" s="18">
        <f ca="1">((I310 + G311) - H311)</f>
        <v>0</v>
      </c>
      <c r="J311" s="18">
        <v>-1560.0000</v>
      </c>
      <c r="K311" s="19">
        <v>10.0000</v>
      </c>
      <c r="L311" s="17" t="s">
        <v>232</v>
      </c>
    </row>
    <row r="312" ht="10.95" customHeight="true" customFormat="true" s="9">
      <c r="A312" s="16">
        <v>45467</v>
      </c>
      <c r="B312" s="17" t="s">
        <v>235</v>
      </c>
      <c r="C312" s="17" t="s">
        <v>228</v>
      </c>
      <c r="D312" s="17" t="s">
        <v>229</v>
      </c>
      <c r="E312" s="17" t="s">
        <v>295</v>
      </c>
      <c r="F312" s="17" t="s">
        <v>155</v>
      </c>
      <c r="G312" s="18">
        <v>0</v>
      </c>
      <c r="H312" s="18">
        <v>68181.8200</v>
      </c>
      <c r="I312" s="18">
        <f ca="1">((I311 + G312) - H312)</f>
        <v>0</v>
      </c>
      <c r="J312" s="18">
        <v>-6818.1800</v>
      </c>
      <c r="K312" s="19">
        <v>10.0000</v>
      </c>
      <c r="L312" s="17" t="s">
        <v>232</v>
      </c>
    </row>
    <row r="313" ht="10.95" customHeight="true" customFormat="true" s="9">
      <c r="A313" s="16">
        <v>45473</v>
      </c>
      <c r="B313" s="17" t="s">
        <v>235</v>
      </c>
      <c r="C313" s="17" t="s">
        <v>228</v>
      </c>
      <c r="D313" s="17" t="s">
        <v>229</v>
      </c>
      <c r="E313" s="17" t="s">
        <v>296</v>
      </c>
      <c r="F313" s="17" t="s">
        <v>297</v>
      </c>
      <c r="G313" s="18">
        <v>0</v>
      </c>
      <c r="H313" s="18">
        <v>50000.0000</v>
      </c>
      <c r="I313" s="18">
        <f ca="1">((I312 + G313) - H313)</f>
        <v>0</v>
      </c>
      <c r="J313" s="18">
        <v>-5000.0000</v>
      </c>
      <c r="K313" s="19">
        <v>10.0000</v>
      </c>
      <c r="L313" s="17" t="s">
        <v>232</v>
      </c>
    </row>
    <row r="314" ht="10.95" customHeight="true" customFormat="true" s="9">
      <c r="A314" s="16">
        <v>45473</v>
      </c>
      <c r="B314" s="17" t="s">
        <v>235</v>
      </c>
      <c r="C314" s="17" t="s">
        <v>228</v>
      </c>
      <c r="D314" s="17" t="s">
        <v>229</v>
      </c>
      <c r="E314" s="17" t="s">
        <v>298</v>
      </c>
      <c r="F314" s="17" t="s">
        <v>299</v>
      </c>
      <c r="G314" s="18">
        <v>0</v>
      </c>
      <c r="H314" s="18">
        <v>432.0000</v>
      </c>
      <c r="I314" s="18">
        <f ca="1">((I313 + G314) - H314)</f>
        <v>0</v>
      </c>
      <c r="J314" s="18">
        <v>-43.2000</v>
      </c>
      <c r="K314" s="19">
        <v>10.0000</v>
      </c>
      <c r="L314" s="17" t="s">
        <v>232</v>
      </c>
    </row>
    <row r="315" ht="10.95" customHeight="true" customFormat="true" s="9">
      <c r="A315" s="16">
        <v>45473</v>
      </c>
      <c r="B315" s="17" t="s">
        <v>235</v>
      </c>
      <c r="C315" s="17" t="s">
        <v>228</v>
      </c>
      <c r="D315" s="17" t="s">
        <v>229</v>
      </c>
      <c r="E315" s="17" t="s">
        <v>300</v>
      </c>
      <c r="F315" s="17" t="s">
        <v>299</v>
      </c>
      <c r="G315" s="18">
        <v>0</v>
      </c>
      <c r="H315" s="18">
        <v>5544.0000</v>
      </c>
      <c r="I315" s="18">
        <f ca="1">((I314 + G315) - H315)</f>
        <v>0</v>
      </c>
      <c r="J315" s="18">
        <v>-554.4000</v>
      </c>
      <c r="K315" s="19">
        <v>10.0000</v>
      </c>
      <c r="L315" s="17" t="s">
        <v>232</v>
      </c>
    </row>
    <row r="316" ht="10.95" customHeight="true" customFormat="true" s="9">
      <c r="A316" s="16">
        <v>45473</v>
      </c>
      <c r="B316" s="17" t="s">
        <v>235</v>
      </c>
      <c r="C316" s="17" t="s">
        <v>228</v>
      </c>
      <c r="D316" s="17" t="s">
        <v>229</v>
      </c>
      <c r="E316" s="17" t="s">
        <v>301</v>
      </c>
      <c r="F316" s="17" t="s">
        <v>302</v>
      </c>
      <c r="G316" s="18">
        <v>0</v>
      </c>
      <c r="H316" s="18">
        <v>120.0000</v>
      </c>
      <c r="I316" s="18">
        <f ca="1">((I315 + G316) - H316)</f>
        <v>0</v>
      </c>
      <c r="J316" s="18">
        <v>-12.0000</v>
      </c>
      <c r="K316" s="19">
        <v>10.0000</v>
      </c>
      <c r="L316" s="17" t="s">
        <v>232</v>
      </c>
    </row>
    <row r="317" ht="10.95" customHeight="true" customFormat="true" s="9">
      <c r="A317" s="16">
        <v>45473</v>
      </c>
      <c r="B317" s="17" t="s">
        <v>235</v>
      </c>
      <c r="C317" s="17" t="s">
        <v>228</v>
      </c>
      <c r="D317" s="17" t="s">
        <v>229</v>
      </c>
      <c r="E317" s="17" t="s">
        <v>303</v>
      </c>
      <c r="F317" s="17" t="s">
        <v>302</v>
      </c>
      <c r="G317" s="18">
        <v>0</v>
      </c>
      <c r="H317" s="18">
        <v>7776.0000</v>
      </c>
      <c r="I317" s="18">
        <f ca="1">((I316 + G317) - H317)</f>
        <v>0</v>
      </c>
      <c r="J317" s="18">
        <v>-777.6000</v>
      </c>
      <c r="K317" s="19">
        <v>10.0000</v>
      </c>
      <c r="L317" s="17" t="s">
        <v>232</v>
      </c>
    </row>
    <row r="318" ht="10.95" customHeight="true" customFormat="true" s="9">
      <c r="A318" s="16">
        <v>45473</v>
      </c>
      <c r="B318" s="17" t="s">
        <v>235</v>
      </c>
      <c r="C318" s="17" t="s">
        <v>228</v>
      </c>
      <c r="D318" s="17" t="s">
        <v>229</v>
      </c>
      <c r="E318" s="17" t="s">
        <v>304</v>
      </c>
      <c r="F318" s="17" t="s">
        <v>302</v>
      </c>
      <c r="G318" s="18">
        <v>0</v>
      </c>
      <c r="H318" s="18">
        <v>6144.0000</v>
      </c>
      <c r="I318" s="18">
        <f ca="1">((I317 + G318) - H318)</f>
        <v>0</v>
      </c>
      <c r="J318" s="18">
        <v>-614.4000</v>
      </c>
      <c r="K318" s="19">
        <v>10.0000</v>
      </c>
      <c r="L318" s="17" t="s">
        <v>232</v>
      </c>
    </row>
    <row r="319" ht="10.95" customHeight="true" customFormat="true" s="9">
      <c r="A319" s="16">
        <v>45473</v>
      </c>
      <c r="B319" s="17" t="s">
        <v>235</v>
      </c>
      <c r="C319" s="17" t="s">
        <v>228</v>
      </c>
      <c r="D319" s="17" t="s">
        <v>229</v>
      </c>
      <c r="E319" s="17" t="s">
        <v>305</v>
      </c>
      <c r="F319" s="17" t="s">
        <v>302</v>
      </c>
      <c r="G319" s="18">
        <v>0</v>
      </c>
      <c r="H319" s="18">
        <v>8496.0000</v>
      </c>
      <c r="I319" s="18">
        <f ca="1">((I318 + G319) - H319)</f>
        <v>0</v>
      </c>
      <c r="J319" s="18">
        <v>-849.6000</v>
      </c>
      <c r="K319" s="19">
        <v>10.0000</v>
      </c>
      <c r="L319" s="17" t="s">
        <v>232</v>
      </c>
    </row>
    <row r="320" ht="10.95" customHeight="true" customFormat="true" s="9">
      <c r="A320" s="16">
        <v>45473</v>
      </c>
      <c r="B320" s="17" t="s">
        <v>235</v>
      </c>
      <c r="C320" s="17" t="s">
        <v>228</v>
      </c>
      <c r="D320" s="17" t="s">
        <v>229</v>
      </c>
      <c r="E320" s="17" t="s">
        <v>306</v>
      </c>
      <c r="F320" s="17" t="s">
        <v>307</v>
      </c>
      <c r="G320" s="18">
        <v>0</v>
      </c>
      <c r="H320" s="18">
        <v>504.0000</v>
      </c>
      <c r="I320" s="18">
        <f ca="1">((I319 + G320) - H320)</f>
        <v>0</v>
      </c>
      <c r="J320" s="18">
        <v>-50.4000</v>
      </c>
      <c r="K320" s="19">
        <v>10.0000</v>
      </c>
      <c r="L320" s="17" t="s">
        <v>232</v>
      </c>
    </row>
    <row r="321" ht="10.95" customHeight="true" customFormat="true" s="9">
      <c r="A321" s="16">
        <v>45473</v>
      </c>
      <c r="B321" s="17" t="s">
        <v>235</v>
      </c>
      <c r="C321" s="17" t="s">
        <v>228</v>
      </c>
      <c r="D321" s="17" t="s">
        <v>229</v>
      </c>
      <c r="E321" s="17" t="s">
        <v>308</v>
      </c>
      <c r="F321" s="17" t="s">
        <v>309</v>
      </c>
      <c r="G321" s="18">
        <v>0</v>
      </c>
      <c r="H321" s="18">
        <v>6321.6000</v>
      </c>
      <c r="I321" s="18">
        <f ca="1">((I320 + G321) - H321)</f>
        <v>0</v>
      </c>
      <c r="J321" s="18">
        <v>-632.1600</v>
      </c>
      <c r="K321" s="19">
        <v>10.0000</v>
      </c>
      <c r="L321" s="17" t="s">
        <v>232</v>
      </c>
    </row>
    <row r="322" ht="10.95" customHeight="true" customFormat="true" s="9">
      <c r="A322" s="16">
        <v>45473</v>
      </c>
      <c r="B322" s="17" t="s">
        <v>235</v>
      </c>
      <c r="C322" s="17" t="s">
        <v>228</v>
      </c>
      <c r="D322" s="17" t="s">
        <v>229</v>
      </c>
      <c r="E322" s="17" t="s">
        <v>310</v>
      </c>
      <c r="F322" s="17" t="s">
        <v>311</v>
      </c>
      <c r="G322" s="18">
        <v>0</v>
      </c>
      <c r="H322" s="18">
        <v>7320.0000</v>
      </c>
      <c r="I322" s="18">
        <f ca="1">((I321 + G322) - H322)</f>
        <v>0</v>
      </c>
      <c r="J322" s="18">
        <v>-732.0000</v>
      </c>
      <c r="K322" s="19">
        <v>10.0000</v>
      </c>
      <c r="L322" s="17" t="s">
        <v>232</v>
      </c>
    </row>
    <row r="323" ht="10.95" customHeight="true" customFormat="true" s="9">
      <c r="A323" s="16">
        <v>45473</v>
      </c>
      <c r="B323" s="17" t="s">
        <v>235</v>
      </c>
      <c r="C323" s="17" t="s">
        <v>228</v>
      </c>
      <c r="D323" s="17" t="s">
        <v>229</v>
      </c>
      <c r="E323" s="17" t="s">
        <v>312</v>
      </c>
      <c r="F323" s="17" t="s">
        <v>311</v>
      </c>
      <c r="G323" s="18">
        <v>0</v>
      </c>
      <c r="H323" s="18">
        <v>10248.0000</v>
      </c>
      <c r="I323" s="18">
        <f ca="1">((I322 + G323) - H323)</f>
        <v>0</v>
      </c>
      <c r="J323" s="18">
        <v>-1024.8000</v>
      </c>
      <c r="K323" s="19">
        <v>10.0000</v>
      </c>
      <c r="L323" s="17" t="s">
        <v>232</v>
      </c>
    </row>
    <row r="324" ht="10.95" customHeight="true" customFormat="true" s="9">
      <c r="A324" s="16">
        <v>45473</v>
      </c>
      <c r="B324" s="17" t="s">
        <v>235</v>
      </c>
      <c r="C324" s="17" t="s">
        <v>228</v>
      </c>
      <c r="D324" s="17" t="s">
        <v>229</v>
      </c>
      <c r="E324" s="17" t="s">
        <v>313</v>
      </c>
      <c r="F324" s="17" t="s">
        <v>311</v>
      </c>
      <c r="G324" s="18">
        <v>0</v>
      </c>
      <c r="H324" s="18">
        <v>2568.0000</v>
      </c>
      <c r="I324" s="18">
        <f ca="1">((I323 + G324) - H324)</f>
        <v>0</v>
      </c>
      <c r="J324" s="18">
        <v>-256.8000</v>
      </c>
      <c r="K324" s="19">
        <v>10.0000</v>
      </c>
      <c r="L324" s="17" t="s">
        <v>232</v>
      </c>
    </row>
    <row r="325" ht="10.95" customHeight="true" customFormat="true" s="9">
      <c r="A325" s="16">
        <v>45473</v>
      </c>
      <c r="B325" s="17" t="s">
        <v>235</v>
      </c>
      <c r="C325" s="17" t="s">
        <v>228</v>
      </c>
      <c r="D325" s="17" t="s">
        <v>229</v>
      </c>
      <c r="E325" s="17" t="s">
        <v>314</v>
      </c>
      <c r="F325" s="17" t="s">
        <v>311</v>
      </c>
      <c r="G325" s="18">
        <v>0</v>
      </c>
      <c r="H325" s="18">
        <v>4992.0000</v>
      </c>
      <c r="I325" s="18">
        <f ca="1">((I324 + G325) - H325)</f>
        <v>0</v>
      </c>
      <c r="J325" s="18">
        <v>-499.2000</v>
      </c>
      <c r="K325" s="19">
        <v>10.0000</v>
      </c>
      <c r="L325" s="17" t="s">
        <v>232</v>
      </c>
    </row>
    <row r="326" ht="10.95" customHeight="true" customFormat="true" s="9">
      <c r="A326" s="16">
        <v>45473</v>
      </c>
      <c r="B326" s="17" t="s">
        <v>235</v>
      </c>
      <c r="C326" s="17" t="s">
        <v>228</v>
      </c>
      <c r="D326" s="17" t="s">
        <v>229</v>
      </c>
      <c r="E326" s="17" t="s">
        <v>315</v>
      </c>
      <c r="F326" s="17" t="s">
        <v>316</v>
      </c>
      <c r="G326" s="18">
        <v>0</v>
      </c>
      <c r="H326" s="18">
        <v>11870.4000</v>
      </c>
      <c r="I326" s="18">
        <f ca="1">((I325 + G326) - H326)</f>
        <v>0</v>
      </c>
      <c r="J326" s="18">
        <v>-1187.0400</v>
      </c>
      <c r="K326" s="19">
        <v>10.0000</v>
      </c>
      <c r="L326" s="17" t="s">
        <v>232</v>
      </c>
    </row>
    <row r="327" ht="10.95" customHeight="true" customFormat="true" s="9">
      <c r="A327" s="16">
        <v>45473</v>
      </c>
      <c r="B327" s="17" t="s">
        <v>235</v>
      </c>
      <c r="C327" s="17" t="s">
        <v>228</v>
      </c>
      <c r="D327" s="17" t="s">
        <v>229</v>
      </c>
      <c r="E327" s="17" t="s">
        <v>317</v>
      </c>
      <c r="F327" s="17" t="s">
        <v>316</v>
      </c>
      <c r="G327" s="18">
        <v>0</v>
      </c>
      <c r="H327" s="18">
        <v>2664.0000</v>
      </c>
      <c r="I327" s="18">
        <f ca="1">((I326 + G327) - H327)</f>
        <v>0</v>
      </c>
      <c r="J327" s="18">
        <v>-266.4000</v>
      </c>
      <c r="K327" s="19">
        <v>10.0000</v>
      </c>
      <c r="L327" s="17" t="s">
        <v>232</v>
      </c>
    </row>
    <row r="328" ht="10.95" customHeight="true" customFormat="true" s="9">
      <c r="A328" s="16">
        <v>45473</v>
      </c>
      <c r="B328" s="17" t="s">
        <v>235</v>
      </c>
      <c r="C328" s="17" t="s">
        <v>228</v>
      </c>
      <c r="D328" s="17" t="s">
        <v>229</v>
      </c>
      <c r="E328" s="17" t="s">
        <v>318</v>
      </c>
      <c r="F328" s="17" t="s">
        <v>316</v>
      </c>
      <c r="G328" s="18">
        <v>0</v>
      </c>
      <c r="H328" s="18">
        <v>5856.0000</v>
      </c>
      <c r="I328" s="18">
        <f ca="1">((I327 + G328) - H328)</f>
        <v>0</v>
      </c>
      <c r="J328" s="18">
        <v>-585.6000</v>
      </c>
      <c r="K328" s="19">
        <v>10.0000</v>
      </c>
      <c r="L328" s="17" t="s">
        <v>232</v>
      </c>
    </row>
    <row r="329" ht="10.95" customHeight="true" customFormat="true" s="9">
      <c r="A329" s="16">
        <v>45473</v>
      </c>
      <c r="B329" s="17" t="s">
        <v>235</v>
      </c>
      <c r="C329" s="17" t="s">
        <v>228</v>
      </c>
      <c r="D329" s="17" t="s">
        <v>229</v>
      </c>
      <c r="E329" s="17" t="s">
        <v>319</v>
      </c>
      <c r="F329" s="17" t="s">
        <v>316</v>
      </c>
      <c r="G329" s="18">
        <v>0</v>
      </c>
      <c r="H329" s="18">
        <v>960.0000</v>
      </c>
      <c r="I329" s="18">
        <f ca="1">((I328 + G329) - H329)</f>
        <v>0</v>
      </c>
      <c r="J329" s="18">
        <v>-96.0000</v>
      </c>
      <c r="K329" s="19">
        <v>10.0000</v>
      </c>
      <c r="L329" s="17" t="s">
        <v>232</v>
      </c>
    </row>
    <row r="330" ht="10.95" customHeight="true" customFormat="true" s="9">
      <c r="A330" s="16">
        <v>45473</v>
      </c>
      <c r="B330" s="17" t="s">
        <v>235</v>
      </c>
      <c r="C330" s="17" t="s">
        <v>228</v>
      </c>
      <c r="D330" s="17" t="s">
        <v>229</v>
      </c>
      <c r="E330" s="17" t="s">
        <v>320</v>
      </c>
      <c r="F330" s="17" t="s">
        <v>316</v>
      </c>
      <c r="G330" s="18">
        <v>0</v>
      </c>
      <c r="H330" s="18">
        <v>15216.0000</v>
      </c>
      <c r="I330" s="18">
        <f ca="1">((I329 + G330) - H330)</f>
        <v>0</v>
      </c>
      <c r="J330" s="18">
        <v>-1521.6000</v>
      </c>
      <c r="K330" s="19">
        <v>10.0000</v>
      </c>
      <c r="L330" s="17" t="s">
        <v>232</v>
      </c>
    </row>
    <row r="331" ht="10.95" customHeight="true" customFormat="true" s="9">
      <c r="A331" s="16">
        <v>45473</v>
      </c>
      <c r="B331" s="17" t="s">
        <v>235</v>
      </c>
      <c r="C331" s="17" t="s">
        <v>228</v>
      </c>
      <c r="D331" s="17" t="s">
        <v>229</v>
      </c>
      <c r="E331" s="17" t="s">
        <v>321</v>
      </c>
      <c r="F331" s="17" t="s">
        <v>316</v>
      </c>
      <c r="G331" s="18">
        <v>0</v>
      </c>
      <c r="H331" s="18">
        <v>9864.0000</v>
      </c>
      <c r="I331" s="18">
        <f ca="1">((I330 + G331) - H331)</f>
        <v>0</v>
      </c>
      <c r="J331" s="18">
        <v>-986.4000</v>
      </c>
      <c r="K331" s="19">
        <v>10.0000</v>
      </c>
      <c r="L331" s="17" t="s">
        <v>232</v>
      </c>
    </row>
    <row r="332" ht="10.95" customHeight="true" customFormat="true" s="9">
      <c r="A332" s="16">
        <v>45473</v>
      </c>
      <c r="B332" s="17" t="s">
        <v>235</v>
      </c>
      <c r="C332" s="17" t="s">
        <v>228</v>
      </c>
      <c r="D332" s="17" t="s">
        <v>229</v>
      </c>
      <c r="E332" s="17" t="s">
        <v>322</v>
      </c>
      <c r="F332" s="17" t="s">
        <v>316</v>
      </c>
      <c r="G332" s="18">
        <v>0</v>
      </c>
      <c r="H332" s="18">
        <v>10416.0000</v>
      </c>
      <c r="I332" s="18">
        <f ca="1">((I331 + G332) - H332)</f>
        <v>0</v>
      </c>
      <c r="J332" s="18">
        <v>-1041.6000</v>
      </c>
      <c r="K332" s="19">
        <v>10.0000</v>
      </c>
      <c r="L332" s="17" t="s">
        <v>232</v>
      </c>
    </row>
    <row r="333" ht="10.95" customHeight="true" customFormat="true" s="9">
      <c r="A333" s="16">
        <v>45473</v>
      </c>
      <c r="B333" s="17" t="s">
        <v>235</v>
      </c>
      <c r="C333" s="17" t="s">
        <v>228</v>
      </c>
      <c r="D333" s="17" t="s">
        <v>229</v>
      </c>
      <c r="E333" s="17" t="s">
        <v>323</v>
      </c>
      <c r="F333" s="17" t="s">
        <v>316</v>
      </c>
      <c r="G333" s="18">
        <v>0</v>
      </c>
      <c r="H333" s="18">
        <v>8952.0000</v>
      </c>
      <c r="I333" s="18">
        <f ca="1">((I332 + G333) - H333)</f>
        <v>0</v>
      </c>
      <c r="J333" s="18">
        <v>-895.2000</v>
      </c>
      <c r="K333" s="19">
        <v>10.0000</v>
      </c>
      <c r="L333" s="17" t="s">
        <v>232</v>
      </c>
    </row>
    <row r="334" ht="10.95" customHeight="true" customFormat="true" s="9">
      <c r="A334" s="16">
        <v>45473</v>
      </c>
      <c r="B334" s="17" t="s">
        <v>235</v>
      </c>
      <c r="C334" s="17" t="s">
        <v>228</v>
      </c>
      <c r="D334" s="17" t="s">
        <v>229</v>
      </c>
      <c r="E334" s="17" t="s">
        <v>324</v>
      </c>
      <c r="F334" s="17" t="s">
        <v>316</v>
      </c>
      <c r="G334" s="18">
        <v>0</v>
      </c>
      <c r="H334" s="18">
        <v>6216.0000</v>
      </c>
      <c r="I334" s="18">
        <f ca="1">((I333 + G334) - H334)</f>
        <v>0</v>
      </c>
      <c r="J334" s="18">
        <v>-621.6000</v>
      </c>
      <c r="K334" s="19">
        <v>10.0000</v>
      </c>
      <c r="L334" s="17" t="s">
        <v>232</v>
      </c>
    </row>
    <row r="335" ht="10.95" customHeight="true" customFormat="true" s="9">
      <c r="A335" s="16">
        <v>45473</v>
      </c>
      <c r="B335" s="17" t="s">
        <v>235</v>
      </c>
      <c r="C335" s="17" t="s">
        <v>228</v>
      </c>
      <c r="D335" s="17" t="s">
        <v>229</v>
      </c>
      <c r="E335" s="17" t="s">
        <v>325</v>
      </c>
      <c r="F335" s="17" t="s">
        <v>316</v>
      </c>
      <c r="G335" s="18">
        <v>0</v>
      </c>
      <c r="H335" s="18">
        <v>4896.0000</v>
      </c>
      <c r="I335" s="18">
        <f ca="1">((I334 + G335) - H335)</f>
        <v>0</v>
      </c>
      <c r="J335" s="18">
        <v>-489.6000</v>
      </c>
      <c r="K335" s="19">
        <v>10.0000</v>
      </c>
      <c r="L335" s="17" t="s">
        <v>232</v>
      </c>
    </row>
    <row r="336" ht="10.95" customHeight="true" customFormat="true" s="9">
      <c r="A336" s="16">
        <v>45473</v>
      </c>
      <c r="B336" s="17" t="s">
        <v>235</v>
      </c>
      <c r="C336" s="17" t="s">
        <v>228</v>
      </c>
      <c r="D336" s="17" t="s">
        <v>229</v>
      </c>
      <c r="E336" s="17" t="s">
        <v>326</v>
      </c>
      <c r="F336" s="17" t="s">
        <v>316</v>
      </c>
      <c r="G336" s="18">
        <v>0</v>
      </c>
      <c r="H336" s="18">
        <v>2304.0000</v>
      </c>
      <c r="I336" s="18">
        <f ca="1">((I335 + G336) - H336)</f>
        <v>0</v>
      </c>
      <c r="J336" s="18">
        <v>-230.4000</v>
      </c>
      <c r="K336" s="19">
        <v>10.0000</v>
      </c>
      <c r="L336" s="17" t="s">
        <v>232</v>
      </c>
    </row>
    <row r="337" ht="10.95" customHeight="true" customFormat="true" s="9">
      <c r="A337" s="16">
        <v>45473</v>
      </c>
      <c r="B337" s="17" t="s">
        <v>235</v>
      </c>
      <c r="C337" s="17" t="s">
        <v>228</v>
      </c>
      <c r="D337" s="17" t="s">
        <v>229</v>
      </c>
      <c r="E337" s="17" t="s">
        <v>327</v>
      </c>
      <c r="F337" s="17" t="s">
        <v>316</v>
      </c>
      <c r="G337" s="18">
        <v>0</v>
      </c>
      <c r="H337" s="18">
        <v>7833.6000</v>
      </c>
      <c r="I337" s="18">
        <f ca="1">((I336 + G337) - H337)</f>
        <v>0</v>
      </c>
      <c r="J337" s="18">
        <v>-783.3600</v>
      </c>
      <c r="K337" s="19">
        <v>10.0000</v>
      </c>
      <c r="L337" s="17" t="s">
        <v>232</v>
      </c>
    </row>
    <row r="338" ht="10.95" customHeight="true" customFormat="true" s="9">
      <c r="A338" s="16">
        <v>45473</v>
      </c>
      <c r="B338" s="17" t="s">
        <v>235</v>
      </c>
      <c r="C338" s="17" t="s">
        <v>228</v>
      </c>
      <c r="D338" s="17" t="s">
        <v>229</v>
      </c>
      <c r="E338" s="17" t="s">
        <v>328</v>
      </c>
      <c r="F338" s="17" t="s">
        <v>316</v>
      </c>
      <c r="G338" s="18">
        <v>0</v>
      </c>
      <c r="H338" s="18">
        <v>6148.8000</v>
      </c>
      <c r="I338" s="18">
        <f ca="1">((I337 + G338) - H338)</f>
        <v>0</v>
      </c>
      <c r="J338" s="18">
        <v>-614.8800</v>
      </c>
      <c r="K338" s="19">
        <v>10.0000</v>
      </c>
      <c r="L338" s="17" t="s">
        <v>232</v>
      </c>
    </row>
    <row r="339" ht="10.95" customHeight="true" customFormat="true" s="9">
      <c r="A339" s="16">
        <v>45473</v>
      </c>
      <c r="B339" s="17" t="s">
        <v>235</v>
      </c>
      <c r="C339" s="17" t="s">
        <v>228</v>
      </c>
      <c r="D339" s="17" t="s">
        <v>229</v>
      </c>
      <c r="E339" s="17" t="s">
        <v>329</v>
      </c>
      <c r="F339" s="17" t="s">
        <v>316</v>
      </c>
      <c r="G339" s="18">
        <v>0</v>
      </c>
      <c r="H339" s="18">
        <v>66600.0000</v>
      </c>
      <c r="I339" s="18">
        <f ca="1">((I338 + G339) - H339)</f>
        <v>0</v>
      </c>
      <c r="J339" s="18">
        <v>-6660.0000</v>
      </c>
      <c r="K339" s="19">
        <v>10.0000</v>
      </c>
      <c r="L339" s="17" t="s">
        <v>232</v>
      </c>
    </row>
    <row r="340" ht="10.95" customHeight="true" customFormat="true" s="9">
      <c r="A340" s="16">
        <v>45473</v>
      </c>
      <c r="B340" s="17" t="s">
        <v>235</v>
      </c>
      <c r="C340" s="17" t="s">
        <v>228</v>
      </c>
      <c r="D340" s="17" t="s">
        <v>229</v>
      </c>
      <c r="E340" s="17" t="s">
        <v>330</v>
      </c>
      <c r="F340" s="17" t="s">
        <v>316</v>
      </c>
      <c r="G340" s="18">
        <v>0</v>
      </c>
      <c r="H340" s="18">
        <v>12768.0000</v>
      </c>
      <c r="I340" s="18">
        <f ca="1">((I339 + G340) - H340)</f>
        <v>0</v>
      </c>
      <c r="J340" s="18">
        <v>-1276.8000</v>
      </c>
      <c r="K340" s="19">
        <v>10.0000</v>
      </c>
      <c r="L340" s="17" t="s">
        <v>232</v>
      </c>
    </row>
    <row r="341" ht="10.95" customHeight="true" customFormat="true" s="9">
      <c r="A341" s="16">
        <v>45473</v>
      </c>
      <c r="B341" s="17" t="s">
        <v>235</v>
      </c>
      <c r="C341" s="17" t="s">
        <v>228</v>
      </c>
      <c r="D341" s="17" t="s">
        <v>229</v>
      </c>
      <c r="E341" s="17" t="s">
        <v>331</v>
      </c>
      <c r="F341" s="17" t="s">
        <v>316</v>
      </c>
      <c r="G341" s="18">
        <v>0</v>
      </c>
      <c r="H341" s="18">
        <v>14016.0000</v>
      </c>
      <c r="I341" s="18">
        <f ca="1">((I340 + G341) - H341)</f>
        <v>0</v>
      </c>
      <c r="J341" s="18">
        <v>-1401.6000</v>
      </c>
      <c r="K341" s="19">
        <v>10.0000</v>
      </c>
      <c r="L341" s="17" t="s">
        <v>232</v>
      </c>
    </row>
    <row r="342" ht="10.95" customHeight="true" customFormat="true" s="9">
      <c r="A342" s="16">
        <v>45473</v>
      </c>
      <c r="B342" s="17" t="s">
        <v>235</v>
      </c>
      <c r="C342" s="17" t="s">
        <v>228</v>
      </c>
      <c r="D342" s="17" t="s">
        <v>332</v>
      </c>
      <c r="E342" s="17" t="s">
        <v>333</v>
      </c>
      <c r="F342" s="17" t="s">
        <v>334</v>
      </c>
      <c r="G342" s="18">
        <v>578066.6200</v>
      </c>
      <c r="H342" s="18">
        <v>0</v>
      </c>
      <c r="I342" s="18">
        <f ca="1">((I341 + G342) - H342)</f>
        <v>0</v>
      </c>
      <c r="J342" s="18">
        <v>0</v>
      </c>
      <c r="K342" s="19">
        <v>0</v>
      </c>
      <c r="L342" s="17" t="s">
        <v>335</v>
      </c>
    </row>
    <row r="343" ht="10.95" customHeight="true" customFormat="true" s="9">
      <c r="A343" s="20" t="s">
        <v>336</v>
      </c>
      <c r="B343" s="20"/>
      <c r="C343" s="20"/>
      <c r="D343" s="20"/>
      <c r="E343" s="20"/>
      <c r="F343" s="20"/>
      <c r="G343" s="21">
        <f ca="1">SUM(G257:G342)</f>
        <v>0</v>
      </c>
      <c r="H343" s="21">
        <f ca="1">SUM(H257:H342)</f>
        <v>0</v>
      </c>
      <c r="I343" s="21">
        <f ca="1">I342</f>
        <v>0</v>
      </c>
      <c r="J343" s="21">
        <f ca="1">SUM(J257:J342)</f>
        <v>0</v>
      </c>
      <c r="K343" s="20"/>
      <c r="L343" s="20"/>
    </row>
    <row r="344" ht="10.95" customHeight="true" customFormat="true" s="9">
      <c r="A344" s="20" t="s">
        <v>194</v>
      </c>
      <c r="B344" s="20"/>
      <c r="C344" s="20"/>
      <c r="D344" s="20"/>
      <c r="E344" s="20"/>
      <c r="F344" s="20"/>
      <c r="G344" s="21">
        <v>0</v>
      </c>
      <c r="H344" s="21">
        <v>423449.6000</v>
      </c>
      <c r="I344" s="21">
        <v>0</v>
      </c>
      <c r="J344" s="21">
        <v>0</v>
      </c>
      <c r="K344" s="20"/>
      <c r="L344" s="20"/>
    </row>
    <row r="345" ht="10.95" customHeight="true" customFormat="true" s="9">
      <c r="A345" s="10" t="s">
        <v>195</v>
      </c>
      <c r="B345" s="10"/>
      <c r="C345" s="10"/>
      <c r="D345" s="10"/>
      <c r="E345" s="10"/>
      <c r="F345" s="10"/>
      <c r="G345" s="11">
        <v>0</v>
      </c>
      <c r="H345" s="11">
        <v>423449.6000</v>
      </c>
      <c r="I345" s="11">
        <f ca="1">I342</f>
        <v>0</v>
      </c>
      <c r="J345" s="11">
        <v>0</v>
      </c>
      <c r="K345" s="10"/>
      <c r="L345" s="10"/>
    </row>
    <row r="346" ht="13.35" customHeight="true"/>
    <row r="347" ht="12.1" customHeight="true" customFormat="true" s="5">
      <c r="A347" s="8" t="s">
        <v>337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ht="10.95" customHeight="true" customFormat="true" s="9">
      <c r="A348" s="10" t="s">
        <v>16</v>
      </c>
      <c r="B348" s="10"/>
      <c r="C348" s="10"/>
      <c r="D348" s="10"/>
      <c r="E348" s="10"/>
      <c r="F348" s="10"/>
      <c r="G348" s="11">
        <v>0</v>
      </c>
      <c r="H348" s="11">
        <v>0</v>
      </c>
      <c r="I348" s="11">
        <f ca="1">(G348 - H348)</f>
        <v>0</v>
      </c>
      <c r="J348" s="11">
        <v>0</v>
      </c>
      <c r="K348" s="10"/>
      <c r="L348" s="10"/>
    </row>
    <row r="349" ht="10.95" customHeight="true" customFormat="true" s="9">
      <c r="A349" s="12">
        <v>45473</v>
      </c>
      <c r="B349" s="13" t="s">
        <v>338</v>
      </c>
      <c r="C349" s="13" t="s">
        <v>228</v>
      </c>
      <c r="D349" s="13" t="s">
        <v>332</v>
      </c>
      <c r="E349" s="13" t="s">
        <v>333</v>
      </c>
      <c r="F349" s="13" t="s">
        <v>334</v>
      </c>
      <c r="G349" s="14">
        <v>0</v>
      </c>
      <c r="H349" s="14">
        <v>509884.8000</v>
      </c>
      <c r="I349" s="14">
        <f ca="1">((I348 + G349) - H349)</f>
        <v>0</v>
      </c>
      <c r="J349" s="14">
        <v>0</v>
      </c>
      <c r="K349" s="15">
        <v>0</v>
      </c>
      <c r="L349" s="13" t="s">
        <v>335</v>
      </c>
    </row>
    <row r="350" ht="10.95" customHeight="true" customFormat="true" s="9">
      <c r="A350" s="20" t="s">
        <v>339</v>
      </c>
      <c r="B350" s="20"/>
      <c r="C350" s="20"/>
      <c r="D350" s="20"/>
      <c r="E350" s="20"/>
      <c r="F350" s="20"/>
      <c r="G350" s="21">
        <f ca="1">G349</f>
        <v>0</v>
      </c>
      <c r="H350" s="21">
        <f ca="1">H349</f>
        <v>0</v>
      </c>
      <c r="I350" s="21">
        <f ca="1">I349</f>
        <v>0</v>
      </c>
      <c r="J350" s="21">
        <f ca="1">J349</f>
        <v>0</v>
      </c>
      <c r="K350" s="20"/>
      <c r="L350" s="20"/>
    </row>
    <row r="351" ht="10.95" customHeight="true" customFormat="true" s="9">
      <c r="A351" s="20" t="s">
        <v>194</v>
      </c>
      <c r="B351" s="20"/>
      <c r="C351" s="20"/>
      <c r="D351" s="20"/>
      <c r="E351" s="20"/>
      <c r="F351" s="20"/>
      <c r="G351" s="21">
        <v>0</v>
      </c>
      <c r="H351" s="21">
        <v>509884.8000</v>
      </c>
      <c r="I351" s="21">
        <v>0</v>
      </c>
      <c r="J351" s="21">
        <v>0</v>
      </c>
      <c r="K351" s="20"/>
      <c r="L351" s="20"/>
    </row>
    <row r="352" ht="10.95" customHeight="true" customFormat="true" s="9">
      <c r="A352" s="10" t="s">
        <v>195</v>
      </c>
      <c r="B352" s="10"/>
      <c r="C352" s="10"/>
      <c r="D352" s="10"/>
      <c r="E352" s="10"/>
      <c r="F352" s="10"/>
      <c r="G352" s="11">
        <v>0</v>
      </c>
      <c r="H352" s="11">
        <v>509884.8000</v>
      </c>
      <c r="I352" s="11">
        <f ca="1">I349</f>
        <v>0</v>
      </c>
      <c r="J352" s="11">
        <v>0</v>
      </c>
      <c r="K352" s="10"/>
      <c r="L352" s="10"/>
    </row>
    <row r="353" ht="13.35" customHeight="true"/>
    <row r="354" ht="12.1" customHeight="true" customFormat="true" s="5">
      <c r="A354" s="8" t="s">
        <v>340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ht="10.95" customHeight="true" customFormat="true" s="9">
      <c r="A355" s="10" t="s">
        <v>16</v>
      </c>
      <c r="B355" s="10"/>
      <c r="C355" s="10"/>
      <c r="D355" s="10"/>
      <c r="E355" s="10"/>
      <c r="F355" s="10"/>
      <c r="G355" s="11">
        <v>0</v>
      </c>
      <c r="H355" s="11">
        <v>0</v>
      </c>
      <c r="I355" s="11">
        <f ca="1">(G355 - H355)</f>
        <v>0</v>
      </c>
      <c r="J355" s="11">
        <v>0</v>
      </c>
      <c r="K355" s="10"/>
      <c r="L355" s="10"/>
    </row>
    <row r="356" ht="10.95" customHeight="true" customFormat="true" s="9">
      <c r="A356" s="12">
        <v>45473</v>
      </c>
      <c r="B356" s="13" t="s">
        <v>341</v>
      </c>
      <c r="C356" s="13" t="s">
        <v>228</v>
      </c>
      <c r="D356" s="13" t="s">
        <v>332</v>
      </c>
      <c r="E356" s="13" t="s">
        <v>333</v>
      </c>
      <c r="F356" s="13" t="s">
        <v>334</v>
      </c>
      <c r="G356" s="14">
        <v>0</v>
      </c>
      <c r="H356" s="14">
        <v>68181.8200</v>
      </c>
      <c r="I356" s="14">
        <f ca="1">((I355 + G356) - H356)</f>
        <v>0</v>
      </c>
      <c r="J356" s="14">
        <v>0</v>
      </c>
      <c r="K356" s="15">
        <v>0</v>
      </c>
      <c r="L356" s="13" t="s">
        <v>335</v>
      </c>
    </row>
    <row r="357" ht="10.95" customHeight="true" customFormat="true" s="9">
      <c r="A357" s="20" t="s">
        <v>342</v>
      </c>
      <c r="B357" s="20"/>
      <c r="C357" s="20"/>
      <c r="D357" s="20"/>
      <c r="E357" s="20"/>
      <c r="F357" s="20"/>
      <c r="G357" s="21">
        <f ca="1">G356</f>
        <v>0</v>
      </c>
      <c r="H357" s="21">
        <f ca="1">H356</f>
        <v>0</v>
      </c>
      <c r="I357" s="21">
        <f ca="1">I356</f>
        <v>0</v>
      </c>
      <c r="J357" s="21">
        <f ca="1">J356</f>
        <v>0</v>
      </c>
      <c r="K357" s="20"/>
      <c r="L357" s="20"/>
    </row>
    <row r="358" ht="10.95" customHeight="true" customFormat="true" s="9">
      <c r="A358" s="20" t="s">
        <v>194</v>
      </c>
      <c r="B358" s="20"/>
      <c r="C358" s="20"/>
      <c r="D358" s="20"/>
      <c r="E358" s="20"/>
      <c r="F358" s="20"/>
      <c r="G358" s="21">
        <v>0</v>
      </c>
      <c r="H358" s="21">
        <v>68181.8200</v>
      </c>
      <c r="I358" s="21">
        <v>0</v>
      </c>
      <c r="J358" s="21">
        <v>0</v>
      </c>
      <c r="K358" s="20"/>
      <c r="L358" s="20"/>
    </row>
    <row r="359" ht="10.95" customHeight="true" customFormat="true" s="9">
      <c r="A359" s="10" t="s">
        <v>195</v>
      </c>
      <c r="B359" s="10"/>
      <c r="C359" s="10"/>
      <c r="D359" s="10"/>
      <c r="E359" s="10"/>
      <c r="F359" s="10"/>
      <c r="G359" s="11">
        <v>0</v>
      </c>
      <c r="H359" s="11">
        <v>68181.8200</v>
      </c>
      <c r="I359" s="11">
        <f ca="1">I356</f>
        <v>0</v>
      </c>
      <c r="J359" s="11">
        <v>0</v>
      </c>
      <c r="K359" s="10"/>
      <c r="L359" s="10"/>
    </row>
    <row r="360" ht="13.35" customHeight="true"/>
    <row r="361" ht="12.1" customHeight="true" customFormat="true" s="5">
      <c r="A361" s="8" t="s">
        <v>343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ht="10.95" customHeight="true" customFormat="true" s="9">
      <c r="A362" s="10" t="s">
        <v>16</v>
      </c>
      <c r="B362" s="10"/>
      <c r="C362" s="10"/>
      <c r="D362" s="10"/>
      <c r="E362" s="10"/>
      <c r="F362" s="10"/>
      <c r="G362" s="11">
        <v>0</v>
      </c>
      <c r="H362" s="11">
        <v>0</v>
      </c>
      <c r="I362" s="11">
        <f ca="1">(G362 - H362)</f>
        <v>0</v>
      </c>
      <c r="J362" s="11">
        <v>0</v>
      </c>
      <c r="K362" s="10"/>
      <c r="L362" s="10"/>
    </row>
    <row r="363" ht="10.95" customHeight="true" customFormat="true" s="9">
      <c r="A363" s="12">
        <v>45432</v>
      </c>
      <c r="B363" s="13" t="s">
        <v>344</v>
      </c>
      <c r="C363" s="13" t="s">
        <v>228</v>
      </c>
      <c r="D363" s="13" t="s">
        <v>229</v>
      </c>
      <c r="E363" s="13" t="s">
        <v>345</v>
      </c>
      <c r="F363" s="13" t="s">
        <v>93</v>
      </c>
      <c r="G363" s="14">
        <v>0</v>
      </c>
      <c r="H363" s="14">
        <v>300.0000</v>
      </c>
      <c r="I363" s="14">
        <f ca="1">((I362 + G363) - H363)</f>
        <v>0</v>
      </c>
      <c r="J363" s="14">
        <v>-30.0000</v>
      </c>
      <c r="K363" s="15">
        <v>10.0000</v>
      </c>
      <c r="L363" s="13" t="s">
        <v>232</v>
      </c>
    </row>
    <row r="364" ht="10.95" customHeight="true" customFormat="true" s="9">
      <c r="A364" s="16">
        <v>45432</v>
      </c>
      <c r="B364" s="17" t="s">
        <v>344</v>
      </c>
      <c r="C364" s="17" t="s">
        <v>228</v>
      </c>
      <c r="D364" s="17" t="s">
        <v>229</v>
      </c>
      <c r="E364" s="17" t="s">
        <v>346</v>
      </c>
      <c r="F364" s="17" t="s">
        <v>95</v>
      </c>
      <c r="G364" s="18">
        <v>0</v>
      </c>
      <c r="H364" s="18">
        <v>1110.0000</v>
      </c>
      <c r="I364" s="18">
        <f ca="1">((I363 + G364) - H364)</f>
        <v>0</v>
      </c>
      <c r="J364" s="18">
        <v>-111.0000</v>
      </c>
      <c r="K364" s="19">
        <v>10.0000</v>
      </c>
      <c r="L364" s="17" t="s">
        <v>232</v>
      </c>
    </row>
    <row r="365" ht="10.95" customHeight="true" customFormat="true" s="9">
      <c r="A365" s="16">
        <v>45432</v>
      </c>
      <c r="B365" s="17" t="s">
        <v>344</v>
      </c>
      <c r="C365" s="17" t="s">
        <v>228</v>
      </c>
      <c r="D365" s="17" t="s">
        <v>229</v>
      </c>
      <c r="E365" s="17" t="s">
        <v>347</v>
      </c>
      <c r="F365" s="17" t="s">
        <v>97</v>
      </c>
      <c r="G365" s="18">
        <v>0</v>
      </c>
      <c r="H365" s="18">
        <v>2185.0000</v>
      </c>
      <c r="I365" s="18">
        <f ca="1">((I364 + G365) - H365)</f>
        <v>0</v>
      </c>
      <c r="J365" s="18">
        <v>-218.5000</v>
      </c>
      <c r="K365" s="19">
        <v>10.0000</v>
      </c>
      <c r="L365" s="17" t="s">
        <v>232</v>
      </c>
    </row>
    <row r="366" ht="10.95" customHeight="true" customFormat="true" s="9">
      <c r="A366" s="16">
        <v>45443</v>
      </c>
      <c r="B366" s="17" t="s">
        <v>344</v>
      </c>
      <c r="C366" s="17" t="s">
        <v>228</v>
      </c>
      <c r="D366" s="17" t="s">
        <v>229</v>
      </c>
      <c r="E366" s="17" t="s">
        <v>348</v>
      </c>
      <c r="F366" s="17" t="s">
        <v>139</v>
      </c>
      <c r="G366" s="18">
        <v>0</v>
      </c>
      <c r="H366" s="18">
        <v>1285.0000</v>
      </c>
      <c r="I366" s="18">
        <f ca="1">((I365 + G366) - H366)</f>
        <v>0</v>
      </c>
      <c r="J366" s="18">
        <v>-128.5000</v>
      </c>
      <c r="K366" s="19">
        <v>10.0000</v>
      </c>
      <c r="L366" s="17" t="s">
        <v>232</v>
      </c>
    </row>
    <row r="367" ht="10.95" customHeight="true" customFormat="true" s="9">
      <c r="A367" s="16">
        <v>45443</v>
      </c>
      <c r="B367" s="17" t="s">
        <v>344</v>
      </c>
      <c r="C367" s="17" t="s">
        <v>228</v>
      </c>
      <c r="D367" s="17" t="s">
        <v>229</v>
      </c>
      <c r="E367" s="17" t="s">
        <v>349</v>
      </c>
      <c r="F367" s="17" t="s">
        <v>139</v>
      </c>
      <c r="G367" s="18">
        <v>0</v>
      </c>
      <c r="H367" s="18">
        <v>90.0000</v>
      </c>
      <c r="I367" s="18">
        <f ca="1">((I366 + G367) - H367)</f>
        <v>0</v>
      </c>
      <c r="J367" s="18">
        <v>-9.0000</v>
      </c>
      <c r="K367" s="19">
        <v>10.0000</v>
      </c>
      <c r="L367" s="17" t="s">
        <v>232</v>
      </c>
    </row>
    <row r="368" ht="10.95" customHeight="true" customFormat="true" s="9">
      <c r="A368" s="16">
        <v>45443</v>
      </c>
      <c r="B368" s="17" t="s">
        <v>344</v>
      </c>
      <c r="C368" s="17" t="s">
        <v>228</v>
      </c>
      <c r="D368" s="17" t="s">
        <v>229</v>
      </c>
      <c r="E368" s="17" t="s">
        <v>350</v>
      </c>
      <c r="F368" s="17" t="s">
        <v>140</v>
      </c>
      <c r="G368" s="18">
        <v>0</v>
      </c>
      <c r="H368" s="18">
        <v>360.0000</v>
      </c>
      <c r="I368" s="18">
        <f ca="1">((I367 + G368) - H368)</f>
        <v>0</v>
      </c>
      <c r="J368" s="18">
        <v>-36.0000</v>
      </c>
      <c r="K368" s="19">
        <v>10.0000</v>
      </c>
      <c r="L368" s="17" t="s">
        <v>232</v>
      </c>
    </row>
    <row r="369" ht="10.95" customHeight="true" customFormat="true" s="9">
      <c r="A369" s="16">
        <v>45443</v>
      </c>
      <c r="B369" s="17" t="s">
        <v>344</v>
      </c>
      <c r="C369" s="17" t="s">
        <v>228</v>
      </c>
      <c r="D369" s="17" t="s">
        <v>229</v>
      </c>
      <c r="E369" s="17" t="s">
        <v>351</v>
      </c>
      <c r="F369" s="17" t="s">
        <v>148</v>
      </c>
      <c r="G369" s="18">
        <v>0</v>
      </c>
      <c r="H369" s="18">
        <v>2325.0000</v>
      </c>
      <c r="I369" s="18">
        <f ca="1">((I368 + G369) - H369)</f>
        <v>0</v>
      </c>
      <c r="J369" s="18">
        <v>-232.5000</v>
      </c>
      <c r="K369" s="19">
        <v>10.0000</v>
      </c>
      <c r="L369" s="17" t="s">
        <v>232</v>
      </c>
    </row>
    <row r="370" ht="10.95" customHeight="true" customFormat="true" s="9">
      <c r="A370" s="16">
        <v>45458</v>
      </c>
      <c r="B370" s="17" t="s">
        <v>344</v>
      </c>
      <c r="C370" s="17" t="s">
        <v>228</v>
      </c>
      <c r="D370" s="17" t="s">
        <v>229</v>
      </c>
      <c r="E370" s="17" t="s">
        <v>352</v>
      </c>
      <c r="F370" s="17" t="s">
        <v>190</v>
      </c>
      <c r="G370" s="18">
        <v>0</v>
      </c>
      <c r="H370" s="18">
        <v>24.1900</v>
      </c>
      <c r="I370" s="18">
        <f ca="1">((I369 + G370) - H370)</f>
        <v>0</v>
      </c>
      <c r="J370" s="18">
        <v>-2.4200</v>
      </c>
      <c r="K370" s="19">
        <v>10.0000</v>
      </c>
      <c r="L370" s="17" t="s">
        <v>232</v>
      </c>
    </row>
    <row r="371" ht="10.95" customHeight="true" customFormat="true" s="9">
      <c r="A371" s="16">
        <v>45458</v>
      </c>
      <c r="B371" s="17" t="s">
        <v>344</v>
      </c>
      <c r="C371" s="17" t="s">
        <v>228</v>
      </c>
      <c r="D371" s="17" t="s">
        <v>229</v>
      </c>
      <c r="E371" s="17" t="s">
        <v>353</v>
      </c>
      <c r="F371" s="17" t="s">
        <v>231</v>
      </c>
      <c r="G371" s="18">
        <v>0</v>
      </c>
      <c r="H371" s="18">
        <v>3800.0000</v>
      </c>
      <c r="I371" s="18">
        <f ca="1">((I370 + G371) - H371)</f>
        <v>0</v>
      </c>
      <c r="J371" s="18">
        <v>-380.0000</v>
      </c>
      <c r="K371" s="19">
        <v>10.0000</v>
      </c>
      <c r="L371" s="17" t="s">
        <v>232</v>
      </c>
    </row>
    <row r="372" ht="10.95" customHeight="true" customFormat="true" s="9">
      <c r="A372" s="16">
        <v>45458</v>
      </c>
      <c r="B372" s="17" t="s">
        <v>344</v>
      </c>
      <c r="C372" s="17" t="s">
        <v>228</v>
      </c>
      <c r="D372" s="17" t="s">
        <v>229</v>
      </c>
      <c r="E372" s="17" t="s">
        <v>354</v>
      </c>
      <c r="F372" s="17" t="s">
        <v>191</v>
      </c>
      <c r="G372" s="18">
        <v>0</v>
      </c>
      <c r="H372" s="18">
        <v>155.0000</v>
      </c>
      <c r="I372" s="18">
        <f ca="1">((I371 + G372) - H372)</f>
        <v>0</v>
      </c>
      <c r="J372" s="18">
        <v>-15.5000</v>
      </c>
      <c r="K372" s="19">
        <v>10.0000</v>
      </c>
      <c r="L372" s="17" t="s">
        <v>232</v>
      </c>
    </row>
    <row r="373" ht="10.95" customHeight="true" customFormat="true" s="9">
      <c r="A373" s="16">
        <v>45473</v>
      </c>
      <c r="B373" s="17" t="s">
        <v>344</v>
      </c>
      <c r="C373" s="17" t="s">
        <v>228</v>
      </c>
      <c r="D373" s="17" t="s">
        <v>229</v>
      </c>
      <c r="E373" s="17" t="s">
        <v>355</v>
      </c>
      <c r="F373" s="17" t="s">
        <v>299</v>
      </c>
      <c r="G373" s="18">
        <v>0</v>
      </c>
      <c r="H373" s="18">
        <v>410.0000</v>
      </c>
      <c r="I373" s="18">
        <f ca="1">((I372 + G373) - H373)</f>
        <v>0</v>
      </c>
      <c r="J373" s="18">
        <v>-41.0000</v>
      </c>
      <c r="K373" s="19">
        <v>10.0000</v>
      </c>
      <c r="L373" s="17" t="s">
        <v>232</v>
      </c>
    </row>
    <row r="374" ht="10.95" customHeight="true" customFormat="true" s="9">
      <c r="A374" s="16">
        <v>45473</v>
      </c>
      <c r="B374" s="17" t="s">
        <v>344</v>
      </c>
      <c r="C374" s="17" t="s">
        <v>228</v>
      </c>
      <c r="D374" s="17" t="s">
        <v>229</v>
      </c>
      <c r="E374" s="17" t="s">
        <v>356</v>
      </c>
      <c r="F374" s="17" t="s">
        <v>302</v>
      </c>
      <c r="G374" s="18">
        <v>0</v>
      </c>
      <c r="H374" s="18">
        <v>10.0000</v>
      </c>
      <c r="I374" s="18">
        <f ca="1">((I373 + G374) - H374)</f>
        <v>0</v>
      </c>
      <c r="J374" s="18">
        <v>-1.0000</v>
      </c>
      <c r="K374" s="19">
        <v>10.0000</v>
      </c>
      <c r="L374" s="17" t="s">
        <v>232</v>
      </c>
    </row>
    <row r="375" ht="10.95" customHeight="true" customFormat="true" s="9">
      <c r="A375" s="16">
        <v>45473</v>
      </c>
      <c r="B375" s="17" t="s">
        <v>344</v>
      </c>
      <c r="C375" s="17" t="s">
        <v>228</v>
      </c>
      <c r="D375" s="17" t="s">
        <v>229</v>
      </c>
      <c r="E375" s="17" t="s">
        <v>357</v>
      </c>
      <c r="F375" s="17" t="s">
        <v>302</v>
      </c>
      <c r="G375" s="18">
        <v>0</v>
      </c>
      <c r="H375" s="18">
        <v>100.0000</v>
      </c>
      <c r="I375" s="18">
        <f ca="1">((I374 + G375) - H375)</f>
        <v>0</v>
      </c>
      <c r="J375" s="18">
        <v>-10.0000</v>
      </c>
      <c r="K375" s="19">
        <v>10.0000</v>
      </c>
      <c r="L375" s="17" t="s">
        <v>232</v>
      </c>
    </row>
    <row r="376" ht="10.95" customHeight="true" customFormat="true" s="9">
      <c r="A376" s="16">
        <v>45473</v>
      </c>
      <c r="B376" s="17" t="s">
        <v>344</v>
      </c>
      <c r="C376" s="17" t="s">
        <v>228</v>
      </c>
      <c r="D376" s="17" t="s">
        <v>229</v>
      </c>
      <c r="E376" s="17" t="s">
        <v>358</v>
      </c>
      <c r="F376" s="17" t="s">
        <v>307</v>
      </c>
      <c r="G376" s="18">
        <v>0</v>
      </c>
      <c r="H376" s="18">
        <v>145.0000</v>
      </c>
      <c r="I376" s="18">
        <f ca="1">((I375 + G376) - H376)</f>
        <v>0</v>
      </c>
      <c r="J376" s="18">
        <v>-14.5000</v>
      </c>
      <c r="K376" s="19">
        <v>10.0000</v>
      </c>
      <c r="L376" s="17" t="s">
        <v>232</v>
      </c>
    </row>
    <row r="377" ht="10.95" customHeight="true" customFormat="true" s="9">
      <c r="A377" s="16">
        <v>45473</v>
      </c>
      <c r="B377" s="17" t="s">
        <v>344</v>
      </c>
      <c r="C377" s="17" t="s">
        <v>228</v>
      </c>
      <c r="D377" s="17" t="s">
        <v>229</v>
      </c>
      <c r="E377" s="17" t="s">
        <v>359</v>
      </c>
      <c r="F377" s="17" t="s">
        <v>307</v>
      </c>
      <c r="G377" s="18">
        <v>0</v>
      </c>
      <c r="H377" s="18">
        <v>10.0000</v>
      </c>
      <c r="I377" s="18">
        <f ca="1">((I376 + G377) - H377)</f>
        <v>0</v>
      </c>
      <c r="J377" s="18">
        <v>-1.0000</v>
      </c>
      <c r="K377" s="19">
        <v>10.0000</v>
      </c>
      <c r="L377" s="17" t="s">
        <v>232</v>
      </c>
    </row>
    <row r="378" ht="10.95" customHeight="true" customFormat="true" s="9">
      <c r="A378" s="20" t="s">
        <v>360</v>
      </c>
      <c r="B378" s="20"/>
      <c r="C378" s="20"/>
      <c r="D378" s="20"/>
      <c r="E378" s="20"/>
      <c r="F378" s="20"/>
      <c r="G378" s="21">
        <f ca="1">SUM(G363:G377)</f>
        <v>0</v>
      </c>
      <c r="H378" s="21">
        <f ca="1">SUM(H363:H377)</f>
        <v>0</v>
      </c>
      <c r="I378" s="21">
        <f ca="1">I377</f>
        <v>0</v>
      </c>
      <c r="J378" s="21">
        <f ca="1">SUM(J363:J377)</f>
        <v>0</v>
      </c>
      <c r="K378" s="20"/>
      <c r="L378" s="20"/>
    </row>
    <row r="379" ht="10.95" customHeight="true" customFormat="true" s="9">
      <c r="A379" s="20" t="s">
        <v>194</v>
      </c>
      <c r="B379" s="20"/>
      <c r="C379" s="20"/>
      <c r="D379" s="20"/>
      <c r="E379" s="20"/>
      <c r="F379" s="20"/>
      <c r="G379" s="21">
        <v>0</v>
      </c>
      <c r="H379" s="21">
        <v>12309.1900</v>
      </c>
      <c r="I379" s="21">
        <v>0</v>
      </c>
      <c r="J379" s="21">
        <v>0</v>
      </c>
      <c r="K379" s="20"/>
      <c r="L379" s="20"/>
    </row>
    <row r="380" ht="10.95" customHeight="true" customFormat="true" s="9">
      <c r="A380" s="10" t="s">
        <v>195</v>
      </c>
      <c r="B380" s="10"/>
      <c r="C380" s="10"/>
      <c r="D380" s="10"/>
      <c r="E380" s="10"/>
      <c r="F380" s="10"/>
      <c r="G380" s="11">
        <v>0</v>
      </c>
      <c r="H380" s="11">
        <v>12309.1900</v>
      </c>
      <c r="I380" s="11">
        <f ca="1">I377</f>
        <v>0</v>
      </c>
      <c r="J380" s="11">
        <v>0</v>
      </c>
      <c r="K380" s="10"/>
      <c r="L380" s="10"/>
    </row>
    <row r="381" ht="13.35" customHeight="true"/>
    <row r="382" ht="12.1" customHeight="true" customFormat="true" s="5">
      <c r="A382" s="8" t="s">
        <v>361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ht="10.95" customHeight="true" customFormat="true" s="9">
      <c r="A383" s="10" t="s">
        <v>16</v>
      </c>
      <c r="B383" s="10"/>
      <c r="C383" s="10"/>
      <c r="D383" s="10"/>
      <c r="E383" s="10"/>
      <c r="F383" s="10"/>
      <c r="G383" s="11">
        <v>0</v>
      </c>
      <c r="H383" s="11">
        <v>0</v>
      </c>
      <c r="I383" s="11">
        <f ca="1">(G383 - H383)</f>
        <v>0</v>
      </c>
      <c r="J383" s="11">
        <v>0</v>
      </c>
      <c r="K383" s="10"/>
      <c r="L383" s="10"/>
    </row>
    <row r="384" ht="10.95" customHeight="true" customFormat="true" s="9">
      <c r="A384" s="12">
        <v>45379</v>
      </c>
      <c r="B384" s="13" t="s">
        <v>362</v>
      </c>
      <c r="C384" s="13" t="s">
        <v>363</v>
      </c>
      <c r="D384" s="13" t="s">
        <v>21</v>
      </c>
      <c r="E384" s="13" t="s">
        <v>364</v>
      </c>
      <c r="F384" s="13"/>
      <c r="G384" s="14">
        <v>0</v>
      </c>
      <c r="H384" s="14">
        <v>0.0200</v>
      </c>
      <c r="I384" s="14">
        <f ca="1">((I383 + G384) - H384)</f>
        <v>0</v>
      </c>
      <c r="J384" s="14">
        <v>0</v>
      </c>
      <c r="K384" s="15">
        <v>0</v>
      </c>
      <c r="L384" s="13" t="s">
        <v>365</v>
      </c>
    </row>
    <row r="385" ht="10.95" customHeight="true" customFormat="true" s="9">
      <c r="A385" s="16">
        <v>45412</v>
      </c>
      <c r="B385" s="17" t="s">
        <v>362</v>
      </c>
      <c r="C385" s="17" t="s">
        <v>363</v>
      </c>
      <c r="D385" s="17" t="s">
        <v>21</v>
      </c>
      <c r="E385" s="17" t="s">
        <v>364</v>
      </c>
      <c r="F385" s="17"/>
      <c r="G385" s="18">
        <v>0</v>
      </c>
      <c r="H385" s="18">
        <v>0.1800</v>
      </c>
      <c r="I385" s="18">
        <f ca="1">((I384 + G385) - H385)</f>
        <v>0</v>
      </c>
      <c r="J385" s="18">
        <v>0</v>
      </c>
      <c r="K385" s="19">
        <v>0</v>
      </c>
      <c r="L385" s="17" t="s">
        <v>365</v>
      </c>
    </row>
    <row r="386" ht="10.95" customHeight="true" customFormat="true" s="9">
      <c r="A386" s="16">
        <v>45443</v>
      </c>
      <c r="B386" s="17" t="s">
        <v>362</v>
      </c>
      <c r="C386" s="17" t="s">
        <v>363</v>
      </c>
      <c r="D386" s="17" t="s">
        <v>21</v>
      </c>
      <c r="E386" s="17" t="s">
        <v>364</v>
      </c>
      <c r="F386" s="17"/>
      <c r="G386" s="18">
        <v>0</v>
      </c>
      <c r="H386" s="18">
        <v>200.7700</v>
      </c>
      <c r="I386" s="18">
        <f ca="1">((I385 + G386) - H386)</f>
        <v>0</v>
      </c>
      <c r="J386" s="18">
        <v>0</v>
      </c>
      <c r="K386" s="19">
        <v>0</v>
      </c>
      <c r="L386" s="17" t="s">
        <v>365</v>
      </c>
    </row>
    <row r="387" ht="10.95" customHeight="true" customFormat="true" s="9">
      <c r="A387" s="16">
        <v>45471</v>
      </c>
      <c r="B387" s="17" t="s">
        <v>362</v>
      </c>
      <c r="C387" s="17" t="s">
        <v>363</v>
      </c>
      <c r="D387" s="17" t="s">
        <v>21</v>
      </c>
      <c r="E387" s="17" t="s">
        <v>364</v>
      </c>
      <c r="F387" s="17"/>
      <c r="G387" s="18">
        <v>0</v>
      </c>
      <c r="H387" s="18">
        <v>128.2000</v>
      </c>
      <c r="I387" s="18">
        <f ca="1">((I386 + G387) - H387)</f>
        <v>0</v>
      </c>
      <c r="J387" s="18">
        <v>0</v>
      </c>
      <c r="K387" s="19">
        <v>0</v>
      </c>
      <c r="L387" s="17" t="s">
        <v>365</v>
      </c>
    </row>
    <row r="388" ht="10.95" customHeight="true" customFormat="true" s="9">
      <c r="A388" s="20" t="s">
        <v>366</v>
      </c>
      <c r="B388" s="20"/>
      <c r="C388" s="20"/>
      <c r="D388" s="20"/>
      <c r="E388" s="20"/>
      <c r="F388" s="20"/>
      <c r="G388" s="21">
        <f ca="1">SUM(G384:G387)</f>
        <v>0</v>
      </c>
      <c r="H388" s="21">
        <f ca="1">SUM(H384:H387)</f>
        <v>0</v>
      </c>
      <c r="I388" s="21">
        <f ca="1">I387</f>
        <v>0</v>
      </c>
      <c r="J388" s="21">
        <f ca="1">SUM(J384:J387)</f>
        <v>0</v>
      </c>
      <c r="K388" s="20"/>
      <c r="L388" s="20"/>
    </row>
    <row r="389" ht="10.95" customHeight="true" customFormat="true" s="9">
      <c r="A389" s="20" t="s">
        <v>194</v>
      </c>
      <c r="B389" s="20"/>
      <c r="C389" s="20"/>
      <c r="D389" s="20"/>
      <c r="E389" s="20"/>
      <c r="F389" s="20"/>
      <c r="G389" s="21">
        <v>0</v>
      </c>
      <c r="H389" s="21">
        <v>329.1700</v>
      </c>
      <c r="I389" s="21">
        <v>0</v>
      </c>
      <c r="J389" s="21">
        <v>0</v>
      </c>
      <c r="K389" s="20"/>
      <c r="L389" s="20"/>
    </row>
    <row r="390" ht="10.95" customHeight="true" customFormat="true" s="9">
      <c r="A390" s="10" t="s">
        <v>195</v>
      </c>
      <c r="B390" s="10"/>
      <c r="C390" s="10"/>
      <c r="D390" s="10"/>
      <c r="E390" s="10"/>
      <c r="F390" s="10"/>
      <c r="G390" s="11">
        <v>0</v>
      </c>
      <c r="H390" s="11">
        <v>329.1700</v>
      </c>
      <c r="I390" s="11">
        <f ca="1">I387</f>
        <v>0</v>
      </c>
      <c r="J390" s="11">
        <v>0</v>
      </c>
      <c r="K390" s="10"/>
      <c r="L390" s="10"/>
    </row>
    <row r="391" ht="13.35" customHeight="true"/>
    <row r="392" ht="12.1" customHeight="true" customFormat="true" s="5">
      <c r="A392" s="8" t="s">
        <v>367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ht="10.95" customHeight="true" customFormat="true" s="9">
      <c r="A393" s="10" t="s">
        <v>16</v>
      </c>
      <c r="B393" s="10"/>
      <c r="C393" s="10"/>
      <c r="D393" s="10"/>
      <c r="E393" s="10"/>
      <c r="F393" s="10"/>
      <c r="G393" s="11">
        <v>0</v>
      </c>
      <c r="H393" s="11">
        <v>0</v>
      </c>
      <c r="I393" s="11">
        <f ca="1">(G393 - H393)</f>
        <v>0</v>
      </c>
      <c r="J393" s="11">
        <v>0</v>
      </c>
      <c r="K393" s="10"/>
      <c r="L393" s="10"/>
    </row>
    <row r="394" ht="10.95" customHeight="true" customFormat="true" s="9">
      <c r="A394" s="12">
        <v>45382</v>
      </c>
      <c r="B394" s="13" t="s">
        <v>368</v>
      </c>
      <c r="C394" s="13" t="s">
        <v>363</v>
      </c>
      <c r="D394" s="13" t="s">
        <v>332</v>
      </c>
      <c r="E394" s="13" t="s">
        <v>369</v>
      </c>
      <c r="F394" s="13" t="s">
        <v>370</v>
      </c>
      <c r="G394" s="14">
        <v>0</v>
      </c>
      <c r="H394" s="14">
        <v>1446.0000</v>
      </c>
      <c r="I394" s="14">
        <f ca="1">((I393 + G394) - H394)</f>
        <v>0</v>
      </c>
      <c r="J394" s="14">
        <v>0</v>
      </c>
      <c r="K394" s="15">
        <v>0</v>
      </c>
      <c r="L394" s="13" t="s">
        <v>335</v>
      </c>
    </row>
    <row r="395" ht="10.95" customHeight="true" customFormat="true" s="9">
      <c r="A395" s="16">
        <v>45443</v>
      </c>
      <c r="B395" s="17" t="s">
        <v>368</v>
      </c>
      <c r="C395" s="17" t="s">
        <v>363</v>
      </c>
      <c r="D395" s="17" t="s">
        <v>332</v>
      </c>
      <c r="E395" s="17" t="s">
        <v>371</v>
      </c>
      <c r="F395" s="17" t="s">
        <v>372</v>
      </c>
      <c r="G395" s="18">
        <v>0</v>
      </c>
      <c r="H395" s="18">
        <v>4774.0000</v>
      </c>
      <c r="I395" s="18">
        <f ca="1">((I394 + G395) - H395)</f>
        <v>0</v>
      </c>
      <c r="J395" s="18">
        <v>0</v>
      </c>
      <c r="K395" s="19">
        <v>0</v>
      </c>
      <c r="L395" s="17" t="s">
        <v>335</v>
      </c>
    </row>
    <row r="396" ht="10.95" customHeight="true" customFormat="true" s="9">
      <c r="A396" s="16">
        <v>45473</v>
      </c>
      <c r="B396" s="17" t="s">
        <v>368</v>
      </c>
      <c r="C396" s="17" t="s">
        <v>363</v>
      </c>
      <c r="D396" s="17" t="s">
        <v>332</v>
      </c>
      <c r="E396" s="17" t="s">
        <v>373</v>
      </c>
      <c r="F396" s="17" t="s">
        <v>374</v>
      </c>
      <c r="G396" s="18">
        <v>1446.0000</v>
      </c>
      <c r="H396" s="18">
        <v>0</v>
      </c>
      <c r="I396" s="18">
        <f ca="1">((I395 + G396) - H396)</f>
        <v>0</v>
      </c>
      <c r="J396" s="18">
        <v>0</v>
      </c>
      <c r="K396" s="19">
        <v>0</v>
      </c>
      <c r="L396" s="17" t="s">
        <v>335</v>
      </c>
    </row>
    <row r="397" ht="10.95" customHeight="true" customFormat="true" s="9">
      <c r="A397" s="16">
        <v>45473</v>
      </c>
      <c r="B397" s="17" t="s">
        <v>368</v>
      </c>
      <c r="C397" s="17" t="s">
        <v>363</v>
      </c>
      <c r="D397" s="17" t="s">
        <v>332</v>
      </c>
      <c r="E397" s="17" t="s">
        <v>373</v>
      </c>
      <c r="F397" s="17" t="s">
        <v>374</v>
      </c>
      <c r="G397" s="18">
        <v>4774.0000</v>
      </c>
      <c r="H397" s="18">
        <v>0</v>
      </c>
      <c r="I397" s="18">
        <f ca="1">((I396 + G397) - H397)</f>
        <v>0</v>
      </c>
      <c r="J397" s="18">
        <v>0</v>
      </c>
      <c r="K397" s="19">
        <v>0</v>
      </c>
      <c r="L397" s="17" t="s">
        <v>335</v>
      </c>
    </row>
    <row r="398" ht="10.95" customHeight="true" customFormat="true" s="9">
      <c r="A398" s="20" t="s">
        <v>375</v>
      </c>
      <c r="B398" s="20"/>
      <c r="C398" s="20"/>
      <c r="D398" s="20"/>
      <c r="E398" s="20"/>
      <c r="F398" s="20"/>
      <c r="G398" s="21">
        <f ca="1">SUM(G394:G397)</f>
        <v>0</v>
      </c>
      <c r="H398" s="21">
        <f ca="1">SUM(H394:H397)</f>
        <v>0</v>
      </c>
      <c r="I398" s="21">
        <f ca="1">I397</f>
        <v>0</v>
      </c>
      <c r="J398" s="21">
        <f ca="1">SUM(J394:J397)</f>
        <v>0</v>
      </c>
      <c r="K398" s="20"/>
      <c r="L398" s="20"/>
    </row>
    <row r="399" ht="10.95" customHeight="true" customFormat="true" s="9">
      <c r="A399" s="20" t="s">
        <v>194</v>
      </c>
      <c r="B399" s="20"/>
      <c r="C399" s="20"/>
      <c r="D399" s="20"/>
      <c r="E399" s="20"/>
      <c r="F399" s="20"/>
      <c r="G399" s="21">
        <v>0</v>
      </c>
      <c r="H399" s="21">
        <v>0</v>
      </c>
      <c r="I399" s="21">
        <v>0</v>
      </c>
      <c r="J399" s="21">
        <v>0</v>
      </c>
      <c r="K399" s="20"/>
      <c r="L399" s="20"/>
    </row>
    <row r="400" ht="10.95" customHeight="true" customFormat="true" s="9">
      <c r="A400" s="10" t="s">
        <v>195</v>
      </c>
      <c r="B400" s="10"/>
      <c r="C400" s="10"/>
      <c r="D400" s="10"/>
      <c r="E400" s="10"/>
      <c r="F400" s="10"/>
      <c r="G400" s="11">
        <v>0</v>
      </c>
      <c r="H400" s="11">
        <v>0</v>
      </c>
      <c r="I400" s="11">
        <f ca="1">I397</f>
        <v>0</v>
      </c>
      <c r="J400" s="11">
        <v>0</v>
      </c>
      <c r="K400" s="10"/>
      <c r="L400" s="10"/>
    </row>
    <row r="401" ht="13.35" customHeight="true"/>
    <row r="402" ht="12.1" customHeight="true" customFormat="true" s="5">
      <c r="A402" s="8" t="s">
        <v>376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ht="10.95" customHeight="true" customFormat="true" s="9">
      <c r="A403" s="10" t="s">
        <v>16</v>
      </c>
      <c r="B403" s="10"/>
      <c r="C403" s="10"/>
      <c r="D403" s="10"/>
      <c r="E403" s="10"/>
      <c r="F403" s="10"/>
      <c r="G403" s="11">
        <v>0</v>
      </c>
      <c r="H403" s="11">
        <v>0</v>
      </c>
      <c r="I403" s="11">
        <f ca="1">(G403 - H403)</f>
        <v>0</v>
      </c>
      <c r="J403" s="11">
        <v>0</v>
      </c>
      <c r="K403" s="10"/>
      <c r="L403" s="10"/>
    </row>
    <row r="404" ht="10.95" customHeight="true" customFormat="true" s="9">
      <c r="A404" s="12">
        <v>45376</v>
      </c>
      <c r="B404" s="13" t="s">
        <v>377</v>
      </c>
      <c r="C404" s="13" t="s">
        <v>378</v>
      </c>
      <c r="D404" s="13" t="s">
        <v>379</v>
      </c>
      <c r="E404" s="13" t="s">
        <v>380</v>
      </c>
      <c r="F404" s="13"/>
      <c r="G404" s="14">
        <v>2398.0000</v>
      </c>
      <c r="H404" s="14">
        <v>0</v>
      </c>
      <c r="I404" s="14">
        <f ca="1">((I403 + G404) - H404)</f>
        <v>0</v>
      </c>
      <c r="J404" s="14">
        <v>239.8000</v>
      </c>
      <c r="K404" s="15">
        <v>10.0000</v>
      </c>
      <c r="L404" s="13" t="s">
        <v>381</v>
      </c>
    </row>
    <row r="405" ht="10.95" customHeight="true" customFormat="true" s="9">
      <c r="A405" s="16">
        <v>45379</v>
      </c>
      <c r="B405" s="17" t="s">
        <v>377</v>
      </c>
      <c r="C405" s="17" t="s">
        <v>378</v>
      </c>
      <c r="D405" s="17" t="s">
        <v>379</v>
      </c>
      <c r="E405" s="17" t="s">
        <v>382</v>
      </c>
      <c r="F405" s="17" t="s">
        <v>49</v>
      </c>
      <c r="G405" s="18">
        <v>19600.0000</v>
      </c>
      <c r="H405" s="18">
        <v>0</v>
      </c>
      <c r="I405" s="18">
        <f ca="1">((I404 + G405) - H405)</f>
        <v>0</v>
      </c>
      <c r="J405" s="18">
        <v>1960.0000</v>
      </c>
      <c r="K405" s="19">
        <v>10.0000</v>
      </c>
      <c r="L405" s="17" t="s">
        <v>381</v>
      </c>
    </row>
    <row r="406" ht="10.95" customHeight="true" customFormat="true" s="9">
      <c r="A406" s="16">
        <v>45411</v>
      </c>
      <c r="B406" s="17" t="s">
        <v>377</v>
      </c>
      <c r="C406" s="17" t="s">
        <v>378</v>
      </c>
      <c r="D406" s="17" t="s">
        <v>379</v>
      </c>
      <c r="E406" s="17" t="s">
        <v>383</v>
      </c>
      <c r="F406" s="17" t="s">
        <v>79</v>
      </c>
      <c r="G406" s="18">
        <v>13038.2000</v>
      </c>
      <c r="H406" s="18">
        <v>0</v>
      </c>
      <c r="I406" s="18">
        <f ca="1">((I405 + G406) - H406)</f>
        <v>0</v>
      </c>
      <c r="J406" s="18">
        <v>1303.8200</v>
      </c>
      <c r="K406" s="19">
        <v>10.0000</v>
      </c>
      <c r="L406" s="17" t="s">
        <v>381</v>
      </c>
    </row>
    <row r="407" ht="10.95" customHeight="true" customFormat="true" s="9">
      <c r="A407" s="16">
        <v>45436</v>
      </c>
      <c r="B407" s="17" t="s">
        <v>377</v>
      </c>
      <c r="C407" s="17" t="s">
        <v>378</v>
      </c>
      <c r="D407" s="17" t="s">
        <v>379</v>
      </c>
      <c r="E407" s="17" t="s">
        <v>384</v>
      </c>
      <c r="F407" s="17" t="s">
        <v>385</v>
      </c>
      <c r="G407" s="18">
        <v>9180.0000</v>
      </c>
      <c r="H407" s="18">
        <v>0</v>
      </c>
      <c r="I407" s="18">
        <f ca="1">((I406 + G407) - H407)</f>
        <v>0</v>
      </c>
      <c r="J407" s="18">
        <v>918.0000</v>
      </c>
      <c r="K407" s="19">
        <v>10.0000</v>
      </c>
      <c r="L407" s="17" t="s">
        <v>381</v>
      </c>
    </row>
    <row r="408" ht="10.95" customHeight="true" customFormat="true" s="9">
      <c r="A408" s="16">
        <v>45439</v>
      </c>
      <c r="B408" s="17" t="s">
        <v>377</v>
      </c>
      <c r="C408" s="17" t="s">
        <v>378</v>
      </c>
      <c r="D408" s="17" t="s">
        <v>379</v>
      </c>
      <c r="E408" s="17" t="s">
        <v>384</v>
      </c>
      <c r="F408" s="17" t="s">
        <v>386</v>
      </c>
      <c r="G408" s="18">
        <v>7650.0000</v>
      </c>
      <c r="H408" s="18">
        <v>0</v>
      </c>
      <c r="I408" s="18">
        <f ca="1">((I407 + G408) - H408)</f>
        <v>0</v>
      </c>
      <c r="J408" s="18">
        <v>765.0000</v>
      </c>
      <c r="K408" s="19">
        <v>10.0000</v>
      </c>
      <c r="L408" s="17" t="s">
        <v>381</v>
      </c>
    </row>
    <row r="409" ht="10.95" customHeight="true" customFormat="true" s="9">
      <c r="A409" s="16">
        <v>45439</v>
      </c>
      <c r="B409" s="17" t="s">
        <v>377</v>
      </c>
      <c r="C409" s="17" t="s">
        <v>378</v>
      </c>
      <c r="D409" s="17" t="s">
        <v>379</v>
      </c>
      <c r="E409" s="17" t="s">
        <v>384</v>
      </c>
      <c r="F409" s="17" t="s">
        <v>387</v>
      </c>
      <c r="G409" s="18">
        <v>6120.0000</v>
      </c>
      <c r="H409" s="18">
        <v>0</v>
      </c>
      <c r="I409" s="18">
        <f ca="1">((I408 + G409) - H409)</f>
        <v>0</v>
      </c>
      <c r="J409" s="18">
        <v>612.0000</v>
      </c>
      <c r="K409" s="19">
        <v>10.0000</v>
      </c>
      <c r="L409" s="17" t="s">
        <v>381</v>
      </c>
    </row>
    <row r="410" ht="10.95" customHeight="true" customFormat="true" s="9">
      <c r="A410" s="20" t="s">
        <v>388</v>
      </c>
      <c r="B410" s="20"/>
      <c r="C410" s="20"/>
      <c r="D410" s="20"/>
      <c r="E410" s="20"/>
      <c r="F410" s="20"/>
      <c r="G410" s="21">
        <f ca="1">SUM(G404:G409)</f>
        <v>0</v>
      </c>
      <c r="H410" s="21">
        <f ca="1">SUM(H404:H409)</f>
        <v>0</v>
      </c>
      <c r="I410" s="21">
        <f ca="1">I409</f>
        <v>0</v>
      </c>
      <c r="J410" s="21">
        <f ca="1">SUM(J404:J409)</f>
        <v>0</v>
      </c>
      <c r="K410" s="20"/>
      <c r="L410" s="20"/>
    </row>
    <row r="411" ht="10.95" customHeight="true" customFormat="true" s="9">
      <c r="A411" s="20" t="s">
        <v>194</v>
      </c>
      <c r="B411" s="20"/>
      <c r="C411" s="20"/>
      <c r="D411" s="20"/>
      <c r="E411" s="20"/>
      <c r="F411" s="20"/>
      <c r="G411" s="21">
        <v>57986.2000</v>
      </c>
      <c r="H411" s="21">
        <v>0</v>
      </c>
      <c r="I411" s="21">
        <v>0</v>
      </c>
      <c r="J411" s="21">
        <v>0</v>
      </c>
      <c r="K411" s="20"/>
      <c r="L411" s="20"/>
    </row>
    <row r="412" ht="10.95" customHeight="true" customFormat="true" s="9">
      <c r="A412" s="10" t="s">
        <v>195</v>
      </c>
      <c r="B412" s="10"/>
      <c r="C412" s="10"/>
      <c r="D412" s="10"/>
      <c r="E412" s="10"/>
      <c r="F412" s="10"/>
      <c r="G412" s="11">
        <v>57986.2000</v>
      </c>
      <c r="H412" s="11">
        <v>0</v>
      </c>
      <c r="I412" s="11">
        <f ca="1">I409</f>
        <v>0</v>
      </c>
      <c r="J412" s="11">
        <v>0</v>
      </c>
      <c r="K412" s="10"/>
      <c r="L412" s="10"/>
    </row>
    <row r="413" ht="13.35" customHeight="true"/>
    <row r="414" ht="12.1" customHeight="true" customFormat="true" s="5">
      <c r="A414" s="8" t="s">
        <v>389</v>
      </c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ht="10.95" customHeight="true" customFormat="true" s="9">
      <c r="A415" s="10" t="s">
        <v>16</v>
      </c>
      <c r="B415" s="10"/>
      <c r="C415" s="10"/>
      <c r="D415" s="10"/>
      <c r="E415" s="10"/>
      <c r="F415" s="10"/>
      <c r="G415" s="11">
        <v>0</v>
      </c>
      <c r="H415" s="11">
        <v>0</v>
      </c>
      <c r="I415" s="11">
        <f ca="1">(G415 - H415)</f>
        <v>0</v>
      </c>
      <c r="J415" s="11">
        <v>0</v>
      </c>
      <c r="K415" s="10"/>
      <c r="L415" s="10"/>
    </row>
    <row r="416" ht="10.95" customHeight="true" customFormat="true" s="9">
      <c r="A416" s="12">
        <v>45412</v>
      </c>
      <c r="B416" s="13" t="s">
        <v>390</v>
      </c>
      <c r="C416" s="13" t="s">
        <v>378</v>
      </c>
      <c r="D416" s="13" t="s">
        <v>379</v>
      </c>
      <c r="E416" s="13" t="s">
        <v>391</v>
      </c>
      <c r="F416" s="13" t="s">
        <v>71</v>
      </c>
      <c r="G416" s="14">
        <v>8703.0000</v>
      </c>
      <c r="H416" s="14">
        <v>0</v>
      </c>
      <c r="I416" s="14">
        <f ca="1">((I415 + G416) - H416)</f>
        <v>0</v>
      </c>
      <c r="J416" s="14">
        <v>870.3000</v>
      </c>
      <c r="K416" s="15">
        <v>10.0000</v>
      </c>
      <c r="L416" s="13" t="s">
        <v>381</v>
      </c>
    </row>
    <row r="417" ht="10.95" customHeight="true" customFormat="true" s="9">
      <c r="A417" s="16">
        <v>45413</v>
      </c>
      <c r="B417" s="17" t="s">
        <v>390</v>
      </c>
      <c r="C417" s="17" t="s">
        <v>378</v>
      </c>
      <c r="D417" s="17" t="s">
        <v>379</v>
      </c>
      <c r="E417" s="17" t="s">
        <v>392</v>
      </c>
      <c r="F417" s="17" t="s">
        <v>393</v>
      </c>
      <c r="G417" s="18">
        <v>15645.5000</v>
      </c>
      <c r="H417" s="18">
        <v>0</v>
      </c>
      <c r="I417" s="18">
        <f ca="1">((I416 + G417) - H417)</f>
        <v>0</v>
      </c>
      <c r="J417" s="18">
        <v>1564.5500</v>
      </c>
      <c r="K417" s="19">
        <v>10.0000</v>
      </c>
      <c r="L417" s="17" t="s">
        <v>381</v>
      </c>
    </row>
    <row r="418" ht="10.95" customHeight="true" customFormat="true" s="9">
      <c r="A418" s="16">
        <v>45414</v>
      </c>
      <c r="B418" s="17" t="s">
        <v>390</v>
      </c>
      <c r="C418" s="17" t="s">
        <v>378</v>
      </c>
      <c r="D418" s="17" t="s">
        <v>379</v>
      </c>
      <c r="E418" s="17" t="s">
        <v>394</v>
      </c>
      <c r="F418" s="17" t="s">
        <v>118</v>
      </c>
      <c r="G418" s="18">
        <v>10826.2000</v>
      </c>
      <c r="H418" s="18">
        <v>0</v>
      </c>
      <c r="I418" s="18">
        <f ca="1">((I417 + G418) - H418)</f>
        <v>0</v>
      </c>
      <c r="J418" s="18">
        <v>1082.6200</v>
      </c>
      <c r="K418" s="19">
        <v>10.0000</v>
      </c>
      <c r="L418" s="17" t="s">
        <v>381</v>
      </c>
    </row>
    <row r="419" ht="10.95" customHeight="true" customFormat="true" s="9">
      <c r="A419" s="16">
        <v>45414</v>
      </c>
      <c r="B419" s="17" t="s">
        <v>390</v>
      </c>
      <c r="C419" s="17" t="s">
        <v>378</v>
      </c>
      <c r="D419" s="17" t="s">
        <v>379</v>
      </c>
      <c r="E419" s="17" t="s">
        <v>395</v>
      </c>
      <c r="F419" s="17" t="s">
        <v>118</v>
      </c>
      <c r="G419" s="18">
        <v>12617.0000</v>
      </c>
      <c r="H419" s="18">
        <v>0</v>
      </c>
      <c r="I419" s="18">
        <f ca="1">((I418 + G419) - H419)</f>
        <v>0</v>
      </c>
      <c r="J419" s="18">
        <v>1261.7000</v>
      </c>
      <c r="K419" s="19">
        <v>10.0000</v>
      </c>
      <c r="L419" s="17" t="s">
        <v>381</v>
      </c>
    </row>
    <row r="420" ht="10.95" customHeight="true" customFormat="true" s="9">
      <c r="A420" s="16">
        <v>45414</v>
      </c>
      <c r="B420" s="17" t="s">
        <v>390</v>
      </c>
      <c r="C420" s="17" t="s">
        <v>378</v>
      </c>
      <c r="D420" s="17" t="s">
        <v>379</v>
      </c>
      <c r="E420" s="17" t="s">
        <v>396</v>
      </c>
      <c r="F420" s="17" t="s">
        <v>118</v>
      </c>
      <c r="G420" s="18">
        <v>10841.0000</v>
      </c>
      <c r="H420" s="18">
        <v>0</v>
      </c>
      <c r="I420" s="18">
        <f ca="1">((I419 + G420) - H420)</f>
        <v>0</v>
      </c>
      <c r="J420" s="18">
        <v>1084.1000</v>
      </c>
      <c r="K420" s="19">
        <v>10.0000</v>
      </c>
      <c r="L420" s="17" t="s">
        <v>381</v>
      </c>
    </row>
    <row r="421" ht="10.95" customHeight="true" customFormat="true" s="9">
      <c r="A421" s="16">
        <v>45414</v>
      </c>
      <c r="B421" s="17" t="s">
        <v>390</v>
      </c>
      <c r="C421" s="17" t="s">
        <v>378</v>
      </c>
      <c r="D421" s="17" t="s">
        <v>379</v>
      </c>
      <c r="E421" s="17" t="s">
        <v>397</v>
      </c>
      <c r="F421" s="17" t="s">
        <v>118</v>
      </c>
      <c r="G421" s="18">
        <v>13586.4000</v>
      </c>
      <c r="H421" s="18">
        <v>0</v>
      </c>
      <c r="I421" s="18">
        <f ca="1">((I420 + G421) - H421)</f>
        <v>0</v>
      </c>
      <c r="J421" s="18">
        <v>1358.6400</v>
      </c>
      <c r="K421" s="19">
        <v>10.0000</v>
      </c>
      <c r="L421" s="17" t="s">
        <v>381</v>
      </c>
    </row>
    <row r="422" ht="10.95" customHeight="true" customFormat="true" s="9">
      <c r="A422" s="16">
        <v>45414</v>
      </c>
      <c r="B422" s="17" t="s">
        <v>390</v>
      </c>
      <c r="C422" s="17" t="s">
        <v>378</v>
      </c>
      <c r="D422" s="17" t="s">
        <v>379</v>
      </c>
      <c r="E422" s="17" t="s">
        <v>398</v>
      </c>
      <c r="F422" s="17" t="s">
        <v>118</v>
      </c>
      <c r="G422" s="18">
        <v>13645.6000</v>
      </c>
      <c r="H422" s="18">
        <v>0</v>
      </c>
      <c r="I422" s="18">
        <f ca="1">((I421 + G422) - H422)</f>
        <v>0</v>
      </c>
      <c r="J422" s="18">
        <v>1364.5600</v>
      </c>
      <c r="K422" s="19">
        <v>10.0000</v>
      </c>
      <c r="L422" s="17" t="s">
        <v>381</v>
      </c>
    </row>
    <row r="423" ht="10.95" customHeight="true" customFormat="true" s="9">
      <c r="A423" s="16">
        <v>45423</v>
      </c>
      <c r="B423" s="17" t="s">
        <v>390</v>
      </c>
      <c r="C423" s="17" t="s">
        <v>378</v>
      </c>
      <c r="D423" s="17" t="s">
        <v>379</v>
      </c>
      <c r="E423" s="17" t="s">
        <v>399</v>
      </c>
      <c r="F423" s="17" t="s">
        <v>112</v>
      </c>
      <c r="G423" s="18">
        <v>10019.6000</v>
      </c>
      <c r="H423" s="18">
        <v>0</v>
      </c>
      <c r="I423" s="18">
        <f ca="1">((I422 + G423) - H423)</f>
        <v>0</v>
      </c>
      <c r="J423" s="18">
        <v>1001.9600</v>
      </c>
      <c r="K423" s="19">
        <v>10.0000</v>
      </c>
      <c r="L423" s="17" t="s">
        <v>381</v>
      </c>
    </row>
    <row r="424" ht="10.95" customHeight="true" customFormat="true" s="9">
      <c r="A424" s="16">
        <v>45423</v>
      </c>
      <c r="B424" s="17" t="s">
        <v>390</v>
      </c>
      <c r="C424" s="17" t="s">
        <v>378</v>
      </c>
      <c r="D424" s="17" t="s">
        <v>379</v>
      </c>
      <c r="E424" s="17" t="s">
        <v>399</v>
      </c>
      <c r="F424" s="17" t="s">
        <v>112</v>
      </c>
      <c r="G424" s="18">
        <v>12395.0000</v>
      </c>
      <c r="H424" s="18">
        <v>0</v>
      </c>
      <c r="I424" s="18">
        <f ca="1">((I423 + G424) - H424)</f>
        <v>0</v>
      </c>
      <c r="J424" s="18">
        <v>1239.5000</v>
      </c>
      <c r="K424" s="19">
        <v>10.0000</v>
      </c>
      <c r="L424" s="17" t="s">
        <v>381</v>
      </c>
    </row>
    <row r="425" ht="10.95" customHeight="true" customFormat="true" s="9">
      <c r="A425" s="16">
        <v>45423</v>
      </c>
      <c r="B425" s="17" t="s">
        <v>390</v>
      </c>
      <c r="C425" s="17" t="s">
        <v>378</v>
      </c>
      <c r="D425" s="17" t="s">
        <v>379</v>
      </c>
      <c r="E425" s="17" t="s">
        <v>399</v>
      </c>
      <c r="F425" s="17" t="s">
        <v>112</v>
      </c>
      <c r="G425" s="18">
        <v>10308.2000</v>
      </c>
      <c r="H425" s="18">
        <v>0</v>
      </c>
      <c r="I425" s="18">
        <f ca="1">((I424 + G425) - H425)</f>
        <v>0</v>
      </c>
      <c r="J425" s="18">
        <v>1030.8200</v>
      </c>
      <c r="K425" s="19">
        <v>10.0000</v>
      </c>
      <c r="L425" s="17" t="s">
        <v>381</v>
      </c>
    </row>
    <row r="426" ht="10.95" customHeight="true" customFormat="true" s="9">
      <c r="A426" s="16">
        <v>45423</v>
      </c>
      <c r="B426" s="17" t="s">
        <v>390</v>
      </c>
      <c r="C426" s="17" t="s">
        <v>378</v>
      </c>
      <c r="D426" s="17" t="s">
        <v>379</v>
      </c>
      <c r="E426" s="17" t="s">
        <v>399</v>
      </c>
      <c r="F426" s="17" t="s">
        <v>112</v>
      </c>
      <c r="G426" s="18">
        <v>12816.8000</v>
      </c>
      <c r="H426" s="18">
        <v>0</v>
      </c>
      <c r="I426" s="18">
        <f ca="1">((I425 + G426) - H426)</f>
        <v>0</v>
      </c>
      <c r="J426" s="18">
        <v>1281.6800</v>
      </c>
      <c r="K426" s="19">
        <v>10.0000</v>
      </c>
      <c r="L426" s="17" t="s">
        <v>381</v>
      </c>
    </row>
    <row r="427" ht="10.95" customHeight="true" customFormat="true" s="9">
      <c r="A427" s="16">
        <v>45429</v>
      </c>
      <c r="B427" s="17" t="s">
        <v>390</v>
      </c>
      <c r="C427" s="17" t="s">
        <v>378</v>
      </c>
      <c r="D427" s="17" t="s">
        <v>379</v>
      </c>
      <c r="E427" s="17" t="s">
        <v>400</v>
      </c>
      <c r="F427" s="17" t="s">
        <v>180</v>
      </c>
      <c r="G427" s="18">
        <v>25950.9000</v>
      </c>
      <c r="H427" s="18">
        <v>0</v>
      </c>
      <c r="I427" s="18">
        <f ca="1">((I426 + G427) - H427)</f>
        <v>0</v>
      </c>
      <c r="J427" s="18">
        <v>2595.0900</v>
      </c>
      <c r="K427" s="19">
        <v>10.0000</v>
      </c>
      <c r="L427" s="17" t="s">
        <v>381</v>
      </c>
    </row>
    <row r="428" ht="10.95" customHeight="true" customFormat="true" s="9">
      <c r="A428" s="16">
        <v>45436</v>
      </c>
      <c r="B428" s="17" t="s">
        <v>390</v>
      </c>
      <c r="C428" s="17" t="s">
        <v>378</v>
      </c>
      <c r="D428" s="17" t="s">
        <v>379</v>
      </c>
      <c r="E428" s="17" t="s">
        <v>401</v>
      </c>
      <c r="F428" s="17" t="s">
        <v>142</v>
      </c>
      <c r="G428" s="18">
        <v>58042.8000</v>
      </c>
      <c r="H428" s="18">
        <v>0</v>
      </c>
      <c r="I428" s="18">
        <f ca="1">((I427 + G428) - H428)</f>
        <v>0</v>
      </c>
      <c r="J428" s="18">
        <v>5804.2800</v>
      </c>
      <c r="K428" s="19">
        <v>10.0000</v>
      </c>
      <c r="L428" s="17" t="s">
        <v>381</v>
      </c>
    </row>
    <row r="429" ht="10.95" customHeight="true" customFormat="true" s="9">
      <c r="A429" s="16">
        <v>45443</v>
      </c>
      <c r="B429" s="17" t="s">
        <v>390</v>
      </c>
      <c r="C429" s="17" t="s">
        <v>378</v>
      </c>
      <c r="D429" s="17" t="s">
        <v>379</v>
      </c>
      <c r="E429" s="17" t="s">
        <v>401</v>
      </c>
      <c r="F429" s="17" t="s">
        <v>143</v>
      </c>
      <c r="G429" s="18">
        <v>44091.0000</v>
      </c>
      <c r="H429" s="18">
        <v>0</v>
      </c>
      <c r="I429" s="18">
        <f ca="1">((I428 + G429) - H429)</f>
        <v>0</v>
      </c>
      <c r="J429" s="18">
        <v>4409.1000</v>
      </c>
      <c r="K429" s="19">
        <v>10.0000</v>
      </c>
      <c r="L429" s="17" t="s">
        <v>381</v>
      </c>
    </row>
    <row r="430" ht="10.95" customHeight="true" customFormat="true" s="9">
      <c r="A430" s="16">
        <v>45444</v>
      </c>
      <c r="B430" s="17" t="s">
        <v>390</v>
      </c>
      <c r="C430" s="17" t="s">
        <v>378</v>
      </c>
      <c r="D430" s="17" t="s">
        <v>379</v>
      </c>
      <c r="E430" s="17" t="s">
        <v>402</v>
      </c>
      <c r="F430" s="17" t="s">
        <v>403</v>
      </c>
      <c r="G430" s="18">
        <v>8673.3000</v>
      </c>
      <c r="H430" s="18">
        <v>0</v>
      </c>
      <c r="I430" s="18">
        <f ca="1">((I429 + G430) - H430)</f>
        <v>0</v>
      </c>
      <c r="J430" s="18">
        <v>867.3300</v>
      </c>
      <c r="K430" s="19">
        <v>10.0000</v>
      </c>
      <c r="L430" s="17" t="s">
        <v>381</v>
      </c>
    </row>
    <row r="431" ht="10.95" customHeight="true" customFormat="true" s="9">
      <c r="A431" s="16">
        <v>45444</v>
      </c>
      <c r="B431" s="17" t="s">
        <v>390</v>
      </c>
      <c r="C431" s="17" t="s">
        <v>378</v>
      </c>
      <c r="D431" s="17" t="s">
        <v>379</v>
      </c>
      <c r="E431" s="17" t="s">
        <v>404</v>
      </c>
      <c r="F431" s="17" t="s">
        <v>403</v>
      </c>
      <c r="G431" s="18">
        <v>8376.6000</v>
      </c>
      <c r="H431" s="18">
        <v>0</v>
      </c>
      <c r="I431" s="18">
        <f ca="1">((I430 + G431) - H431)</f>
        <v>0</v>
      </c>
      <c r="J431" s="18">
        <v>837.6600</v>
      </c>
      <c r="K431" s="19">
        <v>10.0000</v>
      </c>
      <c r="L431" s="17" t="s">
        <v>381</v>
      </c>
    </row>
    <row r="432" ht="10.95" customHeight="true" customFormat="true" s="9">
      <c r="A432" s="16">
        <v>45444</v>
      </c>
      <c r="B432" s="17" t="s">
        <v>390</v>
      </c>
      <c r="C432" s="17" t="s">
        <v>378</v>
      </c>
      <c r="D432" s="17" t="s">
        <v>379</v>
      </c>
      <c r="E432" s="17" t="s">
        <v>404</v>
      </c>
      <c r="F432" s="17" t="s">
        <v>403</v>
      </c>
      <c r="G432" s="18">
        <v>8556.0000</v>
      </c>
      <c r="H432" s="18">
        <v>0</v>
      </c>
      <c r="I432" s="18">
        <f ca="1">((I431 + G432) - H432)</f>
        <v>0</v>
      </c>
      <c r="J432" s="18">
        <v>855.6000</v>
      </c>
      <c r="K432" s="19">
        <v>10.0000</v>
      </c>
      <c r="L432" s="17" t="s">
        <v>381</v>
      </c>
    </row>
    <row r="433" ht="10.95" customHeight="true" customFormat="true" s="9">
      <c r="A433" s="16">
        <v>45450</v>
      </c>
      <c r="B433" s="17" t="s">
        <v>390</v>
      </c>
      <c r="C433" s="17" t="s">
        <v>378</v>
      </c>
      <c r="D433" s="17" t="s">
        <v>379</v>
      </c>
      <c r="E433" s="17" t="s">
        <v>400</v>
      </c>
      <c r="F433" s="17" t="s">
        <v>405</v>
      </c>
      <c r="G433" s="18">
        <v>26240.7000</v>
      </c>
      <c r="H433" s="18">
        <v>0</v>
      </c>
      <c r="I433" s="18">
        <f ca="1">((I432 + G433) - H433)</f>
        <v>0</v>
      </c>
      <c r="J433" s="18">
        <v>2624.0700</v>
      </c>
      <c r="K433" s="19">
        <v>10.0000</v>
      </c>
      <c r="L433" s="17" t="s">
        <v>381</v>
      </c>
    </row>
    <row r="434" ht="10.95" customHeight="true" customFormat="true" s="9">
      <c r="A434" s="16">
        <v>45464</v>
      </c>
      <c r="B434" s="17" t="s">
        <v>390</v>
      </c>
      <c r="C434" s="17" t="s">
        <v>378</v>
      </c>
      <c r="D434" s="17" t="s">
        <v>379</v>
      </c>
      <c r="E434" s="17" t="s">
        <v>406</v>
      </c>
      <c r="F434" s="17" t="s">
        <v>166</v>
      </c>
      <c r="G434" s="18">
        <v>15380.1000</v>
      </c>
      <c r="H434" s="18">
        <v>0</v>
      </c>
      <c r="I434" s="18">
        <f ca="1">((I433 + G434) - H434)</f>
        <v>0</v>
      </c>
      <c r="J434" s="18">
        <v>1538.0100</v>
      </c>
      <c r="K434" s="19">
        <v>10.0000</v>
      </c>
      <c r="L434" s="17" t="s">
        <v>381</v>
      </c>
    </row>
    <row r="435" ht="10.95" customHeight="true" customFormat="true" s="9">
      <c r="A435" s="16">
        <v>45464</v>
      </c>
      <c r="B435" s="17" t="s">
        <v>390</v>
      </c>
      <c r="C435" s="17" t="s">
        <v>378</v>
      </c>
      <c r="D435" s="17" t="s">
        <v>379</v>
      </c>
      <c r="E435" s="17" t="s">
        <v>407</v>
      </c>
      <c r="F435" s="17" t="s">
        <v>408</v>
      </c>
      <c r="G435" s="18">
        <v>8845.8000</v>
      </c>
      <c r="H435" s="18">
        <v>0</v>
      </c>
      <c r="I435" s="18">
        <f ca="1">((I434 + G435) - H435)</f>
        <v>0</v>
      </c>
      <c r="J435" s="18">
        <v>884.5800</v>
      </c>
      <c r="K435" s="19">
        <v>10.0000</v>
      </c>
      <c r="L435" s="17" t="s">
        <v>381</v>
      </c>
    </row>
    <row r="436" ht="10.95" customHeight="true" customFormat="true" s="9">
      <c r="A436" s="16">
        <v>45464</v>
      </c>
      <c r="B436" s="17" t="s">
        <v>390</v>
      </c>
      <c r="C436" s="17" t="s">
        <v>378</v>
      </c>
      <c r="D436" s="17" t="s">
        <v>379</v>
      </c>
      <c r="E436" s="17" t="s">
        <v>407</v>
      </c>
      <c r="F436" s="17" t="s">
        <v>408</v>
      </c>
      <c r="G436" s="18">
        <v>9004.5000</v>
      </c>
      <c r="H436" s="18">
        <v>0</v>
      </c>
      <c r="I436" s="18">
        <f ca="1">((I435 + G436) - H436)</f>
        <v>0</v>
      </c>
      <c r="J436" s="18">
        <v>900.4500</v>
      </c>
      <c r="K436" s="19">
        <v>10.0000</v>
      </c>
      <c r="L436" s="17" t="s">
        <v>381</v>
      </c>
    </row>
    <row r="437" ht="10.95" customHeight="true" customFormat="true" s="9">
      <c r="A437" s="16">
        <v>45464</v>
      </c>
      <c r="B437" s="17" t="s">
        <v>390</v>
      </c>
      <c r="C437" s="17" t="s">
        <v>378</v>
      </c>
      <c r="D437" s="17" t="s">
        <v>379</v>
      </c>
      <c r="E437" s="17" t="s">
        <v>407</v>
      </c>
      <c r="F437" s="17" t="s">
        <v>408</v>
      </c>
      <c r="G437" s="18">
        <v>9094.2000</v>
      </c>
      <c r="H437" s="18">
        <v>0</v>
      </c>
      <c r="I437" s="18">
        <f ca="1">((I436 + G437) - H437)</f>
        <v>0</v>
      </c>
      <c r="J437" s="18">
        <v>909.4200</v>
      </c>
      <c r="K437" s="19">
        <v>10.0000</v>
      </c>
      <c r="L437" s="17" t="s">
        <v>381</v>
      </c>
    </row>
    <row r="438" ht="10.95" customHeight="true" customFormat="true" s="9">
      <c r="A438" s="16">
        <v>45467</v>
      </c>
      <c r="B438" s="17" t="s">
        <v>390</v>
      </c>
      <c r="C438" s="17" t="s">
        <v>378</v>
      </c>
      <c r="D438" s="17" t="s">
        <v>379</v>
      </c>
      <c r="E438" s="17" t="s">
        <v>400</v>
      </c>
      <c r="F438" s="17" t="s">
        <v>409</v>
      </c>
      <c r="G438" s="18">
        <v>78039.0000</v>
      </c>
      <c r="H438" s="18">
        <v>0</v>
      </c>
      <c r="I438" s="18">
        <f ca="1">((I437 + G438) - H438)</f>
        <v>0</v>
      </c>
      <c r="J438" s="18">
        <v>7803.9000</v>
      </c>
      <c r="K438" s="19">
        <v>10.0000</v>
      </c>
      <c r="L438" s="17" t="s">
        <v>381</v>
      </c>
    </row>
    <row r="439" ht="42" customHeight="true" customFormat="true" s="9">
      <c r="A439" s="16">
        <v>45470</v>
      </c>
      <c r="B439" s="17" t="s">
        <v>390</v>
      </c>
      <c r="C439" s="17" t="s">
        <v>378</v>
      </c>
      <c r="D439" s="17" t="s">
        <v>379</v>
      </c>
      <c r="E439" s="22" t="s">
        <v>410</v>
      </c>
      <c r="F439" s="17" t="s">
        <v>411</v>
      </c>
      <c r="G439" s="18">
        <v>14158.8000</v>
      </c>
      <c r="H439" s="18">
        <v>0</v>
      </c>
      <c r="I439" s="18">
        <f ca="1">((I438 + G439) - H439)</f>
        <v>0</v>
      </c>
      <c r="J439" s="18">
        <v>1415.8800</v>
      </c>
      <c r="K439" s="19">
        <v>10.0000</v>
      </c>
      <c r="L439" s="17" t="s">
        <v>381</v>
      </c>
    </row>
    <row r="440" ht="52.35" customHeight="true" customFormat="true" s="9">
      <c r="A440" s="16">
        <v>45470</v>
      </c>
      <c r="B440" s="17" t="s">
        <v>390</v>
      </c>
      <c r="C440" s="17" t="s">
        <v>378</v>
      </c>
      <c r="D440" s="17" t="s">
        <v>379</v>
      </c>
      <c r="E440" s="22" t="s">
        <v>412</v>
      </c>
      <c r="F440" s="17" t="s">
        <v>411</v>
      </c>
      <c r="G440" s="18">
        <v>14931.6000</v>
      </c>
      <c r="H440" s="18">
        <v>0</v>
      </c>
      <c r="I440" s="18">
        <f ca="1">((I439 + G440) - H440)</f>
        <v>0</v>
      </c>
      <c r="J440" s="18">
        <v>1493.1600</v>
      </c>
      <c r="K440" s="19">
        <v>10.0000</v>
      </c>
      <c r="L440" s="17" t="s">
        <v>381</v>
      </c>
    </row>
    <row r="441" ht="52.35" customHeight="true" customFormat="true" s="9">
      <c r="A441" s="16">
        <v>45470</v>
      </c>
      <c r="B441" s="17" t="s">
        <v>390</v>
      </c>
      <c r="C441" s="17" t="s">
        <v>378</v>
      </c>
      <c r="D441" s="17" t="s">
        <v>379</v>
      </c>
      <c r="E441" s="22" t="s">
        <v>413</v>
      </c>
      <c r="F441" s="17" t="s">
        <v>411</v>
      </c>
      <c r="G441" s="18">
        <v>14752.2000</v>
      </c>
      <c r="H441" s="18">
        <v>0</v>
      </c>
      <c r="I441" s="18">
        <f ca="1">((I440 + G441) - H441)</f>
        <v>0</v>
      </c>
      <c r="J441" s="18">
        <v>1475.2200</v>
      </c>
      <c r="K441" s="19">
        <v>10.0000</v>
      </c>
      <c r="L441" s="17" t="s">
        <v>381</v>
      </c>
    </row>
    <row r="442" ht="31.65" customHeight="true" customFormat="true" s="9">
      <c r="A442" s="16">
        <v>45470</v>
      </c>
      <c r="B442" s="17" t="s">
        <v>390</v>
      </c>
      <c r="C442" s="17" t="s">
        <v>378</v>
      </c>
      <c r="D442" s="17" t="s">
        <v>379</v>
      </c>
      <c r="E442" s="22" t="s">
        <v>414</v>
      </c>
      <c r="F442" s="17" t="s">
        <v>415</v>
      </c>
      <c r="G442" s="18">
        <v>9163.2000</v>
      </c>
      <c r="H442" s="18">
        <v>0</v>
      </c>
      <c r="I442" s="18">
        <f ca="1">((I441 + G442) - H442)</f>
        <v>0</v>
      </c>
      <c r="J442" s="18">
        <v>916.3200</v>
      </c>
      <c r="K442" s="19">
        <v>10.0000</v>
      </c>
      <c r="L442" s="17" t="s">
        <v>381</v>
      </c>
    </row>
    <row r="443" ht="31.65" customHeight="true" customFormat="true" s="9">
      <c r="A443" s="16">
        <v>45470</v>
      </c>
      <c r="B443" s="17" t="s">
        <v>390</v>
      </c>
      <c r="C443" s="17" t="s">
        <v>378</v>
      </c>
      <c r="D443" s="17" t="s">
        <v>379</v>
      </c>
      <c r="E443" s="22" t="s">
        <v>416</v>
      </c>
      <c r="F443" s="17" t="s">
        <v>415</v>
      </c>
      <c r="G443" s="18">
        <v>11881.8000</v>
      </c>
      <c r="H443" s="18">
        <v>0</v>
      </c>
      <c r="I443" s="18">
        <f ca="1">((I442 + G443) - H443)</f>
        <v>0</v>
      </c>
      <c r="J443" s="18">
        <v>1188.1800</v>
      </c>
      <c r="K443" s="19">
        <v>10.0000</v>
      </c>
      <c r="L443" s="17" t="s">
        <v>381</v>
      </c>
    </row>
    <row r="444" ht="31.65" customHeight="true" customFormat="true" s="9">
      <c r="A444" s="16">
        <v>45470</v>
      </c>
      <c r="B444" s="17" t="s">
        <v>390</v>
      </c>
      <c r="C444" s="17" t="s">
        <v>378</v>
      </c>
      <c r="D444" s="17" t="s">
        <v>379</v>
      </c>
      <c r="E444" s="22" t="s">
        <v>417</v>
      </c>
      <c r="F444" s="17" t="s">
        <v>415</v>
      </c>
      <c r="G444" s="18">
        <v>9321.9000</v>
      </c>
      <c r="H444" s="18">
        <v>0</v>
      </c>
      <c r="I444" s="18">
        <f ca="1">((I443 + G444) - H444)</f>
        <v>0</v>
      </c>
      <c r="J444" s="18">
        <v>932.1900</v>
      </c>
      <c r="K444" s="19">
        <v>10.0000</v>
      </c>
      <c r="L444" s="17" t="s">
        <v>381</v>
      </c>
    </row>
    <row r="445" ht="31.65" customHeight="true" customFormat="true" s="9">
      <c r="A445" s="16">
        <v>45470</v>
      </c>
      <c r="B445" s="17" t="s">
        <v>390</v>
      </c>
      <c r="C445" s="17" t="s">
        <v>378</v>
      </c>
      <c r="D445" s="17" t="s">
        <v>379</v>
      </c>
      <c r="E445" s="22" t="s">
        <v>418</v>
      </c>
      <c r="F445" s="17" t="s">
        <v>415</v>
      </c>
      <c r="G445" s="18">
        <v>12171.6000</v>
      </c>
      <c r="H445" s="18">
        <v>0</v>
      </c>
      <c r="I445" s="18">
        <f ca="1">((I444 + G445) - H445)</f>
        <v>0</v>
      </c>
      <c r="J445" s="18">
        <v>1217.1600</v>
      </c>
      <c r="K445" s="19">
        <v>10.0000</v>
      </c>
      <c r="L445" s="17" t="s">
        <v>381</v>
      </c>
    </row>
    <row r="446" ht="10.95" customHeight="true" customFormat="true" s="9">
      <c r="A446" s="16">
        <v>45471</v>
      </c>
      <c r="B446" s="17" t="s">
        <v>390</v>
      </c>
      <c r="C446" s="17" t="s">
        <v>378</v>
      </c>
      <c r="D446" s="17" t="s">
        <v>379</v>
      </c>
      <c r="E446" s="17" t="s">
        <v>419</v>
      </c>
      <c r="F446" s="17" t="s">
        <v>420</v>
      </c>
      <c r="G446" s="18">
        <v>8390.4000</v>
      </c>
      <c r="H446" s="18">
        <v>0</v>
      </c>
      <c r="I446" s="18">
        <f ca="1">((I445 + G446) - H446)</f>
        <v>0</v>
      </c>
      <c r="J446" s="18">
        <v>839.0400</v>
      </c>
      <c r="K446" s="19">
        <v>10.0000</v>
      </c>
      <c r="L446" s="17" t="s">
        <v>381</v>
      </c>
    </row>
    <row r="447" ht="10.95" customHeight="true" customFormat="true" s="9">
      <c r="A447" s="16">
        <v>45471</v>
      </c>
      <c r="B447" s="17" t="s">
        <v>390</v>
      </c>
      <c r="C447" s="17" t="s">
        <v>378</v>
      </c>
      <c r="D447" s="17" t="s">
        <v>379</v>
      </c>
      <c r="E447" s="17" t="s">
        <v>419</v>
      </c>
      <c r="F447" s="17" t="s">
        <v>420</v>
      </c>
      <c r="G447" s="18">
        <v>8838.9000</v>
      </c>
      <c r="H447" s="18">
        <v>0</v>
      </c>
      <c r="I447" s="18">
        <f ca="1">((I446 + G447) - H447)</f>
        <v>0</v>
      </c>
      <c r="J447" s="18">
        <v>883.8900</v>
      </c>
      <c r="K447" s="19">
        <v>10.0000</v>
      </c>
      <c r="L447" s="17" t="s">
        <v>381</v>
      </c>
    </row>
    <row r="448" ht="10.95" customHeight="true" customFormat="true" s="9">
      <c r="A448" s="16">
        <v>45471</v>
      </c>
      <c r="B448" s="17" t="s">
        <v>390</v>
      </c>
      <c r="C448" s="17" t="s">
        <v>378</v>
      </c>
      <c r="D448" s="17" t="s">
        <v>379</v>
      </c>
      <c r="E448" s="17" t="s">
        <v>419</v>
      </c>
      <c r="F448" s="17" t="s">
        <v>420</v>
      </c>
      <c r="G448" s="18">
        <v>8590.5000</v>
      </c>
      <c r="H448" s="18">
        <v>0</v>
      </c>
      <c r="I448" s="18">
        <f ca="1">((I447 + G448) - H448)</f>
        <v>0</v>
      </c>
      <c r="J448" s="18">
        <v>859.0500</v>
      </c>
      <c r="K448" s="19">
        <v>10.0000</v>
      </c>
      <c r="L448" s="17" t="s">
        <v>381</v>
      </c>
    </row>
    <row r="449" ht="10.95" customHeight="true" customFormat="true" s="9">
      <c r="A449" s="16">
        <v>45471</v>
      </c>
      <c r="B449" s="17" t="s">
        <v>390</v>
      </c>
      <c r="C449" s="17" t="s">
        <v>378</v>
      </c>
      <c r="D449" s="17" t="s">
        <v>379</v>
      </c>
      <c r="E449" s="17" t="s">
        <v>419</v>
      </c>
      <c r="F449" s="17" t="s">
        <v>420</v>
      </c>
      <c r="G449" s="18">
        <v>8466.3000</v>
      </c>
      <c r="H449" s="18">
        <v>0</v>
      </c>
      <c r="I449" s="18">
        <f ca="1">((I448 + G449) - H449)</f>
        <v>0</v>
      </c>
      <c r="J449" s="18">
        <v>846.6300</v>
      </c>
      <c r="K449" s="19">
        <v>10.0000</v>
      </c>
      <c r="L449" s="17" t="s">
        <v>381</v>
      </c>
    </row>
    <row r="450" ht="10.95" customHeight="true" customFormat="true" s="9">
      <c r="A450" s="16">
        <v>45471</v>
      </c>
      <c r="B450" s="17" t="s">
        <v>390</v>
      </c>
      <c r="C450" s="17" t="s">
        <v>378</v>
      </c>
      <c r="D450" s="17" t="s">
        <v>379</v>
      </c>
      <c r="E450" s="17" t="s">
        <v>421</v>
      </c>
      <c r="F450" s="17" t="s">
        <v>420</v>
      </c>
      <c r="G450" s="18">
        <v>8611.2000</v>
      </c>
      <c r="H450" s="18">
        <v>0</v>
      </c>
      <c r="I450" s="18">
        <f ca="1">((I449 + G450) - H450)</f>
        <v>0</v>
      </c>
      <c r="J450" s="18">
        <v>861.1200</v>
      </c>
      <c r="K450" s="19">
        <v>10.0000</v>
      </c>
      <c r="L450" s="17" t="s">
        <v>381</v>
      </c>
    </row>
    <row r="451" ht="10.95" customHeight="true" customFormat="true" s="9">
      <c r="A451" s="16">
        <v>45471</v>
      </c>
      <c r="B451" s="17" t="s">
        <v>390</v>
      </c>
      <c r="C451" s="17" t="s">
        <v>378</v>
      </c>
      <c r="D451" s="17" t="s">
        <v>379</v>
      </c>
      <c r="E451" s="17" t="s">
        <v>421</v>
      </c>
      <c r="F451" s="17" t="s">
        <v>420</v>
      </c>
      <c r="G451" s="18">
        <v>8707.8000</v>
      </c>
      <c r="H451" s="18">
        <v>0</v>
      </c>
      <c r="I451" s="18">
        <f ca="1">((I450 + G451) - H451)</f>
        <v>0</v>
      </c>
      <c r="J451" s="18">
        <v>870.7800</v>
      </c>
      <c r="K451" s="19">
        <v>10.0000</v>
      </c>
      <c r="L451" s="17" t="s">
        <v>381</v>
      </c>
    </row>
    <row r="452" ht="10.95" customHeight="true" customFormat="true" s="9">
      <c r="A452" s="16">
        <v>45471</v>
      </c>
      <c r="B452" s="17" t="s">
        <v>390</v>
      </c>
      <c r="C452" s="17" t="s">
        <v>378</v>
      </c>
      <c r="D452" s="17" t="s">
        <v>379</v>
      </c>
      <c r="E452" s="17" t="s">
        <v>421</v>
      </c>
      <c r="F452" s="17" t="s">
        <v>420</v>
      </c>
      <c r="G452" s="18">
        <v>8728.5000</v>
      </c>
      <c r="H452" s="18">
        <v>0</v>
      </c>
      <c r="I452" s="18">
        <f ca="1">((I451 + G452) - H452)</f>
        <v>0</v>
      </c>
      <c r="J452" s="18">
        <v>872.8500</v>
      </c>
      <c r="K452" s="19">
        <v>10.0000</v>
      </c>
      <c r="L452" s="17" t="s">
        <v>381</v>
      </c>
    </row>
    <row r="453" ht="10.95" customHeight="true" customFormat="true" s="9">
      <c r="A453" s="16">
        <v>45471</v>
      </c>
      <c r="B453" s="17" t="s">
        <v>390</v>
      </c>
      <c r="C453" s="17" t="s">
        <v>378</v>
      </c>
      <c r="D453" s="17" t="s">
        <v>379</v>
      </c>
      <c r="E453" s="17" t="s">
        <v>422</v>
      </c>
      <c r="F453" s="17" t="s">
        <v>423</v>
      </c>
      <c r="G453" s="18">
        <v>8466.3000</v>
      </c>
      <c r="H453" s="18">
        <v>0</v>
      </c>
      <c r="I453" s="18">
        <f ca="1">((I452 + G453) - H453)</f>
        <v>0</v>
      </c>
      <c r="J453" s="18">
        <v>846.6300</v>
      </c>
      <c r="K453" s="19">
        <v>10.0000</v>
      </c>
      <c r="L453" s="17" t="s">
        <v>381</v>
      </c>
    </row>
    <row r="454" ht="10.95" customHeight="true" customFormat="true" s="9">
      <c r="A454" s="16">
        <v>45471</v>
      </c>
      <c r="B454" s="17" t="s">
        <v>390</v>
      </c>
      <c r="C454" s="17" t="s">
        <v>378</v>
      </c>
      <c r="D454" s="17" t="s">
        <v>379</v>
      </c>
      <c r="E454" s="17" t="s">
        <v>422</v>
      </c>
      <c r="F454" s="17" t="s">
        <v>423</v>
      </c>
      <c r="G454" s="18">
        <v>8431.8000</v>
      </c>
      <c r="H454" s="18">
        <v>0</v>
      </c>
      <c r="I454" s="18">
        <f ca="1">((I453 + G454) - H454)</f>
        <v>0</v>
      </c>
      <c r="J454" s="18">
        <v>843.1800</v>
      </c>
      <c r="K454" s="19">
        <v>10.0000</v>
      </c>
      <c r="L454" s="17" t="s">
        <v>381</v>
      </c>
    </row>
    <row r="455" ht="10.95" customHeight="true" customFormat="true" s="9">
      <c r="A455" s="16">
        <v>45471</v>
      </c>
      <c r="B455" s="17" t="s">
        <v>390</v>
      </c>
      <c r="C455" s="17" t="s">
        <v>378</v>
      </c>
      <c r="D455" s="17" t="s">
        <v>379</v>
      </c>
      <c r="E455" s="17" t="s">
        <v>422</v>
      </c>
      <c r="F455" s="17" t="s">
        <v>423</v>
      </c>
      <c r="G455" s="18">
        <v>8452.5000</v>
      </c>
      <c r="H455" s="18">
        <v>0</v>
      </c>
      <c r="I455" s="18">
        <f ca="1">((I454 + G455) - H455)</f>
        <v>0</v>
      </c>
      <c r="J455" s="18">
        <v>845.2500</v>
      </c>
      <c r="K455" s="19">
        <v>10.0000</v>
      </c>
      <c r="L455" s="17" t="s">
        <v>381</v>
      </c>
    </row>
    <row r="456" ht="10.95" customHeight="true" customFormat="true" s="9">
      <c r="A456" s="16">
        <v>45471</v>
      </c>
      <c r="B456" s="17" t="s">
        <v>390</v>
      </c>
      <c r="C456" s="17" t="s">
        <v>378</v>
      </c>
      <c r="D456" s="17" t="s">
        <v>379</v>
      </c>
      <c r="E456" s="17" t="s">
        <v>422</v>
      </c>
      <c r="F456" s="17" t="s">
        <v>423</v>
      </c>
      <c r="G456" s="18">
        <v>8397.3000</v>
      </c>
      <c r="H456" s="18">
        <v>0</v>
      </c>
      <c r="I456" s="18">
        <f ca="1">((I455 + G456) - H456)</f>
        <v>0</v>
      </c>
      <c r="J456" s="18">
        <v>839.7300</v>
      </c>
      <c r="K456" s="19">
        <v>10.0000</v>
      </c>
      <c r="L456" s="17" t="s">
        <v>381</v>
      </c>
    </row>
    <row r="457" ht="10.95" customHeight="true" customFormat="true" s="9">
      <c r="A457" s="16">
        <v>45471</v>
      </c>
      <c r="B457" s="17" t="s">
        <v>390</v>
      </c>
      <c r="C457" s="17" t="s">
        <v>378</v>
      </c>
      <c r="D457" s="17" t="s">
        <v>379</v>
      </c>
      <c r="E457" s="17" t="s">
        <v>422</v>
      </c>
      <c r="F457" s="17" t="s">
        <v>423</v>
      </c>
      <c r="G457" s="18">
        <v>8549.1000</v>
      </c>
      <c r="H457" s="18">
        <v>0</v>
      </c>
      <c r="I457" s="18">
        <f ca="1">((I456 + G457) - H457)</f>
        <v>0</v>
      </c>
      <c r="J457" s="18">
        <v>854.9100</v>
      </c>
      <c r="K457" s="19">
        <v>10.0000</v>
      </c>
      <c r="L457" s="17" t="s">
        <v>381</v>
      </c>
    </row>
    <row r="458" ht="10.95" customHeight="true" customFormat="true" s="9">
      <c r="A458" s="16">
        <v>45471</v>
      </c>
      <c r="B458" s="17" t="s">
        <v>390</v>
      </c>
      <c r="C458" s="17" t="s">
        <v>378</v>
      </c>
      <c r="D458" s="17" t="s">
        <v>379</v>
      </c>
      <c r="E458" s="17" t="s">
        <v>424</v>
      </c>
      <c r="F458" s="17" t="s">
        <v>423</v>
      </c>
      <c r="G458" s="18">
        <v>8066.1000</v>
      </c>
      <c r="H458" s="18">
        <v>0</v>
      </c>
      <c r="I458" s="18">
        <f ca="1">((I457 + G458) - H458)</f>
        <v>0</v>
      </c>
      <c r="J458" s="18">
        <v>806.6100</v>
      </c>
      <c r="K458" s="19">
        <v>10.0000</v>
      </c>
      <c r="L458" s="17" t="s">
        <v>381</v>
      </c>
    </row>
    <row r="459" ht="10.95" customHeight="true" customFormat="true" s="9">
      <c r="A459" s="16">
        <v>45471</v>
      </c>
      <c r="B459" s="17" t="s">
        <v>390</v>
      </c>
      <c r="C459" s="17" t="s">
        <v>378</v>
      </c>
      <c r="D459" s="17" t="s">
        <v>379</v>
      </c>
      <c r="E459" s="17" t="s">
        <v>424</v>
      </c>
      <c r="F459" s="17" t="s">
        <v>423</v>
      </c>
      <c r="G459" s="18">
        <v>8100.6000</v>
      </c>
      <c r="H459" s="18">
        <v>0</v>
      </c>
      <c r="I459" s="18">
        <f ca="1">((I458 + G459) - H459)</f>
        <v>0</v>
      </c>
      <c r="J459" s="18">
        <v>810.0600</v>
      </c>
      <c r="K459" s="19">
        <v>10.0000</v>
      </c>
      <c r="L459" s="17" t="s">
        <v>381</v>
      </c>
    </row>
    <row r="460" ht="10.95" customHeight="true" customFormat="true" s="9">
      <c r="A460" s="16">
        <v>45471</v>
      </c>
      <c r="B460" s="17" t="s">
        <v>390</v>
      </c>
      <c r="C460" s="17" t="s">
        <v>378</v>
      </c>
      <c r="D460" s="17" t="s">
        <v>379</v>
      </c>
      <c r="E460" s="17" t="s">
        <v>424</v>
      </c>
      <c r="F460" s="17" t="s">
        <v>423</v>
      </c>
      <c r="G460" s="18">
        <v>8590.5000</v>
      </c>
      <c r="H460" s="18">
        <v>0</v>
      </c>
      <c r="I460" s="18">
        <f ca="1">((I459 + G460) - H460)</f>
        <v>0</v>
      </c>
      <c r="J460" s="18">
        <v>859.0500</v>
      </c>
      <c r="K460" s="19">
        <v>10.0000</v>
      </c>
      <c r="L460" s="17" t="s">
        <v>381</v>
      </c>
    </row>
    <row r="461" ht="10.95" customHeight="true" customFormat="true" s="9">
      <c r="A461" s="16">
        <v>45471</v>
      </c>
      <c r="B461" s="17" t="s">
        <v>390</v>
      </c>
      <c r="C461" s="17" t="s">
        <v>378</v>
      </c>
      <c r="D461" s="17" t="s">
        <v>379</v>
      </c>
      <c r="E461" s="17" t="s">
        <v>424</v>
      </c>
      <c r="F461" s="17" t="s">
        <v>423</v>
      </c>
      <c r="G461" s="18">
        <v>8797.5000</v>
      </c>
      <c r="H461" s="18">
        <v>0</v>
      </c>
      <c r="I461" s="18">
        <f ca="1">((I460 + G461) - H461)</f>
        <v>0</v>
      </c>
      <c r="J461" s="18">
        <v>879.7500</v>
      </c>
      <c r="K461" s="19">
        <v>10.0000</v>
      </c>
      <c r="L461" s="17" t="s">
        <v>381</v>
      </c>
    </row>
    <row r="462" ht="10.95" customHeight="true" customFormat="true" s="9">
      <c r="A462" s="16">
        <v>45471</v>
      </c>
      <c r="B462" s="17" t="s">
        <v>390</v>
      </c>
      <c r="C462" s="17" t="s">
        <v>378</v>
      </c>
      <c r="D462" s="17" t="s">
        <v>379</v>
      </c>
      <c r="E462" s="17" t="s">
        <v>424</v>
      </c>
      <c r="F462" s="17" t="s">
        <v>423</v>
      </c>
      <c r="G462" s="18">
        <v>9149.4000</v>
      </c>
      <c r="H462" s="18">
        <v>0</v>
      </c>
      <c r="I462" s="18">
        <f ca="1">((I461 + G462) - H462)</f>
        <v>0</v>
      </c>
      <c r="J462" s="18">
        <v>914.9400</v>
      </c>
      <c r="K462" s="19">
        <v>10.0000</v>
      </c>
      <c r="L462" s="17" t="s">
        <v>381</v>
      </c>
    </row>
    <row r="463" ht="10.95" customHeight="true" customFormat="true" s="9">
      <c r="A463" s="16">
        <v>45471</v>
      </c>
      <c r="B463" s="17" t="s">
        <v>390</v>
      </c>
      <c r="C463" s="17" t="s">
        <v>378</v>
      </c>
      <c r="D463" s="17" t="s">
        <v>379</v>
      </c>
      <c r="E463" s="17" t="s">
        <v>424</v>
      </c>
      <c r="F463" s="17" t="s">
        <v>423</v>
      </c>
      <c r="G463" s="18">
        <v>8742.3000</v>
      </c>
      <c r="H463" s="18">
        <v>0</v>
      </c>
      <c r="I463" s="18">
        <f ca="1">((I462 + G463) - H463)</f>
        <v>0</v>
      </c>
      <c r="J463" s="18">
        <v>874.2300</v>
      </c>
      <c r="K463" s="19">
        <v>10.0000</v>
      </c>
      <c r="L463" s="17" t="s">
        <v>381</v>
      </c>
    </row>
    <row r="464" ht="10.95" customHeight="true" customFormat="true" s="9">
      <c r="A464" s="16">
        <v>45471</v>
      </c>
      <c r="B464" s="17" t="s">
        <v>390</v>
      </c>
      <c r="C464" s="17" t="s">
        <v>378</v>
      </c>
      <c r="D464" s="17" t="s">
        <v>379</v>
      </c>
      <c r="E464" s="17" t="s">
        <v>422</v>
      </c>
      <c r="F464" s="17" t="s">
        <v>423</v>
      </c>
      <c r="G464" s="18">
        <v>8231.7000</v>
      </c>
      <c r="H464" s="18">
        <v>0</v>
      </c>
      <c r="I464" s="18">
        <f ca="1">((I463 + G464) - H464)</f>
        <v>0</v>
      </c>
      <c r="J464" s="18">
        <v>823.1700</v>
      </c>
      <c r="K464" s="19">
        <v>10.0000</v>
      </c>
      <c r="L464" s="17" t="s">
        <v>381</v>
      </c>
    </row>
    <row r="465" ht="10.95" customHeight="true" customFormat="true" s="9">
      <c r="A465" s="20" t="s">
        <v>425</v>
      </c>
      <c r="B465" s="20"/>
      <c r="C465" s="20"/>
      <c r="D465" s="20"/>
      <c r="E465" s="20"/>
      <c r="F465" s="20"/>
      <c r="G465" s="21">
        <f ca="1">SUM(G416:G464)</f>
        <v>0</v>
      </c>
      <c r="H465" s="21">
        <f ca="1">SUM(H416:H464)</f>
        <v>0</v>
      </c>
      <c r="I465" s="21">
        <f ca="1">I464</f>
        <v>0</v>
      </c>
      <c r="J465" s="21">
        <f ca="1">SUM(J416:J464)</f>
        <v>0</v>
      </c>
      <c r="K465" s="20"/>
      <c r="L465" s="20"/>
    </row>
    <row r="466" ht="10.95" customHeight="true" customFormat="true" s="9">
      <c r="A466" s="20" t="s">
        <v>194</v>
      </c>
      <c r="B466" s="20"/>
      <c r="C466" s="20"/>
      <c r="D466" s="20"/>
      <c r="E466" s="20"/>
      <c r="F466" s="20"/>
      <c r="G466" s="21">
        <v>680389.0000</v>
      </c>
      <c r="H466" s="21">
        <v>0</v>
      </c>
      <c r="I466" s="21">
        <v>0</v>
      </c>
      <c r="J466" s="21">
        <v>0</v>
      </c>
      <c r="K466" s="20"/>
      <c r="L466" s="20"/>
    </row>
    <row r="467" ht="10.95" customHeight="true" customFormat="true" s="9">
      <c r="A467" s="10" t="s">
        <v>195</v>
      </c>
      <c r="B467" s="10"/>
      <c r="C467" s="10"/>
      <c r="D467" s="10"/>
      <c r="E467" s="10"/>
      <c r="F467" s="10"/>
      <c r="G467" s="11">
        <v>680389.0000</v>
      </c>
      <c r="H467" s="11">
        <v>0</v>
      </c>
      <c r="I467" s="11">
        <f ca="1">I464</f>
        <v>0</v>
      </c>
      <c r="J467" s="11">
        <v>0</v>
      </c>
      <c r="K467" s="10"/>
      <c r="L467" s="10"/>
    </row>
    <row r="468" ht="13.35" customHeight="true"/>
    <row r="469" ht="12.1" customHeight="true" customFormat="true" s="5">
      <c r="A469" s="8" t="s">
        <v>426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ht="10.95" customHeight="true" customFormat="true" s="9">
      <c r="A470" s="10" t="s">
        <v>16</v>
      </c>
      <c r="B470" s="10"/>
      <c r="C470" s="10"/>
      <c r="D470" s="10"/>
      <c r="E470" s="10"/>
      <c r="F470" s="10"/>
      <c r="G470" s="11">
        <v>0</v>
      </c>
      <c r="H470" s="11">
        <v>0</v>
      </c>
      <c r="I470" s="11">
        <f ca="1">(G470 - H470)</f>
        <v>0</v>
      </c>
      <c r="J470" s="11">
        <v>0</v>
      </c>
      <c r="K470" s="10"/>
      <c r="L470" s="10"/>
    </row>
    <row r="471" ht="10.95" customHeight="true" customFormat="true" s="9">
      <c r="A471" s="12">
        <v>45413</v>
      </c>
      <c r="B471" s="13" t="s">
        <v>427</v>
      </c>
      <c r="C471" s="13" t="s">
        <v>378</v>
      </c>
      <c r="D471" s="13" t="s">
        <v>379</v>
      </c>
      <c r="E471" s="13" t="s">
        <v>428</v>
      </c>
      <c r="F471" s="13" t="s">
        <v>393</v>
      </c>
      <c r="G471" s="14">
        <v>5190.1000</v>
      </c>
      <c r="H471" s="14">
        <v>0</v>
      </c>
      <c r="I471" s="14">
        <f ca="1">((I470 + G471) - H471)</f>
        <v>0</v>
      </c>
      <c r="J471" s="14">
        <v>519.0100</v>
      </c>
      <c r="K471" s="15">
        <v>10.0000</v>
      </c>
      <c r="L471" s="13" t="s">
        <v>381</v>
      </c>
    </row>
    <row r="472" ht="10.95" customHeight="true" customFormat="true" s="9">
      <c r="A472" s="16">
        <v>45413</v>
      </c>
      <c r="B472" s="17" t="s">
        <v>427</v>
      </c>
      <c r="C472" s="17" t="s">
        <v>378</v>
      </c>
      <c r="D472" s="17" t="s">
        <v>379</v>
      </c>
      <c r="E472" s="17" t="s">
        <v>429</v>
      </c>
      <c r="F472" s="17" t="s">
        <v>393</v>
      </c>
      <c r="G472" s="18">
        <v>3544.1900</v>
      </c>
      <c r="H472" s="18">
        <v>0</v>
      </c>
      <c r="I472" s="18">
        <f ca="1">((I471 + G472) - H472)</f>
        <v>0</v>
      </c>
      <c r="J472" s="18">
        <v>354.4200</v>
      </c>
      <c r="K472" s="19">
        <v>10.0000</v>
      </c>
      <c r="L472" s="17" t="s">
        <v>381</v>
      </c>
    </row>
    <row r="473" ht="10.95" customHeight="true" customFormat="true" s="9">
      <c r="A473" s="16">
        <v>45413</v>
      </c>
      <c r="B473" s="17" t="s">
        <v>427</v>
      </c>
      <c r="C473" s="17" t="s">
        <v>378</v>
      </c>
      <c r="D473" s="17" t="s">
        <v>379</v>
      </c>
      <c r="E473" s="17" t="s">
        <v>430</v>
      </c>
      <c r="F473" s="17" t="s">
        <v>393</v>
      </c>
      <c r="G473" s="18">
        <v>396.0000</v>
      </c>
      <c r="H473" s="18">
        <v>0</v>
      </c>
      <c r="I473" s="18">
        <f ca="1">((I472 + G473) - H473)</f>
        <v>0</v>
      </c>
      <c r="J473" s="18">
        <v>39.6000</v>
      </c>
      <c r="K473" s="19">
        <v>10.0000</v>
      </c>
      <c r="L473" s="17" t="s">
        <v>381</v>
      </c>
    </row>
    <row r="474" ht="10.95" customHeight="true" customFormat="true" s="9">
      <c r="A474" s="16">
        <v>45418</v>
      </c>
      <c r="B474" s="17" t="s">
        <v>427</v>
      </c>
      <c r="C474" s="17" t="s">
        <v>378</v>
      </c>
      <c r="D474" s="17" t="s">
        <v>379</v>
      </c>
      <c r="E474" s="17" t="s">
        <v>431</v>
      </c>
      <c r="F474" s="17" t="s">
        <v>102</v>
      </c>
      <c r="G474" s="18">
        <v>17224.6000</v>
      </c>
      <c r="H474" s="18">
        <v>0</v>
      </c>
      <c r="I474" s="18">
        <f ca="1">((I473 + G474) - H474)</f>
        <v>0</v>
      </c>
      <c r="J474" s="18">
        <v>1722.4600</v>
      </c>
      <c r="K474" s="19">
        <v>10.0000</v>
      </c>
      <c r="L474" s="17" t="s">
        <v>381</v>
      </c>
    </row>
    <row r="475" ht="10.95" customHeight="true" customFormat="true" s="9">
      <c r="A475" s="16">
        <v>45421</v>
      </c>
      <c r="B475" s="17" t="s">
        <v>427</v>
      </c>
      <c r="C475" s="17" t="s">
        <v>378</v>
      </c>
      <c r="D475" s="17" t="s">
        <v>379</v>
      </c>
      <c r="E475" s="17" t="s">
        <v>432</v>
      </c>
      <c r="F475" s="17" t="s">
        <v>81</v>
      </c>
      <c r="G475" s="18">
        <v>50586.8000</v>
      </c>
      <c r="H475" s="18">
        <v>0</v>
      </c>
      <c r="I475" s="18">
        <f ca="1">((I474 + G475) - H475)</f>
        <v>0</v>
      </c>
      <c r="J475" s="18">
        <v>5058.6800</v>
      </c>
      <c r="K475" s="19">
        <v>10.0000</v>
      </c>
      <c r="L475" s="17" t="s">
        <v>381</v>
      </c>
    </row>
    <row r="476" ht="31.65" customHeight="true" customFormat="true" s="9">
      <c r="A476" s="16">
        <v>45444</v>
      </c>
      <c r="B476" s="17" t="s">
        <v>427</v>
      </c>
      <c r="C476" s="17" t="s">
        <v>378</v>
      </c>
      <c r="D476" s="17" t="s">
        <v>379</v>
      </c>
      <c r="E476" s="22" t="s">
        <v>433</v>
      </c>
      <c r="F476" s="17" t="s">
        <v>151</v>
      </c>
      <c r="G476" s="18">
        <v>6775.0000</v>
      </c>
      <c r="H476" s="18">
        <v>0</v>
      </c>
      <c r="I476" s="18">
        <f ca="1">((I475 + G476) - H476)</f>
        <v>0</v>
      </c>
      <c r="J476" s="18">
        <v>677.5000</v>
      </c>
      <c r="K476" s="19">
        <v>10.0000</v>
      </c>
      <c r="L476" s="17" t="s">
        <v>381</v>
      </c>
    </row>
    <row r="477" ht="31.65" customHeight="true" customFormat="true" s="9">
      <c r="A477" s="16">
        <v>45444</v>
      </c>
      <c r="B477" s="17" t="s">
        <v>427</v>
      </c>
      <c r="C477" s="17" t="s">
        <v>378</v>
      </c>
      <c r="D477" s="17" t="s">
        <v>379</v>
      </c>
      <c r="E477" s="22" t="s">
        <v>434</v>
      </c>
      <c r="F477" s="17" t="s">
        <v>151</v>
      </c>
      <c r="G477" s="18">
        <v>6820.0000</v>
      </c>
      <c r="H477" s="18">
        <v>0</v>
      </c>
      <c r="I477" s="18">
        <f ca="1">((I476 + G477) - H477)</f>
        <v>0</v>
      </c>
      <c r="J477" s="18">
        <v>682.0000</v>
      </c>
      <c r="K477" s="19">
        <v>10.0000</v>
      </c>
      <c r="L477" s="17" t="s">
        <v>381</v>
      </c>
    </row>
    <row r="478" ht="31.65" customHeight="true" customFormat="true" s="9">
      <c r="A478" s="16">
        <v>45444</v>
      </c>
      <c r="B478" s="17" t="s">
        <v>427</v>
      </c>
      <c r="C478" s="17" t="s">
        <v>378</v>
      </c>
      <c r="D478" s="17" t="s">
        <v>379</v>
      </c>
      <c r="E478" s="22" t="s">
        <v>435</v>
      </c>
      <c r="F478" s="17" t="s">
        <v>151</v>
      </c>
      <c r="G478" s="18">
        <v>6695.0000</v>
      </c>
      <c r="H478" s="18">
        <v>0</v>
      </c>
      <c r="I478" s="18">
        <f ca="1">((I477 + G478) - H478)</f>
        <v>0</v>
      </c>
      <c r="J478" s="18">
        <v>669.5000</v>
      </c>
      <c r="K478" s="19">
        <v>10.0000</v>
      </c>
      <c r="L478" s="17" t="s">
        <v>381</v>
      </c>
    </row>
    <row r="479" ht="31.65" customHeight="true" customFormat="true" s="9">
      <c r="A479" s="16">
        <v>45444</v>
      </c>
      <c r="B479" s="17" t="s">
        <v>427</v>
      </c>
      <c r="C479" s="17" t="s">
        <v>378</v>
      </c>
      <c r="D479" s="17" t="s">
        <v>379</v>
      </c>
      <c r="E479" s="22" t="s">
        <v>436</v>
      </c>
      <c r="F479" s="17" t="s">
        <v>151</v>
      </c>
      <c r="G479" s="18">
        <v>6100.0000</v>
      </c>
      <c r="H479" s="18">
        <v>0</v>
      </c>
      <c r="I479" s="18">
        <f ca="1">((I478 + G479) - H479)</f>
        <v>0</v>
      </c>
      <c r="J479" s="18">
        <v>610.0000</v>
      </c>
      <c r="K479" s="19">
        <v>10.0000</v>
      </c>
      <c r="L479" s="17" t="s">
        <v>381</v>
      </c>
    </row>
    <row r="480" ht="31.65" customHeight="true" customFormat="true" s="9">
      <c r="A480" s="16">
        <v>45444</v>
      </c>
      <c r="B480" s="17" t="s">
        <v>427</v>
      </c>
      <c r="C480" s="17" t="s">
        <v>378</v>
      </c>
      <c r="D480" s="17" t="s">
        <v>379</v>
      </c>
      <c r="E480" s="22" t="s">
        <v>437</v>
      </c>
      <c r="F480" s="17" t="s">
        <v>151</v>
      </c>
      <c r="G480" s="18">
        <v>2065.0000</v>
      </c>
      <c r="H480" s="18">
        <v>0</v>
      </c>
      <c r="I480" s="18">
        <f ca="1">((I479 + G480) - H480)</f>
        <v>0</v>
      </c>
      <c r="J480" s="18">
        <v>206.5000</v>
      </c>
      <c r="K480" s="19">
        <v>10.0000</v>
      </c>
      <c r="L480" s="17" t="s">
        <v>381</v>
      </c>
    </row>
    <row r="481" ht="31.65" customHeight="true" customFormat="true" s="9">
      <c r="A481" s="16">
        <v>45444</v>
      </c>
      <c r="B481" s="17" t="s">
        <v>427</v>
      </c>
      <c r="C481" s="17" t="s">
        <v>378</v>
      </c>
      <c r="D481" s="17" t="s">
        <v>379</v>
      </c>
      <c r="E481" s="22" t="s">
        <v>438</v>
      </c>
      <c r="F481" s="17" t="s">
        <v>151</v>
      </c>
      <c r="G481" s="18">
        <v>4445.0000</v>
      </c>
      <c r="H481" s="18">
        <v>0</v>
      </c>
      <c r="I481" s="18">
        <f ca="1">((I480 + G481) - H481)</f>
        <v>0</v>
      </c>
      <c r="J481" s="18">
        <v>444.5000</v>
      </c>
      <c r="K481" s="19">
        <v>10.0000</v>
      </c>
      <c r="L481" s="17" t="s">
        <v>381</v>
      </c>
    </row>
    <row r="482" ht="31.65" customHeight="true" customFormat="true" s="9">
      <c r="A482" s="16">
        <v>45444</v>
      </c>
      <c r="B482" s="17" t="s">
        <v>427</v>
      </c>
      <c r="C482" s="17" t="s">
        <v>378</v>
      </c>
      <c r="D482" s="17" t="s">
        <v>379</v>
      </c>
      <c r="E482" s="22" t="s">
        <v>439</v>
      </c>
      <c r="F482" s="17" t="s">
        <v>151</v>
      </c>
      <c r="G482" s="18">
        <v>6170.0000</v>
      </c>
      <c r="H482" s="18">
        <v>0</v>
      </c>
      <c r="I482" s="18">
        <f ca="1">((I481 + G482) - H482)</f>
        <v>0</v>
      </c>
      <c r="J482" s="18">
        <v>617.0000</v>
      </c>
      <c r="K482" s="19">
        <v>10.0000</v>
      </c>
      <c r="L482" s="17" t="s">
        <v>381</v>
      </c>
    </row>
    <row r="483" ht="10.95" customHeight="true" customFormat="true" s="9">
      <c r="A483" s="16">
        <v>45444</v>
      </c>
      <c r="B483" s="17" t="s">
        <v>427</v>
      </c>
      <c r="C483" s="17" t="s">
        <v>378</v>
      </c>
      <c r="D483" s="17" t="s">
        <v>379</v>
      </c>
      <c r="E483" s="17" t="s">
        <v>440</v>
      </c>
      <c r="F483" s="17" t="s">
        <v>441</v>
      </c>
      <c r="G483" s="18">
        <v>11823.0000</v>
      </c>
      <c r="H483" s="18">
        <v>0</v>
      </c>
      <c r="I483" s="18">
        <f ca="1">((I482 + G483) - H483)</f>
        <v>0</v>
      </c>
      <c r="J483" s="18">
        <v>1182.3000</v>
      </c>
      <c r="K483" s="19">
        <v>10.0000</v>
      </c>
      <c r="L483" s="17" t="s">
        <v>381</v>
      </c>
    </row>
    <row r="484" ht="10.95" customHeight="true" customFormat="true" s="9">
      <c r="A484" s="20" t="s">
        <v>442</v>
      </c>
      <c r="B484" s="20"/>
      <c r="C484" s="20"/>
      <c r="D484" s="20"/>
      <c r="E484" s="20"/>
      <c r="F484" s="20"/>
      <c r="G484" s="21">
        <f ca="1">SUM(G471:G483)</f>
        <v>0</v>
      </c>
      <c r="H484" s="21">
        <f ca="1">SUM(H471:H483)</f>
        <v>0</v>
      </c>
      <c r="I484" s="21">
        <f ca="1">I483</f>
        <v>0</v>
      </c>
      <c r="J484" s="21">
        <f ca="1">SUM(J471:J483)</f>
        <v>0</v>
      </c>
      <c r="K484" s="20"/>
      <c r="L484" s="20"/>
    </row>
    <row r="485" ht="10.95" customHeight="true" customFormat="true" s="9">
      <c r="A485" s="20" t="s">
        <v>194</v>
      </c>
      <c r="B485" s="20"/>
      <c r="C485" s="20"/>
      <c r="D485" s="20"/>
      <c r="E485" s="20"/>
      <c r="F485" s="20"/>
      <c r="G485" s="21">
        <v>127834.6900</v>
      </c>
      <c r="H485" s="21">
        <v>0</v>
      </c>
      <c r="I485" s="21">
        <v>0</v>
      </c>
      <c r="J485" s="21">
        <v>0</v>
      </c>
      <c r="K485" s="20"/>
      <c r="L485" s="20"/>
    </row>
    <row r="486" ht="10.95" customHeight="true" customFormat="true" s="9">
      <c r="A486" s="10" t="s">
        <v>195</v>
      </c>
      <c r="B486" s="10"/>
      <c r="C486" s="10"/>
      <c r="D486" s="10"/>
      <c r="E486" s="10"/>
      <c r="F486" s="10"/>
      <c r="G486" s="11">
        <v>127834.6900</v>
      </c>
      <c r="H486" s="11">
        <v>0</v>
      </c>
      <c r="I486" s="11">
        <f ca="1">I483</f>
        <v>0</v>
      </c>
      <c r="J486" s="11">
        <v>0</v>
      </c>
      <c r="K486" s="10"/>
      <c r="L486" s="10"/>
    </row>
    <row r="487" ht="13.35" customHeight="true"/>
    <row r="488" ht="12.1" customHeight="true" customFormat="true" s="5">
      <c r="A488" s="8" t="s">
        <v>443</v>
      </c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ht="10.95" customHeight="true" customFormat="true" s="9">
      <c r="A489" s="10" t="s">
        <v>16</v>
      </c>
      <c r="B489" s="10"/>
      <c r="C489" s="10"/>
      <c r="D489" s="10"/>
      <c r="E489" s="10"/>
      <c r="F489" s="10"/>
      <c r="G489" s="11">
        <v>0</v>
      </c>
      <c r="H489" s="11">
        <v>0</v>
      </c>
      <c r="I489" s="11">
        <f ca="1">(G489 - H489)</f>
        <v>0</v>
      </c>
      <c r="J489" s="11">
        <v>0</v>
      </c>
      <c r="K489" s="10"/>
      <c r="L489" s="10"/>
    </row>
    <row r="490" ht="10.95" customHeight="true" customFormat="true" s="9">
      <c r="A490" s="12">
        <v>45418</v>
      </c>
      <c r="B490" s="13" t="s">
        <v>444</v>
      </c>
      <c r="C490" s="13" t="s">
        <v>378</v>
      </c>
      <c r="D490" s="13" t="s">
        <v>379</v>
      </c>
      <c r="E490" s="13" t="s">
        <v>445</v>
      </c>
      <c r="F490" s="13" t="s">
        <v>120</v>
      </c>
      <c r="G490" s="14">
        <v>9956.7000</v>
      </c>
      <c r="H490" s="14">
        <v>0</v>
      </c>
      <c r="I490" s="14">
        <f ca="1">((I489 + G490) - H490)</f>
        <v>0</v>
      </c>
      <c r="J490" s="14">
        <v>995.6700</v>
      </c>
      <c r="K490" s="15">
        <v>10.0000</v>
      </c>
      <c r="L490" s="13" t="s">
        <v>381</v>
      </c>
    </row>
    <row r="491" ht="10.95" customHeight="true" customFormat="true" s="9">
      <c r="A491" s="20" t="s">
        <v>446</v>
      </c>
      <c r="B491" s="20"/>
      <c r="C491" s="20"/>
      <c r="D491" s="20"/>
      <c r="E491" s="20"/>
      <c r="F491" s="20"/>
      <c r="G491" s="21">
        <f ca="1">G490</f>
        <v>0</v>
      </c>
      <c r="H491" s="21">
        <f ca="1">H490</f>
        <v>0</v>
      </c>
      <c r="I491" s="21">
        <f ca="1">I490</f>
        <v>0</v>
      </c>
      <c r="J491" s="21">
        <f ca="1">J490</f>
        <v>0</v>
      </c>
      <c r="K491" s="20"/>
      <c r="L491" s="20"/>
    </row>
    <row r="492" ht="10.95" customHeight="true" customFormat="true" s="9">
      <c r="A492" s="20" t="s">
        <v>194</v>
      </c>
      <c r="B492" s="20"/>
      <c r="C492" s="20"/>
      <c r="D492" s="20"/>
      <c r="E492" s="20"/>
      <c r="F492" s="20"/>
      <c r="G492" s="21">
        <v>9956.7000</v>
      </c>
      <c r="H492" s="21">
        <v>0</v>
      </c>
      <c r="I492" s="21">
        <v>0</v>
      </c>
      <c r="J492" s="21">
        <v>0</v>
      </c>
      <c r="K492" s="20"/>
      <c r="L492" s="20"/>
    </row>
    <row r="493" ht="10.95" customHeight="true" customFormat="true" s="9">
      <c r="A493" s="10" t="s">
        <v>195</v>
      </c>
      <c r="B493" s="10"/>
      <c r="C493" s="10"/>
      <c r="D493" s="10"/>
      <c r="E493" s="10"/>
      <c r="F493" s="10"/>
      <c r="G493" s="11">
        <v>9956.7000</v>
      </c>
      <c r="H493" s="11">
        <v>0</v>
      </c>
      <c r="I493" s="11">
        <f ca="1">I490</f>
        <v>0</v>
      </c>
      <c r="J493" s="11">
        <v>0</v>
      </c>
      <c r="K493" s="10"/>
      <c r="L493" s="10"/>
    </row>
    <row r="494" ht="13.35" customHeight="true"/>
    <row r="495" ht="12.1" customHeight="true" customFormat="true" s="5">
      <c r="A495" s="8" t="s">
        <v>447</v>
      </c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ht="10.95" customHeight="true" customFormat="true" s="9">
      <c r="A496" s="10" t="s">
        <v>16</v>
      </c>
      <c r="B496" s="10"/>
      <c r="C496" s="10"/>
      <c r="D496" s="10"/>
      <c r="E496" s="10"/>
      <c r="F496" s="10"/>
      <c r="G496" s="11">
        <v>0</v>
      </c>
      <c r="H496" s="11">
        <v>0</v>
      </c>
      <c r="I496" s="11">
        <f ca="1">(G496 - H496)</f>
        <v>0</v>
      </c>
      <c r="J496" s="11">
        <v>0</v>
      </c>
      <c r="K496" s="10"/>
      <c r="L496" s="10"/>
    </row>
    <row r="497" ht="10.95" customHeight="true" customFormat="true" s="9">
      <c r="A497" s="12">
        <v>45413</v>
      </c>
      <c r="B497" s="13" t="s">
        <v>448</v>
      </c>
      <c r="C497" s="13" t="s">
        <v>378</v>
      </c>
      <c r="D497" s="13" t="s">
        <v>379</v>
      </c>
      <c r="E497" s="13" t="s">
        <v>449</v>
      </c>
      <c r="F497" s="13" t="s">
        <v>393</v>
      </c>
      <c r="G497" s="14">
        <v>69349.6000</v>
      </c>
      <c r="H497" s="14">
        <v>0</v>
      </c>
      <c r="I497" s="14">
        <f ca="1">((I496 + G497) - H497)</f>
        <v>0</v>
      </c>
      <c r="J497" s="14">
        <v>6934.9600</v>
      </c>
      <c r="K497" s="15">
        <v>10.0000</v>
      </c>
      <c r="L497" s="13" t="s">
        <v>381</v>
      </c>
    </row>
    <row r="498" ht="10.95" customHeight="true" customFormat="true" s="9">
      <c r="A498" s="16">
        <v>45444</v>
      </c>
      <c r="B498" s="17" t="s">
        <v>448</v>
      </c>
      <c r="C498" s="17" t="s">
        <v>378</v>
      </c>
      <c r="D498" s="17" t="s">
        <v>379</v>
      </c>
      <c r="E498" s="17" t="s">
        <v>450</v>
      </c>
      <c r="F498" s="17" t="s">
        <v>451</v>
      </c>
      <c r="G498" s="18">
        <v>31408.4000</v>
      </c>
      <c r="H498" s="18">
        <v>0</v>
      </c>
      <c r="I498" s="18">
        <f ca="1">((I497 + G498) - H498)</f>
        <v>0</v>
      </c>
      <c r="J498" s="18">
        <v>3140.8400</v>
      </c>
      <c r="K498" s="19">
        <v>10.0000</v>
      </c>
      <c r="L498" s="17" t="s">
        <v>381</v>
      </c>
    </row>
    <row r="499" ht="10.95" customHeight="true" customFormat="true" s="9">
      <c r="A499" s="20" t="s">
        <v>452</v>
      </c>
      <c r="B499" s="20"/>
      <c r="C499" s="20"/>
      <c r="D499" s="20"/>
      <c r="E499" s="20"/>
      <c r="F499" s="20"/>
      <c r="G499" s="21">
        <f ca="1">SUM(G497:G498)</f>
        <v>0</v>
      </c>
      <c r="H499" s="21">
        <f ca="1">SUM(H497:H498)</f>
        <v>0</v>
      </c>
      <c r="I499" s="21">
        <f ca="1">I498</f>
        <v>0</v>
      </c>
      <c r="J499" s="21">
        <f ca="1">SUM(J497:J498)</f>
        <v>0</v>
      </c>
      <c r="K499" s="20"/>
      <c r="L499" s="20"/>
    </row>
    <row r="500" ht="10.95" customHeight="true" customFormat="true" s="9">
      <c r="A500" s="20" t="s">
        <v>194</v>
      </c>
      <c r="B500" s="20"/>
      <c r="C500" s="20"/>
      <c r="D500" s="20"/>
      <c r="E500" s="20"/>
      <c r="F500" s="20"/>
      <c r="G500" s="21">
        <v>100758.0000</v>
      </c>
      <c r="H500" s="21">
        <v>0</v>
      </c>
      <c r="I500" s="21">
        <v>0</v>
      </c>
      <c r="J500" s="21">
        <v>0</v>
      </c>
      <c r="K500" s="20"/>
      <c r="L500" s="20"/>
    </row>
    <row r="501" ht="10.95" customHeight="true" customFormat="true" s="9">
      <c r="A501" s="10" t="s">
        <v>195</v>
      </c>
      <c r="B501" s="10"/>
      <c r="C501" s="10"/>
      <c r="D501" s="10"/>
      <c r="E501" s="10"/>
      <c r="F501" s="10"/>
      <c r="G501" s="11">
        <v>100758.0000</v>
      </c>
      <c r="H501" s="11">
        <v>0</v>
      </c>
      <c r="I501" s="11">
        <f ca="1">I498</f>
        <v>0</v>
      </c>
      <c r="J501" s="11">
        <v>0</v>
      </c>
      <c r="K501" s="10"/>
      <c r="L501" s="10"/>
    </row>
    <row r="502" ht="13.35" customHeight="true"/>
    <row r="503" ht="12.1" customHeight="true" customFormat="true" s="5">
      <c r="A503" s="8" t="s">
        <v>453</v>
      </c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ht="10.95" customHeight="true" customFormat="true" s="9">
      <c r="A504" s="10" t="s">
        <v>16</v>
      </c>
      <c r="B504" s="10"/>
      <c r="C504" s="10"/>
      <c r="D504" s="10"/>
      <c r="E504" s="10"/>
      <c r="F504" s="10"/>
      <c r="G504" s="11">
        <v>0</v>
      </c>
      <c r="H504" s="11">
        <v>0</v>
      </c>
      <c r="I504" s="11">
        <f ca="1">(G504 - H504)</f>
        <v>0</v>
      </c>
      <c r="J504" s="11">
        <v>0</v>
      </c>
      <c r="K504" s="10"/>
      <c r="L504" s="10"/>
    </row>
    <row r="505" ht="10.95" customHeight="true" customFormat="true" s="9">
      <c r="A505" s="12">
        <v>45413</v>
      </c>
      <c r="B505" s="13" t="s">
        <v>454</v>
      </c>
      <c r="C505" s="13" t="s">
        <v>378</v>
      </c>
      <c r="D505" s="13" t="s">
        <v>379</v>
      </c>
      <c r="E505" s="13" t="s">
        <v>455</v>
      </c>
      <c r="F505" s="13" t="s">
        <v>108</v>
      </c>
      <c r="G505" s="14">
        <v>20508.4300</v>
      </c>
      <c r="H505" s="14">
        <v>0</v>
      </c>
      <c r="I505" s="14">
        <f ca="1">((I504 + G505) - H505)</f>
        <v>0</v>
      </c>
      <c r="J505" s="14">
        <v>2050.8400</v>
      </c>
      <c r="K505" s="15">
        <v>10.0000</v>
      </c>
      <c r="L505" s="13" t="s">
        <v>381</v>
      </c>
    </row>
    <row r="506" ht="10.95" customHeight="true" customFormat="true" s="9">
      <c r="A506" s="16">
        <v>45413</v>
      </c>
      <c r="B506" s="17" t="s">
        <v>454</v>
      </c>
      <c r="C506" s="17" t="s">
        <v>378</v>
      </c>
      <c r="D506" s="17" t="s">
        <v>379</v>
      </c>
      <c r="E506" s="17" t="s">
        <v>456</v>
      </c>
      <c r="F506" s="17" t="s">
        <v>393</v>
      </c>
      <c r="G506" s="18">
        <v>2978.4500</v>
      </c>
      <c r="H506" s="18">
        <v>0</v>
      </c>
      <c r="I506" s="18">
        <f ca="1">((I505 + G506) - H506)</f>
        <v>0</v>
      </c>
      <c r="J506" s="18">
        <v>297.8500</v>
      </c>
      <c r="K506" s="19">
        <v>10.0000</v>
      </c>
      <c r="L506" s="17" t="s">
        <v>381</v>
      </c>
    </row>
    <row r="507" ht="10.95" customHeight="true" customFormat="true" s="9">
      <c r="A507" s="16">
        <v>45413</v>
      </c>
      <c r="B507" s="17" t="s">
        <v>454</v>
      </c>
      <c r="C507" s="17" t="s">
        <v>378</v>
      </c>
      <c r="D507" s="17" t="s">
        <v>379</v>
      </c>
      <c r="E507" s="17" t="s">
        <v>457</v>
      </c>
      <c r="F507" s="17" t="s">
        <v>393</v>
      </c>
      <c r="G507" s="18">
        <v>3528.0000</v>
      </c>
      <c r="H507" s="18">
        <v>0</v>
      </c>
      <c r="I507" s="18">
        <f ca="1">((I506 + G507) - H507)</f>
        <v>0</v>
      </c>
      <c r="J507" s="18">
        <v>352.8000</v>
      </c>
      <c r="K507" s="19">
        <v>10.0000</v>
      </c>
      <c r="L507" s="17" t="s">
        <v>381</v>
      </c>
    </row>
    <row r="508" ht="10.95" customHeight="true" customFormat="true" s="9">
      <c r="A508" s="16">
        <v>45442</v>
      </c>
      <c r="B508" s="17" t="s">
        <v>454</v>
      </c>
      <c r="C508" s="17" t="s">
        <v>378</v>
      </c>
      <c r="D508" s="17" t="s">
        <v>379</v>
      </c>
      <c r="E508" s="17" t="s">
        <v>458</v>
      </c>
      <c r="F508" s="17" t="s">
        <v>177</v>
      </c>
      <c r="G508" s="18">
        <v>20468.2400</v>
      </c>
      <c r="H508" s="18">
        <v>0</v>
      </c>
      <c r="I508" s="18">
        <f ca="1">((I507 + G508) - H508)</f>
        <v>0</v>
      </c>
      <c r="J508" s="18">
        <v>2046.8200</v>
      </c>
      <c r="K508" s="19">
        <v>10.0000</v>
      </c>
      <c r="L508" s="17" t="s">
        <v>381</v>
      </c>
    </row>
    <row r="509" ht="10.95" customHeight="true" customFormat="true" s="9">
      <c r="A509" s="16">
        <v>45468</v>
      </c>
      <c r="B509" s="17" t="s">
        <v>454</v>
      </c>
      <c r="C509" s="17" t="s">
        <v>378</v>
      </c>
      <c r="D509" s="17" t="s">
        <v>379</v>
      </c>
      <c r="E509" s="17" t="s">
        <v>459</v>
      </c>
      <c r="F509" s="17" t="s">
        <v>460</v>
      </c>
      <c r="G509" s="18">
        <v>19799.8500</v>
      </c>
      <c r="H509" s="18">
        <v>0</v>
      </c>
      <c r="I509" s="18">
        <f ca="1">((I508 + G509) - H509)</f>
        <v>0</v>
      </c>
      <c r="J509" s="18">
        <v>1979.9900</v>
      </c>
      <c r="K509" s="19">
        <v>10.0000</v>
      </c>
      <c r="L509" s="17" t="s">
        <v>381</v>
      </c>
    </row>
    <row r="510" ht="10.95" customHeight="true" customFormat="true" s="9">
      <c r="A510" s="20" t="s">
        <v>461</v>
      </c>
      <c r="B510" s="20"/>
      <c r="C510" s="20"/>
      <c r="D510" s="20"/>
      <c r="E510" s="20"/>
      <c r="F510" s="20"/>
      <c r="G510" s="21">
        <f ca="1">SUM(G505:G509)</f>
        <v>0</v>
      </c>
      <c r="H510" s="21">
        <f ca="1">SUM(H505:H509)</f>
        <v>0</v>
      </c>
      <c r="I510" s="21">
        <f ca="1">I509</f>
        <v>0</v>
      </c>
      <c r="J510" s="21">
        <f ca="1">SUM(J505:J509)</f>
        <v>0</v>
      </c>
      <c r="K510" s="20"/>
      <c r="L510" s="20"/>
    </row>
    <row r="511" ht="10.95" customHeight="true" customFormat="true" s="9">
      <c r="A511" s="20" t="s">
        <v>194</v>
      </c>
      <c r="B511" s="20"/>
      <c r="C511" s="20"/>
      <c r="D511" s="20"/>
      <c r="E511" s="20"/>
      <c r="F511" s="20"/>
      <c r="G511" s="21">
        <v>67282.9700</v>
      </c>
      <c r="H511" s="21">
        <v>0</v>
      </c>
      <c r="I511" s="21">
        <v>0</v>
      </c>
      <c r="J511" s="21">
        <v>0</v>
      </c>
      <c r="K511" s="20"/>
      <c r="L511" s="20"/>
    </row>
    <row r="512" ht="10.95" customHeight="true" customFormat="true" s="9">
      <c r="A512" s="10" t="s">
        <v>195</v>
      </c>
      <c r="B512" s="10"/>
      <c r="C512" s="10"/>
      <c r="D512" s="10"/>
      <c r="E512" s="10"/>
      <c r="F512" s="10"/>
      <c r="G512" s="11">
        <v>67282.9700</v>
      </c>
      <c r="H512" s="11">
        <v>0</v>
      </c>
      <c r="I512" s="11">
        <f ca="1">I509</f>
        <v>0</v>
      </c>
      <c r="J512" s="11">
        <v>0</v>
      </c>
      <c r="K512" s="10"/>
      <c r="L512" s="10"/>
    </row>
    <row r="513" ht="13.35" customHeight="true"/>
    <row r="514" ht="12.1" customHeight="true" customFormat="true" s="5">
      <c r="A514" s="8" t="s">
        <v>462</v>
      </c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ht="10.95" customHeight="true" customFormat="true" s="9">
      <c r="A515" s="10" t="s">
        <v>16</v>
      </c>
      <c r="B515" s="10"/>
      <c r="C515" s="10"/>
      <c r="D515" s="10"/>
      <c r="E515" s="10"/>
      <c r="F515" s="10"/>
      <c r="G515" s="11">
        <v>0</v>
      </c>
      <c r="H515" s="11">
        <v>0</v>
      </c>
      <c r="I515" s="11">
        <f ca="1">(G515 - H515)</f>
        <v>0</v>
      </c>
      <c r="J515" s="11">
        <v>0</v>
      </c>
      <c r="K515" s="10"/>
      <c r="L515" s="10"/>
    </row>
    <row r="516" ht="10.95" customHeight="true" customFormat="true" s="9">
      <c r="A516" s="12">
        <v>45443</v>
      </c>
      <c r="B516" s="13" t="s">
        <v>463</v>
      </c>
      <c r="C516" s="13" t="s">
        <v>378</v>
      </c>
      <c r="D516" s="13" t="s">
        <v>332</v>
      </c>
      <c r="E516" s="13" t="s">
        <v>464</v>
      </c>
      <c r="F516" s="13" t="s">
        <v>465</v>
      </c>
      <c r="G516" s="14">
        <v>0</v>
      </c>
      <c r="H516" s="14">
        <v>313785.0000</v>
      </c>
      <c r="I516" s="14">
        <f ca="1">((I515 + G516) - H516)</f>
        <v>0</v>
      </c>
      <c r="J516" s="14">
        <v>0</v>
      </c>
      <c r="K516" s="15">
        <v>0</v>
      </c>
      <c r="L516" s="13" t="s">
        <v>335</v>
      </c>
    </row>
    <row r="517" ht="10.95" customHeight="true" customFormat="true" s="9">
      <c r="A517" s="16">
        <v>45473</v>
      </c>
      <c r="B517" s="17" t="s">
        <v>463</v>
      </c>
      <c r="C517" s="17" t="s">
        <v>378</v>
      </c>
      <c r="D517" s="17" t="s">
        <v>332</v>
      </c>
      <c r="E517" s="17" t="s">
        <v>466</v>
      </c>
      <c r="F517" s="17" t="s">
        <v>467</v>
      </c>
      <c r="G517" s="18">
        <v>0</v>
      </c>
      <c r="H517" s="18">
        <v>126082.0000</v>
      </c>
      <c r="I517" s="18">
        <f ca="1">((I516 + G517) - H517)</f>
        <v>0</v>
      </c>
      <c r="J517" s="18">
        <v>0</v>
      </c>
      <c r="K517" s="19">
        <v>0</v>
      </c>
      <c r="L517" s="17" t="s">
        <v>335</v>
      </c>
    </row>
    <row r="518" ht="10.95" customHeight="true" customFormat="true" s="9">
      <c r="A518" s="20" t="s">
        <v>468</v>
      </c>
      <c r="B518" s="20"/>
      <c r="C518" s="20"/>
      <c r="D518" s="20"/>
      <c r="E518" s="20"/>
      <c r="F518" s="20"/>
      <c r="G518" s="21">
        <f ca="1">SUM(G516:G517)</f>
        <v>0</v>
      </c>
      <c r="H518" s="21">
        <f ca="1">SUM(H516:H517)</f>
        <v>0</v>
      </c>
      <c r="I518" s="21">
        <f ca="1">I517</f>
        <v>0</v>
      </c>
      <c r="J518" s="21">
        <f ca="1">SUM(J516:J517)</f>
        <v>0</v>
      </c>
      <c r="K518" s="20"/>
      <c r="L518" s="20"/>
    </row>
    <row r="519" ht="10.95" customHeight="true" customFormat="true" s="9">
      <c r="A519" s="20" t="s">
        <v>194</v>
      </c>
      <c r="B519" s="20"/>
      <c r="C519" s="20"/>
      <c r="D519" s="20"/>
      <c r="E519" s="20"/>
      <c r="F519" s="20"/>
      <c r="G519" s="21">
        <v>0</v>
      </c>
      <c r="H519" s="21">
        <v>439867.0000</v>
      </c>
      <c r="I519" s="21">
        <v>0</v>
      </c>
      <c r="J519" s="21">
        <v>0</v>
      </c>
      <c r="K519" s="20"/>
      <c r="L519" s="20"/>
    </row>
    <row r="520" ht="10.95" customHeight="true" customFormat="true" s="9">
      <c r="A520" s="10" t="s">
        <v>195</v>
      </c>
      <c r="B520" s="10"/>
      <c r="C520" s="10"/>
      <c r="D520" s="10"/>
      <c r="E520" s="10"/>
      <c r="F520" s="10"/>
      <c r="G520" s="11">
        <v>0</v>
      </c>
      <c r="H520" s="11">
        <v>439867.0000</v>
      </c>
      <c r="I520" s="11">
        <f ca="1">I517</f>
        <v>0</v>
      </c>
      <c r="J520" s="11">
        <v>0</v>
      </c>
      <c r="K520" s="10"/>
      <c r="L520" s="10"/>
    </row>
    <row r="521" ht="13.35" customHeight="true"/>
    <row r="522" ht="12.1" customHeight="true" customFormat="true" s="5">
      <c r="A522" s="8" t="s">
        <v>469</v>
      </c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ht="10.95" customHeight="true" customFormat="true" s="9">
      <c r="A523" s="10" t="s">
        <v>16</v>
      </c>
      <c r="B523" s="10"/>
      <c r="C523" s="10"/>
      <c r="D523" s="10"/>
      <c r="E523" s="10"/>
      <c r="F523" s="10"/>
      <c r="G523" s="11">
        <v>0</v>
      </c>
      <c r="H523" s="11">
        <v>0</v>
      </c>
      <c r="I523" s="11">
        <f ca="1">(G523 - H523)</f>
        <v>0</v>
      </c>
      <c r="J523" s="11">
        <v>0</v>
      </c>
      <c r="K523" s="10"/>
      <c r="L523" s="10"/>
    </row>
    <row r="524" ht="10.95" customHeight="true" customFormat="true" s="9">
      <c r="A524" s="12">
        <v>45444</v>
      </c>
      <c r="B524" s="13" t="s">
        <v>470</v>
      </c>
      <c r="C524" s="13" t="s">
        <v>471</v>
      </c>
      <c r="D524" s="13" t="s">
        <v>379</v>
      </c>
      <c r="E524" s="13" t="s">
        <v>472</v>
      </c>
      <c r="F524" s="13" t="s">
        <v>473</v>
      </c>
      <c r="G524" s="14">
        <v>260.0000</v>
      </c>
      <c r="H524" s="14">
        <v>0</v>
      </c>
      <c r="I524" s="14">
        <f ca="1">((I523 + G524) - H524)</f>
        <v>0</v>
      </c>
      <c r="J524" s="14">
        <v>26.0000</v>
      </c>
      <c r="K524" s="15">
        <v>10.0000</v>
      </c>
      <c r="L524" s="13" t="s">
        <v>381</v>
      </c>
    </row>
    <row r="525" ht="10.95" customHeight="true" customFormat="true" s="9">
      <c r="A525" s="16">
        <v>45456</v>
      </c>
      <c r="B525" s="17" t="s">
        <v>470</v>
      </c>
      <c r="C525" s="17" t="s">
        <v>471</v>
      </c>
      <c r="D525" s="17" t="s">
        <v>379</v>
      </c>
      <c r="E525" s="17" t="s">
        <v>474</v>
      </c>
      <c r="F525" s="17" t="s">
        <v>159</v>
      </c>
      <c r="G525" s="18">
        <v>800.0000</v>
      </c>
      <c r="H525" s="18">
        <v>0</v>
      </c>
      <c r="I525" s="18">
        <f ca="1">((I524 + G525) - H525)</f>
        <v>0</v>
      </c>
      <c r="J525" s="18">
        <v>80.0000</v>
      </c>
      <c r="K525" s="19">
        <v>10.0000</v>
      </c>
      <c r="L525" s="17" t="s">
        <v>381</v>
      </c>
    </row>
    <row r="526" ht="10.95" customHeight="true" customFormat="true" s="9">
      <c r="A526" s="16">
        <v>45468</v>
      </c>
      <c r="B526" s="17" t="s">
        <v>470</v>
      </c>
      <c r="C526" s="17" t="s">
        <v>471</v>
      </c>
      <c r="D526" s="17" t="s">
        <v>379</v>
      </c>
      <c r="E526" s="17" t="s">
        <v>475</v>
      </c>
      <c r="F526" s="17" t="s">
        <v>476</v>
      </c>
      <c r="G526" s="18">
        <v>400.0000</v>
      </c>
      <c r="H526" s="18">
        <v>0</v>
      </c>
      <c r="I526" s="18">
        <f ca="1">((I525 + G526) - H526)</f>
        <v>0</v>
      </c>
      <c r="J526" s="18">
        <v>40.0000</v>
      </c>
      <c r="K526" s="19">
        <v>10.0000</v>
      </c>
      <c r="L526" s="17" t="s">
        <v>381</v>
      </c>
    </row>
    <row r="527" ht="10.95" customHeight="true" customFormat="true" s="9">
      <c r="A527" s="16">
        <v>45473</v>
      </c>
      <c r="B527" s="17" t="s">
        <v>470</v>
      </c>
      <c r="C527" s="17" t="s">
        <v>471</v>
      </c>
      <c r="D527" s="17" t="s">
        <v>332</v>
      </c>
      <c r="E527" s="17" t="s">
        <v>477</v>
      </c>
      <c r="F527" s="17" t="s">
        <v>478</v>
      </c>
      <c r="G527" s="18">
        <v>1800.0000</v>
      </c>
      <c r="H527" s="18">
        <v>0</v>
      </c>
      <c r="I527" s="18">
        <f ca="1">((I526 + G527) - H527)</f>
        <v>0</v>
      </c>
      <c r="J527" s="18">
        <v>0</v>
      </c>
      <c r="K527" s="19">
        <v>0</v>
      </c>
      <c r="L527" s="17" t="s">
        <v>335</v>
      </c>
    </row>
    <row r="528" ht="10.95" customHeight="true" customFormat="true" s="9">
      <c r="A528" s="20" t="s">
        <v>479</v>
      </c>
      <c r="B528" s="20"/>
      <c r="C528" s="20"/>
      <c r="D528" s="20"/>
      <c r="E528" s="20"/>
      <c r="F528" s="20"/>
      <c r="G528" s="21">
        <f ca="1">SUM(G524:G527)</f>
        <v>0</v>
      </c>
      <c r="H528" s="21">
        <f ca="1">SUM(H524:H527)</f>
        <v>0</v>
      </c>
      <c r="I528" s="21">
        <f ca="1">I527</f>
        <v>0</v>
      </c>
      <c r="J528" s="21">
        <f ca="1">SUM(J524:J527)</f>
        <v>0</v>
      </c>
      <c r="K528" s="20"/>
      <c r="L528" s="20"/>
    </row>
    <row r="529" ht="10.95" customHeight="true" customFormat="true" s="9">
      <c r="A529" s="20" t="s">
        <v>194</v>
      </c>
      <c r="B529" s="20"/>
      <c r="C529" s="20"/>
      <c r="D529" s="20"/>
      <c r="E529" s="20"/>
      <c r="F529" s="20"/>
      <c r="G529" s="21">
        <v>3260.0000</v>
      </c>
      <c r="H529" s="21">
        <v>0</v>
      </c>
      <c r="I529" s="21">
        <v>0</v>
      </c>
      <c r="J529" s="21">
        <v>0</v>
      </c>
      <c r="K529" s="20"/>
      <c r="L529" s="20"/>
    </row>
    <row r="530" ht="10.95" customHeight="true" customFormat="true" s="9">
      <c r="A530" s="10" t="s">
        <v>195</v>
      </c>
      <c r="B530" s="10"/>
      <c r="C530" s="10"/>
      <c r="D530" s="10"/>
      <c r="E530" s="10"/>
      <c r="F530" s="10"/>
      <c r="G530" s="11">
        <v>3260.0000</v>
      </c>
      <c r="H530" s="11">
        <v>0</v>
      </c>
      <c r="I530" s="11">
        <f ca="1">I527</f>
        <v>0</v>
      </c>
      <c r="J530" s="11">
        <v>0</v>
      </c>
      <c r="K530" s="10"/>
      <c r="L530" s="10"/>
    </row>
    <row r="531" ht="13.35" customHeight="true"/>
    <row r="532" ht="12.1" customHeight="true" customFormat="true" s="5">
      <c r="A532" s="8" t="s">
        <v>480</v>
      </c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ht="10.95" customHeight="true" customFormat="true" s="9">
      <c r="A533" s="10" t="s">
        <v>16</v>
      </c>
      <c r="B533" s="10"/>
      <c r="C533" s="10"/>
      <c r="D533" s="10"/>
      <c r="E533" s="10"/>
      <c r="F533" s="10"/>
      <c r="G533" s="11">
        <v>0</v>
      </c>
      <c r="H533" s="11">
        <v>0</v>
      </c>
      <c r="I533" s="11">
        <f ca="1">(G533 - H533)</f>
        <v>0</v>
      </c>
      <c r="J533" s="11">
        <v>0</v>
      </c>
      <c r="K533" s="10"/>
      <c r="L533" s="10"/>
    </row>
    <row r="534" ht="10.95" customHeight="true" customFormat="true" s="9">
      <c r="A534" s="12">
        <v>45408</v>
      </c>
      <c r="B534" s="13" t="s">
        <v>481</v>
      </c>
      <c r="C534" s="13" t="s">
        <v>471</v>
      </c>
      <c r="D534" s="13" t="s">
        <v>379</v>
      </c>
      <c r="E534" s="13" t="s">
        <v>482</v>
      </c>
      <c r="F534" s="13" t="s">
        <v>84</v>
      </c>
      <c r="G534" s="14">
        <v>32129.2800</v>
      </c>
      <c r="H534" s="14">
        <v>0</v>
      </c>
      <c r="I534" s="14">
        <f ca="1">((I533 + G534) - H534)</f>
        <v>0</v>
      </c>
      <c r="J534" s="14">
        <v>3212.9300</v>
      </c>
      <c r="K534" s="15">
        <v>10.0000</v>
      </c>
      <c r="L534" s="13" t="s">
        <v>381</v>
      </c>
    </row>
    <row r="535" ht="10.95" customHeight="true" customFormat="true" s="9">
      <c r="A535" s="16">
        <v>45411</v>
      </c>
      <c r="B535" s="17" t="s">
        <v>481</v>
      </c>
      <c r="C535" s="17" t="s">
        <v>471</v>
      </c>
      <c r="D535" s="17" t="s">
        <v>379</v>
      </c>
      <c r="E535" s="17" t="s">
        <v>483</v>
      </c>
      <c r="F535" s="17" t="s">
        <v>51</v>
      </c>
      <c r="G535" s="18">
        <v>21.2000</v>
      </c>
      <c r="H535" s="18">
        <v>0</v>
      </c>
      <c r="I535" s="18">
        <f ca="1">((I534 + G535) - H535)</f>
        <v>0</v>
      </c>
      <c r="J535" s="18">
        <v>2.1200</v>
      </c>
      <c r="K535" s="19">
        <v>10.0000</v>
      </c>
      <c r="L535" s="17" t="s">
        <v>381</v>
      </c>
    </row>
    <row r="536" ht="10.95" customHeight="true" customFormat="true" s="9">
      <c r="A536" s="16">
        <v>45411</v>
      </c>
      <c r="B536" s="17" t="s">
        <v>481</v>
      </c>
      <c r="C536" s="17" t="s">
        <v>471</v>
      </c>
      <c r="D536" s="17" t="s">
        <v>379</v>
      </c>
      <c r="E536" s="17" t="s">
        <v>484</v>
      </c>
      <c r="F536" s="17" t="s">
        <v>42</v>
      </c>
      <c r="G536" s="18">
        <v>134.0000</v>
      </c>
      <c r="H536" s="18">
        <v>0</v>
      </c>
      <c r="I536" s="18">
        <f ca="1">((I535 + G536) - H536)</f>
        <v>0</v>
      </c>
      <c r="J536" s="18">
        <v>13.4000</v>
      </c>
      <c r="K536" s="19">
        <v>10.0000</v>
      </c>
      <c r="L536" s="17" t="s">
        <v>381</v>
      </c>
    </row>
    <row r="537" ht="10.95" customHeight="true" customFormat="true" s="9">
      <c r="A537" s="16">
        <v>45427</v>
      </c>
      <c r="B537" s="17" t="s">
        <v>481</v>
      </c>
      <c r="C537" s="17" t="s">
        <v>471</v>
      </c>
      <c r="D537" s="17" t="s">
        <v>379</v>
      </c>
      <c r="E537" s="17" t="s">
        <v>485</v>
      </c>
      <c r="F537" s="17" t="s">
        <v>486</v>
      </c>
      <c r="G537" s="18">
        <v>110.0000</v>
      </c>
      <c r="H537" s="18">
        <v>0</v>
      </c>
      <c r="I537" s="18">
        <f ca="1">((I536 + G537) - H537)</f>
        <v>0</v>
      </c>
      <c r="J537" s="18">
        <v>11.0000</v>
      </c>
      <c r="K537" s="19">
        <v>10.0000</v>
      </c>
      <c r="L537" s="17" t="s">
        <v>381</v>
      </c>
    </row>
    <row r="538" ht="10.95" customHeight="true" customFormat="true" s="9">
      <c r="A538" s="16">
        <v>45427</v>
      </c>
      <c r="B538" s="17" t="s">
        <v>481</v>
      </c>
      <c r="C538" s="17" t="s">
        <v>471</v>
      </c>
      <c r="D538" s="17" t="s">
        <v>379</v>
      </c>
      <c r="E538" s="17" t="s">
        <v>487</v>
      </c>
      <c r="F538" s="17" t="s">
        <v>66</v>
      </c>
      <c r="G538" s="18">
        <v>409.0900</v>
      </c>
      <c r="H538" s="18">
        <v>0</v>
      </c>
      <c r="I538" s="18">
        <f ca="1">((I537 + G538) - H538)</f>
        <v>0</v>
      </c>
      <c r="J538" s="18">
        <v>40.9100</v>
      </c>
      <c r="K538" s="19">
        <v>10.0000</v>
      </c>
      <c r="L538" s="17" t="s">
        <v>381</v>
      </c>
    </row>
    <row r="539" ht="10.95" customHeight="true" customFormat="true" s="9">
      <c r="A539" s="16">
        <v>45428</v>
      </c>
      <c r="B539" s="17" t="s">
        <v>481</v>
      </c>
      <c r="C539" s="17" t="s">
        <v>471</v>
      </c>
      <c r="D539" s="17" t="s">
        <v>379</v>
      </c>
      <c r="E539" s="17" t="s">
        <v>488</v>
      </c>
      <c r="F539" s="17" t="s">
        <v>489</v>
      </c>
      <c r="G539" s="18">
        <v>8.8000</v>
      </c>
      <c r="H539" s="18">
        <v>0</v>
      </c>
      <c r="I539" s="18">
        <f ca="1">((I538 + G539) - H539)</f>
        <v>0</v>
      </c>
      <c r="J539" s="18">
        <v>0.8800</v>
      </c>
      <c r="K539" s="19">
        <v>10.0000</v>
      </c>
      <c r="L539" s="17" t="s">
        <v>381</v>
      </c>
    </row>
    <row r="540" ht="10.95" customHeight="true" customFormat="true" s="9">
      <c r="A540" s="16">
        <v>45435</v>
      </c>
      <c r="B540" s="17" t="s">
        <v>481</v>
      </c>
      <c r="C540" s="17" t="s">
        <v>471</v>
      </c>
      <c r="D540" s="17" t="s">
        <v>379</v>
      </c>
      <c r="E540" s="17" t="s">
        <v>490</v>
      </c>
      <c r="F540" s="17" t="s">
        <v>491</v>
      </c>
      <c r="G540" s="18">
        <v>8160.0000</v>
      </c>
      <c r="H540" s="18">
        <v>0</v>
      </c>
      <c r="I540" s="18">
        <f ca="1">((I539 + G540) - H540)</f>
        <v>0</v>
      </c>
      <c r="J540" s="18">
        <v>816.0000</v>
      </c>
      <c r="K540" s="19">
        <v>10.0000</v>
      </c>
      <c r="L540" s="17" t="s">
        <v>381</v>
      </c>
    </row>
    <row r="541" ht="10.95" customHeight="true" customFormat="true" s="9">
      <c r="A541" s="16">
        <v>45436</v>
      </c>
      <c r="B541" s="17" t="s">
        <v>481</v>
      </c>
      <c r="C541" s="17" t="s">
        <v>471</v>
      </c>
      <c r="D541" s="17" t="s">
        <v>379</v>
      </c>
      <c r="E541" s="17" t="s">
        <v>492</v>
      </c>
      <c r="F541" s="17" t="s">
        <v>493</v>
      </c>
      <c r="G541" s="18">
        <v>7519.9000</v>
      </c>
      <c r="H541" s="18">
        <v>0</v>
      </c>
      <c r="I541" s="18">
        <f ca="1">((I540 + G541) - H541)</f>
        <v>0</v>
      </c>
      <c r="J541" s="18">
        <v>751.9900</v>
      </c>
      <c r="K541" s="19">
        <v>10.0000</v>
      </c>
      <c r="L541" s="17" t="s">
        <v>381</v>
      </c>
    </row>
    <row r="542" ht="10.95" customHeight="true" customFormat="true" s="9">
      <c r="A542" s="16">
        <v>45436</v>
      </c>
      <c r="B542" s="17" t="s">
        <v>481</v>
      </c>
      <c r="C542" s="17" t="s">
        <v>471</v>
      </c>
      <c r="D542" s="17" t="s">
        <v>379</v>
      </c>
      <c r="E542" s="17" t="s">
        <v>483</v>
      </c>
      <c r="F542" s="17" t="s">
        <v>494</v>
      </c>
      <c r="G542" s="18">
        <v>33.0000</v>
      </c>
      <c r="H542" s="18">
        <v>0</v>
      </c>
      <c r="I542" s="18">
        <f ca="1">((I541 + G542) - H542)</f>
        <v>0</v>
      </c>
      <c r="J542" s="18">
        <v>3.3000</v>
      </c>
      <c r="K542" s="19">
        <v>10.0000</v>
      </c>
      <c r="L542" s="17" t="s">
        <v>381</v>
      </c>
    </row>
    <row r="543" ht="10.95" customHeight="true" customFormat="true" s="9">
      <c r="A543" s="16">
        <v>45436</v>
      </c>
      <c r="B543" s="17" t="s">
        <v>481</v>
      </c>
      <c r="C543" s="17" t="s">
        <v>471</v>
      </c>
      <c r="D543" s="17" t="s">
        <v>379</v>
      </c>
      <c r="E543" s="17" t="s">
        <v>495</v>
      </c>
      <c r="F543" s="17" t="s">
        <v>496</v>
      </c>
      <c r="G543" s="18">
        <v>18827.8900</v>
      </c>
      <c r="H543" s="18">
        <v>0</v>
      </c>
      <c r="I543" s="18">
        <f ca="1">((I542 + G543) - H543)</f>
        <v>0</v>
      </c>
      <c r="J543" s="18">
        <v>1882.7900</v>
      </c>
      <c r="K543" s="19">
        <v>10.0000</v>
      </c>
      <c r="L543" s="17" t="s">
        <v>381</v>
      </c>
    </row>
    <row r="544" ht="10.95" customHeight="true" customFormat="true" s="9">
      <c r="A544" s="16">
        <v>45440</v>
      </c>
      <c r="B544" s="17" t="s">
        <v>481</v>
      </c>
      <c r="C544" s="17" t="s">
        <v>471</v>
      </c>
      <c r="D544" s="17" t="s">
        <v>379</v>
      </c>
      <c r="E544" s="17" t="s">
        <v>497</v>
      </c>
      <c r="F544" s="17" t="s">
        <v>498</v>
      </c>
      <c r="G544" s="18">
        <v>1036.8000</v>
      </c>
      <c r="H544" s="18">
        <v>0</v>
      </c>
      <c r="I544" s="18">
        <f ca="1">((I543 + G544) - H544)</f>
        <v>0</v>
      </c>
      <c r="J544" s="18">
        <v>103.6800</v>
      </c>
      <c r="K544" s="19">
        <v>10.0000</v>
      </c>
      <c r="L544" s="17" t="s">
        <v>381</v>
      </c>
    </row>
    <row r="545" ht="10.95" customHeight="true" customFormat="true" s="9">
      <c r="A545" s="16">
        <v>45442</v>
      </c>
      <c r="B545" s="17" t="s">
        <v>481</v>
      </c>
      <c r="C545" s="17" t="s">
        <v>471</v>
      </c>
      <c r="D545" s="17" t="s">
        <v>379</v>
      </c>
      <c r="E545" s="17" t="s">
        <v>499</v>
      </c>
      <c r="F545" s="17" t="s">
        <v>500</v>
      </c>
      <c r="G545" s="18">
        <v>156.0000</v>
      </c>
      <c r="H545" s="18">
        <v>0</v>
      </c>
      <c r="I545" s="18">
        <f ca="1">((I544 + G545) - H545)</f>
        <v>0</v>
      </c>
      <c r="J545" s="18">
        <v>15.6000</v>
      </c>
      <c r="K545" s="19">
        <v>10.0000</v>
      </c>
      <c r="L545" s="17" t="s">
        <v>381</v>
      </c>
    </row>
    <row r="546" ht="10.95" customHeight="true" customFormat="true" s="9">
      <c r="A546" s="16">
        <v>45442</v>
      </c>
      <c r="B546" s="17" t="s">
        <v>481</v>
      </c>
      <c r="C546" s="17" t="s">
        <v>471</v>
      </c>
      <c r="D546" s="17" t="s">
        <v>379</v>
      </c>
      <c r="E546" s="17" t="s">
        <v>483</v>
      </c>
      <c r="F546" s="17" t="s">
        <v>501</v>
      </c>
      <c r="G546" s="18">
        <v>26.5000</v>
      </c>
      <c r="H546" s="18">
        <v>0</v>
      </c>
      <c r="I546" s="18">
        <f ca="1">((I545 + G546) - H546)</f>
        <v>0</v>
      </c>
      <c r="J546" s="18">
        <v>2.6500</v>
      </c>
      <c r="K546" s="19">
        <v>10.0000</v>
      </c>
      <c r="L546" s="17" t="s">
        <v>381</v>
      </c>
    </row>
    <row r="547" ht="10.95" customHeight="true" customFormat="true" s="9">
      <c r="A547" s="16">
        <v>45442</v>
      </c>
      <c r="B547" s="17" t="s">
        <v>481</v>
      </c>
      <c r="C547" s="17" t="s">
        <v>471</v>
      </c>
      <c r="D547" s="17" t="s">
        <v>379</v>
      </c>
      <c r="E547" s="17" t="s">
        <v>502</v>
      </c>
      <c r="F547" s="17" t="s">
        <v>503</v>
      </c>
      <c r="G547" s="18">
        <v>275.0000</v>
      </c>
      <c r="H547" s="18">
        <v>0</v>
      </c>
      <c r="I547" s="18">
        <f ca="1">((I546 + G547) - H547)</f>
        <v>0</v>
      </c>
      <c r="J547" s="18">
        <v>27.5000</v>
      </c>
      <c r="K547" s="19">
        <v>10.0000</v>
      </c>
      <c r="L547" s="17" t="s">
        <v>381</v>
      </c>
    </row>
    <row r="548" ht="10.95" customHeight="true" customFormat="true" s="9">
      <c r="A548" s="16">
        <v>45443</v>
      </c>
      <c r="B548" s="17" t="s">
        <v>481</v>
      </c>
      <c r="C548" s="17" t="s">
        <v>471</v>
      </c>
      <c r="D548" s="17" t="s">
        <v>379</v>
      </c>
      <c r="E548" s="17" t="s">
        <v>504</v>
      </c>
      <c r="F548" s="17" t="s">
        <v>505</v>
      </c>
      <c r="G548" s="18">
        <v>2050.0000</v>
      </c>
      <c r="H548" s="18">
        <v>0</v>
      </c>
      <c r="I548" s="18">
        <f ca="1">((I547 + G548) - H548)</f>
        <v>0</v>
      </c>
      <c r="J548" s="18">
        <v>205.0000</v>
      </c>
      <c r="K548" s="19">
        <v>10.0000</v>
      </c>
      <c r="L548" s="17" t="s">
        <v>381</v>
      </c>
    </row>
    <row r="549" ht="10.95" customHeight="true" customFormat="true" s="9">
      <c r="A549" s="16">
        <v>45443</v>
      </c>
      <c r="B549" s="17" t="s">
        <v>481</v>
      </c>
      <c r="C549" s="17" t="s">
        <v>471</v>
      </c>
      <c r="D549" s="17" t="s">
        <v>379</v>
      </c>
      <c r="E549" s="17" t="s">
        <v>506</v>
      </c>
      <c r="F549" s="17" t="s">
        <v>507</v>
      </c>
      <c r="G549" s="18">
        <v>4565.9500</v>
      </c>
      <c r="H549" s="18">
        <v>0</v>
      </c>
      <c r="I549" s="18">
        <f ca="1">((I548 + G549) - H549)</f>
        <v>0</v>
      </c>
      <c r="J549" s="18">
        <v>456.6000</v>
      </c>
      <c r="K549" s="19">
        <v>10.0000</v>
      </c>
      <c r="L549" s="17" t="s">
        <v>381</v>
      </c>
    </row>
    <row r="550" ht="10.95" customHeight="true" customFormat="true" s="9">
      <c r="A550" s="16">
        <v>45443</v>
      </c>
      <c r="B550" s="17" t="s">
        <v>481</v>
      </c>
      <c r="C550" s="17" t="s">
        <v>471</v>
      </c>
      <c r="D550" s="17" t="s">
        <v>379</v>
      </c>
      <c r="E550" s="17" t="s">
        <v>508</v>
      </c>
      <c r="F550" s="17" t="s">
        <v>509</v>
      </c>
      <c r="G550" s="18">
        <v>1600.0000</v>
      </c>
      <c r="H550" s="18">
        <v>0</v>
      </c>
      <c r="I550" s="18">
        <f ca="1">((I549 + G550) - H550)</f>
        <v>0</v>
      </c>
      <c r="J550" s="18">
        <v>160.0000</v>
      </c>
      <c r="K550" s="19">
        <v>10.0000</v>
      </c>
      <c r="L550" s="17" t="s">
        <v>381</v>
      </c>
    </row>
    <row r="551" ht="10.95" customHeight="true" customFormat="true" s="9">
      <c r="A551" s="16">
        <v>45444</v>
      </c>
      <c r="B551" s="17" t="s">
        <v>481</v>
      </c>
      <c r="C551" s="17" t="s">
        <v>471</v>
      </c>
      <c r="D551" s="17" t="s">
        <v>379</v>
      </c>
      <c r="E551" s="17" t="s">
        <v>510</v>
      </c>
      <c r="F551" s="17" t="s">
        <v>170</v>
      </c>
      <c r="G551" s="18">
        <v>11560.5500</v>
      </c>
      <c r="H551" s="18">
        <v>0</v>
      </c>
      <c r="I551" s="18">
        <f ca="1">((I550 + G551) - H551)</f>
        <v>0</v>
      </c>
      <c r="J551" s="18">
        <v>1156.0500</v>
      </c>
      <c r="K551" s="19">
        <v>10.0000</v>
      </c>
      <c r="L551" s="17" t="s">
        <v>381</v>
      </c>
    </row>
    <row r="552" ht="10.95" customHeight="true" customFormat="true" s="9">
      <c r="A552" s="16">
        <v>45446</v>
      </c>
      <c r="B552" s="17" t="s">
        <v>481</v>
      </c>
      <c r="C552" s="17" t="s">
        <v>471</v>
      </c>
      <c r="D552" s="17" t="s">
        <v>379</v>
      </c>
      <c r="E552" s="17" t="s">
        <v>511</v>
      </c>
      <c r="F552" s="17" t="s">
        <v>512</v>
      </c>
      <c r="G552" s="18">
        <v>330.0000</v>
      </c>
      <c r="H552" s="18">
        <v>0</v>
      </c>
      <c r="I552" s="18">
        <f ca="1">((I551 + G552) - H552)</f>
        <v>0</v>
      </c>
      <c r="J552" s="18">
        <v>33.0000</v>
      </c>
      <c r="K552" s="19">
        <v>10.0000</v>
      </c>
      <c r="L552" s="17" t="s">
        <v>381</v>
      </c>
    </row>
    <row r="553" ht="10.95" customHeight="true" customFormat="true" s="9">
      <c r="A553" s="16">
        <v>45449</v>
      </c>
      <c r="B553" s="17" t="s">
        <v>481</v>
      </c>
      <c r="C553" s="17" t="s">
        <v>471</v>
      </c>
      <c r="D553" s="17" t="s">
        <v>379</v>
      </c>
      <c r="E553" s="17" t="s">
        <v>482</v>
      </c>
      <c r="F553" s="17" t="s">
        <v>513</v>
      </c>
      <c r="G553" s="18">
        <v>275.0000</v>
      </c>
      <c r="H553" s="18">
        <v>0</v>
      </c>
      <c r="I553" s="18">
        <f ca="1">((I552 + G553) - H553)</f>
        <v>0</v>
      </c>
      <c r="J553" s="18">
        <v>27.5000</v>
      </c>
      <c r="K553" s="19">
        <v>10.0000</v>
      </c>
      <c r="L553" s="17" t="s">
        <v>381</v>
      </c>
    </row>
    <row r="554" ht="10.95" customHeight="true" customFormat="true" s="9">
      <c r="A554" s="16">
        <v>45450</v>
      </c>
      <c r="B554" s="17" t="s">
        <v>481</v>
      </c>
      <c r="C554" s="17" t="s">
        <v>471</v>
      </c>
      <c r="D554" s="17" t="s">
        <v>379</v>
      </c>
      <c r="E554" s="17" t="s">
        <v>514</v>
      </c>
      <c r="F554" s="17" t="s">
        <v>515</v>
      </c>
      <c r="G554" s="18">
        <v>40.0000</v>
      </c>
      <c r="H554" s="18">
        <v>0</v>
      </c>
      <c r="I554" s="18">
        <f ca="1">((I553 + G554) - H554)</f>
        <v>0</v>
      </c>
      <c r="J554" s="18">
        <v>4.0000</v>
      </c>
      <c r="K554" s="19">
        <v>10.0000</v>
      </c>
      <c r="L554" s="17" t="s">
        <v>381</v>
      </c>
    </row>
    <row r="555" ht="10.95" customHeight="true" customFormat="true" s="9">
      <c r="A555" s="16">
        <v>45450</v>
      </c>
      <c r="B555" s="17" t="s">
        <v>481</v>
      </c>
      <c r="C555" s="17" t="s">
        <v>471</v>
      </c>
      <c r="D555" s="17" t="s">
        <v>379</v>
      </c>
      <c r="E555" s="17" t="s">
        <v>516</v>
      </c>
      <c r="F555" s="17" t="s">
        <v>517</v>
      </c>
      <c r="G555" s="18">
        <v>5487.3000</v>
      </c>
      <c r="H555" s="18">
        <v>0</v>
      </c>
      <c r="I555" s="18">
        <f ca="1">((I554 + G555) - H555)</f>
        <v>0</v>
      </c>
      <c r="J555" s="18">
        <v>548.7300</v>
      </c>
      <c r="K555" s="19">
        <v>10.0000</v>
      </c>
      <c r="L555" s="17" t="s">
        <v>381</v>
      </c>
    </row>
    <row r="556" ht="10.95" customHeight="true" customFormat="true" s="9">
      <c r="A556" s="16">
        <v>45454</v>
      </c>
      <c r="B556" s="17" t="s">
        <v>481</v>
      </c>
      <c r="C556" s="17" t="s">
        <v>471</v>
      </c>
      <c r="D556" s="17" t="s">
        <v>379</v>
      </c>
      <c r="E556" s="17" t="s">
        <v>518</v>
      </c>
      <c r="F556" s="17" t="s">
        <v>163</v>
      </c>
      <c r="G556" s="18">
        <v>163.6400</v>
      </c>
      <c r="H556" s="18">
        <v>0</v>
      </c>
      <c r="I556" s="18">
        <f ca="1">((I555 + G556) - H556)</f>
        <v>0</v>
      </c>
      <c r="J556" s="18">
        <v>16.3600</v>
      </c>
      <c r="K556" s="19">
        <v>10.0000</v>
      </c>
      <c r="L556" s="17" t="s">
        <v>381</v>
      </c>
    </row>
    <row r="557" ht="10.95" customHeight="true" customFormat="true" s="9">
      <c r="A557" s="16">
        <v>45454</v>
      </c>
      <c r="B557" s="17" t="s">
        <v>481</v>
      </c>
      <c r="C557" s="17" t="s">
        <v>471</v>
      </c>
      <c r="D557" s="17" t="s">
        <v>379</v>
      </c>
      <c r="E557" s="17" t="s">
        <v>519</v>
      </c>
      <c r="F557" s="17" t="s">
        <v>520</v>
      </c>
      <c r="G557" s="18">
        <v>170.0000</v>
      </c>
      <c r="H557" s="18">
        <v>0</v>
      </c>
      <c r="I557" s="18">
        <f ca="1">((I556 + G557) - H557)</f>
        <v>0</v>
      </c>
      <c r="J557" s="18">
        <v>17.0000</v>
      </c>
      <c r="K557" s="19">
        <v>10.0000</v>
      </c>
      <c r="L557" s="17" t="s">
        <v>381</v>
      </c>
    </row>
    <row r="558" ht="21.3" customHeight="true" customFormat="true" s="9">
      <c r="A558" s="16">
        <v>45455</v>
      </c>
      <c r="B558" s="17" t="s">
        <v>481</v>
      </c>
      <c r="C558" s="17" t="s">
        <v>471</v>
      </c>
      <c r="D558" s="17" t="s">
        <v>379</v>
      </c>
      <c r="E558" s="22" t="s">
        <v>521</v>
      </c>
      <c r="F558" s="17" t="s">
        <v>522</v>
      </c>
      <c r="G558" s="18">
        <v>141.0000</v>
      </c>
      <c r="H558" s="18">
        <v>0</v>
      </c>
      <c r="I558" s="18">
        <f ca="1">((I557 + G558) - H558)</f>
        <v>0</v>
      </c>
      <c r="J558" s="18">
        <v>14.1000</v>
      </c>
      <c r="K558" s="19">
        <v>10.0000</v>
      </c>
      <c r="L558" s="17" t="s">
        <v>381</v>
      </c>
    </row>
    <row r="559" ht="10.95" customHeight="true" customFormat="true" s="9">
      <c r="A559" s="16">
        <v>45457</v>
      </c>
      <c r="B559" s="17" t="s">
        <v>481</v>
      </c>
      <c r="C559" s="17" t="s">
        <v>471</v>
      </c>
      <c r="D559" s="17" t="s">
        <v>379</v>
      </c>
      <c r="E559" s="17" t="s">
        <v>523</v>
      </c>
      <c r="F559" s="17" t="s">
        <v>524</v>
      </c>
      <c r="G559" s="18">
        <v>1632.2500</v>
      </c>
      <c r="H559" s="18">
        <v>0</v>
      </c>
      <c r="I559" s="18">
        <f ca="1">((I558 + G559) - H559)</f>
        <v>0</v>
      </c>
      <c r="J559" s="18">
        <v>163.2300</v>
      </c>
      <c r="K559" s="19">
        <v>10.0000</v>
      </c>
      <c r="L559" s="17" t="s">
        <v>381</v>
      </c>
    </row>
    <row r="560" ht="10.95" customHeight="true" customFormat="true" s="9">
      <c r="A560" s="16">
        <v>45467</v>
      </c>
      <c r="B560" s="17" t="s">
        <v>481</v>
      </c>
      <c r="C560" s="17" t="s">
        <v>471</v>
      </c>
      <c r="D560" s="17" t="s">
        <v>19</v>
      </c>
      <c r="E560" s="17" t="s">
        <v>525</v>
      </c>
      <c r="F560" s="17"/>
      <c r="G560" s="18">
        <v>53.6400</v>
      </c>
      <c r="H560" s="18">
        <v>0</v>
      </c>
      <c r="I560" s="18">
        <f ca="1">((I559 + G560) - H560)</f>
        <v>0</v>
      </c>
      <c r="J560" s="18">
        <v>5.3600</v>
      </c>
      <c r="K560" s="19">
        <v>10.0000</v>
      </c>
      <c r="L560" s="17" t="s">
        <v>381</v>
      </c>
    </row>
    <row r="561" ht="10.95" customHeight="true" customFormat="true" s="9">
      <c r="A561" s="16">
        <v>45470</v>
      </c>
      <c r="B561" s="17" t="s">
        <v>481</v>
      </c>
      <c r="C561" s="17" t="s">
        <v>471</v>
      </c>
      <c r="D561" s="17" t="s">
        <v>379</v>
      </c>
      <c r="E561" s="17" t="s">
        <v>526</v>
      </c>
      <c r="F561" s="17" t="s">
        <v>527</v>
      </c>
      <c r="G561" s="18">
        <v>96.0000</v>
      </c>
      <c r="H561" s="18">
        <v>0</v>
      </c>
      <c r="I561" s="18">
        <f ca="1">((I560 + G561) - H561)</f>
        <v>0</v>
      </c>
      <c r="J561" s="18">
        <v>9.6000</v>
      </c>
      <c r="K561" s="19">
        <v>10.0000</v>
      </c>
      <c r="L561" s="17" t="s">
        <v>381</v>
      </c>
    </row>
    <row r="562" ht="10.95" customHeight="true" customFormat="true" s="9">
      <c r="A562" s="20" t="s">
        <v>528</v>
      </c>
      <c r="B562" s="20"/>
      <c r="C562" s="20"/>
      <c r="D562" s="20"/>
      <c r="E562" s="20"/>
      <c r="F562" s="20"/>
      <c r="G562" s="21">
        <f ca="1">SUM(G534:G561)</f>
        <v>0</v>
      </c>
      <c r="H562" s="21">
        <f ca="1">SUM(H534:H561)</f>
        <v>0</v>
      </c>
      <c r="I562" s="21">
        <f ca="1">I561</f>
        <v>0</v>
      </c>
      <c r="J562" s="21">
        <f ca="1">SUM(J534:J561)</f>
        <v>0</v>
      </c>
      <c r="K562" s="20"/>
      <c r="L562" s="20"/>
    </row>
    <row r="563" ht="10.95" customHeight="true" customFormat="true" s="9">
      <c r="A563" s="20" t="s">
        <v>194</v>
      </c>
      <c r="B563" s="20"/>
      <c r="C563" s="20"/>
      <c r="D563" s="20"/>
      <c r="E563" s="20"/>
      <c r="F563" s="20"/>
      <c r="G563" s="21">
        <v>97012.7900</v>
      </c>
      <c r="H563" s="21">
        <v>0</v>
      </c>
      <c r="I563" s="21">
        <v>0</v>
      </c>
      <c r="J563" s="21">
        <v>0</v>
      </c>
      <c r="K563" s="20"/>
      <c r="L563" s="20"/>
    </row>
    <row r="564" ht="10.95" customHeight="true" customFormat="true" s="9">
      <c r="A564" s="10" t="s">
        <v>195</v>
      </c>
      <c r="B564" s="10"/>
      <c r="C564" s="10"/>
      <c r="D564" s="10"/>
      <c r="E564" s="10"/>
      <c r="F564" s="10"/>
      <c r="G564" s="11">
        <v>97012.7900</v>
      </c>
      <c r="H564" s="11">
        <v>0</v>
      </c>
      <c r="I564" s="11">
        <f ca="1">I561</f>
        <v>0</v>
      </c>
      <c r="J564" s="11">
        <v>0</v>
      </c>
      <c r="K564" s="10"/>
      <c r="L564" s="10"/>
    </row>
    <row r="565" ht="13.35" customHeight="true"/>
    <row r="566" ht="12.1" customHeight="true" customFormat="true" s="5">
      <c r="A566" s="8" t="s">
        <v>529</v>
      </c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ht="10.95" customHeight="true" customFormat="true" s="9">
      <c r="A567" s="10" t="s">
        <v>16</v>
      </c>
      <c r="B567" s="10"/>
      <c r="C567" s="10"/>
      <c r="D567" s="10"/>
      <c r="E567" s="10"/>
      <c r="F567" s="10"/>
      <c r="G567" s="11">
        <v>0</v>
      </c>
      <c r="H567" s="11">
        <v>0</v>
      </c>
      <c r="I567" s="11">
        <f ca="1">(G567 - H567)</f>
        <v>0</v>
      </c>
      <c r="J567" s="11">
        <v>0</v>
      </c>
      <c r="K567" s="10"/>
      <c r="L567" s="10"/>
    </row>
    <row r="568" ht="10.95" customHeight="true" customFormat="true" s="9">
      <c r="A568" s="12">
        <v>45442</v>
      </c>
      <c r="B568" s="13" t="s">
        <v>530</v>
      </c>
      <c r="C568" s="13" t="s">
        <v>471</v>
      </c>
      <c r="D568" s="13" t="s">
        <v>332</v>
      </c>
      <c r="E568" s="13" t="s">
        <v>531</v>
      </c>
      <c r="F568" s="13" t="s">
        <v>532</v>
      </c>
      <c r="G568" s="14">
        <v>23.8400</v>
      </c>
      <c r="H568" s="14">
        <v>0</v>
      </c>
      <c r="I568" s="14">
        <f ca="1">((I567 + G568) - H568)</f>
        <v>0</v>
      </c>
      <c r="J568" s="14">
        <v>0</v>
      </c>
      <c r="K568" s="15">
        <v>0</v>
      </c>
      <c r="L568" s="13" t="s">
        <v>335</v>
      </c>
    </row>
    <row r="569" ht="10.95" customHeight="true" customFormat="true" s="9">
      <c r="A569" s="16">
        <v>45473</v>
      </c>
      <c r="B569" s="17" t="s">
        <v>530</v>
      </c>
      <c r="C569" s="17" t="s">
        <v>471</v>
      </c>
      <c r="D569" s="17" t="s">
        <v>332</v>
      </c>
      <c r="E569" s="17" t="s">
        <v>533</v>
      </c>
      <c r="F569" s="17" t="s">
        <v>534</v>
      </c>
      <c r="G569" s="18">
        <v>25.0000</v>
      </c>
      <c r="H569" s="18">
        <v>0</v>
      </c>
      <c r="I569" s="18">
        <f ca="1">((I568 + G569) - H569)</f>
        <v>0</v>
      </c>
      <c r="J569" s="18">
        <v>0</v>
      </c>
      <c r="K569" s="19">
        <v>0</v>
      </c>
      <c r="L569" s="17" t="s">
        <v>335</v>
      </c>
    </row>
    <row r="570" ht="10.95" customHeight="true" customFormat="true" s="9">
      <c r="A570" s="20" t="s">
        <v>535</v>
      </c>
      <c r="B570" s="20"/>
      <c r="C570" s="20"/>
      <c r="D570" s="20"/>
      <c r="E570" s="20"/>
      <c r="F570" s="20"/>
      <c r="G570" s="21">
        <f ca="1">SUM(G568:G569)</f>
        <v>0</v>
      </c>
      <c r="H570" s="21">
        <f ca="1">SUM(H568:H569)</f>
        <v>0</v>
      </c>
      <c r="I570" s="21">
        <f ca="1">I569</f>
        <v>0</v>
      </c>
      <c r="J570" s="21">
        <f ca="1">SUM(J568:J569)</f>
        <v>0</v>
      </c>
      <c r="K570" s="20"/>
      <c r="L570" s="20"/>
    </row>
    <row r="571" ht="10.95" customHeight="true" customFormat="true" s="9">
      <c r="A571" s="20" t="s">
        <v>194</v>
      </c>
      <c r="B571" s="20"/>
      <c r="C571" s="20"/>
      <c r="D571" s="20"/>
      <c r="E571" s="20"/>
      <c r="F571" s="20"/>
      <c r="G571" s="21">
        <v>48.8400</v>
      </c>
      <c r="H571" s="21">
        <v>0</v>
      </c>
      <c r="I571" s="21">
        <v>0</v>
      </c>
      <c r="J571" s="21">
        <v>0</v>
      </c>
      <c r="K571" s="20"/>
      <c r="L571" s="20"/>
    </row>
    <row r="572" ht="10.95" customHeight="true" customFormat="true" s="9">
      <c r="A572" s="10" t="s">
        <v>195</v>
      </c>
      <c r="B572" s="10"/>
      <c r="C572" s="10"/>
      <c r="D572" s="10"/>
      <c r="E572" s="10"/>
      <c r="F572" s="10"/>
      <c r="G572" s="11">
        <v>48.8400</v>
      </c>
      <c r="H572" s="11">
        <v>0</v>
      </c>
      <c r="I572" s="11">
        <f ca="1">I569</f>
        <v>0</v>
      </c>
      <c r="J572" s="11">
        <v>0</v>
      </c>
      <c r="K572" s="10"/>
      <c r="L572" s="10"/>
    </row>
    <row r="573" ht="13.35" customHeight="true"/>
    <row r="574" ht="12.1" customHeight="true" customFormat="true" s="5">
      <c r="A574" s="8" t="s">
        <v>536</v>
      </c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ht="10.95" customHeight="true" customFormat="true" s="9">
      <c r="A575" s="10" t="s">
        <v>16</v>
      </c>
      <c r="B575" s="10"/>
      <c r="C575" s="10"/>
      <c r="D575" s="10"/>
      <c r="E575" s="10"/>
      <c r="F575" s="10"/>
      <c r="G575" s="11">
        <v>0</v>
      </c>
      <c r="H575" s="11">
        <v>0</v>
      </c>
      <c r="I575" s="11">
        <f ca="1">(G575 - H575)</f>
        <v>0</v>
      </c>
      <c r="J575" s="11">
        <v>0</v>
      </c>
      <c r="K575" s="10"/>
      <c r="L575" s="10"/>
    </row>
    <row r="576" ht="10.95" customHeight="true" customFormat="true" s="9">
      <c r="A576" s="12">
        <v>45457</v>
      </c>
      <c r="B576" s="13" t="s">
        <v>537</v>
      </c>
      <c r="C576" s="13" t="s">
        <v>471</v>
      </c>
      <c r="D576" s="13" t="s">
        <v>19</v>
      </c>
      <c r="E576" s="13" t="s">
        <v>538</v>
      </c>
      <c r="F576" s="13"/>
      <c r="G576" s="14">
        <v>5.4900</v>
      </c>
      <c r="H576" s="14">
        <v>0</v>
      </c>
      <c r="I576" s="14">
        <f ca="1">((I575 + G576) - H576)</f>
        <v>0</v>
      </c>
      <c r="J576" s="14">
        <v>0</v>
      </c>
      <c r="K576" s="15">
        <v>0</v>
      </c>
      <c r="L576" s="13" t="s">
        <v>539</v>
      </c>
    </row>
    <row r="577" ht="10.95" customHeight="true" customFormat="true" s="9">
      <c r="A577" s="16">
        <v>45473</v>
      </c>
      <c r="B577" s="17" t="s">
        <v>537</v>
      </c>
      <c r="C577" s="17" t="s">
        <v>471</v>
      </c>
      <c r="D577" s="17" t="s">
        <v>332</v>
      </c>
      <c r="E577" s="17" t="s">
        <v>540</v>
      </c>
      <c r="F577" s="17" t="s">
        <v>541</v>
      </c>
      <c r="G577" s="18">
        <v>0</v>
      </c>
      <c r="H577" s="18">
        <v>0.0400</v>
      </c>
      <c r="I577" s="18">
        <f ca="1">((I576 + G577) - H577)</f>
        <v>0</v>
      </c>
      <c r="J577" s="18">
        <v>0</v>
      </c>
      <c r="K577" s="19">
        <v>0</v>
      </c>
      <c r="L577" s="17" t="s">
        <v>335</v>
      </c>
    </row>
    <row r="578" ht="10.95" customHeight="true" customFormat="true" s="9">
      <c r="A578" s="20" t="s">
        <v>542</v>
      </c>
      <c r="B578" s="20"/>
      <c r="C578" s="20"/>
      <c r="D578" s="20"/>
      <c r="E578" s="20"/>
      <c r="F578" s="20"/>
      <c r="G578" s="21">
        <f ca="1">SUM(G576:G577)</f>
        <v>0</v>
      </c>
      <c r="H578" s="21">
        <f ca="1">SUM(H576:H577)</f>
        <v>0</v>
      </c>
      <c r="I578" s="21">
        <f ca="1">I577</f>
        <v>0</v>
      </c>
      <c r="J578" s="21">
        <f ca="1">SUM(J576:J577)</f>
        <v>0</v>
      </c>
      <c r="K578" s="20"/>
      <c r="L578" s="20"/>
    </row>
    <row r="579" ht="10.95" customHeight="true" customFormat="true" s="9">
      <c r="A579" s="20" t="s">
        <v>194</v>
      </c>
      <c r="B579" s="20"/>
      <c r="C579" s="20"/>
      <c r="D579" s="20"/>
      <c r="E579" s="20"/>
      <c r="F579" s="20"/>
      <c r="G579" s="21">
        <v>5.4500</v>
      </c>
      <c r="H579" s="21">
        <v>0</v>
      </c>
      <c r="I579" s="21">
        <v>0</v>
      </c>
      <c r="J579" s="21">
        <v>0</v>
      </c>
      <c r="K579" s="20"/>
      <c r="L579" s="20"/>
    </row>
    <row r="580" ht="10.95" customHeight="true" customFormat="true" s="9">
      <c r="A580" s="10" t="s">
        <v>195</v>
      </c>
      <c r="B580" s="10"/>
      <c r="C580" s="10"/>
      <c r="D580" s="10"/>
      <c r="E580" s="10"/>
      <c r="F580" s="10"/>
      <c r="G580" s="11">
        <v>5.4500</v>
      </c>
      <c r="H580" s="11">
        <v>0</v>
      </c>
      <c r="I580" s="11">
        <f ca="1">I577</f>
        <v>0</v>
      </c>
      <c r="J580" s="11">
        <v>0</v>
      </c>
      <c r="K580" s="10"/>
      <c r="L580" s="10"/>
    </row>
    <row r="581" ht="13.35" customHeight="true"/>
    <row r="582" ht="12.1" customHeight="true" customFormat="true" s="5">
      <c r="A582" s="8" t="s">
        <v>543</v>
      </c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ht="10.95" customHeight="true" customFormat="true" s="9">
      <c r="A583" s="10" t="s">
        <v>16</v>
      </c>
      <c r="B583" s="10"/>
      <c r="C583" s="10"/>
      <c r="D583" s="10"/>
      <c r="E583" s="10"/>
      <c r="F583" s="10"/>
      <c r="G583" s="11">
        <v>0</v>
      </c>
      <c r="H583" s="11">
        <v>0</v>
      </c>
      <c r="I583" s="11">
        <f ca="1">(G583 - H583)</f>
        <v>0</v>
      </c>
      <c r="J583" s="11">
        <v>0</v>
      </c>
      <c r="K583" s="10"/>
      <c r="L583" s="10"/>
    </row>
    <row r="584" ht="10.95" customHeight="true" customFormat="true" s="9">
      <c r="A584" s="12">
        <v>45412</v>
      </c>
      <c r="B584" s="13" t="s">
        <v>544</v>
      </c>
      <c r="C584" s="13" t="s">
        <v>471</v>
      </c>
      <c r="D584" s="13" t="s">
        <v>379</v>
      </c>
      <c r="E584" s="13" t="s">
        <v>545</v>
      </c>
      <c r="F584" s="13" t="s">
        <v>40</v>
      </c>
      <c r="G584" s="14">
        <v>450.0000</v>
      </c>
      <c r="H584" s="14">
        <v>0</v>
      </c>
      <c r="I584" s="14">
        <f ca="1">((I583 + G584) - H584)</f>
        <v>0</v>
      </c>
      <c r="J584" s="14">
        <v>45.0000</v>
      </c>
      <c r="K584" s="15">
        <v>10.0000</v>
      </c>
      <c r="L584" s="13" t="s">
        <v>381</v>
      </c>
    </row>
    <row r="585" ht="10.95" customHeight="true" customFormat="true" s="9">
      <c r="A585" s="16">
        <v>45413</v>
      </c>
      <c r="B585" s="17" t="s">
        <v>544</v>
      </c>
      <c r="C585" s="17" t="s">
        <v>471</v>
      </c>
      <c r="D585" s="17" t="s">
        <v>379</v>
      </c>
      <c r="E585" s="17" t="s">
        <v>546</v>
      </c>
      <c r="F585" s="17" t="s">
        <v>73</v>
      </c>
      <c r="G585" s="18">
        <v>432.9000</v>
      </c>
      <c r="H585" s="18">
        <v>0</v>
      </c>
      <c r="I585" s="18">
        <f ca="1">((I584 + G585) - H585)</f>
        <v>0</v>
      </c>
      <c r="J585" s="18">
        <v>43.2900</v>
      </c>
      <c r="K585" s="19">
        <v>10.0000</v>
      </c>
      <c r="L585" s="17" t="s">
        <v>381</v>
      </c>
    </row>
    <row r="586" ht="10.95" customHeight="true" customFormat="true" s="9">
      <c r="A586" s="16">
        <v>45425</v>
      </c>
      <c r="B586" s="17" t="s">
        <v>544</v>
      </c>
      <c r="C586" s="17" t="s">
        <v>471</v>
      </c>
      <c r="D586" s="17" t="s">
        <v>19</v>
      </c>
      <c r="E586" s="17" t="s">
        <v>547</v>
      </c>
      <c r="F586" s="17"/>
      <c r="G586" s="18">
        <v>36.2700</v>
      </c>
      <c r="H586" s="18">
        <v>0</v>
      </c>
      <c r="I586" s="18">
        <f ca="1">((I585 + G586) - H586)</f>
        <v>0</v>
      </c>
      <c r="J586" s="18">
        <v>3.6300</v>
      </c>
      <c r="K586" s="19">
        <v>10.0000</v>
      </c>
      <c r="L586" s="17" t="s">
        <v>381</v>
      </c>
    </row>
    <row r="587" ht="10.95" customHeight="true" customFormat="true" s="9">
      <c r="A587" s="16">
        <v>45426</v>
      </c>
      <c r="B587" s="17" t="s">
        <v>544</v>
      </c>
      <c r="C587" s="17" t="s">
        <v>471</v>
      </c>
      <c r="D587" s="17" t="s">
        <v>19</v>
      </c>
      <c r="E587" s="17" t="s">
        <v>548</v>
      </c>
      <c r="F587" s="17"/>
      <c r="G587" s="18">
        <v>26.3600</v>
      </c>
      <c r="H587" s="18">
        <v>0</v>
      </c>
      <c r="I587" s="18">
        <f ca="1">((I586 + G587) - H587)</f>
        <v>0</v>
      </c>
      <c r="J587" s="18">
        <v>2.6400</v>
      </c>
      <c r="K587" s="19">
        <v>10.0000</v>
      </c>
      <c r="L587" s="17" t="s">
        <v>381</v>
      </c>
    </row>
    <row r="588" ht="10.95" customHeight="true" customFormat="true" s="9">
      <c r="A588" s="16">
        <v>45427</v>
      </c>
      <c r="B588" s="17" t="s">
        <v>544</v>
      </c>
      <c r="C588" s="17" t="s">
        <v>471</v>
      </c>
      <c r="D588" s="17" t="s">
        <v>19</v>
      </c>
      <c r="E588" s="17" t="s">
        <v>549</v>
      </c>
      <c r="F588" s="17"/>
      <c r="G588" s="18">
        <v>141.7600</v>
      </c>
      <c r="H588" s="18">
        <v>0</v>
      </c>
      <c r="I588" s="18">
        <f ca="1">((I587 + G588) - H588)</f>
        <v>0</v>
      </c>
      <c r="J588" s="18">
        <v>14.1800</v>
      </c>
      <c r="K588" s="19">
        <v>10.0000</v>
      </c>
      <c r="L588" s="17" t="s">
        <v>381</v>
      </c>
    </row>
    <row r="589" ht="10.95" customHeight="true" customFormat="true" s="9">
      <c r="A589" s="16">
        <v>45446</v>
      </c>
      <c r="B589" s="17" t="s">
        <v>544</v>
      </c>
      <c r="C589" s="17" t="s">
        <v>471</v>
      </c>
      <c r="D589" s="17" t="s">
        <v>379</v>
      </c>
      <c r="E589" s="17" t="s">
        <v>550</v>
      </c>
      <c r="F589" s="17" t="s">
        <v>146</v>
      </c>
      <c r="G589" s="18">
        <v>432.9000</v>
      </c>
      <c r="H589" s="18">
        <v>0</v>
      </c>
      <c r="I589" s="18">
        <f ca="1">((I588 + G589) - H589)</f>
        <v>0</v>
      </c>
      <c r="J589" s="18">
        <v>43.2900</v>
      </c>
      <c r="K589" s="19">
        <v>10.0000</v>
      </c>
      <c r="L589" s="17" t="s">
        <v>381</v>
      </c>
    </row>
    <row r="590" ht="10.95" customHeight="true" customFormat="true" s="9">
      <c r="A590" s="16">
        <v>45447</v>
      </c>
      <c r="B590" s="17" t="s">
        <v>544</v>
      </c>
      <c r="C590" s="17" t="s">
        <v>471</v>
      </c>
      <c r="D590" s="17" t="s">
        <v>379</v>
      </c>
      <c r="E590" s="17" t="s">
        <v>551</v>
      </c>
      <c r="F590" s="17" t="s">
        <v>117</v>
      </c>
      <c r="G590" s="18">
        <v>370.0000</v>
      </c>
      <c r="H590" s="18">
        <v>0</v>
      </c>
      <c r="I590" s="18">
        <f ca="1">((I589 + G590) - H590)</f>
        <v>0</v>
      </c>
      <c r="J590" s="18">
        <v>37.0000</v>
      </c>
      <c r="K590" s="19">
        <v>10.0000</v>
      </c>
      <c r="L590" s="17" t="s">
        <v>381</v>
      </c>
    </row>
    <row r="591" ht="10.95" customHeight="true" customFormat="true" s="9">
      <c r="A591" s="20" t="s">
        <v>552</v>
      </c>
      <c r="B591" s="20"/>
      <c r="C591" s="20"/>
      <c r="D591" s="20"/>
      <c r="E591" s="20"/>
      <c r="F591" s="20"/>
      <c r="G591" s="21">
        <f ca="1">SUM(G584:G590)</f>
        <v>0</v>
      </c>
      <c r="H591" s="21">
        <f ca="1">SUM(H584:H590)</f>
        <v>0</v>
      </c>
      <c r="I591" s="21">
        <f ca="1">I590</f>
        <v>0</v>
      </c>
      <c r="J591" s="21">
        <f ca="1">SUM(J584:J590)</f>
        <v>0</v>
      </c>
      <c r="K591" s="20"/>
      <c r="L591" s="20"/>
    </row>
    <row r="592" ht="10.95" customHeight="true" customFormat="true" s="9">
      <c r="A592" s="20" t="s">
        <v>194</v>
      </c>
      <c r="B592" s="20"/>
      <c r="C592" s="20"/>
      <c r="D592" s="20"/>
      <c r="E592" s="20"/>
      <c r="F592" s="20"/>
      <c r="G592" s="21">
        <v>1890.1900</v>
      </c>
      <c r="H592" s="21">
        <v>0</v>
      </c>
      <c r="I592" s="21">
        <v>0</v>
      </c>
      <c r="J592" s="21">
        <v>0</v>
      </c>
      <c r="K592" s="20"/>
      <c r="L592" s="20"/>
    </row>
    <row r="593" ht="10.95" customHeight="true" customFormat="true" s="9">
      <c r="A593" s="10" t="s">
        <v>195</v>
      </c>
      <c r="B593" s="10"/>
      <c r="C593" s="10"/>
      <c r="D593" s="10"/>
      <c r="E593" s="10"/>
      <c r="F593" s="10"/>
      <c r="G593" s="11">
        <v>1890.1900</v>
      </c>
      <c r="H593" s="11">
        <v>0</v>
      </c>
      <c r="I593" s="11">
        <f ca="1">I590</f>
        <v>0</v>
      </c>
      <c r="J593" s="11">
        <v>0</v>
      </c>
      <c r="K593" s="10"/>
      <c r="L593" s="10"/>
    </row>
    <row r="594" ht="13.35" customHeight="true"/>
    <row r="595" ht="12.1" customHeight="true" customFormat="true" s="5">
      <c r="A595" s="8" t="s">
        <v>553</v>
      </c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ht="10.95" customHeight="true" customFormat="true" s="9">
      <c r="A596" s="10" t="s">
        <v>16</v>
      </c>
      <c r="B596" s="10"/>
      <c r="C596" s="10"/>
      <c r="D596" s="10"/>
      <c r="E596" s="10"/>
      <c r="F596" s="10"/>
      <c r="G596" s="11">
        <v>0</v>
      </c>
      <c r="H596" s="11">
        <v>0</v>
      </c>
      <c r="I596" s="11">
        <f ca="1">(G596 - H596)</f>
        <v>0</v>
      </c>
      <c r="J596" s="11">
        <v>0</v>
      </c>
      <c r="K596" s="10"/>
      <c r="L596" s="10"/>
    </row>
    <row r="597" ht="10.95" customHeight="true" customFormat="true" s="9">
      <c r="A597" s="12">
        <v>45382</v>
      </c>
      <c r="B597" s="13" t="s">
        <v>554</v>
      </c>
      <c r="C597" s="13" t="s">
        <v>471</v>
      </c>
      <c r="D597" s="13"/>
      <c r="E597" s="13" t="s">
        <v>555</v>
      </c>
      <c r="F597" s="13"/>
      <c r="G597" s="14">
        <v>19.6200</v>
      </c>
      <c r="H597" s="14">
        <v>0</v>
      </c>
      <c r="I597" s="14">
        <f ca="1">((I596 + G597) - H597)</f>
        <v>0</v>
      </c>
      <c r="J597" s="14">
        <v>0</v>
      </c>
      <c r="K597" s="15">
        <v>0</v>
      </c>
      <c r="L597" s="13"/>
    </row>
    <row r="598" ht="10.95" customHeight="true" customFormat="true" s="9">
      <c r="A598" s="16">
        <v>45382</v>
      </c>
      <c r="B598" s="17" t="s">
        <v>554</v>
      </c>
      <c r="C598" s="17" t="s">
        <v>471</v>
      </c>
      <c r="D598" s="17"/>
      <c r="E598" s="17" t="s">
        <v>556</v>
      </c>
      <c r="F598" s="17"/>
      <c r="G598" s="18">
        <v>61.3800</v>
      </c>
      <c r="H598" s="18">
        <v>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45382</v>
      </c>
      <c r="B599" s="17" t="s">
        <v>554</v>
      </c>
      <c r="C599" s="17" t="s">
        <v>471</v>
      </c>
      <c r="D599" s="17"/>
      <c r="E599" s="17" t="s">
        <v>557</v>
      </c>
      <c r="F599" s="17"/>
      <c r="G599" s="18">
        <v>331.6800</v>
      </c>
      <c r="H599" s="18">
        <v>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45412</v>
      </c>
      <c r="B600" s="17" t="s">
        <v>554</v>
      </c>
      <c r="C600" s="17" t="s">
        <v>471</v>
      </c>
      <c r="D600" s="17"/>
      <c r="E600" s="17" t="s">
        <v>558</v>
      </c>
      <c r="F600" s="17"/>
      <c r="G600" s="18">
        <v>45.2700</v>
      </c>
      <c r="H600" s="18">
        <v>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45412</v>
      </c>
      <c r="B601" s="17" t="s">
        <v>554</v>
      </c>
      <c r="C601" s="17" t="s">
        <v>471</v>
      </c>
      <c r="D601" s="17"/>
      <c r="E601" s="17" t="s">
        <v>559</v>
      </c>
      <c r="F601" s="17"/>
      <c r="G601" s="18">
        <v>65.7700</v>
      </c>
      <c r="H601" s="18">
        <v>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45412</v>
      </c>
      <c r="B602" s="17" t="s">
        <v>554</v>
      </c>
      <c r="C602" s="17" t="s">
        <v>471</v>
      </c>
      <c r="D602" s="17"/>
      <c r="E602" s="17" t="s">
        <v>560</v>
      </c>
      <c r="F602" s="17"/>
      <c r="G602" s="18">
        <v>217.1300</v>
      </c>
      <c r="H602" s="18">
        <v>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45412</v>
      </c>
      <c r="B603" s="17" t="s">
        <v>554</v>
      </c>
      <c r="C603" s="17" t="s">
        <v>471</v>
      </c>
      <c r="D603" s="17"/>
      <c r="E603" s="17" t="s">
        <v>561</v>
      </c>
      <c r="F603" s="17"/>
      <c r="G603" s="18">
        <v>765.4100</v>
      </c>
      <c r="H603" s="18">
        <v>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45412</v>
      </c>
      <c r="B604" s="17" t="s">
        <v>554</v>
      </c>
      <c r="C604" s="17" t="s">
        <v>471</v>
      </c>
      <c r="D604" s="17"/>
      <c r="E604" s="17" t="s">
        <v>562</v>
      </c>
      <c r="F604" s="17"/>
      <c r="G604" s="18">
        <v>1122.0400</v>
      </c>
      <c r="H604" s="18">
        <v>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45443</v>
      </c>
      <c r="B605" s="17" t="s">
        <v>554</v>
      </c>
      <c r="C605" s="17" t="s">
        <v>471</v>
      </c>
      <c r="D605" s="17"/>
      <c r="E605" s="17" t="s">
        <v>563</v>
      </c>
      <c r="F605" s="17"/>
      <c r="G605" s="18">
        <v>0.6400</v>
      </c>
      <c r="H605" s="18">
        <v>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45443</v>
      </c>
      <c r="B606" s="17" t="s">
        <v>554</v>
      </c>
      <c r="C606" s="17" t="s">
        <v>471</v>
      </c>
      <c r="D606" s="17"/>
      <c r="E606" s="17" t="s">
        <v>564</v>
      </c>
      <c r="F606" s="17"/>
      <c r="G606" s="18">
        <v>46.7900</v>
      </c>
      <c r="H606" s="18">
        <v>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45443</v>
      </c>
      <c r="B607" s="17" t="s">
        <v>554</v>
      </c>
      <c r="C607" s="17" t="s">
        <v>471</v>
      </c>
      <c r="D607" s="17"/>
      <c r="E607" s="17" t="s">
        <v>565</v>
      </c>
      <c r="F607" s="17"/>
      <c r="G607" s="18">
        <v>67.9600</v>
      </c>
      <c r="H607" s="18">
        <v>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45443</v>
      </c>
      <c r="B608" s="17" t="s">
        <v>554</v>
      </c>
      <c r="C608" s="17" t="s">
        <v>471</v>
      </c>
      <c r="D608" s="17"/>
      <c r="E608" s="17" t="s">
        <v>566</v>
      </c>
      <c r="F608" s="17"/>
      <c r="G608" s="18">
        <v>142.0800</v>
      </c>
      <c r="H608" s="18">
        <v>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45443</v>
      </c>
      <c r="B609" s="17" t="s">
        <v>554</v>
      </c>
      <c r="C609" s="17" t="s">
        <v>471</v>
      </c>
      <c r="D609" s="17"/>
      <c r="E609" s="17" t="s">
        <v>567</v>
      </c>
      <c r="F609" s="17"/>
      <c r="G609" s="18">
        <v>86.7300</v>
      </c>
      <c r="H609" s="18">
        <v>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45443</v>
      </c>
      <c r="B610" s="17" t="s">
        <v>554</v>
      </c>
      <c r="C610" s="17" t="s">
        <v>471</v>
      </c>
      <c r="D610" s="17"/>
      <c r="E610" s="17" t="s">
        <v>568</v>
      </c>
      <c r="F610" s="17"/>
      <c r="G610" s="18">
        <v>30.8600</v>
      </c>
      <c r="H610" s="18">
        <v>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45443</v>
      </c>
      <c r="B611" s="17" t="s">
        <v>554</v>
      </c>
      <c r="C611" s="17" t="s">
        <v>471</v>
      </c>
      <c r="D611" s="17"/>
      <c r="E611" s="17" t="s">
        <v>569</v>
      </c>
      <c r="F611" s="17"/>
      <c r="G611" s="18">
        <v>3.2600</v>
      </c>
      <c r="H611" s="18">
        <v>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45443</v>
      </c>
      <c r="B612" s="17" t="s">
        <v>554</v>
      </c>
      <c r="C612" s="17" t="s">
        <v>471</v>
      </c>
      <c r="D612" s="17"/>
      <c r="E612" s="17" t="s">
        <v>570</v>
      </c>
      <c r="F612" s="17"/>
      <c r="G612" s="18">
        <v>2.8300</v>
      </c>
      <c r="H612" s="18">
        <v>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45443</v>
      </c>
      <c r="B613" s="17" t="s">
        <v>554</v>
      </c>
      <c r="C613" s="17" t="s">
        <v>471</v>
      </c>
      <c r="D613" s="17"/>
      <c r="E613" s="17" t="s">
        <v>571</v>
      </c>
      <c r="F613" s="17"/>
      <c r="G613" s="18">
        <v>1.0300</v>
      </c>
      <c r="H613" s="18">
        <v>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45443</v>
      </c>
      <c r="B614" s="17" t="s">
        <v>554</v>
      </c>
      <c r="C614" s="17" t="s">
        <v>471</v>
      </c>
      <c r="D614" s="17"/>
      <c r="E614" s="17" t="s">
        <v>572</v>
      </c>
      <c r="F614" s="17"/>
      <c r="G614" s="18">
        <v>49.1800</v>
      </c>
      <c r="H614" s="18">
        <v>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45443</v>
      </c>
      <c r="B615" s="17" t="s">
        <v>554</v>
      </c>
      <c r="C615" s="17" t="s">
        <v>471</v>
      </c>
      <c r="D615" s="17"/>
      <c r="E615" s="17" t="s">
        <v>573</v>
      </c>
      <c r="F615" s="17"/>
      <c r="G615" s="18">
        <v>240.3900</v>
      </c>
      <c r="H615" s="18">
        <v>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45443</v>
      </c>
      <c r="B616" s="17" t="s">
        <v>554</v>
      </c>
      <c r="C616" s="17" t="s">
        <v>471</v>
      </c>
      <c r="D616" s="17"/>
      <c r="E616" s="17" t="s">
        <v>574</v>
      </c>
      <c r="F616" s="17"/>
      <c r="G616" s="18">
        <v>233.7200</v>
      </c>
      <c r="H616" s="18">
        <v>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45443</v>
      </c>
      <c r="B617" s="17" t="s">
        <v>554</v>
      </c>
      <c r="C617" s="17" t="s">
        <v>471</v>
      </c>
      <c r="D617" s="17"/>
      <c r="E617" s="17" t="s">
        <v>575</v>
      </c>
      <c r="F617" s="17"/>
      <c r="G617" s="18">
        <v>12.6100</v>
      </c>
      <c r="H617" s="18">
        <v>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45443</v>
      </c>
      <c r="B618" s="17" t="s">
        <v>554</v>
      </c>
      <c r="C618" s="17" t="s">
        <v>471</v>
      </c>
      <c r="D618" s="17"/>
      <c r="E618" s="17" t="s">
        <v>576</v>
      </c>
      <c r="F618" s="17"/>
      <c r="G618" s="18">
        <v>790.9200</v>
      </c>
      <c r="H618" s="18">
        <v>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45443</v>
      </c>
      <c r="B619" s="17" t="s">
        <v>554</v>
      </c>
      <c r="C619" s="17" t="s">
        <v>471</v>
      </c>
      <c r="D619" s="17"/>
      <c r="E619" s="17" t="s">
        <v>577</v>
      </c>
      <c r="F619" s="17"/>
      <c r="G619" s="18">
        <v>1242.2600</v>
      </c>
      <c r="H619" s="18">
        <v>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45473</v>
      </c>
      <c r="B620" s="17" t="s">
        <v>554</v>
      </c>
      <c r="C620" s="17" t="s">
        <v>471</v>
      </c>
      <c r="D620" s="17"/>
      <c r="E620" s="17" t="s">
        <v>578</v>
      </c>
      <c r="F620" s="17"/>
      <c r="G620" s="18">
        <v>9.5900</v>
      </c>
      <c r="H620" s="18">
        <v>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45473</v>
      </c>
      <c r="B621" s="17" t="s">
        <v>554</v>
      </c>
      <c r="C621" s="17" t="s">
        <v>471</v>
      </c>
      <c r="D621" s="17"/>
      <c r="E621" s="17" t="s">
        <v>579</v>
      </c>
      <c r="F621" s="17"/>
      <c r="G621" s="18">
        <v>46.3200</v>
      </c>
      <c r="H621" s="18">
        <v>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45473</v>
      </c>
      <c r="B622" s="17" t="s">
        <v>554</v>
      </c>
      <c r="C622" s="17" t="s">
        <v>471</v>
      </c>
      <c r="D622" s="17"/>
      <c r="E622" s="17" t="s">
        <v>580</v>
      </c>
      <c r="F622" s="17"/>
      <c r="G622" s="18">
        <v>37.5900</v>
      </c>
      <c r="H622" s="18">
        <v>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45473</v>
      </c>
      <c r="B623" s="17" t="s">
        <v>554</v>
      </c>
      <c r="C623" s="17" t="s">
        <v>471</v>
      </c>
      <c r="D623" s="17"/>
      <c r="E623" s="17" t="s">
        <v>581</v>
      </c>
      <c r="F623" s="17"/>
      <c r="G623" s="18">
        <v>80.0400</v>
      </c>
      <c r="H623" s="18">
        <v>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45473</v>
      </c>
      <c r="B624" s="17" t="s">
        <v>554</v>
      </c>
      <c r="C624" s="17" t="s">
        <v>471</v>
      </c>
      <c r="D624" s="17"/>
      <c r="E624" s="17" t="s">
        <v>582</v>
      </c>
      <c r="F624" s="17"/>
      <c r="G624" s="18">
        <v>45.2700</v>
      </c>
      <c r="H624" s="18">
        <v>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45473</v>
      </c>
      <c r="B625" s="17" t="s">
        <v>554</v>
      </c>
      <c r="C625" s="17" t="s">
        <v>471</v>
      </c>
      <c r="D625" s="17"/>
      <c r="E625" s="17" t="s">
        <v>583</v>
      </c>
      <c r="F625" s="17"/>
      <c r="G625" s="18">
        <v>11.0700</v>
      </c>
      <c r="H625" s="18">
        <v>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45473</v>
      </c>
      <c r="B626" s="17" t="s">
        <v>554</v>
      </c>
      <c r="C626" s="17" t="s">
        <v>471</v>
      </c>
      <c r="D626" s="17"/>
      <c r="E626" s="17" t="s">
        <v>584</v>
      </c>
      <c r="F626" s="17"/>
      <c r="G626" s="18">
        <v>6.4300</v>
      </c>
      <c r="H626" s="18">
        <v>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45473</v>
      </c>
      <c r="B627" s="17" t="s">
        <v>554</v>
      </c>
      <c r="C627" s="17" t="s">
        <v>471</v>
      </c>
      <c r="D627" s="17"/>
      <c r="E627" s="17" t="s">
        <v>585</v>
      </c>
      <c r="F627" s="17"/>
      <c r="G627" s="18">
        <v>17.0800</v>
      </c>
      <c r="H627" s="18">
        <v>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45473</v>
      </c>
      <c r="B628" s="17" t="s">
        <v>554</v>
      </c>
      <c r="C628" s="17" t="s">
        <v>471</v>
      </c>
      <c r="D628" s="17"/>
      <c r="E628" s="17" t="s">
        <v>586</v>
      </c>
      <c r="F628" s="17"/>
      <c r="G628" s="18">
        <v>12.0500</v>
      </c>
      <c r="H628" s="18">
        <v>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45473</v>
      </c>
      <c r="B629" s="17" t="s">
        <v>554</v>
      </c>
      <c r="C629" s="17" t="s">
        <v>471</v>
      </c>
      <c r="D629" s="17"/>
      <c r="E629" s="17" t="s">
        <v>587</v>
      </c>
      <c r="F629" s="17"/>
      <c r="G629" s="18">
        <v>65.7700</v>
      </c>
      <c r="H629" s="18">
        <v>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45473</v>
      </c>
      <c r="B630" s="17" t="s">
        <v>554</v>
      </c>
      <c r="C630" s="17" t="s">
        <v>471</v>
      </c>
      <c r="D630" s="17"/>
      <c r="E630" s="17" t="s">
        <v>588</v>
      </c>
      <c r="F630" s="17"/>
      <c r="G630" s="18">
        <v>163.9300</v>
      </c>
      <c r="H630" s="18">
        <v>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45473</v>
      </c>
      <c r="B631" s="17" t="s">
        <v>554</v>
      </c>
      <c r="C631" s="17" t="s">
        <v>471</v>
      </c>
      <c r="D631" s="17"/>
      <c r="E631" s="17" t="s">
        <v>589</v>
      </c>
      <c r="F631" s="17"/>
      <c r="G631" s="18">
        <v>144.5600</v>
      </c>
      <c r="H631" s="18">
        <v>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45473</v>
      </c>
      <c r="B632" s="17" t="s">
        <v>554</v>
      </c>
      <c r="C632" s="17" t="s">
        <v>471</v>
      </c>
      <c r="D632" s="17"/>
      <c r="E632" s="17" t="s">
        <v>590</v>
      </c>
      <c r="F632" s="17"/>
      <c r="G632" s="18">
        <v>84.1500</v>
      </c>
      <c r="H632" s="18">
        <v>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45473</v>
      </c>
      <c r="B633" s="17" t="s">
        <v>554</v>
      </c>
      <c r="C633" s="17" t="s">
        <v>471</v>
      </c>
      <c r="D633" s="17"/>
      <c r="E633" s="17" t="s">
        <v>591</v>
      </c>
      <c r="F633" s="17"/>
      <c r="G633" s="18">
        <v>13.9600</v>
      </c>
      <c r="H633" s="18">
        <v>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45473</v>
      </c>
      <c r="B634" s="17" t="s">
        <v>554</v>
      </c>
      <c r="C634" s="17" t="s">
        <v>471</v>
      </c>
      <c r="D634" s="17"/>
      <c r="E634" s="17" t="s">
        <v>592</v>
      </c>
      <c r="F634" s="17"/>
      <c r="G634" s="18">
        <v>16.9900</v>
      </c>
      <c r="H634" s="18">
        <v>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45473</v>
      </c>
      <c r="B635" s="17" t="s">
        <v>554</v>
      </c>
      <c r="C635" s="17" t="s">
        <v>471</v>
      </c>
      <c r="D635" s="17"/>
      <c r="E635" s="17" t="s">
        <v>593</v>
      </c>
      <c r="F635" s="17"/>
      <c r="G635" s="18">
        <v>15.3700</v>
      </c>
      <c r="H635" s="18">
        <v>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45473</v>
      </c>
      <c r="B636" s="17" t="s">
        <v>554</v>
      </c>
      <c r="C636" s="17" t="s">
        <v>471</v>
      </c>
      <c r="D636" s="17"/>
      <c r="E636" s="17" t="s">
        <v>594</v>
      </c>
      <c r="F636" s="17"/>
      <c r="G636" s="18">
        <v>49.1800</v>
      </c>
      <c r="H636" s="18">
        <v>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45473</v>
      </c>
      <c r="B637" s="17" t="s">
        <v>554</v>
      </c>
      <c r="C637" s="17" t="s">
        <v>471</v>
      </c>
      <c r="D637" s="17"/>
      <c r="E637" s="17" t="s">
        <v>595</v>
      </c>
      <c r="F637" s="17"/>
      <c r="G637" s="18">
        <v>81.9700</v>
      </c>
      <c r="H637" s="18">
        <v>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45473</v>
      </c>
      <c r="B638" s="17" t="s">
        <v>554</v>
      </c>
      <c r="C638" s="17" t="s">
        <v>471</v>
      </c>
      <c r="D638" s="17"/>
      <c r="E638" s="17" t="s">
        <v>596</v>
      </c>
      <c r="F638" s="17"/>
      <c r="G638" s="18">
        <v>106.5600</v>
      </c>
      <c r="H638" s="18">
        <v>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45473</v>
      </c>
      <c r="B639" s="17" t="s">
        <v>554</v>
      </c>
      <c r="C639" s="17" t="s">
        <v>471</v>
      </c>
      <c r="D639" s="17"/>
      <c r="E639" s="17" t="s">
        <v>597</v>
      </c>
      <c r="F639" s="17"/>
      <c r="G639" s="18">
        <v>147.5400</v>
      </c>
      <c r="H639" s="18">
        <v>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45473</v>
      </c>
      <c r="B640" s="17" t="s">
        <v>554</v>
      </c>
      <c r="C640" s="17" t="s">
        <v>471</v>
      </c>
      <c r="D640" s="17"/>
      <c r="E640" s="17" t="s">
        <v>598</v>
      </c>
      <c r="F640" s="17"/>
      <c r="G640" s="18">
        <v>81.9700</v>
      </c>
      <c r="H640" s="18">
        <v>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45473</v>
      </c>
      <c r="B641" s="17" t="s">
        <v>554</v>
      </c>
      <c r="C641" s="17" t="s">
        <v>471</v>
      </c>
      <c r="D641" s="17"/>
      <c r="E641" s="17" t="s">
        <v>599</v>
      </c>
      <c r="F641" s="17"/>
      <c r="G641" s="18">
        <v>163.9300</v>
      </c>
      <c r="H641" s="18">
        <v>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45473</v>
      </c>
      <c r="B642" s="17" t="s">
        <v>554</v>
      </c>
      <c r="C642" s="17" t="s">
        <v>471</v>
      </c>
      <c r="D642" s="17"/>
      <c r="E642" s="17" t="s">
        <v>600</v>
      </c>
      <c r="F642" s="17"/>
      <c r="G642" s="18">
        <v>102.4600</v>
      </c>
      <c r="H642" s="18">
        <v>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45473</v>
      </c>
      <c r="B643" s="17" t="s">
        <v>554</v>
      </c>
      <c r="C643" s="17" t="s">
        <v>471</v>
      </c>
      <c r="D643" s="17"/>
      <c r="E643" s="17" t="s">
        <v>601</v>
      </c>
      <c r="F643" s="17"/>
      <c r="G643" s="18">
        <v>73.7700</v>
      </c>
      <c r="H643" s="18">
        <v>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45473</v>
      </c>
      <c r="B644" s="17" t="s">
        <v>554</v>
      </c>
      <c r="C644" s="17" t="s">
        <v>471</v>
      </c>
      <c r="D644" s="17"/>
      <c r="E644" s="17" t="s">
        <v>602</v>
      </c>
      <c r="F644" s="17"/>
      <c r="G644" s="18">
        <v>24.8600</v>
      </c>
      <c r="H644" s="18">
        <v>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45473</v>
      </c>
      <c r="B645" s="17" t="s">
        <v>554</v>
      </c>
      <c r="C645" s="17" t="s">
        <v>471</v>
      </c>
      <c r="D645" s="17"/>
      <c r="E645" s="17" t="s">
        <v>603</v>
      </c>
      <c r="F645" s="17"/>
      <c r="G645" s="18">
        <v>56.8200</v>
      </c>
      <c r="H645" s="18">
        <v>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45473</v>
      </c>
      <c r="B646" s="17" t="s">
        <v>554</v>
      </c>
      <c r="C646" s="17" t="s">
        <v>471</v>
      </c>
      <c r="D646" s="17"/>
      <c r="E646" s="17" t="s">
        <v>604</v>
      </c>
      <c r="F646" s="17"/>
      <c r="G646" s="18">
        <v>3.5800</v>
      </c>
      <c r="H646" s="18">
        <v>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45473</v>
      </c>
      <c r="B647" s="17" t="s">
        <v>554</v>
      </c>
      <c r="C647" s="17" t="s">
        <v>471</v>
      </c>
      <c r="D647" s="17"/>
      <c r="E647" s="17" t="s">
        <v>605</v>
      </c>
      <c r="F647" s="17"/>
      <c r="G647" s="18">
        <v>147.5400</v>
      </c>
      <c r="H647" s="18">
        <v>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45473</v>
      </c>
      <c r="B648" s="17" t="s">
        <v>554</v>
      </c>
      <c r="C648" s="17" t="s">
        <v>471</v>
      </c>
      <c r="D648" s="17"/>
      <c r="E648" s="17" t="s">
        <v>606</v>
      </c>
      <c r="F648" s="17"/>
      <c r="G648" s="18">
        <v>232.6400</v>
      </c>
      <c r="H648" s="18">
        <v>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45473</v>
      </c>
      <c r="B649" s="17" t="s">
        <v>554</v>
      </c>
      <c r="C649" s="17" t="s">
        <v>471</v>
      </c>
      <c r="D649" s="17"/>
      <c r="E649" s="17" t="s">
        <v>607</v>
      </c>
      <c r="F649" s="17"/>
      <c r="G649" s="18">
        <v>241.8000</v>
      </c>
      <c r="H649" s="18">
        <v>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45473</v>
      </c>
      <c r="B650" s="17" t="s">
        <v>554</v>
      </c>
      <c r="C650" s="17" t="s">
        <v>471</v>
      </c>
      <c r="D650" s="17"/>
      <c r="E650" s="17" t="s">
        <v>608</v>
      </c>
      <c r="F650" s="17"/>
      <c r="G650" s="18">
        <v>8.6900</v>
      </c>
      <c r="H650" s="18">
        <v>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45473</v>
      </c>
      <c r="B651" s="17" t="s">
        <v>554</v>
      </c>
      <c r="C651" s="17" t="s">
        <v>471</v>
      </c>
      <c r="D651" s="17"/>
      <c r="E651" s="17" t="s">
        <v>609</v>
      </c>
      <c r="F651" s="17"/>
      <c r="G651" s="18">
        <v>269.6700</v>
      </c>
      <c r="H651" s="18">
        <v>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45473</v>
      </c>
      <c r="B652" s="17" t="s">
        <v>554</v>
      </c>
      <c r="C652" s="17" t="s">
        <v>471</v>
      </c>
      <c r="D652" s="17"/>
      <c r="E652" s="17" t="s">
        <v>610</v>
      </c>
      <c r="F652" s="17"/>
      <c r="G652" s="18">
        <v>189.1900</v>
      </c>
      <c r="H652" s="18">
        <v>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45473</v>
      </c>
      <c r="B653" s="17" t="s">
        <v>554</v>
      </c>
      <c r="C653" s="17" t="s">
        <v>471</v>
      </c>
      <c r="D653" s="17"/>
      <c r="E653" s="17" t="s">
        <v>611</v>
      </c>
      <c r="F653" s="17"/>
      <c r="G653" s="18">
        <v>87.6000</v>
      </c>
      <c r="H653" s="18">
        <v>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45473</v>
      </c>
      <c r="B654" s="17" t="s">
        <v>554</v>
      </c>
      <c r="C654" s="17" t="s">
        <v>471</v>
      </c>
      <c r="D654" s="17"/>
      <c r="E654" s="17" t="s">
        <v>612</v>
      </c>
      <c r="F654" s="17"/>
      <c r="G654" s="18">
        <v>765.4100</v>
      </c>
      <c r="H654" s="18">
        <v>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45473</v>
      </c>
      <c r="B655" s="17" t="s">
        <v>554</v>
      </c>
      <c r="C655" s="17" t="s">
        <v>471</v>
      </c>
      <c r="D655" s="17"/>
      <c r="E655" s="17" t="s">
        <v>613</v>
      </c>
      <c r="F655" s="17"/>
      <c r="G655" s="18">
        <v>1202.1800</v>
      </c>
      <c r="H655" s="18">
        <v>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20" t="s">
        <v>614</v>
      </c>
      <c r="B656" s="20"/>
      <c r="C656" s="20"/>
      <c r="D656" s="20"/>
      <c r="E656" s="20"/>
      <c r="F656" s="20"/>
      <c r="G656" s="21">
        <f ca="1">SUM(G597:G655)</f>
        <v>0</v>
      </c>
      <c r="H656" s="21">
        <f ca="1">SUM(H597:H655)</f>
        <v>0</v>
      </c>
      <c r="I656" s="21">
        <f ca="1">I655</f>
        <v>0</v>
      </c>
      <c r="J656" s="21">
        <f ca="1">SUM(J597:J655)</f>
        <v>0</v>
      </c>
      <c r="K656" s="20"/>
      <c r="L656" s="20"/>
    </row>
    <row r="657" ht="10.95" customHeight="true" customFormat="true" s="9">
      <c r="A657" s="20" t="s">
        <v>194</v>
      </c>
      <c r="B657" s="20"/>
      <c r="C657" s="20"/>
      <c r="D657" s="20"/>
      <c r="E657" s="20"/>
      <c r="F657" s="20"/>
      <c r="G657" s="21">
        <v>10387.0900</v>
      </c>
      <c r="H657" s="21">
        <v>0</v>
      </c>
      <c r="I657" s="21">
        <v>0</v>
      </c>
      <c r="J657" s="21">
        <v>0</v>
      </c>
      <c r="K657" s="20"/>
      <c r="L657" s="20"/>
    </row>
    <row r="658" ht="10.95" customHeight="true" customFormat="true" s="9">
      <c r="A658" s="10" t="s">
        <v>195</v>
      </c>
      <c r="B658" s="10"/>
      <c r="C658" s="10"/>
      <c r="D658" s="10"/>
      <c r="E658" s="10"/>
      <c r="F658" s="10"/>
      <c r="G658" s="11">
        <v>10387.0900</v>
      </c>
      <c r="H658" s="11">
        <v>0</v>
      </c>
      <c r="I658" s="11">
        <f ca="1">I655</f>
        <v>0</v>
      </c>
      <c r="J658" s="11">
        <v>0</v>
      </c>
      <c r="K658" s="10"/>
      <c r="L658" s="10"/>
    </row>
    <row r="659" ht="13.35" customHeight="true"/>
    <row r="660" ht="12.1" customHeight="true" customFormat="true" s="5">
      <c r="A660" s="8" t="s">
        <v>615</v>
      </c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ht="10.95" customHeight="true" customFormat="true" s="9">
      <c r="A661" s="10" t="s">
        <v>16</v>
      </c>
      <c r="B661" s="10"/>
      <c r="C661" s="10"/>
      <c r="D661" s="10"/>
      <c r="E661" s="10"/>
      <c r="F661" s="10"/>
      <c r="G661" s="11">
        <v>0</v>
      </c>
      <c r="H661" s="11">
        <v>0</v>
      </c>
      <c r="I661" s="11">
        <f ca="1">(G661 - H661)</f>
        <v>0</v>
      </c>
      <c r="J661" s="11">
        <v>0</v>
      </c>
      <c r="K661" s="10"/>
      <c r="L661" s="10"/>
    </row>
    <row r="662" ht="10.95" customHeight="true" customFormat="true" s="9">
      <c r="A662" s="12">
        <v>45427</v>
      </c>
      <c r="B662" s="13" t="s">
        <v>616</v>
      </c>
      <c r="C662" s="13" t="s">
        <v>471</v>
      </c>
      <c r="D662" s="13" t="s">
        <v>379</v>
      </c>
      <c r="E662" s="13" t="s">
        <v>617</v>
      </c>
      <c r="F662" s="13" t="s">
        <v>66</v>
      </c>
      <c r="G662" s="14">
        <v>863.1400</v>
      </c>
      <c r="H662" s="14">
        <v>0</v>
      </c>
      <c r="I662" s="14">
        <f ca="1">((I661 + G662) - H662)</f>
        <v>0</v>
      </c>
      <c r="J662" s="14">
        <v>86.3100</v>
      </c>
      <c r="K662" s="15">
        <v>10.0000</v>
      </c>
      <c r="L662" s="13" t="s">
        <v>381</v>
      </c>
    </row>
    <row r="663" ht="10.95" customHeight="true" customFormat="true" s="9">
      <c r="A663" s="16">
        <v>45443</v>
      </c>
      <c r="B663" s="17" t="s">
        <v>616</v>
      </c>
      <c r="C663" s="17" t="s">
        <v>471</v>
      </c>
      <c r="D663" s="17" t="s">
        <v>19</v>
      </c>
      <c r="E663" s="17" t="s">
        <v>618</v>
      </c>
      <c r="F663" s="17"/>
      <c r="G663" s="18">
        <v>126.8700</v>
      </c>
      <c r="H663" s="18">
        <v>0</v>
      </c>
      <c r="I663" s="18">
        <f ca="1">((I662 + G663) - H663)</f>
        <v>0</v>
      </c>
      <c r="J663" s="18">
        <v>0</v>
      </c>
      <c r="K663" s="19">
        <v>0</v>
      </c>
      <c r="L663" s="17" t="s">
        <v>539</v>
      </c>
    </row>
    <row r="664" ht="10.95" customHeight="true" customFormat="true" s="9">
      <c r="A664" s="20" t="s">
        <v>619</v>
      </c>
      <c r="B664" s="20"/>
      <c r="C664" s="20"/>
      <c r="D664" s="20"/>
      <c r="E664" s="20"/>
      <c r="F664" s="20"/>
      <c r="G664" s="21">
        <f ca="1">SUM(G662:G663)</f>
        <v>0</v>
      </c>
      <c r="H664" s="21">
        <f ca="1">SUM(H662:H663)</f>
        <v>0</v>
      </c>
      <c r="I664" s="21">
        <f ca="1">I663</f>
        <v>0</v>
      </c>
      <c r="J664" s="21">
        <f ca="1">SUM(J662:J663)</f>
        <v>0</v>
      </c>
      <c r="K664" s="20"/>
      <c r="L664" s="20"/>
    </row>
    <row r="665" ht="10.95" customHeight="true" customFormat="true" s="9">
      <c r="A665" s="20" t="s">
        <v>194</v>
      </c>
      <c r="B665" s="20"/>
      <c r="C665" s="20"/>
      <c r="D665" s="20"/>
      <c r="E665" s="20"/>
      <c r="F665" s="20"/>
      <c r="G665" s="21">
        <v>990.0100</v>
      </c>
      <c r="H665" s="21">
        <v>0</v>
      </c>
      <c r="I665" s="21">
        <v>0</v>
      </c>
      <c r="J665" s="21">
        <v>0</v>
      </c>
      <c r="K665" s="20"/>
      <c r="L665" s="20"/>
    </row>
    <row r="666" ht="10.95" customHeight="true" customFormat="true" s="9">
      <c r="A666" s="10" t="s">
        <v>195</v>
      </c>
      <c r="B666" s="10"/>
      <c r="C666" s="10"/>
      <c r="D666" s="10"/>
      <c r="E666" s="10"/>
      <c r="F666" s="10"/>
      <c r="G666" s="11">
        <v>990.0100</v>
      </c>
      <c r="H666" s="11">
        <v>0</v>
      </c>
      <c r="I666" s="11">
        <f ca="1">I663</f>
        <v>0</v>
      </c>
      <c r="J666" s="11">
        <v>0</v>
      </c>
      <c r="K666" s="10"/>
      <c r="L666" s="10"/>
    </row>
    <row r="667" ht="13.35" customHeight="true"/>
    <row r="668" ht="12.1" customHeight="true" customFormat="true" s="5">
      <c r="A668" s="8" t="s">
        <v>620</v>
      </c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ht="10.95" customHeight="true" customFormat="true" s="9">
      <c r="A669" s="10" t="s">
        <v>16</v>
      </c>
      <c r="B669" s="10"/>
      <c r="C669" s="10"/>
      <c r="D669" s="10"/>
      <c r="E669" s="10"/>
      <c r="F669" s="10"/>
      <c r="G669" s="11">
        <v>0</v>
      </c>
      <c r="H669" s="11">
        <v>0</v>
      </c>
      <c r="I669" s="11">
        <f ca="1">(G669 - H669)</f>
        <v>0</v>
      </c>
      <c r="J669" s="11">
        <v>0</v>
      </c>
      <c r="K669" s="10"/>
      <c r="L669" s="10"/>
    </row>
    <row r="670" ht="10.95" customHeight="true" customFormat="true" s="9">
      <c r="A670" s="12">
        <v>45376</v>
      </c>
      <c r="B670" s="13" t="s">
        <v>621</v>
      </c>
      <c r="C670" s="13" t="s">
        <v>471</v>
      </c>
      <c r="D670" s="13" t="s">
        <v>379</v>
      </c>
      <c r="E670" s="13" t="s">
        <v>622</v>
      </c>
      <c r="F670" s="13"/>
      <c r="G670" s="14">
        <v>4938.0000</v>
      </c>
      <c r="H670" s="14">
        <v>0</v>
      </c>
      <c r="I670" s="14">
        <f ca="1">((I669 + G670) - H670)</f>
        <v>0</v>
      </c>
      <c r="J670" s="14">
        <v>493.8000</v>
      </c>
      <c r="K670" s="15">
        <v>10.0000</v>
      </c>
      <c r="L670" s="13" t="s">
        <v>381</v>
      </c>
    </row>
    <row r="671" ht="10.95" customHeight="true" customFormat="true" s="9">
      <c r="A671" s="20" t="s">
        <v>623</v>
      </c>
      <c r="B671" s="20"/>
      <c r="C671" s="20"/>
      <c r="D671" s="20"/>
      <c r="E671" s="20"/>
      <c r="F671" s="20"/>
      <c r="G671" s="21">
        <f ca="1">G670</f>
        <v>0</v>
      </c>
      <c r="H671" s="21">
        <f ca="1">H670</f>
        <v>0</v>
      </c>
      <c r="I671" s="21">
        <f ca="1">I670</f>
        <v>0</v>
      </c>
      <c r="J671" s="21">
        <f ca="1">J670</f>
        <v>0</v>
      </c>
      <c r="K671" s="20"/>
      <c r="L671" s="20"/>
    </row>
    <row r="672" ht="10.95" customHeight="true" customFormat="true" s="9">
      <c r="A672" s="20" t="s">
        <v>194</v>
      </c>
      <c r="B672" s="20"/>
      <c r="C672" s="20"/>
      <c r="D672" s="20"/>
      <c r="E672" s="20"/>
      <c r="F672" s="20"/>
      <c r="G672" s="21">
        <v>4938.0000</v>
      </c>
      <c r="H672" s="21">
        <v>0</v>
      </c>
      <c r="I672" s="21">
        <v>0</v>
      </c>
      <c r="J672" s="21">
        <v>0</v>
      </c>
      <c r="K672" s="20"/>
      <c r="L672" s="20"/>
    </row>
    <row r="673" ht="10.95" customHeight="true" customFormat="true" s="9">
      <c r="A673" s="10" t="s">
        <v>195</v>
      </c>
      <c r="B673" s="10"/>
      <c r="C673" s="10"/>
      <c r="D673" s="10"/>
      <c r="E673" s="10"/>
      <c r="F673" s="10"/>
      <c r="G673" s="11">
        <v>4938.0000</v>
      </c>
      <c r="H673" s="11">
        <v>0</v>
      </c>
      <c r="I673" s="11">
        <f ca="1">I670</f>
        <v>0</v>
      </c>
      <c r="J673" s="11">
        <v>0</v>
      </c>
      <c r="K673" s="10"/>
      <c r="L673" s="10"/>
    </row>
    <row r="674" ht="13.35" customHeight="true"/>
    <row r="675" ht="12.1" customHeight="true" customFormat="true" s="5">
      <c r="A675" s="8" t="s">
        <v>624</v>
      </c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ht="10.95" customHeight="true" customFormat="true" s="9">
      <c r="A676" s="10" t="s">
        <v>16</v>
      </c>
      <c r="B676" s="10"/>
      <c r="C676" s="10"/>
      <c r="D676" s="10"/>
      <c r="E676" s="10"/>
      <c r="F676" s="10"/>
      <c r="G676" s="11">
        <v>0</v>
      </c>
      <c r="H676" s="11">
        <v>0</v>
      </c>
      <c r="I676" s="11">
        <f ca="1">(G676 - H676)</f>
        <v>0</v>
      </c>
      <c r="J676" s="11">
        <v>0</v>
      </c>
      <c r="K676" s="10"/>
      <c r="L676" s="10"/>
    </row>
    <row r="677" ht="21.3" customHeight="true" customFormat="true" s="9">
      <c r="A677" s="12">
        <v>45425</v>
      </c>
      <c r="B677" s="13" t="s">
        <v>625</v>
      </c>
      <c r="C677" s="13" t="s">
        <v>471</v>
      </c>
      <c r="D677" s="13" t="s">
        <v>379</v>
      </c>
      <c r="E677" s="23" t="s">
        <v>626</v>
      </c>
      <c r="F677" s="13" t="s">
        <v>88</v>
      </c>
      <c r="G677" s="14">
        <v>2437.5000</v>
      </c>
      <c r="H677" s="14">
        <v>0</v>
      </c>
      <c r="I677" s="14">
        <f ca="1">((I676 + G677) - H677)</f>
        <v>0</v>
      </c>
      <c r="J677" s="14">
        <v>243.7500</v>
      </c>
      <c r="K677" s="15">
        <v>10.0000</v>
      </c>
      <c r="L677" s="13" t="s">
        <v>381</v>
      </c>
    </row>
    <row r="678" ht="10.95" customHeight="true" customFormat="true" s="9">
      <c r="A678" s="16">
        <v>45444</v>
      </c>
      <c r="B678" s="17" t="s">
        <v>625</v>
      </c>
      <c r="C678" s="17" t="s">
        <v>471</v>
      </c>
      <c r="D678" s="17" t="s">
        <v>379</v>
      </c>
      <c r="E678" s="17" t="s">
        <v>627</v>
      </c>
      <c r="F678" s="17" t="s">
        <v>441</v>
      </c>
      <c r="G678" s="18">
        <v>1100.0000</v>
      </c>
      <c r="H678" s="18">
        <v>0</v>
      </c>
      <c r="I678" s="18">
        <f ca="1">((I677 + G678) - H678)</f>
        <v>0</v>
      </c>
      <c r="J678" s="18">
        <v>110.0000</v>
      </c>
      <c r="K678" s="19">
        <v>10.0000</v>
      </c>
      <c r="L678" s="17" t="s">
        <v>381</v>
      </c>
    </row>
    <row r="679" ht="21.3" customHeight="true" customFormat="true" s="9">
      <c r="A679" s="16">
        <v>45457</v>
      </c>
      <c r="B679" s="17" t="s">
        <v>625</v>
      </c>
      <c r="C679" s="17" t="s">
        <v>471</v>
      </c>
      <c r="D679" s="17" t="s">
        <v>379</v>
      </c>
      <c r="E679" s="22" t="s">
        <v>628</v>
      </c>
      <c r="F679" s="17" t="s">
        <v>629</v>
      </c>
      <c r="G679" s="18">
        <v>1600.0000</v>
      </c>
      <c r="H679" s="18">
        <v>0</v>
      </c>
      <c r="I679" s="18">
        <f ca="1">((I678 + G679) - H679)</f>
        <v>0</v>
      </c>
      <c r="J679" s="18">
        <v>160.0000</v>
      </c>
      <c r="K679" s="19">
        <v>10.0000</v>
      </c>
      <c r="L679" s="17" t="s">
        <v>381</v>
      </c>
    </row>
    <row r="680" ht="10.95" customHeight="true" customFormat="true" s="9">
      <c r="A680" s="16">
        <v>45461</v>
      </c>
      <c r="B680" s="17" t="s">
        <v>625</v>
      </c>
      <c r="C680" s="17" t="s">
        <v>471</v>
      </c>
      <c r="D680" s="17" t="s">
        <v>379</v>
      </c>
      <c r="E680" s="17" t="s">
        <v>630</v>
      </c>
      <c r="F680" s="17" t="s">
        <v>153</v>
      </c>
      <c r="G680" s="18">
        <v>160.0000</v>
      </c>
      <c r="H680" s="18">
        <v>0</v>
      </c>
      <c r="I680" s="18">
        <f ca="1">((I679 + G680) - H680)</f>
        <v>0</v>
      </c>
      <c r="J680" s="18">
        <v>16.0000</v>
      </c>
      <c r="K680" s="19">
        <v>10.0000</v>
      </c>
      <c r="L680" s="17" t="s">
        <v>381</v>
      </c>
    </row>
    <row r="681" ht="10.95" customHeight="true" customFormat="true" s="9">
      <c r="A681" s="16">
        <v>45472</v>
      </c>
      <c r="B681" s="17" t="s">
        <v>625</v>
      </c>
      <c r="C681" s="17" t="s">
        <v>471</v>
      </c>
      <c r="D681" s="17" t="s">
        <v>379</v>
      </c>
      <c r="E681" s="17" t="s">
        <v>631</v>
      </c>
      <c r="F681" s="17" t="s">
        <v>632</v>
      </c>
      <c r="G681" s="18">
        <v>800.0000</v>
      </c>
      <c r="H681" s="18">
        <v>0</v>
      </c>
      <c r="I681" s="18">
        <f ca="1">((I680 + G681) - H681)</f>
        <v>0</v>
      </c>
      <c r="J681" s="18">
        <v>80.0000</v>
      </c>
      <c r="K681" s="19">
        <v>10.0000</v>
      </c>
      <c r="L681" s="17" t="s">
        <v>381</v>
      </c>
    </row>
    <row r="682" ht="10.95" customHeight="true" customFormat="true" s="9">
      <c r="A682" s="16">
        <v>45473</v>
      </c>
      <c r="B682" s="17" t="s">
        <v>625</v>
      </c>
      <c r="C682" s="17" t="s">
        <v>471</v>
      </c>
      <c r="D682" s="17" t="s">
        <v>379</v>
      </c>
      <c r="E682" s="17" t="s">
        <v>633</v>
      </c>
      <c r="F682" s="17" t="s">
        <v>634</v>
      </c>
      <c r="G682" s="18">
        <v>900.0000</v>
      </c>
      <c r="H682" s="18">
        <v>0</v>
      </c>
      <c r="I682" s="18">
        <f ca="1">((I681 + G682) - H682)</f>
        <v>0</v>
      </c>
      <c r="J682" s="18">
        <v>90.0000</v>
      </c>
      <c r="K682" s="19">
        <v>10.0000</v>
      </c>
      <c r="L682" s="17" t="s">
        <v>381</v>
      </c>
    </row>
    <row r="683" ht="10.95" customHeight="true" customFormat="true" s="9">
      <c r="A683" s="20" t="s">
        <v>635</v>
      </c>
      <c r="B683" s="20"/>
      <c r="C683" s="20"/>
      <c r="D683" s="20"/>
      <c r="E683" s="20"/>
      <c r="F683" s="20"/>
      <c r="G683" s="21">
        <f ca="1">SUM(G677:G682)</f>
        <v>0</v>
      </c>
      <c r="H683" s="21">
        <f ca="1">SUM(H677:H682)</f>
        <v>0</v>
      </c>
      <c r="I683" s="21">
        <f ca="1">I682</f>
        <v>0</v>
      </c>
      <c r="J683" s="21">
        <f ca="1">SUM(J677:J682)</f>
        <v>0</v>
      </c>
      <c r="K683" s="20"/>
      <c r="L683" s="20"/>
    </row>
    <row r="684" ht="10.95" customHeight="true" customFormat="true" s="9">
      <c r="A684" s="20" t="s">
        <v>194</v>
      </c>
      <c r="B684" s="20"/>
      <c r="C684" s="20"/>
      <c r="D684" s="20"/>
      <c r="E684" s="20"/>
      <c r="F684" s="20"/>
      <c r="G684" s="21">
        <v>6997.5000</v>
      </c>
      <c r="H684" s="21">
        <v>0</v>
      </c>
      <c r="I684" s="21">
        <v>0</v>
      </c>
      <c r="J684" s="21">
        <v>0</v>
      </c>
      <c r="K684" s="20"/>
      <c r="L684" s="20"/>
    </row>
    <row r="685" ht="10.95" customHeight="true" customFormat="true" s="9">
      <c r="A685" s="10" t="s">
        <v>195</v>
      </c>
      <c r="B685" s="10"/>
      <c r="C685" s="10"/>
      <c r="D685" s="10"/>
      <c r="E685" s="10"/>
      <c r="F685" s="10"/>
      <c r="G685" s="11">
        <v>6997.5000</v>
      </c>
      <c r="H685" s="11">
        <v>0</v>
      </c>
      <c r="I685" s="11">
        <f ca="1">I682</f>
        <v>0</v>
      </c>
      <c r="J685" s="11">
        <v>0</v>
      </c>
      <c r="K685" s="10"/>
      <c r="L685" s="10"/>
    </row>
    <row r="686" ht="13.35" customHeight="true"/>
    <row r="687" ht="12.1" customHeight="true" customFormat="true" s="5">
      <c r="A687" s="8" t="s">
        <v>636</v>
      </c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ht="10.95" customHeight="true" customFormat="true" s="9">
      <c r="A688" s="10" t="s">
        <v>16</v>
      </c>
      <c r="B688" s="10"/>
      <c r="C688" s="10"/>
      <c r="D688" s="10"/>
      <c r="E688" s="10"/>
      <c r="F688" s="10"/>
      <c r="G688" s="11">
        <v>0</v>
      </c>
      <c r="H688" s="11">
        <v>0</v>
      </c>
      <c r="I688" s="11">
        <f ca="1">(G688 - H688)</f>
        <v>0</v>
      </c>
      <c r="J688" s="11">
        <v>0</v>
      </c>
      <c r="K688" s="10"/>
      <c r="L688" s="10"/>
    </row>
    <row r="689" ht="10.95" customHeight="true" customFormat="true" s="9">
      <c r="A689" s="12">
        <v>45379</v>
      </c>
      <c r="B689" s="13" t="s">
        <v>637</v>
      </c>
      <c r="C689" s="13" t="s">
        <v>471</v>
      </c>
      <c r="D689" s="13" t="s">
        <v>379</v>
      </c>
      <c r="E689" s="13" t="s">
        <v>638</v>
      </c>
      <c r="F689" s="13" t="s">
        <v>49</v>
      </c>
      <c r="G689" s="14">
        <v>1200.0000</v>
      </c>
      <c r="H689" s="14">
        <v>0</v>
      </c>
      <c r="I689" s="14">
        <f ca="1">((I688 + G689) - H689)</f>
        <v>0</v>
      </c>
      <c r="J689" s="14">
        <v>120.0000</v>
      </c>
      <c r="K689" s="15">
        <v>10.0000</v>
      </c>
      <c r="L689" s="13" t="s">
        <v>381</v>
      </c>
    </row>
    <row r="690" ht="10.95" customHeight="true" customFormat="true" s="9">
      <c r="A690" s="16">
        <v>45379</v>
      </c>
      <c r="B690" s="17" t="s">
        <v>637</v>
      </c>
      <c r="C690" s="17" t="s">
        <v>471</v>
      </c>
      <c r="D690" s="17" t="s">
        <v>379</v>
      </c>
      <c r="E690" s="17" t="s">
        <v>639</v>
      </c>
      <c r="F690" s="17" t="s">
        <v>49</v>
      </c>
      <c r="G690" s="18">
        <v>0</v>
      </c>
      <c r="H690" s="18">
        <v>1200.0000</v>
      </c>
      <c r="I690" s="18">
        <f ca="1">((I689 + G690) - H690)</f>
        <v>0</v>
      </c>
      <c r="J690" s="18">
        <v>-120.0000</v>
      </c>
      <c r="K690" s="19">
        <v>10.0000</v>
      </c>
      <c r="L690" s="17" t="s">
        <v>381</v>
      </c>
    </row>
    <row r="691" ht="10.95" customHeight="true" customFormat="true" s="9">
      <c r="A691" s="16">
        <v>45384</v>
      </c>
      <c r="B691" s="17" t="s">
        <v>637</v>
      </c>
      <c r="C691" s="17" t="s">
        <v>471</v>
      </c>
      <c r="D691" s="17" t="s">
        <v>379</v>
      </c>
      <c r="E691" s="17" t="s">
        <v>640</v>
      </c>
      <c r="F691" s="17" t="s">
        <v>33</v>
      </c>
      <c r="G691" s="18">
        <v>21900.0000</v>
      </c>
      <c r="H691" s="18">
        <v>0</v>
      </c>
      <c r="I691" s="18">
        <f ca="1">((I690 + G691) - H691)</f>
        <v>0</v>
      </c>
      <c r="J691" s="18">
        <v>2190.0000</v>
      </c>
      <c r="K691" s="19">
        <v>10.0000</v>
      </c>
      <c r="L691" s="17" t="s">
        <v>381</v>
      </c>
    </row>
    <row r="692" ht="10.95" customHeight="true" customFormat="true" s="9">
      <c r="A692" s="16">
        <v>45467</v>
      </c>
      <c r="B692" s="17" t="s">
        <v>637</v>
      </c>
      <c r="C692" s="17" t="s">
        <v>471</v>
      </c>
      <c r="D692" s="17" t="s">
        <v>379</v>
      </c>
      <c r="E692" s="17" t="s">
        <v>641</v>
      </c>
      <c r="F692" s="17" t="s">
        <v>642</v>
      </c>
      <c r="G692" s="18">
        <v>5200.0000</v>
      </c>
      <c r="H692" s="18">
        <v>0</v>
      </c>
      <c r="I692" s="18">
        <f ca="1">((I691 + G692) - H692)</f>
        <v>0</v>
      </c>
      <c r="J692" s="18">
        <v>520.0000</v>
      </c>
      <c r="K692" s="19">
        <v>10.0000</v>
      </c>
      <c r="L692" s="17" t="s">
        <v>381</v>
      </c>
    </row>
    <row r="693" ht="10.95" customHeight="true" customFormat="true" s="9">
      <c r="A693" s="16">
        <v>45467</v>
      </c>
      <c r="B693" s="17" t="s">
        <v>637</v>
      </c>
      <c r="C693" s="17" t="s">
        <v>471</v>
      </c>
      <c r="D693" s="17" t="s">
        <v>379</v>
      </c>
      <c r="E693" s="17" t="s">
        <v>643</v>
      </c>
      <c r="F693" s="17" t="s">
        <v>644</v>
      </c>
      <c r="G693" s="18">
        <v>15177.5000</v>
      </c>
      <c r="H693" s="18">
        <v>0</v>
      </c>
      <c r="I693" s="18">
        <f ca="1">((I692 + G693) - H693)</f>
        <v>0</v>
      </c>
      <c r="J693" s="18">
        <v>1517.7500</v>
      </c>
      <c r="K693" s="19">
        <v>10.0000</v>
      </c>
      <c r="L693" s="17" t="s">
        <v>381</v>
      </c>
    </row>
    <row r="694" ht="10.95" customHeight="true" customFormat="true" s="9">
      <c r="A694" s="16">
        <v>45471</v>
      </c>
      <c r="B694" s="17" t="s">
        <v>637</v>
      </c>
      <c r="C694" s="17" t="s">
        <v>471</v>
      </c>
      <c r="D694" s="17" t="s">
        <v>379</v>
      </c>
      <c r="E694" s="17" t="s">
        <v>645</v>
      </c>
      <c r="F694" s="17" t="s">
        <v>646</v>
      </c>
      <c r="G694" s="18">
        <v>100.0000</v>
      </c>
      <c r="H694" s="18">
        <v>0</v>
      </c>
      <c r="I694" s="18">
        <f ca="1">((I693 + G694) - H694)</f>
        <v>0</v>
      </c>
      <c r="J694" s="18">
        <v>10.0000</v>
      </c>
      <c r="K694" s="19">
        <v>10.0000</v>
      </c>
      <c r="L694" s="17" t="s">
        <v>381</v>
      </c>
    </row>
    <row r="695" ht="10.95" customHeight="true" customFormat="true" s="9">
      <c r="A695" s="16">
        <v>45472</v>
      </c>
      <c r="B695" s="17" t="s">
        <v>637</v>
      </c>
      <c r="C695" s="17" t="s">
        <v>471</v>
      </c>
      <c r="D695" s="17" t="s">
        <v>379</v>
      </c>
      <c r="E695" s="17" t="s">
        <v>647</v>
      </c>
      <c r="F695" s="17" t="s">
        <v>632</v>
      </c>
      <c r="G695" s="18">
        <v>10117.5000</v>
      </c>
      <c r="H695" s="18">
        <v>0</v>
      </c>
      <c r="I695" s="18">
        <f ca="1">((I694 + G695) - H695)</f>
        <v>0</v>
      </c>
      <c r="J695" s="18">
        <v>1011.7500</v>
      </c>
      <c r="K695" s="19">
        <v>10.0000</v>
      </c>
      <c r="L695" s="17" t="s">
        <v>381</v>
      </c>
    </row>
    <row r="696" ht="10.95" customHeight="true" customFormat="true" s="9">
      <c r="A696" s="16">
        <v>45473</v>
      </c>
      <c r="B696" s="17" t="s">
        <v>637</v>
      </c>
      <c r="C696" s="17" t="s">
        <v>471</v>
      </c>
      <c r="D696" s="17" t="s">
        <v>379</v>
      </c>
      <c r="E696" s="17" t="s">
        <v>648</v>
      </c>
      <c r="F696" s="17" t="s">
        <v>634</v>
      </c>
      <c r="G696" s="18">
        <v>80.0000</v>
      </c>
      <c r="H696" s="18">
        <v>0</v>
      </c>
      <c r="I696" s="18">
        <f ca="1">((I695 + G696) - H696)</f>
        <v>0</v>
      </c>
      <c r="J696" s="18">
        <v>8.0000</v>
      </c>
      <c r="K696" s="19">
        <v>10.0000</v>
      </c>
      <c r="L696" s="17" t="s">
        <v>381</v>
      </c>
    </row>
    <row r="697" ht="21.3" customHeight="true" customFormat="true" s="9">
      <c r="A697" s="16">
        <v>45473</v>
      </c>
      <c r="B697" s="17" t="s">
        <v>637</v>
      </c>
      <c r="C697" s="17" t="s">
        <v>471</v>
      </c>
      <c r="D697" s="17" t="s">
        <v>379</v>
      </c>
      <c r="E697" s="22" t="s">
        <v>649</v>
      </c>
      <c r="F697" s="17" t="s">
        <v>650</v>
      </c>
      <c r="G697" s="18">
        <v>4400.0000</v>
      </c>
      <c r="H697" s="18">
        <v>0</v>
      </c>
      <c r="I697" s="18">
        <f ca="1">((I696 + G697) - H697)</f>
        <v>0</v>
      </c>
      <c r="J697" s="18">
        <v>440.0000</v>
      </c>
      <c r="K697" s="19">
        <v>10.0000</v>
      </c>
      <c r="L697" s="17" t="s">
        <v>381</v>
      </c>
    </row>
    <row r="698" ht="10.95" customHeight="true" customFormat="true" s="9">
      <c r="A698" s="20" t="s">
        <v>651</v>
      </c>
      <c r="B698" s="20"/>
      <c r="C698" s="20"/>
      <c r="D698" s="20"/>
      <c r="E698" s="20"/>
      <c r="F698" s="20"/>
      <c r="G698" s="21">
        <f ca="1">SUM(G689:G697)</f>
        <v>0</v>
      </c>
      <c r="H698" s="21">
        <f ca="1">SUM(H689:H697)</f>
        <v>0</v>
      </c>
      <c r="I698" s="21">
        <f ca="1">I697</f>
        <v>0</v>
      </c>
      <c r="J698" s="21">
        <f ca="1">SUM(J689:J697)</f>
        <v>0</v>
      </c>
      <c r="K698" s="20"/>
      <c r="L698" s="20"/>
    </row>
    <row r="699" ht="10.95" customHeight="true" customFormat="true" s="9">
      <c r="A699" s="20" t="s">
        <v>194</v>
      </c>
      <c r="B699" s="20"/>
      <c r="C699" s="20"/>
      <c r="D699" s="20"/>
      <c r="E699" s="20"/>
      <c r="F699" s="20"/>
      <c r="G699" s="21">
        <v>56975.0000</v>
      </c>
      <c r="H699" s="21">
        <v>0</v>
      </c>
      <c r="I699" s="21">
        <v>0</v>
      </c>
      <c r="J699" s="21">
        <v>0</v>
      </c>
      <c r="K699" s="20"/>
      <c r="L699" s="20"/>
    </row>
    <row r="700" ht="10.95" customHeight="true" customFormat="true" s="9">
      <c r="A700" s="10" t="s">
        <v>195</v>
      </c>
      <c r="B700" s="10"/>
      <c r="C700" s="10"/>
      <c r="D700" s="10"/>
      <c r="E700" s="10"/>
      <c r="F700" s="10"/>
      <c r="G700" s="11">
        <v>56975.0000</v>
      </c>
      <c r="H700" s="11">
        <v>0</v>
      </c>
      <c r="I700" s="11">
        <f ca="1">I697</f>
        <v>0</v>
      </c>
      <c r="J700" s="11">
        <v>0</v>
      </c>
      <c r="K700" s="10"/>
      <c r="L700" s="10"/>
    </row>
    <row r="701" ht="13.35" customHeight="true"/>
    <row r="702" ht="12.1" customHeight="true" customFormat="true" s="5">
      <c r="A702" s="8" t="s">
        <v>652</v>
      </c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ht="10.95" customHeight="true" customFormat="true" s="9">
      <c r="A703" s="10" t="s">
        <v>16</v>
      </c>
      <c r="B703" s="10"/>
      <c r="C703" s="10"/>
      <c r="D703" s="10"/>
      <c r="E703" s="10"/>
      <c r="F703" s="10"/>
      <c r="G703" s="11">
        <v>0</v>
      </c>
      <c r="H703" s="11">
        <v>0</v>
      </c>
      <c r="I703" s="11">
        <f ca="1">(G703 - H703)</f>
        <v>0</v>
      </c>
      <c r="J703" s="11">
        <v>0</v>
      </c>
      <c r="K703" s="10"/>
      <c r="L703" s="10"/>
    </row>
    <row r="704" ht="10.95" customHeight="true" customFormat="true" s="9">
      <c r="A704" s="12">
        <v>45422</v>
      </c>
      <c r="B704" s="13" t="s">
        <v>653</v>
      </c>
      <c r="C704" s="13" t="s">
        <v>471</v>
      </c>
      <c r="D704" s="13" t="s">
        <v>19</v>
      </c>
      <c r="E704" s="13" t="s">
        <v>654</v>
      </c>
      <c r="F704" s="13"/>
      <c r="G704" s="14">
        <v>1111.5500</v>
      </c>
      <c r="H704" s="14">
        <v>0</v>
      </c>
      <c r="I704" s="14">
        <f ca="1">((I703 + G704) - H704)</f>
        <v>0</v>
      </c>
      <c r="J704" s="14">
        <v>111.1600</v>
      </c>
      <c r="K704" s="15">
        <v>10.0000</v>
      </c>
      <c r="L704" s="13" t="s">
        <v>381</v>
      </c>
    </row>
    <row r="705" ht="10.95" customHeight="true" customFormat="true" s="9">
      <c r="A705" s="16">
        <v>45453</v>
      </c>
      <c r="B705" s="17" t="s">
        <v>653</v>
      </c>
      <c r="C705" s="17" t="s">
        <v>471</v>
      </c>
      <c r="D705" s="17" t="s">
        <v>19</v>
      </c>
      <c r="E705" s="17" t="s">
        <v>654</v>
      </c>
      <c r="F705" s="17"/>
      <c r="G705" s="18">
        <v>1403.1900</v>
      </c>
      <c r="H705" s="18">
        <v>0</v>
      </c>
      <c r="I705" s="18">
        <f ca="1">((I704 + G705) - H705)</f>
        <v>0</v>
      </c>
      <c r="J705" s="18">
        <v>140.3200</v>
      </c>
      <c r="K705" s="19">
        <v>10.0000</v>
      </c>
      <c r="L705" s="17" t="s">
        <v>381</v>
      </c>
    </row>
    <row r="706" ht="10.95" customHeight="true" customFormat="true" s="9">
      <c r="A706" s="20" t="s">
        <v>655</v>
      </c>
      <c r="B706" s="20"/>
      <c r="C706" s="20"/>
      <c r="D706" s="20"/>
      <c r="E706" s="20"/>
      <c r="F706" s="20"/>
      <c r="G706" s="21">
        <f ca="1">SUM(G704:G705)</f>
        <v>0</v>
      </c>
      <c r="H706" s="21">
        <f ca="1">SUM(H704:H705)</f>
        <v>0</v>
      </c>
      <c r="I706" s="21">
        <f ca="1">I705</f>
        <v>0</v>
      </c>
      <c r="J706" s="21">
        <f ca="1">SUM(J704:J705)</f>
        <v>0</v>
      </c>
      <c r="K706" s="20"/>
      <c r="L706" s="20"/>
    </row>
    <row r="707" ht="10.95" customHeight="true" customFormat="true" s="9">
      <c r="A707" s="20" t="s">
        <v>194</v>
      </c>
      <c r="B707" s="20"/>
      <c r="C707" s="20"/>
      <c r="D707" s="20"/>
      <c r="E707" s="20"/>
      <c r="F707" s="20"/>
      <c r="G707" s="21">
        <v>2514.7400</v>
      </c>
      <c r="H707" s="21">
        <v>0</v>
      </c>
      <c r="I707" s="21">
        <v>0</v>
      </c>
      <c r="J707" s="21">
        <v>0</v>
      </c>
      <c r="K707" s="20"/>
      <c r="L707" s="20"/>
    </row>
    <row r="708" ht="10.95" customHeight="true" customFormat="true" s="9">
      <c r="A708" s="10" t="s">
        <v>195</v>
      </c>
      <c r="B708" s="10"/>
      <c r="C708" s="10"/>
      <c r="D708" s="10"/>
      <c r="E708" s="10"/>
      <c r="F708" s="10"/>
      <c r="G708" s="11">
        <v>2514.7400</v>
      </c>
      <c r="H708" s="11">
        <v>0</v>
      </c>
      <c r="I708" s="11">
        <f ca="1">I705</f>
        <v>0</v>
      </c>
      <c r="J708" s="11">
        <v>0</v>
      </c>
      <c r="K708" s="10"/>
      <c r="L708" s="10"/>
    </row>
    <row r="709" ht="13.35" customHeight="true"/>
    <row r="710" ht="12.1" customHeight="true" customFormat="true" s="5">
      <c r="A710" s="8" t="s">
        <v>656</v>
      </c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ht="10.95" customHeight="true" customFormat="true" s="9">
      <c r="A711" s="10" t="s">
        <v>16</v>
      </c>
      <c r="B711" s="10"/>
      <c r="C711" s="10"/>
      <c r="D711" s="10"/>
      <c r="E711" s="10"/>
      <c r="F711" s="10"/>
      <c r="G711" s="11">
        <v>0</v>
      </c>
      <c r="H711" s="11">
        <v>0</v>
      </c>
      <c r="I711" s="11">
        <f ca="1">(G711 - H711)</f>
        <v>0</v>
      </c>
      <c r="J711" s="11">
        <v>0</v>
      </c>
      <c r="K711" s="10"/>
      <c r="L711" s="10"/>
    </row>
    <row r="712" ht="10.95" customHeight="true" customFormat="true" s="9">
      <c r="A712" s="12">
        <v>45443</v>
      </c>
      <c r="B712" s="13" t="s">
        <v>657</v>
      </c>
      <c r="C712" s="13" t="s">
        <v>471</v>
      </c>
      <c r="D712" s="13" t="s">
        <v>379</v>
      </c>
      <c r="E712" s="13" t="s">
        <v>658</v>
      </c>
      <c r="F712" s="13"/>
      <c r="G712" s="14">
        <v>125.0700</v>
      </c>
      <c r="H712" s="14">
        <v>0</v>
      </c>
      <c r="I712" s="14">
        <f ca="1">((I711 + G712) - H712)</f>
        <v>0</v>
      </c>
      <c r="J712" s="14">
        <v>0</v>
      </c>
      <c r="K712" s="15">
        <v>0</v>
      </c>
      <c r="L712" s="13" t="s">
        <v>539</v>
      </c>
    </row>
    <row r="713" ht="10.95" customHeight="true" customFormat="true" s="9">
      <c r="A713" s="20" t="s">
        <v>659</v>
      </c>
      <c r="B713" s="20"/>
      <c r="C713" s="20"/>
      <c r="D713" s="20"/>
      <c r="E713" s="20"/>
      <c r="F713" s="20"/>
      <c r="G713" s="21">
        <f ca="1">G712</f>
        <v>0</v>
      </c>
      <c r="H713" s="21">
        <f ca="1">H712</f>
        <v>0</v>
      </c>
      <c r="I713" s="21">
        <f ca="1">I712</f>
        <v>0</v>
      </c>
      <c r="J713" s="21">
        <f ca="1">J712</f>
        <v>0</v>
      </c>
      <c r="K713" s="20"/>
      <c r="L713" s="20"/>
    </row>
    <row r="714" ht="10.95" customHeight="true" customFormat="true" s="9">
      <c r="A714" s="20" t="s">
        <v>194</v>
      </c>
      <c r="B714" s="20"/>
      <c r="C714" s="20"/>
      <c r="D714" s="20"/>
      <c r="E714" s="20"/>
      <c r="F714" s="20"/>
      <c r="G714" s="21">
        <v>125.0700</v>
      </c>
      <c r="H714" s="21">
        <v>0</v>
      </c>
      <c r="I714" s="21">
        <v>0</v>
      </c>
      <c r="J714" s="21">
        <v>0</v>
      </c>
      <c r="K714" s="20"/>
      <c r="L714" s="20"/>
    </row>
    <row r="715" ht="10.95" customHeight="true" customFormat="true" s="9">
      <c r="A715" s="10" t="s">
        <v>195</v>
      </c>
      <c r="B715" s="10"/>
      <c r="C715" s="10"/>
      <c r="D715" s="10"/>
      <c r="E715" s="10"/>
      <c r="F715" s="10"/>
      <c r="G715" s="11">
        <v>125.0700</v>
      </c>
      <c r="H715" s="11">
        <v>0</v>
      </c>
      <c r="I715" s="11">
        <f ca="1">I712</f>
        <v>0</v>
      </c>
      <c r="J715" s="11">
        <v>0</v>
      </c>
      <c r="K715" s="10"/>
      <c r="L715" s="10"/>
    </row>
    <row r="716" ht="13.35" customHeight="true"/>
    <row r="717" ht="12.1" customHeight="true" customFormat="true" s="5">
      <c r="A717" s="8" t="s">
        <v>660</v>
      </c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ht="10.95" customHeight="true" customFormat="true" s="9">
      <c r="A718" s="10" t="s">
        <v>16</v>
      </c>
      <c r="B718" s="10"/>
      <c r="C718" s="10"/>
      <c r="D718" s="10"/>
      <c r="E718" s="10"/>
      <c r="F718" s="10"/>
      <c r="G718" s="11">
        <v>0</v>
      </c>
      <c r="H718" s="11">
        <v>0</v>
      </c>
      <c r="I718" s="11">
        <f ca="1">(G718 - H718)</f>
        <v>0</v>
      </c>
      <c r="J718" s="11">
        <v>0</v>
      </c>
      <c r="K718" s="10"/>
      <c r="L718" s="10"/>
    </row>
    <row r="719" ht="10.95" customHeight="true" customFormat="true" s="9">
      <c r="A719" s="12">
        <v>45473</v>
      </c>
      <c r="B719" s="13" t="s">
        <v>661</v>
      </c>
      <c r="C719" s="13" t="s">
        <v>471</v>
      </c>
      <c r="D719" s="13" t="s">
        <v>332</v>
      </c>
      <c r="E719" s="13" t="s">
        <v>662</v>
      </c>
      <c r="F719" s="13" t="s">
        <v>663</v>
      </c>
      <c r="G719" s="14">
        <v>1353.3400</v>
      </c>
      <c r="H719" s="14">
        <v>0</v>
      </c>
      <c r="I719" s="14">
        <f ca="1">((I718 + G719) - H719)</f>
        <v>0</v>
      </c>
      <c r="J719" s="14">
        <v>0</v>
      </c>
      <c r="K719" s="15">
        <v>0</v>
      </c>
      <c r="L719" s="13" t="s">
        <v>335</v>
      </c>
    </row>
    <row r="720" ht="10.95" customHeight="true" customFormat="true" s="9">
      <c r="A720" s="20" t="s">
        <v>664</v>
      </c>
      <c r="B720" s="20"/>
      <c r="C720" s="20"/>
      <c r="D720" s="20"/>
      <c r="E720" s="20"/>
      <c r="F720" s="20"/>
      <c r="G720" s="21">
        <f ca="1">G719</f>
        <v>0</v>
      </c>
      <c r="H720" s="21">
        <f ca="1">H719</f>
        <v>0</v>
      </c>
      <c r="I720" s="21">
        <f ca="1">I719</f>
        <v>0</v>
      </c>
      <c r="J720" s="21">
        <f ca="1">J719</f>
        <v>0</v>
      </c>
      <c r="K720" s="20"/>
      <c r="L720" s="20"/>
    </row>
    <row r="721" ht="10.95" customHeight="true" customFormat="true" s="9">
      <c r="A721" s="20" t="s">
        <v>194</v>
      </c>
      <c r="B721" s="20"/>
      <c r="C721" s="20"/>
      <c r="D721" s="20"/>
      <c r="E721" s="20"/>
      <c r="F721" s="20"/>
      <c r="G721" s="21">
        <v>1353.3400</v>
      </c>
      <c r="H721" s="21">
        <v>0</v>
      </c>
      <c r="I721" s="21">
        <v>0</v>
      </c>
      <c r="J721" s="21">
        <v>0</v>
      </c>
      <c r="K721" s="20"/>
      <c r="L721" s="20"/>
    </row>
    <row r="722" ht="10.95" customHeight="true" customFormat="true" s="9">
      <c r="A722" s="10" t="s">
        <v>195</v>
      </c>
      <c r="B722" s="10"/>
      <c r="C722" s="10"/>
      <c r="D722" s="10"/>
      <c r="E722" s="10"/>
      <c r="F722" s="10"/>
      <c r="G722" s="11">
        <v>1353.3400</v>
      </c>
      <c r="H722" s="11">
        <v>0</v>
      </c>
      <c r="I722" s="11">
        <f ca="1">I719</f>
        <v>0</v>
      </c>
      <c r="J722" s="11">
        <v>0</v>
      </c>
      <c r="K722" s="10"/>
      <c r="L722" s="10"/>
    </row>
    <row r="723" ht="13.35" customHeight="true"/>
    <row r="724" ht="12.1" customHeight="true" customFormat="true" s="5">
      <c r="A724" s="8" t="s">
        <v>665</v>
      </c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ht="10.95" customHeight="true" customFormat="true" s="9">
      <c r="A725" s="10" t="s">
        <v>16</v>
      </c>
      <c r="B725" s="10"/>
      <c r="C725" s="10"/>
      <c r="D725" s="10"/>
      <c r="E725" s="10"/>
      <c r="F725" s="10"/>
      <c r="G725" s="11">
        <v>0</v>
      </c>
      <c r="H725" s="11">
        <v>0</v>
      </c>
      <c r="I725" s="11">
        <f ca="1">(G725 - H725)</f>
        <v>0</v>
      </c>
      <c r="J725" s="11">
        <v>0</v>
      </c>
      <c r="K725" s="10"/>
      <c r="L725" s="10"/>
    </row>
    <row r="726" ht="10.95" customHeight="true" customFormat="true" s="9">
      <c r="A726" s="12">
        <v>45440</v>
      </c>
      <c r="B726" s="13" t="s">
        <v>666</v>
      </c>
      <c r="C726" s="13" t="s">
        <v>471</v>
      </c>
      <c r="D726" s="13" t="s">
        <v>379</v>
      </c>
      <c r="E726" s="13" t="s">
        <v>667</v>
      </c>
      <c r="F726" s="13" t="s">
        <v>668</v>
      </c>
      <c r="G726" s="14">
        <v>47548.3100</v>
      </c>
      <c r="H726" s="14">
        <v>0</v>
      </c>
      <c r="I726" s="14">
        <f ca="1">((I725 + G726) - H726)</f>
        <v>0</v>
      </c>
      <c r="J726" s="14">
        <v>4754.8300</v>
      </c>
      <c r="K726" s="15">
        <v>10.0000</v>
      </c>
      <c r="L726" s="13" t="s">
        <v>381</v>
      </c>
    </row>
    <row r="727" ht="10.95" customHeight="true" customFormat="true" s="9">
      <c r="A727" s="16">
        <v>45473</v>
      </c>
      <c r="B727" s="17" t="s">
        <v>666</v>
      </c>
      <c r="C727" s="17" t="s">
        <v>471</v>
      </c>
      <c r="D727" s="17" t="s">
        <v>332</v>
      </c>
      <c r="E727" s="17" t="s">
        <v>669</v>
      </c>
      <c r="F727" s="17" t="s">
        <v>670</v>
      </c>
      <c r="G727" s="18">
        <v>0</v>
      </c>
      <c r="H727" s="18">
        <v>47548.3100</v>
      </c>
      <c r="I727" s="18">
        <f ca="1">((I726 + G727) - H727)</f>
        <v>0</v>
      </c>
      <c r="J727" s="18">
        <v>0</v>
      </c>
      <c r="K727" s="19">
        <v>0</v>
      </c>
      <c r="L727" s="17" t="s">
        <v>335</v>
      </c>
    </row>
    <row r="728" ht="10.95" customHeight="true" customFormat="true" s="9">
      <c r="A728" s="20" t="s">
        <v>671</v>
      </c>
      <c r="B728" s="20"/>
      <c r="C728" s="20"/>
      <c r="D728" s="20"/>
      <c r="E728" s="20"/>
      <c r="F728" s="20"/>
      <c r="G728" s="21">
        <f ca="1">SUM(G726:G727)</f>
        <v>0</v>
      </c>
      <c r="H728" s="21">
        <f ca="1">SUM(H726:H727)</f>
        <v>0</v>
      </c>
      <c r="I728" s="21">
        <f ca="1">I727</f>
        <v>0</v>
      </c>
      <c r="J728" s="21">
        <f ca="1">SUM(J726:J727)</f>
        <v>0</v>
      </c>
      <c r="K728" s="20"/>
      <c r="L728" s="20"/>
    </row>
    <row r="729" ht="10.95" customHeight="true" customFormat="true" s="9">
      <c r="A729" s="20" t="s">
        <v>194</v>
      </c>
      <c r="B729" s="20"/>
      <c r="C729" s="20"/>
      <c r="D729" s="20"/>
      <c r="E729" s="20"/>
      <c r="F729" s="20"/>
      <c r="G729" s="21">
        <v>0</v>
      </c>
      <c r="H729" s="21">
        <v>0</v>
      </c>
      <c r="I729" s="21">
        <v>0</v>
      </c>
      <c r="J729" s="21">
        <v>0</v>
      </c>
      <c r="K729" s="20"/>
      <c r="L729" s="20"/>
    </row>
    <row r="730" ht="10.95" customHeight="true" customFormat="true" s="9">
      <c r="A730" s="10" t="s">
        <v>195</v>
      </c>
      <c r="B730" s="10"/>
      <c r="C730" s="10"/>
      <c r="D730" s="10"/>
      <c r="E730" s="10"/>
      <c r="F730" s="10"/>
      <c r="G730" s="11">
        <v>0</v>
      </c>
      <c r="H730" s="11">
        <v>0</v>
      </c>
      <c r="I730" s="11">
        <f ca="1">I727</f>
        <v>0</v>
      </c>
      <c r="J730" s="11">
        <v>0</v>
      </c>
      <c r="K730" s="10"/>
      <c r="L730" s="10"/>
    </row>
    <row r="731" ht="13.35" customHeight="true"/>
    <row r="732" ht="12.1" customHeight="true" customFormat="true" s="5">
      <c r="A732" s="8" t="s">
        <v>672</v>
      </c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ht="10.95" customHeight="true" customFormat="true" s="9">
      <c r="A733" s="10" t="s">
        <v>16</v>
      </c>
      <c r="B733" s="10"/>
      <c r="C733" s="10"/>
      <c r="D733" s="10"/>
      <c r="E733" s="10"/>
      <c r="F733" s="10"/>
      <c r="G733" s="11">
        <v>0</v>
      </c>
      <c r="H733" s="11">
        <v>0</v>
      </c>
      <c r="I733" s="11">
        <f ca="1">(G733 - H733)</f>
        <v>0</v>
      </c>
      <c r="J733" s="11">
        <v>0</v>
      </c>
      <c r="K733" s="10"/>
      <c r="L733" s="10"/>
    </row>
    <row r="734" ht="10.95" customHeight="true" customFormat="true" s="9">
      <c r="A734" s="12">
        <v>45418</v>
      </c>
      <c r="B734" s="13" t="s">
        <v>673</v>
      </c>
      <c r="C734" s="13" t="s">
        <v>471</v>
      </c>
      <c r="D734" s="13" t="s">
        <v>379</v>
      </c>
      <c r="E734" s="13" t="s">
        <v>674</v>
      </c>
      <c r="F734" s="13" t="s">
        <v>184</v>
      </c>
      <c r="G734" s="14">
        <v>5782.9100</v>
      </c>
      <c r="H734" s="14">
        <v>0</v>
      </c>
      <c r="I734" s="14">
        <f ca="1">((I733 + G734) - H734)</f>
        <v>0</v>
      </c>
      <c r="J734" s="14">
        <v>578.2900</v>
      </c>
      <c r="K734" s="15">
        <v>10.0000</v>
      </c>
      <c r="L734" s="13" t="s">
        <v>381</v>
      </c>
    </row>
    <row r="735" ht="10.95" customHeight="true" customFormat="true" s="9">
      <c r="A735" s="16">
        <v>45420</v>
      </c>
      <c r="B735" s="17" t="s">
        <v>673</v>
      </c>
      <c r="C735" s="17" t="s">
        <v>471</v>
      </c>
      <c r="D735" s="17" t="s">
        <v>19</v>
      </c>
      <c r="E735" s="17" t="s">
        <v>675</v>
      </c>
      <c r="F735" s="17"/>
      <c r="G735" s="18">
        <v>183.2600</v>
      </c>
      <c r="H735" s="18">
        <v>0</v>
      </c>
      <c r="I735" s="18">
        <f ca="1">((I734 + G735) - H735)</f>
        <v>0</v>
      </c>
      <c r="J735" s="18">
        <v>18.3300</v>
      </c>
      <c r="K735" s="19">
        <v>10.0000</v>
      </c>
      <c r="L735" s="17" t="s">
        <v>381</v>
      </c>
    </row>
    <row r="736" ht="10.95" customHeight="true" customFormat="true" s="9">
      <c r="A736" s="16">
        <v>45422</v>
      </c>
      <c r="B736" s="17" t="s">
        <v>673</v>
      </c>
      <c r="C736" s="17" t="s">
        <v>471</v>
      </c>
      <c r="D736" s="17" t="s">
        <v>19</v>
      </c>
      <c r="E736" s="17" t="s">
        <v>676</v>
      </c>
      <c r="F736" s="17"/>
      <c r="G736" s="18">
        <v>179.9100</v>
      </c>
      <c r="H736" s="18">
        <v>0</v>
      </c>
      <c r="I736" s="18">
        <f ca="1">((I735 + G736) - H736)</f>
        <v>0</v>
      </c>
      <c r="J736" s="18">
        <v>17.9900</v>
      </c>
      <c r="K736" s="19">
        <v>10.0000</v>
      </c>
      <c r="L736" s="17" t="s">
        <v>381</v>
      </c>
    </row>
    <row r="737" ht="10.95" customHeight="true" customFormat="true" s="9">
      <c r="A737" s="16">
        <v>45422</v>
      </c>
      <c r="B737" s="17" t="s">
        <v>673</v>
      </c>
      <c r="C737" s="17" t="s">
        <v>471</v>
      </c>
      <c r="D737" s="17" t="s">
        <v>19</v>
      </c>
      <c r="E737" s="17" t="s">
        <v>677</v>
      </c>
      <c r="F737" s="17"/>
      <c r="G737" s="18">
        <v>115.0400</v>
      </c>
      <c r="H737" s="18">
        <v>0</v>
      </c>
      <c r="I737" s="18">
        <f ca="1">((I736 + G737) - H737)</f>
        <v>0</v>
      </c>
      <c r="J737" s="18">
        <v>11.5000</v>
      </c>
      <c r="K737" s="19">
        <v>10.0000</v>
      </c>
      <c r="L737" s="17" t="s">
        <v>381</v>
      </c>
    </row>
    <row r="738" ht="10.95" customHeight="true" customFormat="true" s="9">
      <c r="A738" s="16">
        <v>45436</v>
      </c>
      <c r="B738" s="17" t="s">
        <v>673</v>
      </c>
      <c r="C738" s="17" t="s">
        <v>471</v>
      </c>
      <c r="D738" s="17" t="s">
        <v>379</v>
      </c>
      <c r="E738" s="17" t="s">
        <v>678</v>
      </c>
      <c r="F738" s="17" t="s">
        <v>110</v>
      </c>
      <c r="G738" s="18">
        <v>8580.0100</v>
      </c>
      <c r="H738" s="18">
        <v>0</v>
      </c>
      <c r="I738" s="18">
        <f ca="1">((I737 + G738) - H738)</f>
        <v>0</v>
      </c>
      <c r="J738" s="18">
        <v>858.0000</v>
      </c>
      <c r="K738" s="19">
        <v>10.0000</v>
      </c>
      <c r="L738" s="17" t="s">
        <v>381</v>
      </c>
    </row>
    <row r="739" ht="10.95" customHeight="true" customFormat="true" s="9">
      <c r="A739" s="16">
        <v>45463</v>
      </c>
      <c r="B739" s="17" t="s">
        <v>673</v>
      </c>
      <c r="C739" s="17" t="s">
        <v>471</v>
      </c>
      <c r="D739" s="17" t="s">
        <v>379</v>
      </c>
      <c r="E739" s="17" t="s">
        <v>679</v>
      </c>
      <c r="F739" s="17" t="s">
        <v>176</v>
      </c>
      <c r="G739" s="18">
        <v>8427.2700</v>
      </c>
      <c r="H739" s="18">
        <v>0</v>
      </c>
      <c r="I739" s="18">
        <f ca="1">((I738 + G739) - H739)</f>
        <v>0</v>
      </c>
      <c r="J739" s="18">
        <v>842.7300</v>
      </c>
      <c r="K739" s="19">
        <v>10.0000</v>
      </c>
      <c r="L739" s="17" t="s">
        <v>381</v>
      </c>
    </row>
    <row r="740" ht="10.95" customHeight="true" customFormat="true" s="9">
      <c r="A740" s="16">
        <v>45468</v>
      </c>
      <c r="B740" s="17" t="s">
        <v>673</v>
      </c>
      <c r="C740" s="17" t="s">
        <v>471</v>
      </c>
      <c r="D740" s="17" t="s">
        <v>379</v>
      </c>
      <c r="E740" s="17" t="s">
        <v>680</v>
      </c>
      <c r="F740" s="17" t="s">
        <v>460</v>
      </c>
      <c r="G740" s="18">
        <v>601.6300</v>
      </c>
      <c r="H740" s="18">
        <v>0</v>
      </c>
      <c r="I740" s="18">
        <f ca="1">((I739 + G740) - H740)</f>
        <v>0</v>
      </c>
      <c r="J740" s="18">
        <v>60.1600</v>
      </c>
      <c r="K740" s="19">
        <v>10.0000</v>
      </c>
      <c r="L740" s="17" t="s">
        <v>381</v>
      </c>
    </row>
    <row r="741" ht="10.95" customHeight="true" customFormat="true" s="9">
      <c r="A741" s="20" t="s">
        <v>681</v>
      </c>
      <c r="B741" s="20"/>
      <c r="C741" s="20"/>
      <c r="D741" s="20"/>
      <c r="E741" s="20"/>
      <c r="F741" s="20"/>
      <c r="G741" s="21">
        <f ca="1">SUM(G734:G740)</f>
        <v>0</v>
      </c>
      <c r="H741" s="21">
        <f ca="1">SUM(H734:H740)</f>
        <v>0</v>
      </c>
      <c r="I741" s="21">
        <f ca="1">I740</f>
        <v>0</v>
      </c>
      <c r="J741" s="21">
        <f ca="1">SUM(J734:J740)</f>
        <v>0</v>
      </c>
      <c r="K741" s="20"/>
      <c r="L741" s="20"/>
    </row>
    <row r="742" ht="10.95" customHeight="true" customFormat="true" s="9">
      <c r="A742" s="20" t="s">
        <v>194</v>
      </c>
      <c r="B742" s="20"/>
      <c r="C742" s="20"/>
      <c r="D742" s="20"/>
      <c r="E742" s="20"/>
      <c r="F742" s="20"/>
      <c r="G742" s="21">
        <v>23870.0300</v>
      </c>
      <c r="H742" s="21">
        <v>0</v>
      </c>
      <c r="I742" s="21">
        <v>0</v>
      </c>
      <c r="J742" s="21">
        <v>0</v>
      </c>
      <c r="K742" s="20"/>
      <c r="L742" s="20"/>
    </row>
    <row r="743" ht="10.95" customHeight="true" customFormat="true" s="9">
      <c r="A743" s="10" t="s">
        <v>195</v>
      </c>
      <c r="B743" s="10"/>
      <c r="C743" s="10"/>
      <c r="D743" s="10"/>
      <c r="E743" s="10"/>
      <c r="F743" s="10"/>
      <c r="G743" s="11">
        <v>23870.0300</v>
      </c>
      <c r="H743" s="11">
        <v>0</v>
      </c>
      <c r="I743" s="11">
        <f ca="1">I740</f>
        <v>0</v>
      </c>
      <c r="J743" s="11">
        <v>0</v>
      </c>
      <c r="K743" s="10"/>
      <c r="L743" s="10"/>
    </row>
    <row r="744" ht="13.35" customHeight="true"/>
    <row r="745" ht="12.1" customHeight="true" customFormat="true" s="5">
      <c r="A745" s="8" t="s">
        <v>682</v>
      </c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ht="10.95" customHeight="true" customFormat="true" s="9">
      <c r="A746" s="10" t="s">
        <v>16</v>
      </c>
      <c r="B746" s="10"/>
      <c r="C746" s="10"/>
      <c r="D746" s="10"/>
      <c r="E746" s="10"/>
      <c r="F746" s="10"/>
      <c r="G746" s="11">
        <v>0</v>
      </c>
      <c r="H746" s="11">
        <v>0</v>
      </c>
      <c r="I746" s="11">
        <f ca="1">(G746 - H746)</f>
        <v>0</v>
      </c>
      <c r="J746" s="11">
        <v>0</v>
      </c>
      <c r="K746" s="10"/>
      <c r="L746" s="10"/>
    </row>
    <row r="747" ht="10.95" customHeight="true" customFormat="true" s="9">
      <c r="A747" s="12">
        <v>45436</v>
      </c>
      <c r="B747" s="13" t="s">
        <v>683</v>
      </c>
      <c r="C747" s="13" t="s">
        <v>471</v>
      </c>
      <c r="D747" s="13" t="s">
        <v>379</v>
      </c>
      <c r="E747" s="13" t="s">
        <v>684</v>
      </c>
      <c r="F747" s="13" t="s">
        <v>110</v>
      </c>
      <c r="G747" s="14">
        <v>1726.3600</v>
      </c>
      <c r="H747" s="14">
        <v>0</v>
      </c>
      <c r="I747" s="14">
        <f ca="1">((I746 + G747) - H747)</f>
        <v>0</v>
      </c>
      <c r="J747" s="14">
        <v>172.6400</v>
      </c>
      <c r="K747" s="15">
        <v>10.0000</v>
      </c>
      <c r="L747" s="13" t="s">
        <v>381</v>
      </c>
    </row>
    <row r="748" ht="10.95" customHeight="true" customFormat="true" s="9">
      <c r="A748" s="20" t="s">
        <v>685</v>
      </c>
      <c r="B748" s="20"/>
      <c r="C748" s="20"/>
      <c r="D748" s="20"/>
      <c r="E748" s="20"/>
      <c r="F748" s="20"/>
      <c r="G748" s="21">
        <f ca="1">G747</f>
        <v>0</v>
      </c>
      <c r="H748" s="21">
        <f ca="1">H747</f>
        <v>0</v>
      </c>
      <c r="I748" s="21">
        <f ca="1">I747</f>
        <v>0</v>
      </c>
      <c r="J748" s="21">
        <f ca="1">J747</f>
        <v>0</v>
      </c>
      <c r="K748" s="20"/>
      <c r="L748" s="20"/>
    </row>
    <row r="749" ht="10.95" customHeight="true" customFormat="true" s="9">
      <c r="A749" s="20" t="s">
        <v>194</v>
      </c>
      <c r="B749" s="20"/>
      <c r="C749" s="20"/>
      <c r="D749" s="20"/>
      <c r="E749" s="20"/>
      <c r="F749" s="20"/>
      <c r="G749" s="21">
        <v>1726.3600</v>
      </c>
      <c r="H749" s="21">
        <v>0</v>
      </c>
      <c r="I749" s="21">
        <v>0</v>
      </c>
      <c r="J749" s="21">
        <v>0</v>
      </c>
      <c r="K749" s="20"/>
      <c r="L749" s="20"/>
    </row>
    <row r="750" ht="10.95" customHeight="true" customFormat="true" s="9">
      <c r="A750" s="10" t="s">
        <v>195</v>
      </c>
      <c r="B750" s="10"/>
      <c r="C750" s="10"/>
      <c r="D750" s="10"/>
      <c r="E750" s="10"/>
      <c r="F750" s="10"/>
      <c r="G750" s="11">
        <v>1726.3600</v>
      </c>
      <c r="H750" s="11">
        <v>0</v>
      </c>
      <c r="I750" s="11">
        <f ca="1">I747</f>
        <v>0</v>
      </c>
      <c r="J750" s="11">
        <v>0</v>
      </c>
      <c r="K750" s="10"/>
      <c r="L750" s="10"/>
    </row>
    <row r="751" ht="13.35" customHeight="true"/>
    <row r="752" ht="12.1" customHeight="true" customFormat="true" s="5">
      <c r="A752" s="8" t="s">
        <v>686</v>
      </c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ht="10.95" customHeight="true" customFormat="true" s="9">
      <c r="A753" s="10" t="s">
        <v>16</v>
      </c>
      <c r="B753" s="10"/>
      <c r="C753" s="10"/>
      <c r="D753" s="10"/>
      <c r="E753" s="10"/>
      <c r="F753" s="10"/>
      <c r="G753" s="11">
        <v>0</v>
      </c>
      <c r="H753" s="11">
        <v>0</v>
      </c>
      <c r="I753" s="11">
        <f ca="1">(G753 - H753)</f>
        <v>0</v>
      </c>
      <c r="J753" s="11">
        <v>0</v>
      </c>
      <c r="K753" s="10"/>
      <c r="L753" s="10"/>
    </row>
    <row r="754" ht="10.95" customHeight="true" customFormat="true" s="9">
      <c r="A754" s="12">
        <v>45355</v>
      </c>
      <c r="B754" s="13" t="s">
        <v>687</v>
      </c>
      <c r="C754" s="13" t="s">
        <v>471</v>
      </c>
      <c r="D754" s="13" t="s">
        <v>19</v>
      </c>
      <c r="E754" s="13" t="s">
        <v>688</v>
      </c>
      <c r="F754" s="13"/>
      <c r="G754" s="14">
        <v>4011.8200</v>
      </c>
      <c r="H754" s="14">
        <v>0</v>
      </c>
      <c r="I754" s="14">
        <f ca="1">((I753 + G754) - H754)</f>
        <v>0</v>
      </c>
      <c r="J754" s="14">
        <v>401.1800</v>
      </c>
      <c r="K754" s="15">
        <v>10.0000</v>
      </c>
      <c r="L754" s="13" t="s">
        <v>381</v>
      </c>
    </row>
    <row r="755" ht="10.95" customHeight="true" customFormat="true" s="9">
      <c r="A755" s="16">
        <v>45427</v>
      </c>
      <c r="B755" s="17" t="s">
        <v>687</v>
      </c>
      <c r="C755" s="17" t="s">
        <v>471</v>
      </c>
      <c r="D755" s="17" t="s">
        <v>19</v>
      </c>
      <c r="E755" s="17" t="s">
        <v>689</v>
      </c>
      <c r="F755" s="17"/>
      <c r="G755" s="18">
        <v>391.5700</v>
      </c>
      <c r="H755" s="18">
        <v>0</v>
      </c>
      <c r="I755" s="18">
        <f ca="1">((I754 + G755) - H755)</f>
        <v>0</v>
      </c>
      <c r="J755" s="18">
        <v>39.1600</v>
      </c>
      <c r="K755" s="19">
        <v>10.0000</v>
      </c>
      <c r="L755" s="17" t="s">
        <v>381</v>
      </c>
    </row>
    <row r="756" ht="10.95" customHeight="true" customFormat="true" s="9">
      <c r="A756" s="16">
        <v>45427</v>
      </c>
      <c r="B756" s="17" t="s">
        <v>687</v>
      </c>
      <c r="C756" s="17" t="s">
        <v>471</v>
      </c>
      <c r="D756" s="17" t="s">
        <v>19</v>
      </c>
      <c r="E756" s="17" t="s">
        <v>689</v>
      </c>
      <c r="F756" s="17"/>
      <c r="G756" s="18">
        <v>49.4900</v>
      </c>
      <c r="H756" s="18">
        <v>0</v>
      </c>
      <c r="I756" s="18">
        <f ca="1">((I755 + G756) - H756)</f>
        <v>0</v>
      </c>
      <c r="J756" s="18">
        <v>4.9500</v>
      </c>
      <c r="K756" s="19">
        <v>10.0000</v>
      </c>
      <c r="L756" s="17" t="s">
        <v>381</v>
      </c>
    </row>
    <row r="757" ht="10.95" customHeight="true" customFormat="true" s="9">
      <c r="A757" s="16">
        <v>45427</v>
      </c>
      <c r="B757" s="17" t="s">
        <v>687</v>
      </c>
      <c r="C757" s="17" t="s">
        <v>471</v>
      </c>
      <c r="D757" s="17" t="s">
        <v>21</v>
      </c>
      <c r="E757" s="17" t="s">
        <v>689</v>
      </c>
      <c r="F757" s="17"/>
      <c r="G757" s="18">
        <v>0</v>
      </c>
      <c r="H757" s="18">
        <v>36.5400</v>
      </c>
      <c r="I757" s="18">
        <f ca="1">((I756 + G757) - H757)</f>
        <v>0</v>
      </c>
      <c r="J757" s="18">
        <v>-3.6500</v>
      </c>
      <c r="K757" s="19">
        <v>10.0000</v>
      </c>
      <c r="L757" s="17" t="s">
        <v>381</v>
      </c>
    </row>
    <row r="758" ht="10.95" customHeight="true" customFormat="true" s="9">
      <c r="A758" s="16">
        <v>45429</v>
      </c>
      <c r="B758" s="17" t="s">
        <v>687</v>
      </c>
      <c r="C758" s="17" t="s">
        <v>471</v>
      </c>
      <c r="D758" s="17" t="s">
        <v>379</v>
      </c>
      <c r="E758" s="17" t="s">
        <v>690</v>
      </c>
      <c r="F758" s="17" t="s">
        <v>83</v>
      </c>
      <c r="G758" s="18">
        <v>864.4800</v>
      </c>
      <c r="H758" s="18">
        <v>0</v>
      </c>
      <c r="I758" s="18">
        <f ca="1">((I757 + G758) - H758)</f>
        <v>0</v>
      </c>
      <c r="J758" s="18">
        <v>86.4500</v>
      </c>
      <c r="K758" s="19">
        <v>10.0000</v>
      </c>
      <c r="L758" s="17" t="s">
        <v>381</v>
      </c>
    </row>
    <row r="759" ht="10.95" customHeight="true" customFormat="true" s="9">
      <c r="A759" s="16">
        <v>45435</v>
      </c>
      <c r="B759" s="17" t="s">
        <v>687</v>
      </c>
      <c r="C759" s="17" t="s">
        <v>471</v>
      </c>
      <c r="D759" s="17" t="s">
        <v>379</v>
      </c>
      <c r="E759" s="17" t="s">
        <v>691</v>
      </c>
      <c r="F759" s="17" t="s">
        <v>130</v>
      </c>
      <c r="G759" s="18">
        <v>300.6000</v>
      </c>
      <c r="H759" s="18">
        <v>0</v>
      </c>
      <c r="I759" s="18">
        <f ca="1">((I758 + G759) - H759)</f>
        <v>0</v>
      </c>
      <c r="J759" s="18">
        <v>30.0600</v>
      </c>
      <c r="K759" s="19">
        <v>10.0000</v>
      </c>
      <c r="L759" s="17" t="s">
        <v>381</v>
      </c>
    </row>
    <row r="760" ht="10.95" customHeight="true" customFormat="true" s="9">
      <c r="A760" s="16">
        <v>45436</v>
      </c>
      <c r="B760" s="17" t="s">
        <v>687</v>
      </c>
      <c r="C760" s="17" t="s">
        <v>471</v>
      </c>
      <c r="D760" s="17" t="s">
        <v>19</v>
      </c>
      <c r="E760" s="17" t="s">
        <v>692</v>
      </c>
      <c r="F760" s="17"/>
      <c r="G760" s="18">
        <v>335.8200</v>
      </c>
      <c r="H760" s="18">
        <v>0</v>
      </c>
      <c r="I760" s="18">
        <f ca="1">((I759 + G760) - H760)</f>
        <v>0</v>
      </c>
      <c r="J760" s="18">
        <v>33.5800</v>
      </c>
      <c r="K760" s="19">
        <v>10.0000</v>
      </c>
      <c r="L760" s="17" t="s">
        <v>381</v>
      </c>
    </row>
    <row r="761" ht="10.95" customHeight="true" customFormat="true" s="9">
      <c r="A761" s="16">
        <v>45440</v>
      </c>
      <c r="B761" s="17" t="s">
        <v>687</v>
      </c>
      <c r="C761" s="17" t="s">
        <v>471</v>
      </c>
      <c r="D761" s="17" t="s">
        <v>379</v>
      </c>
      <c r="E761" s="17" t="s">
        <v>693</v>
      </c>
      <c r="F761" s="17" t="s">
        <v>121</v>
      </c>
      <c r="G761" s="18">
        <v>223.1800</v>
      </c>
      <c r="H761" s="18">
        <v>0</v>
      </c>
      <c r="I761" s="18">
        <f ca="1">((I760 + G761) - H761)</f>
        <v>0</v>
      </c>
      <c r="J761" s="18">
        <v>22.3200</v>
      </c>
      <c r="K761" s="19">
        <v>10.0000</v>
      </c>
      <c r="L761" s="17" t="s">
        <v>381</v>
      </c>
    </row>
    <row r="762" ht="10.95" customHeight="true" customFormat="true" s="9">
      <c r="A762" s="16">
        <v>45442</v>
      </c>
      <c r="B762" s="17" t="s">
        <v>687</v>
      </c>
      <c r="C762" s="17" t="s">
        <v>471</v>
      </c>
      <c r="D762" s="17" t="s">
        <v>379</v>
      </c>
      <c r="E762" s="17" t="s">
        <v>694</v>
      </c>
      <c r="F762" s="17" t="s">
        <v>161</v>
      </c>
      <c r="G762" s="18">
        <v>2122.7300</v>
      </c>
      <c r="H762" s="18">
        <v>0</v>
      </c>
      <c r="I762" s="18">
        <f ca="1">((I761 + G762) - H762)</f>
        <v>0</v>
      </c>
      <c r="J762" s="18">
        <v>212.2700</v>
      </c>
      <c r="K762" s="19">
        <v>10.0000</v>
      </c>
      <c r="L762" s="17" t="s">
        <v>381</v>
      </c>
    </row>
    <row r="763" ht="10.95" customHeight="true" customFormat="true" s="9">
      <c r="A763" s="16">
        <v>45443</v>
      </c>
      <c r="B763" s="17" t="s">
        <v>687</v>
      </c>
      <c r="C763" s="17" t="s">
        <v>471</v>
      </c>
      <c r="D763" s="17" t="s">
        <v>379</v>
      </c>
      <c r="E763" s="17" t="s">
        <v>695</v>
      </c>
      <c r="F763" s="17" t="s">
        <v>132</v>
      </c>
      <c r="G763" s="18">
        <v>135.0000</v>
      </c>
      <c r="H763" s="18">
        <v>0</v>
      </c>
      <c r="I763" s="18">
        <f ca="1">((I762 + G763) - H763)</f>
        <v>0</v>
      </c>
      <c r="J763" s="18">
        <v>13.5000</v>
      </c>
      <c r="K763" s="19">
        <v>10.0000</v>
      </c>
      <c r="L763" s="17" t="s">
        <v>381</v>
      </c>
    </row>
    <row r="764" ht="10.95" customHeight="true" customFormat="true" s="9">
      <c r="A764" s="16">
        <v>45443</v>
      </c>
      <c r="B764" s="17" t="s">
        <v>687</v>
      </c>
      <c r="C764" s="17" t="s">
        <v>471</v>
      </c>
      <c r="D764" s="17" t="s">
        <v>379</v>
      </c>
      <c r="E764" s="17" t="s">
        <v>696</v>
      </c>
      <c r="F764" s="17" t="s">
        <v>137</v>
      </c>
      <c r="G764" s="18">
        <v>344.1500</v>
      </c>
      <c r="H764" s="18">
        <v>0</v>
      </c>
      <c r="I764" s="18">
        <f ca="1">((I763 + G764) - H764)</f>
        <v>0</v>
      </c>
      <c r="J764" s="18">
        <v>34.4200</v>
      </c>
      <c r="K764" s="19">
        <v>10.0000</v>
      </c>
      <c r="L764" s="17" t="s">
        <v>381</v>
      </c>
    </row>
    <row r="765" ht="10.95" customHeight="true" customFormat="true" s="9">
      <c r="A765" s="16">
        <v>45443</v>
      </c>
      <c r="B765" s="17" t="s">
        <v>687</v>
      </c>
      <c r="C765" s="17" t="s">
        <v>471</v>
      </c>
      <c r="D765" s="17" t="s">
        <v>379</v>
      </c>
      <c r="E765" s="17" t="s">
        <v>697</v>
      </c>
      <c r="F765" s="17" t="s">
        <v>134</v>
      </c>
      <c r="G765" s="18">
        <v>2825.7300</v>
      </c>
      <c r="H765" s="18">
        <v>0</v>
      </c>
      <c r="I765" s="18">
        <f ca="1">((I764 + G765) - H765)</f>
        <v>0</v>
      </c>
      <c r="J765" s="18">
        <v>282.5700</v>
      </c>
      <c r="K765" s="19">
        <v>10.0000</v>
      </c>
      <c r="L765" s="17" t="s">
        <v>381</v>
      </c>
    </row>
    <row r="766" ht="10.95" customHeight="true" customFormat="true" s="9">
      <c r="A766" s="16">
        <v>45443</v>
      </c>
      <c r="B766" s="17" t="s">
        <v>687</v>
      </c>
      <c r="C766" s="17" t="s">
        <v>471</v>
      </c>
      <c r="D766" s="17" t="s">
        <v>379</v>
      </c>
      <c r="E766" s="17" t="s">
        <v>698</v>
      </c>
      <c r="F766" s="17" t="s">
        <v>131</v>
      </c>
      <c r="G766" s="18">
        <v>2248.4500</v>
      </c>
      <c r="H766" s="18">
        <v>0</v>
      </c>
      <c r="I766" s="18">
        <f ca="1">((I765 + G766) - H766)</f>
        <v>0</v>
      </c>
      <c r="J766" s="18">
        <v>224.8500</v>
      </c>
      <c r="K766" s="19">
        <v>10.0000</v>
      </c>
      <c r="L766" s="17" t="s">
        <v>381</v>
      </c>
    </row>
    <row r="767" ht="10.95" customHeight="true" customFormat="true" s="9">
      <c r="A767" s="16">
        <v>45443</v>
      </c>
      <c r="B767" s="17" t="s">
        <v>687</v>
      </c>
      <c r="C767" s="17" t="s">
        <v>471</v>
      </c>
      <c r="D767" s="17" t="s">
        <v>379</v>
      </c>
      <c r="E767" s="17" t="s">
        <v>699</v>
      </c>
      <c r="F767" s="17" t="s">
        <v>135</v>
      </c>
      <c r="G767" s="18">
        <v>206.8000</v>
      </c>
      <c r="H767" s="18">
        <v>0</v>
      </c>
      <c r="I767" s="18">
        <f ca="1">((I766 + G767) - H767)</f>
        <v>0</v>
      </c>
      <c r="J767" s="18">
        <v>20.6800</v>
      </c>
      <c r="K767" s="19">
        <v>10.0000</v>
      </c>
      <c r="L767" s="17" t="s">
        <v>381</v>
      </c>
    </row>
    <row r="768" ht="10.95" customHeight="true" customFormat="true" s="9">
      <c r="A768" s="16">
        <v>45446</v>
      </c>
      <c r="B768" s="17" t="s">
        <v>687</v>
      </c>
      <c r="C768" s="17" t="s">
        <v>471</v>
      </c>
      <c r="D768" s="17" t="s">
        <v>379</v>
      </c>
      <c r="E768" s="17" t="s">
        <v>700</v>
      </c>
      <c r="F768" s="17" t="s">
        <v>136</v>
      </c>
      <c r="G768" s="18">
        <v>764.0000</v>
      </c>
      <c r="H768" s="18">
        <v>0</v>
      </c>
      <c r="I768" s="18">
        <f ca="1">((I767 + G768) - H768)</f>
        <v>0</v>
      </c>
      <c r="J768" s="18">
        <v>76.4000</v>
      </c>
      <c r="K768" s="19">
        <v>10.0000</v>
      </c>
      <c r="L768" s="17" t="s">
        <v>381</v>
      </c>
    </row>
    <row r="769" ht="10.95" customHeight="true" customFormat="true" s="9">
      <c r="A769" s="16">
        <v>45466</v>
      </c>
      <c r="B769" s="17" t="s">
        <v>687</v>
      </c>
      <c r="C769" s="17" t="s">
        <v>471</v>
      </c>
      <c r="D769" s="17" t="s">
        <v>379</v>
      </c>
      <c r="E769" s="17" t="s">
        <v>701</v>
      </c>
      <c r="F769" s="17" t="s">
        <v>133</v>
      </c>
      <c r="G769" s="18">
        <v>419.7500</v>
      </c>
      <c r="H769" s="18">
        <v>0</v>
      </c>
      <c r="I769" s="18">
        <f ca="1">((I768 + G769) - H769)</f>
        <v>0</v>
      </c>
      <c r="J769" s="18">
        <v>41.9800</v>
      </c>
      <c r="K769" s="19">
        <v>10.0000</v>
      </c>
      <c r="L769" s="17" t="s">
        <v>381</v>
      </c>
    </row>
    <row r="770" ht="10.95" customHeight="true" customFormat="true" s="9">
      <c r="A770" s="16">
        <v>45469</v>
      </c>
      <c r="B770" s="17" t="s">
        <v>687</v>
      </c>
      <c r="C770" s="17" t="s">
        <v>471</v>
      </c>
      <c r="D770" s="17" t="s">
        <v>379</v>
      </c>
      <c r="E770" s="17" t="s">
        <v>702</v>
      </c>
      <c r="F770" s="17" t="s">
        <v>703</v>
      </c>
      <c r="G770" s="18">
        <v>857.9500</v>
      </c>
      <c r="H770" s="18">
        <v>0</v>
      </c>
      <c r="I770" s="18">
        <f ca="1">((I769 + G770) - H770)</f>
        <v>0</v>
      </c>
      <c r="J770" s="18">
        <v>85.8000</v>
      </c>
      <c r="K770" s="19">
        <v>10.0000</v>
      </c>
      <c r="L770" s="17" t="s">
        <v>381</v>
      </c>
    </row>
    <row r="771" ht="10.95" customHeight="true" customFormat="true" s="9">
      <c r="A771" s="16">
        <v>45473</v>
      </c>
      <c r="B771" s="17" t="s">
        <v>687</v>
      </c>
      <c r="C771" s="17" t="s">
        <v>471</v>
      </c>
      <c r="D771" s="17" t="s">
        <v>332</v>
      </c>
      <c r="E771" s="17" t="s">
        <v>704</v>
      </c>
      <c r="F771" s="17" t="s">
        <v>705</v>
      </c>
      <c r="G771" s="18">
        <v>0</v>
      </c>
      <c r="H771" s="18">
        <v>4011.8200</v>
      </c>
      <c r="I771" s="18">
        <f ca="1">((I770 + G771) - H771)</f>
        <v>0</v>
      </c>
      <c r="J771" s="18">
        <v>0</v>
      </c>
      <c r="K771" s="19">
        <v>0</v>
      </c>
      <c r="L771" s="17" t="s">
        <v>335</v>
      </c>
    </row>
    <row r="772" ht="10.95" customHeight="true" customFormat="true" s="9">
      <c r="A772" s="20" t="s">
        <v>706</v>
      </c>
      <c r="B772" s="20"/>
      <c r="C772" s="20"/>
      <c r="D772" s="20"/>
      <c r="E772" s="20"/>
      <c r="F772" s="20"/>
      <c r="G772" s="21">
        <f ca="1">SUM(G754:G771)</f>
        <v>0</v>
      </c>
      <c r="H772" s="21">
        <f ca="1">SUM(H754:H771)</f>
        <v>0</v>
      </c>
      <c r="I772" s="21">
        <f ca="1">I771</f>
        <v>0</v>
      </c>
      <c r="J772" s="21">
        <f ca="1">SUM(J754:J771)</f>
        <v>0</v>
      </c>
      <c r="K772" s="20"/>
      <c r="L772" s="20"/>
    </row>
    <row r="773" ht="10.95" customHeight="true" customFormat="true" s="9">
      <c r="A773" s="20" t="s">
        <v>194</v>
      </c>
      <c r="B773" s="20"/>
      <c r="C773" s="20"/>
      <c r="D773" s="20"/>
      <c r="E773" s="20"/>
      <c r="F773" s="20"/>
      <c r="G773" s="21">
        <v>12053.1600</v>
      </c>
      <c r="H773" s="21">
        <v>0</v>
      </c>
      <c r="I773" s="21">
        <v>0</v>
      </c>
      <c r="J773" s="21">
        <v>0</v>
      </c>
      <c r="K773" s="20"/>
      <c r="L773" s="20"/>
    </row>
    <row r="774" ht="10.95" customHeight="true" customFormat="true" s="9">
      <c r="A774" s="10" t="s">
        <v>195</v>
      </c>
      <c r="B774" s="10"/>
      <c r="C774" s="10"/>
      <c r="D774" s="10"/>
      <c r="E774" s="10"/>
      <c r="F774" s="10"/>
      <c r="G774" s="11">
        <v>12053.1600</v>
      </c>
      <c r="H774" s="11">
        <v>0</v>
      </c>
      <c r="I774" s="11">
        <f ca="1">I771</f>
        <v>0</v>
      </c>
      <c r="J774" s="11">
        <v>0</v>
      </c>
      <c r="K774" s="10"/>
      <c r="L774" s="10"/>
    </row>
    <row r="775" ht="13.35" customHeight="true"/>
    <row r="776" ht="12.1" customHeight="true" customFormat="true" s="5">
      <c r="A776" s="8" t="s">
        <v>707</v>
      </c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ht="10.95" customHeight="true" customFormat="true" s="9">
      <c r="A777" s="10" t="s">
        <v>16</v>
      </c>
      <c r="B777" s="10"/>
      <c r="C777" s="10"/>
      <c r="D777" s="10"/>
      <c r="E777" s="10"/>
      <c r="F777" s="10"/>
      <c r="G777" s="11">
        <v>0</v>
      </c>
      <c r="H777" s="11">
        <v>0</v>
      </c>
      <c r="I777" s="11">
        <f ca="1">(G777 - H777)</f>
        <v>0</v>
      </c>
      <c r="J777" s="11">
        <v>0</v>
      </c>
      <c r="K777" s="10"/>
      <c r="L777" s="10"/>
    </row>
    <row r="778" ht="10.95" customHeight="true" customFormat="true" s="9">
      <c r="A778" s="12">
        <v>45411</v>
      </c>
      <c r="B778" s="13" t="s">
        <v>708</v>
      </c>
      <c r="C778" s="13" t="s">
        <v>471</v>
      </c>
      <c r="D778" s="13" t="s">
        <v>379</v>
      </c>
      <c r="E778" s="13" t="s">
        <v>709</v>
      </c>
      <c r="F778" s="13" t="s">
        <v>61</v>
      </c>
      <c r="G778" s="14">
        <v>26.3600</v>
      </c>
      <c r="H778" s="14">
        <v>0</v>
      </c>
      <c r="I778" s="14">
        <f ca="1">((I777 + G778) - H778)</f>
        <v>0</v>
      </c>
      <c r="J778" s="14">
        <v>2.6400</v>
      </c>
      <c r="K778" s="15">
        <v>10.0000</v>
      </c>
      <c r="L778" s="13" t="s">
        <v>381</v>
      </c>
    </row>
    <row r="779" ht="10.95" customHeight="true" customFormat="true" s="9">
      <c r="A779" s="16">
        <v>45411</v>
      </c>
      <c r="B779" s="17" t="s">
        <v>708</v>
      </c>
      <c r="C779" s="17" t="s">
        <v>471</v>
      </c>
      <c r="D779" s="17" t="s">
        <v>379</v>
      </c>
      <c r="E779" s="17" t="s">
        <v>710</v>
      </c>
      <c r="F779" s="17" t="s">
        <v>61</v>
      </c>
      <c r="G779" s="18">
        <v>114.4100</v>
      </c>
      <c r="H779" s="18">
        <v>0</v>
      </c>
      <c r="I779" s="18">
        <f ca="1">((I778 + G779) - H779)</f>
        <v>0</v>
      </c>
      <c r="J779" s="18">
        <v>11.4400</v>
      </c>
      <c r="K779" s="19">
        <v>10.0000</v>
      </c>
      <c r="L779" s="17" t="s">
        <v>381</v>
      </c>
    </row>
    <row r="780" ht="10.95" customHeight="true" customFormat="true" s="9">
      <c r="A780" s="16">
        <v>45411</v>
      </c>
      <c r="B780" s="17" t="s">
        <v>708</v>
      </c>
      <c r="C780" s="17" t="s">
        <v>471</v>
      </c>
      <c r="D780" s="17" t="s">
        <v>379</v>
      </c>
      <c r="E780" s="17" t="s">
        <v>711</v>
      </c>
      <c r="F780" s="17" t="s">
        <v>61</v>
      </c>
      <c r="G780" s="18">
        <v>162.7300</v>
      </c>
      <c r="H780" s="18">
        <v>0</v>
      </c>
      <c r="I780" s="18">
        <f ca="1">((I779 + G780) - H780)</f>
        <v>0</v>
      </c>
      <c r="J780" s="18">
        <v>16.2700</v>
      </c>
      <c r="K780" s="19">
        <v>10.0000</v>
      </c>
      <c r="L780" s="17" t="s">
        <v>381</v>
      </c>
    </row>
    <row r="781" ht="10.95" customHeight="true" customFormat="true" s="9">
      <c r="A781" s="16">
        <v>45411</v>
      </c>
      <c r="B781" s="17" t="s">
        <v>708</v>
      </c>
      <c r="C781" s="17" t="s">
        <v>471</v>
      </c>
      <c r="D781" s="17" t="s">
        <v>379</v>
      </c>
      <c r="E781" s="17" t="s">
        <v>712</v>
      </c>
      <c r="F781" s="17" t="s">
        <v>61</v>
      </c>
      <c r="G781" s="18">
        <v>480.5500</v>
      </c>
      <c r="H781" s="18">
        <v>0</v>
      </c>
      <c r="I781" s="18">
        <f ca="1">((I780 + G781) - H781)</f>
        <v>0</v>
      </c>
      <c r="J781" s="18">
        <v>48.0500</v>
      </c>
      <c r="K781" s="19">
        <v>10.0000</v>
      </c>
      <c r="L781" s="17" t="s">
        <v>381</v>
      </c>
    </row>
    <row r="782" ht="10.95" customHeight="true" customFormat="true" s="9">
      <c r="A782" s="16">
        <v>45413</v>
      </c>
      <c r="B782" s="17" t="s">
        <v>708</v>
      </c>
      <c r="C782" s="17" t="s">
        <v>471</v>
      </c>
      <c r="D782" s="17" t="s">
        <v>379</v>
      </c>
      <c r="E782" s="17" t="s">
        <v>713</v>
      </c>
      <c r="F782" s="17" t="s">
        <v>36</v>
      </c>
      <c r="G782" s="18">
        <v>3545.4500</v>
      </c>
      <c r="H782" s="18">
        <v>0</v>
      </c>
      <c r="I782" s="18">
        <f ca="1">((I781 + G782) - H782)</f>
        <v>0</v>
      </c>
      <c r="J782" s="18">
        <v>354.5500</v>
      </c>
      <c r="K782" s="19">
        <v>10.0000</v>
      </c>
      <c r="L782" s="17" t="s">
        <v>381</v>
      </c>
    </row>
    <row r="783" ht="10.95" customHeight="true" customFormat="true" s="9">
      <c r="A783" s="16">
        <v>45418</v>
      </c>
      <c r="B783" s="17" t="s">
        <v>708</v>
      </c>
      <c r="C783" s="17" t="s">
        <v>471</v>
      </c>
      <c r="D783" s="17" t="s">
        <v>19</v>
      </c>
      <c r="E783" s="17" t="s">
        <v>714</v>
      </c>
      <c r="F783" s="17"/>
      <c r="G783" s="18">
        <v>40.4500</v>
      </c>
      <c r="H783" s="18">
        <v>0</v>
      </c>
      <c r="I783" s="18">
        <f ca="1">((I782 + G783) - H783)</f>
        <v>0</v>
      </c>
      <c r="J783" s="18">
        <v>4.0500</v>
      </c>
      <c r="K783" s="19">
        <v>10.0000</v>
      </c>
      <c r="L783" s="17" t="s">
        <v>381</v>
      </c>
    </row>
    <row r="784" ht="10.95" customHeight="true" customFormat="true" s="9">
      <c r="A784" s="16">
        <v>45421</v>
      </c>
      <c r="B784" s="17" t="s">
        <v>708</v>
      </c>
      <c r="C784" s="17" t="s">
        <v>471</v>
      </c>
      <c r="D784" s="17" t="s">
        <v>379</v>
      </c>
      <c r="E784" s="17" t="s">
        <v>715</v>
      </c>
      <c r="F784" s="17" t="s">
        <v>86</v>
      </c>
      <c r="G784" s="18">
        <v>30.0000</v>
      </c>
      <c r="H784" s="18">
        <v>0</v>
      </c>
      <c r="I784" s="18">
        <f ca="1">((I783 + G784) - H784)</f>
        <v>0</v>
      </c>
      <c r="J784" s="18">
        <v>3.0000</v>
      </c>
      <c r="K784" s="19">
        <v>10.0000</v>
      </c>
      <c r="L784" s="17" t="s">
        <v>381</v>
      </c>
    </row>
    <row r="785" ht="10.95" customHeight="true" customFormat="true" s="9">
      <c r="A785" s="16">
        <v>45421</v>
      </c>
      <c r="B785" s="17" t="s">
        <v>708</v>
      </c>
      <c r="C785" s="17" t="s">
        <v>471</v>
      </c>
      <c r="D785" s="17" t="s">
        <v>19</v>
      </c>
      <c r="E785" s="17" t="s">
        <v>716</v>
      </c>
      <c r="F785" s="17"/>
      <c r="G785" s="18">
        <v>223.1200</v>
      </c>
      <c r="H785" s="18">
        <v>0</v>
      </c>
      <c r="I785" s="18">
        <f ca="1">((I784 + G785) - H785)</f>
        <v>0</v>
      </c>
      <c r="J785" s="18">
        <v>22.3100</v>
      </c>
      <c r="K785" s="19">
        <v>10.0000</v>
      </c>
      <c r="L785" s="17" t="s">
        <v>381</v>
      </c>
    </row>
    <row r="786" ht="10.95" customHeight="true" customFormat="true" s="9">
      <c r="A786" s="16">
        <v>45421</v>
      </c>
      <c r="B786" s="17" t="s">
        <v>708</v>
      </c>
      <c r="C786" s="17" t="s">
        <v>471</v>
      </c>
      <c r="D786" s="17" t="s">
        <v>19</v>
      </c>
      <c r="E786" s="17" t="s">
        <v>717</v>
      </c>
      <c r="F786" s="17"/>
      <c r="G786" s="18">
        <v>95.4500</v>
      </c>
      <c r="H786" s="18">
        <v>0</v>
      </c>
      <c r="I786" s="18">
        <f ca="1">((I785 + G786) - H786)</f>
        <v>0</v>
      </c>
      <c r="J786" s="18">
        <v>9.5500</v>
      </c>
      <c r="K786" s="19">
        <v>10.0000</v>
      </c>
      <c r="L786" s="17" t="s">
        <v>381</v>
      </c>
    </row>
    <row r="787" ht="10.95" customHeight="true" customFormat="true" s="9">
      <c r="A787" s="16">
        <v>45421</v>
      </c>
      <c r="B787" s="17" t="s">
        <v>708</v>
      </c>
      <c r="C787" s="17" t="s">
        <v>471</v>
      </c>
      <c r="D787" s="17" t="s">
        <v>19</v>
      </c>
      <c r="E787" s="17" t="s">
        <v>718</v>
      </c>
      <c r="F787" s="17"/>
      <c r="G787" s="18">
        <v>67.1400</v>
      </c>
      <c r="H787" s="18">
        <v>0</v>
      </c>
      <c r="I787" s="18">
        <f ca="1">((I786 + G787) - H787)</f>
        <v>0</v>
      </c>
      <c r="J787" s="18">
        <v>6.7100</v>
      </c>
      <c r="K787" s="19">
        <v>10.0000</v>
      </c>
      <c r="L787" s="17" t="s">
        <v>381</v>
      </c>
    </row>
    <row r="788" ht="10.95" customHeight="true" customFormat="true" s="9">
      <c r="A788" s="16">
        <v>45425</v>
      </c>
      <c r="B788" s="17" t="s">
        <v>708</v>
      </c>
      <c r="C788" s="17" t="s">
        <v>471</v>
      </c>
      <c r="D788" s="17" t="s">
        <v>379</v>
      </c>
      <c r="E788" s="17" t="s">
        <v>719</v>
      </c>
      <c r="F788" s="17" t="s">
        <v>63</v>
      </c>
      <c r="G788" s="18">
        <v>686.3600</v>
      </c>
      <c r="H788" s="18">
        <v>0</v>
      </c>
      <c r="I788" s="18">
        <f ca="1">((I787 + G788) - H788)</f>
        <v>0</v>
      </c>
      <c r="J788" s="18">
        <v>68.6400</v>
      </c>
      <c r="K788" s="19">
        <v>10.0000</v>
      </c>
      <c r="L788" s="17" t="s">
        <v>381</v>
      </c>
    </row>
    <row r="789" ht="10.95" customHeight="true" customFormat="true" s="9">
      <c r="A789" s="16">
        <v>45427</v>
      </c>
      <c r="B789" s="17" t="s">
        <v>708</v>
      </c>
      <c r="C789" s="17" t="s">
        <v>471</v>
      </c>
      <c r="D789" s="17" t="s">
        <v>379</v>
      </c>
      <c r="E789" s="17" t="s">
        <v>720</v>
      </c>
      <c r="F789" s="17" t="s">
        <v>66</v>
      </c>
      <c r="G789" s="18">
        <v>45.3600</v>
      </c>
      <c r="H789" s="18">
        <v>0</v>
      </c>
      <c r="I789" s="18">
        <f ca="1">((I788 + G789) - H789)</f>
        <v>0</v>
      </c>
      <c r="J789" s="18">
        <v>4.5400</v>
      </c>
      <c r="K789" s="19">
        <v>10.0000</v>
      </c>
      <c r="L789" s="17" t="s">
        <v>381</v>
      </c>
    </row>
    <row r="790" ht="10.95" customHeight="true" customFormat="true" s="9">
      <c r="A790" s="16">
        <v>45432</v>
      </c>
      <c r="B790" s="17" t="s">
        <v>708</v>
      </c>
      <c r="C790" s="17" t="s">
        <v>471</v>
      </c>
      <c r="D790" s="17" t="s">
        <v>19</v>
      </c>
      <c r="E790" s="17" t="s">
        <v>714</v>
      </c>
      <c r="F790" s="17"/>
      <c r="G790" s="18">
        <v>30.4500</v>
      </c>
      <c r="H790" s="18">
        <v>0</v>
      </c>
      <c r="I790" s="18">
        <f ca="1">((I789 + G790) - H790)</f>
        <v>0</v>
      </c>
      <c r="J790" s="18">
        <v>3.0500</v>
      </c>
      <c r="K790" s="19">
        <v>10.0000</v>
      </c>
      <c r="L790" s="17" t="s">
        <v>381</v>
      </c>
    </row>
    <row r="791" ht="10.95" customHeight="true" customFormat="true" s="9">
      <c r="A791" s="16">
        <v>45434</v>
      </c>
      <c r="B791" s="17" t="s">
        <v>708</v>
      </c>
      <c r="C791" s="17" t="s">
        <v>471</v>
      </c>
      <c r="D791" s="17" t="s">
        <v>19</v>
      </c>
      <c r="E791" s="17" t="s">
        <v>721</v>
      </c>
      <c r="F791" s="17"/>
      <c r="G791" s="18">
        <v>63636.3600</v>
      </c>
      <c r="H791" s="18">
        <v>0</v>
      </c>
      <c r="I791" s="18">
        <f ca="1">((I790 + G791) - H791)</f>
        <v>0</v>
      </c>
      <c r="J791" s="18">
        <v>6363.6400</v>
      </c>
      <c r="K791" s="19">
        <v>10.0000</v>
      </c>
      <c r="L791" s="17" t="s">
        <v>381</v>
      </c>
    </row>
    <row r="792" ht="10.95" customHeight="true" customFormat="true" s="9">
      <c r="A792" s="16">
        <v>45435</v>
      </c>
      <c r="B792" s="17" t="s">
        <v>708</v>
      </c>
      <c r="C792" s="17" t="s">
        <v>471</v>
      </c>
      <c r="D792" s="17" t="s">
        <v>21</v>
      </c>
      <c r="E792" s="17" t="s">
        <v>721</v>
      </c>
      <c r="F792" s="17"/>
      <c r="G792" s="18">
        <v>0</v>
      </c>
      <c r="H792" s="18">
        <v>63636.3600</v>
      </c>
      <c r="I792" s="18">
        <f ca="1">((I791 + G792) - H792)</f>
        <v>0</v>
      </c>
      <c r="J792" s="18">
        <v>-6363.6400</v>
      </c>
      <c r="K792" s="19">
        <v>10.0000</v>
      </c>
      <c r="L792" s="17" t="s">
        <v>381</v>
      </c>
    </row>
    <row r="793" ht="10.95" customHeight="true" customFormat="true" s="9">
      <c r="A793" s="16">
        <v>45446</v>
      </c>
      <c r="B793" s="17" t="s">
        <v>708</v>
      </c>
      <c r="C793" s="17" t="s">
        <v>471</v>
      </c>
      <c r="D793" s="17" t="s">
        <v>19</v>
      </c>
      <c r="E793" s="17" t="s">
        <v>722</v>
      </c>
      <c r="F793" s="17"/>
      <c r="G793" s="18">
        <v>66.5900</v>
      </c>
      <c r="H793" s="18">
        <v>0</v>
      </c>
      <c r="I793" s="18">
        <f ca="1">((I792 + G793) - H793)</f>
        <v>0</v>
      </c>
      <c r="J793" s="18">
        <v>6.6600</v>
      </c>
      <c r="K793" s="19">
        <v>10.0000</v>
      </c>
      <c r="L793" s="17" t="s">
        <v>381</v>
      </c>
    </row>
    <row r="794" ht="10.95" customHeight="true" customFormat="true" s="9">
      <c r="A794" s="16">
        <v>45469</v>
      </c>
      <c r="B794" s="17" t="s">
        <v>708</v>
      </c>
      <c r="C794" s="17" t="s">
        <v>471</v>
      </c>
      <c r="D794" s="17" t="s">
        <v>19</v>
      </c>
      <c r="E794" s="17" t="s">
        <v>716</v>
      </c>
      <c r="F794" s="17"/>
      <c r="G794" s="18">
        <v>30.4300</v>
      </c>
      <c r="H794" s="18">
        <v>0</v>
      </c>
      <c r="I794" s="18">
        <f ca="1">((I793 + G794) - H794)</f>
        <v>0</v>
      </c>
      <c r="J794" s="18">
        <v>3.0400</v>
      </c>
      <c r="K794" s="19">
        <v>10.0000</v>
      </c>
      <c r="L794" s="17" t="s">
        <v>381</v>
      </c>
    </row>
    <row r="795" ht="10.95" customHeight="true" customFormat="true" s="9">
      <c r="A795" s="20" t="s">
        <v>723</v>
      </c>
      <c r="B795" s="20"/>
      <c r="C795" s="20"/>
      <c r="D795" s="20"/>
      <c r="E795" s="20"/>
      <c r="F795" s="20"/>
      <c r="G795" s="21">
        <f ca="1">SUM(G778:G794)</f>
        <v>0</v>
      </c>
      <c r="H795" s="21">
        <f ca="1">SUM(H778:H794)</f>
        <v>0</v>
      </c>
      <c r="I795" s="21">
        <f ca="1">I794</f>
        <v>0</v>
      </c>
      <c r="J795" s="21">
        <f ca="1">SUM(J778:J794)</f>
        <v>0</v>
      </c>
      <c r="K795" s="20"/>
      <c r="L795" s="20"/>
    </row>
    <row r="796" ht="10.95" customHeight="true" customFormat="true" s="9">
      <c r="A796" s="20" t="s">
        <v>194</v>
      </c>
      <c r="B796" s="20"/>
      <c r="C796" s="20"/>
      <c r="D796" s="20"/>
      <c r="E796" s="20"/>
      <c r="F796" s="20"/>
      <c r="G796" s="21">
        <v>5644.8500</v>
      </c>
      <c r="H796" s="21">
        <v>0</v>
      </c>
      <c r="I796" s="21">
        <v>0</v>
      </c>
      <c r="J796" s="21">
        <v>0</v>
      </c>
      <c r="K796" s="20"/>
      <c r="L796" s="20"/>
    </row>
    <row r="797" ht="10.95" customHeight="true" customFormat="true" s="9">
      <c r="A797" s="10" t="s">
        <v>195</v>
      </c>
      <c r="B797" s="10"/>
      <c r="C797" s="10"/>
      <c r="D797" s="10"/>
      <c r="E797" s="10"/>
      <c r="F797" s="10"/>
      <c r="G797" s="11">
        <v>5644.8500</v>
      </c>
      <c r="H797" s="11">
        <v>0</v>
      </c>
      <c r="I797" s="11">
        <f ca="1">I794</f>
        <v>0</v>
      </c>
      <c r="J797" s="11">
        <v>0</v>
      </c>
      <c r="K797" s="10"/>
      <c r="L797" s="10"/>
    </row>
    <row r="798" ht="13.35" customHeight="true"/>
    <row r="799" ht="12.1" customHeight="true" customFormat="true" s="5">
      <c r="A799" s="8" t="s">
        <v>724</v>
      </c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ht="10.95" customHeight="true" customFormat="true" s="9">
      <c r="A800" s="10" t="s">
        <v>16</v>
      </c>
      <c r="B800" s="10"/>
      <c r="C800" s="10"/>
      <c r="D800" s="10"/>
      <c r="E800" s="10"/>
      <c r="F800" s="10"/>
      <c r="G800" s="11">
        <v>0</v>
      </c>
      <c r="H800" s="11">
        <v>0</v>
      </c>
      <c r="I800" s="11">
        <f ca="1">(G800 - H800)</f>
        <v>0</v>
      </c>
      <c r="J800" s="11">
        <v>0</v>
      </c>
      <c r="K800" s="10"/>
      <c r="L800" s="10"/>
    </row>
    <row r="801" ht="10.95" customHeight="true" customFormat="true" s="9">
      <c r="A801" s="12">
        <v>45420</v>
      </c>
      <c r="B801" s="13" t="s">
        <v>725</v>
      </c>
      <c r="C801" s="13" t="s">
        <v>471</v>
      </c>
      <c r="D801" s="13" t="s">
        <v>19</v>
      </c>
      <c r="E801" s="13" t="s">
        <v>726</v>
      </c>
      <c r="F801" s="13"/>
      <c r="G801" s="14">
        <v>94.4400</v>
      </c>
      <c r="H801" s="14">
        <v>0</v>
      </c>
      <c r="I801" s="14">
        <f ca="1">((I800 + G801) - H801)</f>
        <v>0</v>
      </c>
      <c r="J801" s="14">
        <v>9.4400</v>
      </c>
      <c r="K801" s="15">
        <v>10.0000</v>
      </c>
      <c r="L801" s="13" t="s">
        <v>381</v>
      </c>
    </row>
    <row r="802" ht="10.95" customHeight="true" customFormat="true" s="9">
      <c r="A802" s="20" t="s">
        <v>727</v>
      </c>
      <c r="B802" s="20"/>
      <c r="C802" s="20"/>
      <c r="D802" s="20"/>
      <c r="E802" s="20"/>
      <c r="F802" s="20"/>
      <c r="G802" s="21">
        <f ca="1">G801</f>
        <v>0</v>
      </c>
      <c r="H802" s="21">
        <f ca="1">H801</f>
        <v>0</v>
      </c>
      <c r="I802" s="21">
        <f ca="1">I801</f>
        <v>0</v>
      </c>
      <c r="J802" s="21">
        <f ca="1">J801</f>
        <v>0</v>
      </c>
      <c r="K802" s="20"/>
      <c r="L802" s="20"/>
    </row>
    <row r="803" ht="10.95" customHeight="true" customFormat="true" s="9">
      <c r="A803" s="20" t="s">
        <v>194</v>
      </c>
      <c r="B803" s="20"/>
      <c r="C803" s="20"/>
      <c r="D803" s="20"/>
      <c r="E803" s="20"/>
      <c r="F803" s="20"/>
      <c r="G803" s="21">
        <v>94.4400</v>
      </c>
      <c r="H803" s="21">
        <v>0</v>
      </c>
      <c r="I803" s="21">
        <v>0</v>
      </c>
      <c r="J803" s="21">
        <v>0</v>
      </c>
      <c r="K803" s="20"/>
      <c r="L803" s="20"/>
    </row>
    <row r="804" ht="10.95" customHeight="true" customFormat="true" s="9">
      <c r="A804" s="10" t="s">
        <v>195</v>
      </c>
      <c r="B804" s="10"/>
      <c r="C804" s="10"/>
      <c r="D804" s="10"/>
      <c r="E804" s="10"/>
      <c r="F804" s="10"/>
      <c r="G804" s="11">
        <v>94.4400</v>
      </c>
      <c r="H804" s="11">
        <v>0</v>
      </c>
      <c r="I804" s="11">
        <f ca="1">I801</f>
        <v>0</v>
      </c>
      <c r="J804" s="11">
        <v>0</v>
      </c>
      <c r="K804" s="10"/>
      <c r="L804" s="10"/>
    </row>
    <row r="805" ht="13.35" customHeight="true"/>
    <row r="806" ht="12.1" customHeight="true" customFormat="true" s="5">
      <c r="A806" s="8" t="s">
        <v>728</v>
      </c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ht="10.95" customHeight="true" customFormat="true" s="9">
      <c r="A807" s="10" t="s">
        <v>16</v>
      </c>
      <c r="B807" s="10"/>
      <c r="C807" s="10"/>
      <c r="D807" s="10"/>
      <c r="E807" s="10"/>
      <c r="F807" s="10"/>
      <c r="G807" s="11">
        <v>0</v>
      </c>
      <c r="H807" s="11">
        <v>0</v>
      </c>
      <c r="I807" s="11">
        <f ca="1">(G807 - H807)</f>
        <v>0</v>
      </c>
      <c r="J807" s="11">
        <v>0</v>
      </c>
      <c r="K807" s="10"/>
      <c r="L807" s="10"/>
    </row>
    <row r="808" ht="10.95" customHeight="true" customFormat="true" s="9">
      <c r="A808" s="12">
        <v>45391</v>
      </c>
      <c r="B808" s="13" t="s">
        <v>729</v>
      </c>
      <c r="C808" s="13" t="s">
        <v>471</v>
      </c>
      <c r="D808" s="13" t="s">
        <v>379</v>
      </c>
      <c r="E808" s="13" t="s">
        <v>730</v>
      </c>
      <c r="F808" s="13" t="s">
        <v>46</v>
      </c>
      <c r="G808" s="14">
        <v>300.0000</v>
      </c>
      <c r="H808" s="14">
        <v>0</v>
      </c>
      <c r="I808" s="14">
        <f ca="1">((I807 + G808) - H808)</f>
        <v>0</v>
      </c>
      <c r="J808" s="14">
        <v>30.0000</v>
      </c>
      <c r="K808" s="15">
        <v>10.0000</v>
      </c>
      <c r="L808" s="13" t="s">
        <v>381</v>
      </c>
    </row>
    <row r="809" ht="10.95" customHeight="true" customFormat="true" s="9">
      <c r="A809" s="16">
        <v>45393</v>
      </c>
      <c r="B809" s="17" t="s">
        <v>729</v>
      </c>
      <c r="C809" s="17" t="s">
        <v>471</v>
      </c>
      <c r="D809" s="17" t="s">
        <v>379</v>
      </c>
      <c r="E809" s="17" t="s">
        <v>731</v>
      </c>
      <c r="F809" s="17" t="s">
        <v>44</v>
      </c>
      <c r="G809" s="18">
        <v>300.0000</v>
      </c>
      <c r="H809" s="18">
        <v>0</v>
      </c>
      <c r="I809" s="18">
        <f ca="1">((I808 + G809) - H809)</f>
        <v>0</v>
      </c>
      <c r="J809" s="18">
        <v>30.0000</v>
      </c>
      <c r="K809" s="19">
        <v>10.0000</v>
      </c>
      <c r="L809" s="17" t="s">
        <v>381</v>
      </c>
    </row>
    <row r="810" ht="31.65" customHeight="true" customFormat="true" s="9">
      <c r="A810" s="16">
        <v>45406</v>
      </c>
      <c r="B810" s="17" t="s">
        <v>729</v>
      </c>
      <c r="C810" s="17" t="s">
        <v>471</v>
      </c>
      <c r="D810" s="17" t="s">
        <v>379</v>
      </c>
      <c r="E810" s="22" t="s">
        <v>732</v>
      </c>
      <c r="F810" s="17" t="s">
        <v>69</v>
      </c>
      <c r="G810" s="18">
        <v>145.0000</v>
      </c>
      <c r="H810" s="18">
        <v>0</v>
      </c>
      <c r="I810" s="18">
        <f ca="1">((I809 + G810) - H810)</f>
        <v>0</v>
      </c>
      <c r="J810" s="18">
        <v>14.5000</v>
      </c>
      <c r="K810" s="19">
        <v>10.0000</v>
      </c>
      <c r="L810" s="17" t="s">
        <v>381</v>
      </c>
    </row>
    <row r="811" ht="10.95" customHeight="true" customFormat="true" s="9">
      <c r="A811" s="16">
        <v>45443</v>
      </c>
      <c r="B811" s="17" t="s">
        <v>729</v>
      </c>
      <c r="C811" s="17" t="s">
        <v>471</v>
      </c>
      <c r="D811" s="17" t="s">
        <v>19</v>
      </c>
      <c r="E811" s="17" t="s">
        <v>733</v>
      </c>
      <c r="F811" s="17"/>
      <c r="G811" s="18">
        <v>201.5900</v>
      </c>
      <c r="H811" s="18">
        <v>0</v>
      </c>
      <c r="I811" s="18">
        <f ca="1">((I810 + G811) - H811)</f>
        <v>0</v>
      </c>
      <c r="J811" s="18">
        <v>20.1600</v>
      </c>
      <c r="K811" s="19">
        <v>10.0000</v>
      </c>
      <c r="L811" s="17" t="s">
        <v>381</v>
      </c>
    </row>
    <row r="812" ht="10.95" customHeight="true" customFormat="true" s="9">
      <c r="A812" s="20" t="s">
        <v>734</v>
      </c>
      <c r="B812" s="20"/>
      <c r="C812" s="20"/>
      <c r="D812" s="20"/>
      <c r="E812" s="20"/>
      <c r="F812" s="20"/>
      <c r="G812" s="21">
        <f ca="1">SUM(G808:G811)</f>
        <v>0</v>
      </c>
      <c r="H812" s="21">
        <f ca="1">SUM(H808:H811)</f>
        <v>0</v>
      </c>
      <c r="I812" s="21">
        <f ca="1">I811</f>
        <v>0</v>
      </c>
      <c r="J812" s="21">
        <f ca="1">SUM(J808:J811)</f>
        <v>0</v>
      </c>
      <c r="K812" s="20"/>
      <c r="L812" s="20"/>
    </row>
    <row r="813" ht="10.95" customHeight="true" customFormat="true" s="9">
      <c r="A813" s="20" t="s">
        <v>194</v>
      </c>
      <c r="B813" s="20"/>
      <c r="C813" s="20"/>
      <c r="D813" s="20"/>
      <c r="E813" s="20"/>
      <c r="F813" s="20"/>
      <c r="G813" s="21">
        <v>946.5900</v>
      </c>
      <c r="H813" s="21">
        <v>0</v>
      </c>
      <c r="I813" s="21">
        <v>0</v>
      </c>
      <c r="J813" s="21">
        <v>0</v>
      </c>
      <c r="K813" s="20"/>
      <c r="L813" s="20"/>
    </row>
    <row r="814" ht="10.95" customHeight="true" customFormat="true" s="9">
      <c r="A814" s="10" t="s">
        <v>195</v>
      </c>
      <c r="B814" s="10"/>
      <c r="C814" s="10"/>
      <c r="D814" s="10"/>
      <c r="E814" s="10"/>
      <c r="F814" s="10"/>
      <c r="G814" s="11">
        <v>946.5900</v>
      </c>
      <c r="H814" s="11">
        <v>0</v>
      </c>
      <c r="I814" s="11">
        <f ca="1">I811</f>
        <v>0</v>
      </c>
      <c r="J814" s="11">
        <v>0</v>
      </c>
      <c r="K814" s="10"/>
      <c r="L814" s="10"/>
    </row>
    <row r="815" ht="13.35" customHeight="true"/>
    <row r="816" ht="12.1" customHeight="true" customFormat="true" s="5">
      <c r="A816" s="8" t="s">
        <v>735</v>
      </c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ht="10.95" customHeight="true" customFormat="true" s="9">
      <c r="A817" s="10" t="s">
        <v>16</v>
      </c>
      <c r="B817" s="10"/>
      <c r="C817" s="10"/>
      <c r="D817" s="10"/>
      <c r="E817" s="10"/>
      <c r="F817" s="10"/>
      <c r="G817" s="11">
        <v>0</v>
      </c>
      <c r="H817" s="11">
        <v>0</v>
      </c>
      <c r="I817" s="11">
        <f ca="1">(G817 - H817)</f>
        <v>0</v>
      </c>
      <c r="J817" s="11">
        <v>0</v>
      </c>
      <c r="K817" s="10"/>
      <c r="L817" s="10"/>
    </row>
    <row r="818" ht="10.95" customHeight="true" customFormat="true" s="9">
      <c r="A818" s="12">
        <v>45470</v>
      </c>
      <c r="B818" s="13" t="s">
        <v>736</v>
      </c>
      <c r="C818" s="13" t="s">
        <v>471</v>
      </c>
      <c r="D818" s="13" t="s">
        <v>19</v>
      </c>
      <c r="E818" s="13" t="s">
        <v>737</v>
      </c>
      <c r="F818" s="13"/>
      <c r="G818" s="14">
        <v>9090.9100</v>
      </c>
      <c r="H818" s="14">
        <v>0</v>
      </c>
      <c r="I818" s="14">
        <f ca="1">((I817 + G818) - H818)</f>
        <v>0</v>
      </c>
      <c r="J818" s="14">
        <v>909.0900</v>
      </c>
      <c r="K818" s="15">
        <v>10.0000</v>
      </c>
      <c r="L818" s="13" t="s">
        <v>381</v>
      </c>
    </row>
    <row r="819" ht="10.95" customHeight="true" customFormat="true" s="9">
      <c r="A819" s="20" t="s">
        <v>738</v>
      </c>
      <c r="B819" s="20"/>
      <c r="C819" s="20"/>
      <c r="D819" s="20"/>
      <c r="E819" s="20"/>
      <c r="F819" s="20"/>
      <c r="G819" s="21">
        <f ca="1">G818</f>
        <v>0</v>
      </c>
      <c r="H819" s="21">
        <f ca="1">H818</f>
        <v>0</v>
      </c>
      <c r="I819" s="21">
        <f ca="1">I818</f>
        <v>0</v>
      </c>
      <c r="J819" s="21">
        <f ca="1">J818</f>
        <v>0</v>
      </c>
      <c r="K819" s="20"/>
      <c r="L819" s="20"/>
    </row>
    <row r="820" ht="10.95" customHeight="true" customFormat="true" s="9">
      <c r="A820" s="20" t="s">
        <v>194</v>
      </c>
      <c r="B820" s="20"/>
      <c r="C820" s="20"/>
      <c r="D820" s="20"/>
      <c r="E820" s="20"/>
      <c r="F820" s="20"/>
      <c r="G820" s="21">
        <v>9090.9100</v>
      </c>
      <c r="H820" s="21">
        <v>0</v>
      </c>
      <c r="I820" s="21">
        <v>0</v>
      </c>
      <c r="J820" s="21">
        <v>0</v>
      </c>
      <c r="K820" s="20"/>
      <c r="L820" s="20"/>
    </row>
    <row r="821" ht="10.95" customHeight="true" customFormat="true" s="9">
      <c r="A821" s="10" t="s">
        <v>195</v>
      </c>
      <c r="B821" s="10"/>
      <c r="C821" s="10"/>
      <c r="D821" s="10"/>
      <c r="E821" s="10"/>
      <c r="F821" s="10"/>
      <c r="G821" s="11">
        <v>9090.9100</v>
      </c>
      <c r="H821" s="11">
        <v>0</v>
      </c>
      <c r="I821" s="11">
        <f ca="1">I818</f>
        <v>0</v>
      </c>
      <c r="J821" s="11">
        <v>0</v>
      </c>
      <c r="K821" s="10"/>
      <c r="L821" s="10"/>
    </row>
    <row r="822" ht="13.35" customHeight="true"/>
    <row r="823" ht="12.1" customHeight="true" customFormat="true" s="5">
      <c r="A823" s="8" t="s">
        <v>739</v>
      </c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ht="10.95" customHeight="true" customFormat="true" s="9">
      <c r="A824" s="10" t="s">
        <v>16</v>
      </c>
      <c r="B824" s="10"/>
      <c r="C824" s="10"/>
      <c r="D824" s="10"/>
      <c r="E824" s="10"/>
      <c r="F824" s="10"/>
      <c r="G824" s="11">
        <v>0</v>
      </c>
      <c r="H824" s="11">
        <v>0</v>
      </c>
      <c r="I824" s="11">
        <f ca="1">(G824 - H824)</f>
        <v>0</v>
      </c>
      <c r="J824" s="11">
        <v>0</v>
      </c>
      <c r="K824" s="10"/>
      <c r="L824" s="10"/>
    </row>
    <row r="825" ht="10.95" customHeight="true" customFormat="true" s="9">
      <c r="A825" s="12">
        <v>45448</v>
      </c>
      <c r="B825" s="13" t="s">
        <v>740</v>
      </c>
      <c r="C825" s="13" t="s">
        <v>471</v>
      </c>
      <c r="D825" s="13" t="s">
        <v>379</v>
      </c>
      <c r="E825" s="13" t="s">
        <v>741</v>
      </c>
      <c r="F825" s="13"/>
      <c r="G825" s="14">
        <v>101.0000</v>
      </c>
      <c r="H825" s="14">
        <v>0</v>
      </c>
      <c r="I825" s="14">
        <f ca="1">((I824 + G825) - H825)</f>
        <v>0</v>
      </c>
      <c r="J825" s="14">
        <v>0</v>
      </c>
      <c r="K825" s="15">
        <v>0</v>
      </c>
      <c r="L825" s="13" t="s">
        <v>539</v>
      </c>
    </row>
    <row r="826" ht="10.95" customHeight="true" customFormat="true" s="9">
      <c r="A826" s="16">
        <v>45448</v>
      </c>
      <c r="B826" s="17" t="s">
        <v>740</v>
      </c>
      <c r="C826" s="17" t="s">
        <v>471</v>
      </c>
      <c r="D826" s="17" t="s">
        <v>379</v>
      </c>
      <c r="E826" s="17" t="s">
        <v>742</v>
      </c>
      <c r="F826" s="17" t="s">
        <v>123</v>
      </c>
      <c r="G826" s="18">
        <v>1709.2000</v>
      </c>
      <c r="H826" s="18">
        <v>0</v>
      </c>
      <c r="I826" s="18">
        <f ca="1">((I825 + G826) - H826)</f>
        <v>0</v>
      </c>
      <c r="J826" s="18">
        <v>0</v>
      </c>
      <c r="K826" s="19">
        <v>0</v>
      </c>
      <c r="L826" s="17" t="s">
        <v>539</v>
      </c>
    </row>
    <row r="827" ht="10.95" customHeight="true" customFormat="true" s="9">
      <c r="A827" s="20" t="s">
        <v>743</v>
      </c>
      <c r="B827" s="20"/>
      <c r="C827" s="20"/>
      <c r="D827" s="20"/>
      <c r="E827" s="20"/>
      <c r="F827" s="20"/>
      <c r="G827" s="21">
        <f ca="1">SUM(G825:G826)</f>
        <v>0</v>
      </c>
      <c r="H827" s="21">
        <f ca="1">SUM(H825:H826)</f>
        <v>0</v>
      </c>
      <c r="I827" s="21">
        <f ca="1">I826</f>
        <v>0</v>
      </c>
      <c r="J827" s="21">
        <f ca="1">SUM(J825:J826)</f>
        <v>0</v>
      </c>
      <c r="K827" s="20"/>
      <c r="L827" s="20"/>
    </row>
    <row r="828" ht="10.95" customHeight="true" customFormat="true" s="9">
      <c r="A828" s="20" t="s">
        <v>194</v>
      </c>
      <c r="B828" s="20"/>
      <c r="C828" s="20"/>
      <c r="D828" s="20"/>
      <c r="E828" s="20"/>
      <c r="F828" s="20"/>
      <c r="G828" s="21">
        <v>1810.2000</v>
      </c>
      <c r="H828" s="21">
        <v>0</v>
      </c>
      <c r="I828" s="21">
        <v>0</v>
      </c>
      <c r="J828" s="21">
        <v>0</v>
      </c>
      <c r="K828" s="20"/>
      <c r="L828" s="20"/>
    </row>
    <row r="829" ht="10.95" customHeight="true" customFormat="true" s="9">
      <c r="A829" s="10" t="s">
        <v>195</v>
      </c>
      <c r="B829" s="10"/>
      <c r="C829" s="10"/>
      <c r="D829" s="10"/>
      <c r="E829" s="10"/>
      <c r="F829" s="10"/>
      <c r="G829" s="11">
        <v>1810.2000</v>
      </c>
      <c r="H829" s="11">
        <v>0</v>
      </c>
      <c r="I829" s="11">
        <f ca="1">I826</f>
        <v>0</v>
      </c>
      <c r="J829" s="11">
        <v>0</v>
      </c>
      <c r="K829" s="10"/>
      <c r="L829" s="10"/>
    </row>
    <row r="830" ht="13.35" customHeight="true"/>
    <row r="831" ht="12.1" customHeight="true" customFormat="true" s="5">
      <c r="A831" s="8" t="s">
        <v>744</v>
      </c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ht="10.95" customHeight="true" customFormat="true" s="9">
      <c r="A832" s="10" t="s">
        <v>16</v>
      </c>
      <c r="B832" s="10"/>
      <c r="C832" s="10"/>
      <c r="D832" s="10"/>
      <c r="E832" s="10"/>
      <c r="F832" s="10"/>
      <c r="G832" s="11">
        <v>0</v>
      </c>
      <c r="H832" s="11">
        <v>0</v>
      </c>
      <c r="I832" s="11">
        <f ca="1">(G832 - H832)</f>
        <v>0</v>
      </c>
      <c r="J832" s="11">
        <v>0</v>
      </c>
      <c r="K832" s="10"/>
      <c r="L832" s="10"/>
    </row>
    <row r="833" ht="10.95" customHeight="true" customFormat="true" s="9">
      <c r="A833" s="12">
        <v>45404</v>
      </c>
      <c r="B833" s="13" t="s">
        <v>745</v>
      </c>
      <c r="C833" s="13" t="s">
        <v>471</v>
      </c>
      <c r="D833" s="13" t="s">
        <v>379</v>
      </c>
      <c r="E833" s="13" t="s">
        <v>746</v>
      </c>
      <c r="F833" s="13" t="s">
        <v>38</v>
      </c>
      <c r="G833" s="14">
        <v>3379.0000</v>
      </c>
      <c r="H833" s="14">
        <v>0</v>
      </c>
      <c r="I833" s="14">
        <f ca="1">((I832 + G833) - H833)</f>
        <v>0</v>
      </c>
      <c r="J833" s="14">
        <v>337.9000</v>
      </c>
      <c r="K833" s="15">
        <v>10.0000</v>
      </c>
      <c r="L833" s="13" t="s">
        <v>381</v>
      </c>
    </row>
    <row r="834" ht="10.95" customHeight="true" customFormat="true" s="9">
      <c r="A834" s="16">
        <v>45411</v>
      </c>
      <c r="B834" s="17" t="s">
        <v>745</v>
      </c>
      <c r="C834" s="17" t="s">
        <v>471</v>
      </c>
      <c r="D834" s="17" t="s">
        <v>379</v>
      </c>
      <c r="E834" s="17" t="s">
        <v>747</v>
      </c>
      <c r="F834" s="17" t="s">
        <v>61</v>
      </c>
      <c r="G834" s="18">
        <v>26.7600</v>
      </c>
      <c r="H834" s="18">
        <v>0</v>
      </c>
      <c r="I834" s="18">
        <f ca="1">((I833 + G834) - H834)</f>
        <v>0</v>
      </c>
      <c r="J834" s="18">
        <v>2.6800</v>
      </c>
      <c r="K834" s="19">
        <v>10.0000</v>
      </c>
      <c r="L834" s="17" t="s">
        <v>381</v>
      </c>
    </row>
    <row r="835" ht="10.95" customHeight="true" customFormat="true" s="9">
      <c r="A835" s="16">
        <v>45418</v>
      </c>
      <c r="B835" s="17" t="s">
        <v>745</v>
      </c>
      <c r="C835" s="17" t="s">
        <v>471</v>
      </c>
      <c r="D835" s="17" t="s">
        <v>19</v>
      </c>
      <c r="E835" s="17" t="s">
        <v>748</v>
      </c>
      <c r="F835" s="17"/>
      <c r="G835" s="18">
        <v>152.2400</v>
      </c>
      <c r="H835" s="18">
        <v>0</v>
      </c>
      <c r="I835" s="18">
        <f ca="1">((I834 + G835) - H835)</f>
        <v>0</v>
      </c>
      <c r="J835" s="18">
        <v>15.2200</v>
      </c>
      <c r="K835" s="19">
        <v>10.0000</v>
      </c>
      <c r="L835" s="17" t="s">
        <v>381</v>
      </c>
    </row>
    <row r="836" ht="10.95" customHeight="true" customFormat="true" s="9">
      <c r="A836" s="16">
        <v>45419</v>
      </c>
      <c r="B836" s="17" t="s">
        <v>745</v>
      </c>
      <c r="C836" s="17" t="s">
        <v>471</v>
      </c>
      <c r="D836" s="17" t="s">
        <v>19</v>
      </c>
      <c r="E836" s="17" t="s">
        <v>749</v>
      </c>
      <c r="F836" s="17"/>
      <c r="G836" s="18">
        <v>188.4600</v>
      </c>
      <c r="H836" s="18">
        <v>0</v>
      </c>
      <c r="I836" s="18">
        <f ca="1">((I835 + G836) - H836)</f>
        <v>0</v>
      </c>
      <c r="J836" s="18">
        <v>18.8500</v>
      </c>
      <c r="K836" s="19">
        <v>10.0000</v>
      </c>
      <c r="L836" s="17" t="s">
        <v>381</v>
      </c>
    </row>
    <row r="837" ht="10.95" customHeight="true" customFormat="true" s="9">
      <c r="A837" s="16">
        <v>45420</v>
      </c>
      <c r="B837" s="17" t="s">
        <v>745</v>
      </c>
      <c r="C837" s="17" t="s">
        <v>471</v>
      </c>
      <c r="D837" s="17" t="s">
        <v>19</v>
      </c>
      <c r="E837" s="17" t="s">
        <v>750</v>
      </c>
      <c r="F837" s="17"/>
      <c r="G837" s="18">
        <v>166.3200</v>
      </c>
      <c r="H837" s="18">
        <v>0</v>
      </c>
      <c r="I837" s="18">
        <f ca="1">((I836 + G837) - H837)</f>
        <v>0</v>
      </c>
      <c r="J837" s="18">
        <v>16.6300</v>
      </c>
      <c r="K837" s="19">
        <v>10.0000</v>
      </c>
      <c r="L837" s="17" t="s">
        <v>381</v>
      </c>
    </row>
    <row r="838" ht="10.95" customHeight="true" customFormat="true" s="9">
      <c r="A838" s="16">
        <v>45420</v>
      </c>
      <c r="B838" s="17" t="s">
        <v>745</v>
      </c>
      <c r="C838" s="17" t="s">
        <v>471</v>
      </c>
      <c r="D838" s="17" t="s">
        <v>19</v>
      </c>
      <c r="E838" s="17" t="s">
        <v>751</v>
      </c>
      <c r="F838" s="17"/>
      <c r="G838" s="18">
        <v>80.4500</v>
      </c>
      <c r="H838" s="18">
        <v>0</v>
      </c>
      <c r="I838" s="18">
        <f ca="1">((I837 + G838) - H838)</f>
        <v>0</v>
      </c>
      <c r="J838" s="18">
        <v>8.0500</v>
      </c>
      <c r="K838" s="19">
        <v>10.0000</v>
      </c>
      <c r="L838" s="17" t="s">
        <v>381</v>
      </c>
    </row>
    <row r="839" ht="10.95" customHeight="true" customFormat="true" s="9">
      <c r="A839" s="16">
        <v>45426</v>
      </c>
      <c r="B839" s="17" t="s">
        <v>745</v>
      </c>
      <c r="C839" s="17" t="s">
        <v>471</v>
      </c>
      <c r="D839" s="17" t="s">
        <v>379</v>
      </c>
      <c r="E839" s="17" t="s">
        <v>752</v>
      </c>
      <c r="F839" s="17" t="s">
        <v>75</v>
      </c>
      <c r="G839" s="18">
        <v>17635.5000</v>
      </c>
      <c r="H839" s="18">
        <v>0</v>
      </c>
      <c r="I839" s="18">
        <f ca="1">((I838 + G839) - H839)</f>
        <v>0</v>
      </c>
      <c r="J839" s="18">
        <v>1763.5500</v>
      </c>
      <c r="K839" s="19">
        <v>10.0000</v>
      </c>
      <c r="L839" s="17" t="s">
        <v>381</v>
      </c>
    </row>
    <row r="840" ht="10.95" customHeight="true" customFormat="true" s="9">
      <c r="A840" s="16">
        <v>45427</v>
      </c>
      <c r="B840" s="17" t="s">
        <v>745</v>
      </c>
      <c r="C840" s="17" t="s">
        <v>471</v>
      </c>
      <c r="D840" s="17" t="s">
        <v>19</v>
      </c>
      <c r="E840" s="17" t="s">
        <v>753</v>
      </c>
      <c r="F840" s="17"/>
      <c r="G840" s="18">
        <v>85.9100</v>
      </c>
      <c r="H840" s="18">
        <v>0</v>
      </c>
      <c r="I840" s="18">
        <f ca="1">((I839 + G840) - H840)</f>
        <v>0</v>
      </c>
      <c r="J840" s="18">
        <v>8.5900</v>
      </c>
      <c r="K840" s="19">
        <v>10.0000</v>
      </c>
      <c r="L840" s="17" t="s">
        <v>381</v>
      </c>
    </row>
    <row r="841" ht="10.95" customHeight="true" customFormat="true" s="9">
      <c r="A841" s="16">
        <v>45427</v>
      </c>
      <c r="B841" s="17" t="s">
        <v>745</v>
      </c>
      <c r="C841" s="17" t="s">
        <v>471</v>
      </c>
      <c r="D841" s="17" t="s">
        <v>379</v>
      </c>
      <c r="E841" s="17" t="s">
        <v>754</v>
      </c>
      <c r="F841" s="17" t="s">
        <v>66</v>
      </c>
      <c r="G841" s="18">
        <v>956.4500</v>
      </c>
      <c r="H841" s="18">
        <v>0</v>
      </c>
      <c r="I841" s="18">
        <f ca="1">((I840 + G841) - H841)</f>
        <v>0</v>
      </c>
      <c r="J841" s="18">
        <v>95.6500</v>
      </c>
      <c r="K841" s="19">
        <v>10.0000</v>
      </c>
      <c r="L841" s="17" t="s">
        <v>381</v>
      </c>
    </row>
    <row r="842" ht="10.95" customHeight="true" customFormat="true" s="9">
      <c r="A842" s="16">
        <v>45427</v>
      </c>
      <c r="B842" s="17" t="s">
        <v>745</v>
      </c>
      <c r="C842" s="17" t="s">
        <v>471</v>
      </c>
      <c r="D842" s="17" t="s">
        <v>379</v>
      </c>
      <c r="E842" s="17" t="s">
        <v>755</v>
      </c>
      <c r="F842" s="17" t="s">
        <v>66</v>
      </c>
      <c r="G842" s="18">
        <v>757.6100</v>
      </c>
      <c r="H842" s="18">
        <v>0</v>
      </c>
      <c r="I842" s="18">
        <f ca="1">((I841 + G842) - H842)</f>
        <v>0</v>
      </c>
      <c r="J842" s="18">
        <v>75.7600</v>
      </c>
      <c r="K842" s="19">
        <v>10.0000</v>
      </c>
      <c r="L842" s="17" t="s">
        <v>381</v>
      </c>
    </row>
    <row r="843" ht="10.95" customHeight="true" customFormat="true" s="9">
      <c r="A843" s="16">
        <v>45429</v>
      </c>
      <c r="B843" s="17" t="s">
        <v>745</v>
      </c>
      <c r="C843" s="17" t="s">
        <v>471</v>
      </c>
      <c r="D843" s="17" t="s">
        <v>379</v>
      </c>
      <c r="E843" s="17" t="s">
        <v>756</v>
      </c>
      <c r="F843" s="17" t="s">
        <v>90</v>
      </c>
      <c r="G843" s="18">
        <v>192.2500</v>
      </c>
      <c r="H843" s="18">
        <v>0</v>
      </c>
      <c r="I843" s="18">
        <f ca="1">((I842 + G843) - H843)</f>
        <v>0</v>
      </c>
      <c r="J843" s="18">
        <v>19.2300</v>
      </c>
      <c r="K843" s="19">
        <v>10.0000</v>
      </c>
      <c r="L843" s="17" t="s">
        <v>381</v>
      </c>
    </row>
    <row r="844" ht="10.95" customHeight="true" customFormat="true" s="9">
      <c r="A844" s="16">
        <v>45430</v>
      </c>
      <c r="B844" s="17" t="s">
        <v>745</v>
      </c>
      <c r="C844" s="17" t="s">
        <v>471</v>
      </c>
      <c r="D844" s="17" t="s">
        <v>379</v>
      </c>
      <c r="E844" s="17" t="s">
        <v>757</v>
      </c>
      <c r="F844" s="17" t="s">
        <v>758</v>
      </c>
      <c r="G844" s="18">
        <v>849.5000</v>
      </c>
      <c r="H844" s="18">
        <v>0</v>
      </c>
      <c r="I844" s="18">
        <f ca="1">((I843 + G844) - H844)</f>
        <v>0</v>
      </c>
      <c r="J844" s="18">
        <v>84.9500</v>
      </c>
      <c r="K844" s="19">
        <v>10.0000</v>
      </c>
      <c r="L844" s="17" t="s">
        <v>381</v>
      </c>
    </row>
    <row r="845" ht="10.95" customHeight="true" customFormat="true" s="9">
      <c r="A845" s="16">
        <v>45433</v>
      </c>
      <c r="B845" s="17" t="s">
        <v>745</v>
      </c>
      <c r="C845" s="17" t="s">
        <v>471</v>
      </c>
      <c r="D845" s="17" t="s">
        <v>19</v>
      </c>
      <c r="E845" s="17" t="s">
        <v>759</v>
      </c>
      <c r="F845" s="17"/>
      <c r="G845" s="18">
        <v>110.6000</v>
      </c>
      <c r="H845" s="18">
        <v>0</v>
      </c>
      <c r="I845" s="18">
        <f ca="1">((I844 + G845) - H845)</f>
        <v>0</v>
      </c>
      <c r="J845" s="18">
        <v>11.0600</v>
      </c>
      <c r="K845" s="19">
        <v>10.0000</v>
      </c>
      <c r="L845" s="17" t="s">
        <v>381</v>
      </c>
    </row>
    <row r="846" ht="10.95" customHeight="true" customFormat="true" s="9">
      <c r="A846" s="16">
        <v>45433</v>
      </c>
      <c r="B846" s="17" t="s">
        <v>745</v>
      </c>
      <c r="C846" s="17" t="s">
        <v>471</v>
      </c>
      <c r="D846" s="17" t="s">
        <v>379</v>
      </c>
      <c r="E846" s="17" t="s">
        <v>760</v>
      </c>
      <c r="F846" s="17" t="s">
        <v>103</v>
      </c>
      <c r="G846" s="18">
        <v>600.6400</v>
      </c>
      <c r="H846" s="18">
        <v>0</v>
      </c>
      <c r="I846" s="18">
        <f ca="1">((I845 + G846) - H846)</f>
        <v>0</v>
      </c>
      <c r="J846" s="18">
        <v>60.0600</v>
      </c>
      <c r="K846" s="19">
        <v>10.0000</v>
      </c>
      <c r="L846" s="17" t="s">
        <v>381</v>
      </c>
    </row>
    <row r="847" ht="10.95" customHeight="true" customFormat="true" s="9">
      <c r="A847" s="16">
        <v>45439</v>
      </c>
      <c r="B847" s="17" t="s">
        <v>745</v>
      </c>
      <c r="C847" s="17" t="s">
        <v>471</v>
      </c>
      <c r="D847" s="17" t="s">
        <v>379</v>
      </c>
      <c r="E847" s="17" t="s">
        <v>761</v>
      </c>
      <c r="F847" s="17" t="s">
        <v>386</v>
      </c>
      <c r="G847" s="18">
        <v>276.0000</v>
      </c>
      <c r="H847" s="18">
        <v>0</v>
      </c>
      <c r="I847" s="18">
        <f ca="1">((I846 + G847) - H847)</f>
        <v>0</v>
      </c>
      <c r="J847" s="18">
        <v>27.6000</v>
      </c>
      <c r="K847" s="19">
        <v>10.0000</v>
      </c>
      <c r="L847" s="17" t="s">
        <v>381</v>
      </c>
    </row>
    <row r="848" ht="10.95" customHeight="true" customFormat="true" s="9">
      <c r="A848" s="16">
        <v>45439</v>
      </c>
      <c r="B848" s="17" t="s">
        <v>745</v>
      </c>
      <c r="C848" s="17" t="s">
        <v>471</v>
      </c>
      <c r="D848" s="17" t="s">
        <v>379</v>
      </c>
      <c r="E848" s="17" t="s">
        <v>762</v>
      </c>
      <c r="F848" s="17" t="s">
        <v>174</v>
      </c>
      <c r="G848" s="18">
        <v>181.8600</v>
      </c>
      <c r="H848" s="18">
        <v>0</v>
      </c>
      <c r="I848" s="18">
        <f ca="1">((I847 + G848) - H848)</f>
        <v>0</v>
      </c>
      <c r="J848" s="18">
        <v>18.1900</v>
      </c>
      <c r="K848" s="19">
        <v>10.0000</v>
      </c>
      <c r="L848" s="17" t="s">
        <v>381</v>
      </c>
    </row>
    <row r="849" ht="10.95" customHeight="true" customFormat="true" s="9">
      <c r="A849" s="16">
        <v>45439</v>
      </c>
      <c r="B849" s="17" t="s">
        <v>745</v>
      </c>
      <c r="C849" s="17" t="s">
        <v>471</v>
      </c>
      <c r="D849" s="17" t="s">
        <v>379</v>
      </c>
      <c r="E849" s="17" t="s">
        <v>763</v>
      </c>
      <c r="F849" s="17" t="s">
        <v>173</v>
      </c>
      <c r="G849" s="18">
        <v>1620.0000</v>
      </c>
      <c r="H849" s="18">
        <v>0</v>
      </c>
      <c r="I849" s="18">
        <f ca="1">((I848 + G849) - H849)</f>
        <v>0</v>
      </c>
      <c r="J849" s="18">
        <v>162.0000</v>
      </c>
      <c r="K849" s="19">
        <v>10.0000</v>
      </c>
      <c r="L849" s="17" t="s">
        <v>381</v>
      </c>
    </row>
    <row r="850" ht="10.95" customHeight="true" customFormat="true" s="9">
      <c r="A850" s="16">
        <v>45442</v>
      </c>
      <c r="B850" s="17" t="s">
        <v>745</v>
      </c>
      <c r="C850" s="17" t="s">
        <v>471</v>
      </c>
      <c r="D850" s="17" t="s">
        <v>379</v>
      </c>
      <c r="E850" s="17" t="s">
        <v>764</v>
      </c>
      <c r="F850" s="17" t="s">
        <v>182</v>
      </c>
      <c r="G850" s="18">
        <v>115.2000</v>
      </c>
      <c r="H850" s="18">
        <v>0</v>
      </c>
      <c r="I850" s="18">
        <f ca="1">((I849 + G850) - H850)</f>
        <v>0</v>
      </c>
      <c r="J850" s="18">
        <v>11.5200</v>
      </c>
      <c r="K850" s="19">
        <v>10.0000</v>
      </c>
      <c r="L850" s="17" t="s">
        <v>381</v>
      </c>
    </row>
    <row r="851" ht="10.95" customHeight="true" customFormat="true" s="9">
      <c r="A851" s="16">
        <v>45445</v>
      </c>
      <c r="B851" s="17" t="s">
        <v>745</v>
      </c>
      <c r="C851" s="17" t="s">
        <v>471</v>
      </c>
      <c r="D851" s="17" t="s">
        <v>379</v>
      </c>
      <c r="E851" s="17" t="s">
        <v>765</v>
      </c>
      <c r="F851" s="17" t="s">
        <v>124</v>
      </c>
      <c r="G851" s="18">
        <v>131.4800</v>
      </c>
      <c r="H851" s="18">
        <v>0</v>
      </c>
      <c r="I851" s="18">
        <f ca="1">((I850 + G851) - H851)</f>
        <v>0</v>
      </c>
      <c r="J851" s="18">
        <v>13.1500</v>
      </c>
      <c r="K851" s="19">
        <v>10.0000</v>
      </c>
      <c r="L851" s="17" t="s">
        <v>381</v>
      </c>
    </row>
    <row r="852" ht="10.95" customHeight="true" customFormat="true" s="9">
      <c r="A852" s="16">
        <v>45445</v>
      </c>
      <c r="B852" s="17" t="s">
        <v>745</v>
      </c>
      <c r="C852" s="17" t="s">
        <v>471</v>
      </c>
      <c r="D852" s="17" t="s">
        <v>379</v>
      </c>
      <c r="E852" s="17" t="s">
        <v>765</v>
      </c>
      <c r="F852" s="17" t="s">
        <v>124</v>
      </c>
      <c r="G852" s="18">
        <v>63.6300</v>
      </c>
      <c r="H852" s="18">
        <v>0</v>
      </c>
      <c r="I852" s="18">
        <f ca="1">((I851 + G852) - H852)</f>
        <v>0</v>
      </c>
      <c r="J852" s="18">
        <v>6.3600</v>
      </c>
      <c r="K852" s="19">
        <v>10.0000</v>
      </c>
      <c r="L852" s="17" t="s">
        <v>381</v>
      </c>
    </row>
    <row r="853" ht="10.95" customHeight="true" customFormat="true" s="9">
      <c r="A853" s="16">
        <v>45445</v>
      </c>
      <c r="B853" s="17" t="s">
        <v>745</v>
      </c>
      <c r="C853" s="17" t="s">
        <v>471</v>
      </c>
      <c r="D853" s="17" t="s">
        <v>379</v>
      </c>
      <c r="E853" s="17" t="s">
        <v>765</v>
      </c>
      <c r="F853" s="17" t="s">
        <v>124</v>
      </c>
      <c r="G853" s="18">
        <v>75.7300</v>
      </c>
      <c r="H853" s="18">
        <v>0</v>
      </c>
      <c r="I853" s="18">
        <f ca="1">((I852 + G853) - H853)</f>
        <v>0</v>
      </c>
      <c r="J853" s="18">
        <v>7.5700</v>
      </c>
      <c r="K853" s="19">
        <v>10.0000</v>
      </c>
      <c r="L853" s="17" t="s">
        <v>381</v>
      </c>
    </row>
    <row r="854" ht="10.95" customHeight="true" customFormat="true" s="9">
      <c r="A854" s="16">
        <v>45445</v>
      </c>
      <c r="B854" s="17" t="s">
        <v>745</v>
      </c>
      <c r="C854" s="17" t="s">
        <v>471</v>
      </c>
      <c r="D854" s="17" t="s">
        <v>379</v>
      </c>
      <c r="E854" s="17" t="s">
        <v>765</v>
      </c>
      <c r="F854" s="17" t="s">
        <v>124</v>
      </c>
      <c r="G854" s="18">
        <v>110.5000</v>
      </c>
      <c r="H854" s="18">
        <v>0</v>
      </c>
      <c r="I854" s="18">
        <f ca="1">((I853 + G854) - H854)</f>
        <v>0</v>
      </c>
      <c r="J854" s="18">
        <v>11.0500</v>
      </c>
      <c r="K854" s="19">
        <v>10.0000</v>
      </c>
      <c r="L854" s="17" t="s">
        <v>381</v>
      </c>
    </row>
    <row r="855" ht="10.95" customHeight="true" customFormat="true" s="9">
      <c r="A855" s="16">
        <v>45445</v>
      </c>
      <c r="B855" s="17" t="s">
        <v>745</v>
      </c>
      <c r="C855" s="17" t="s">
        <v>471</v>
      </c>
      <c r="D855" s="17" t="s">
        <v>379</v>
      </c>
      <c r="E855" s="17" t="s">
        <v>765</v>
      </c>
      <c r="F855" s="17" t="s">
        <v>124</v>
      </c>
      <c r="G855" s="18">
        <v>31.0600</v>
      </c>
      <c r="H855" s="18">
        <v>0</v>
      </c>
      <c r="I855" s="18">
        <f ca="1">((I854 + G855) - H855)</f>
        <v>0</v>
      </c>
      <c r="J855" s="18">
        <v>3.1100</v>
      </c>
      <c r="K855" s="19">
        <v>10.0000</v>
      </c>
      <c r="L855" s="17" t="s">
        <v>381</v>
      </c>
    </row>
    <row r="856" ht="10.95" customHeight="true" customFormat="true" s="9">
      <c r="A856" s="16">
        <v>45448</v>
      </c>
      <c r="B856" s="17" t="s">
        <v>745</v>
      </c>
      <c r="C856" s="17" t="s">
        <v>471</v>
      </c>
      <c r="D856" s="17" t="s">
        <v>379</v>
      </c>
      <c r="E856" s="17" t="s">
        <v>766</v>
      </c>
      <c r="F856" s="17" t="s">
        <v>767</v>
      </c>
      <c r="G856" s="18">
        <v>290.0000</v>
      </c>
      <c r="H856" s="18">
        <v>0</v>
      </c>
      <c r="I856" s="18">
        <f ca="1">((I855 + G856) - H856)</f>
        <v>0</v>
      </c>
      <c r="J856" s="18">
        <v>29.0000</v>
      </c>
      <c r="K856" s="19">
        <v>10.0000</v>
      </c>
      <c r="L856" s="17" t="s">
        <v>381</v>
      </c>
    </row>
    <row r="857" ht="10.95" customHeight="true" customFormat="true" s="9">
      <c r="A857" s="16">
        <v>45448</v>
      </c>
      <c r="B857" s="17" t="s">
        <v>745</v>
      </c>
      <c r="C857" s="17" t="s">
        <v>471</v>
      </c>
      <c r="D857" s="17" t="s">
        <v>379</v>
      </c>
      <c r="E857" s="17" t="s">
        <v>768</v>
      </c>
      <c r="F857" s="17" t="s">
        <v>767</v>
      </c>
      <c r="G857" s="18">
        <v>1185.0000</v>
      </c>
      <c r="H857" s="18">
        <v>0</v>
      </c>
      <c r="I857" s="18">
        <f ca="1">((I856 + G857) - H857)</f>
        <v>0</v>
      </c>
      <c r="J857" s="18">
        <v>118.5000</v>
      </c>
      <c r="K857" s="19">
        <v>10.0000</v>
      </c>
      <c r="L857" s="17" t="s">
        <v>381</v>
      </c>
    </row>
    <row r="858" ht="10.95" customHeight="true" customFormat="true" s="9">
      <c r="A858" s="16">
        <v>45448</v>
      </c>
      <c r="B858" s="17" t="s">
        <v>745</v>
      </c>
      <c r="C858" s="17" t="s">
        <v>471</v>
      </c>
      <c r="D858" s="17" t="s">
        <v>379</v>
      </c>
      <c r="E858" s="17" t="s">
        <v>769</v>
      </c>
      <c r="F858" s="17" t="s">
        <v>767</v>
      </c>
      <c r="G858" s="18">
        <v>276.0000</v>
      </c>
      <c r="H858" s="18">
        <v>0</v>
      </c>
      <c r="I858" s="18">
        <f ca="1">((I857 + G858) - H858)</f>
        <v>0</v>
      </c>
      <c r="J858" s="18">
        <v>27.6000</v>
      </c>
      <c r="K858" s="19">
        <v>10.0000</v>
      </c>
      <c r="L858" s="17" t="s">
        <v>381</v>
      </c>
    </row>
    <row r="859" ht="10.95" customHeight="true" customFormat="true" s="9">
      <c r="A859" s="16">
        <v>45448</v>
      </c>
      <c r="B859" s="17" t="s">
        <v>745</v>
      </c>
      <c r="C859" s="17" t="s">
        <v>471</v>
      </c>
      <c r="D859" s="17" t="s">
        <v>379</v>
      </c>
      <c r="E859" s="17" t="s">
        <v>770</v>
      </c>
      <c r="F859" s="17" t="s">
        <v>767</v>
      </c>
      <c r="G859" s="18">
        <v>50.7000</v>
      </c>
      <c r="H859" s="18">
        <v>0</v>
      </c>
      <c r="I859" s="18">
        <f ca="1">((I858 + G859) - H859)</f>
        <v>0</v>
      </c>
      <c r="J859" s="18">
        <v>5.0700</v>
      </c>
      <c r="K859" s="19">
        <v>10.0000</v>
      </c>
      <c r="L859" s="17" t="s">
        <v>381</v>
      </c>
    </row>
    <row r="860" ht="10.95" customHeight="true" customFormat="true" s="9">
      <c r="A860" s="16">
        <v>45448</v>
      </c>
      <c r="B860" s="17" t="s">
        <v>745</v>
      </c>
      <c r="C860" s="17" t="s">
        <v>471</v>
      </c>
      <c r="D860" s="17" t="s">
        <v>379</v>
      </c>
      <c r="E860" s="17" t="s">
        <v>771</v>
      </c>
      <c r="F860" s="17" t="s">
        <v>767</v>
      </c>
      <c r="G860" s="18">
        <v>21.0000</v>
      </c>
      <c r="H860" s="18">
        <v>0</v>
      </c>
      <c r="I860" s="18">
        <f ca="1">((I859 + G860) - H860)</f>
        <v>0</v>
      </c>
      <c r="J860" s="18">
        <v>2.1000</v>
      </c>
      <c r="K860" s="19">
        <v>10.0000</v>
      </c>
      <c r="L860" s="17" t="s">
        <v>381</v>
      </c>
    </row>
    <row r="861" ht="10.95" customHeight="true" customFormat="true" s="9">
      <c r="A861" s="16">
        <v>45448</v>
      </c>
      <c r="B861" s="17" t="s">
        <v>745</v>
      </c>
      <c r="C861" s="17" t="s">
        <v>471</v>
      </c>
      <c r="D861" s="17" t="s">
        <v>379</v>
      </c>
      <c r="E861" s="17" t="s">
        <v>772</v>
      </c>
      <c r="F861" s="17" t="s">
        <v>767</v>
      </c>
      <c r="G861" s="18">
        <v>84.0000</v>
      </c>
      <c r="H861" s="18">
        <v>0</v>
      </c>
      <c r="I861" s="18">
        <f ca="1">((I860 + G861) - H861)</f>
        <v>0</v>
      </c>
      <c r="J861" s="18">
        <v>8.4000</v>
      </c>
      <c r="K861" s="19">
        <v>10.0000</v>
      </c>
      <c r="L861" s="17" t="s">
        <v>381</v>
      </c>
    </row>
    <row r="862" ht="10.95" customHeight="true" customFormat="true" s="9">
      <c r="A862" s="16">
        <v>45448</v>
      </c>
      <c r="B862" s="17" t="s">
        <v>745</v>
      </c>
      <c r="C862" s="17" t="s">
        <v>471</v>
      </c>
      <c r="D862" s="17" t="s">
        <v>379</v>
      </c>
      <c r="E862" s="17" t="s">
        <v>773</v>
      </c>
      <c r="F862" s="17" t="s">
        <v>767</v>
      </c>
      <c r="G862" s="18">
        <v>1128.0000</v>
      </c>
      <c r="H862" s="18">
        <v>0</v>
      </c>
      <c r="I862" s="18">
        <f ca="1">((I861 + G862) - H862)</f>
        <v>0</v>
      </c>
      <c r="J862" s="18">
        <v>112.8000</v>
      </c>
      <c r="K862" s="19">
        <v>10.0000</v>
      </c>
      <c r="L862" s="17" t="s">
        <v>381</v>
      </c>
    </row>
    <row r="863" ht="10.95" customHeight="true" customFormat="true" s="9">
      <c r="A863" s="16">
        <v>45454</v>
      </c>
      <c r="B863" s="17" t="s">
        <v>745</v>
      </c>
      <c r="C863" s="17" t="s">
        <v>471</v>
      </c>
      <c r="D863" s="17" t="s">
        <v>379</v>
      </c>
      <c r="E863" s="17" t="s">
        <v>774</v>
      </c>
      <c r="F863" s="17" t="s">
        <v>144</v>
      </c>
      <c r="G863" s="18">
        <v>318.2000</v>
      </c>
      <c r="H863" s="18">
        <v>0</v>
      </c>
      <c r="I863" s="18">
        <f ca="1">((I862 + G863) - H863)</f>
        <v>0</v>
      </c>
      <c r="J863" s="18">
        <v>31.8200</v>
      </c>
      <c r="K863" s="19">
        <v>10.0000</v>
      </c>
      <c r="L863" s="17" t="s">
        <v>381</v>
      </c>
    </row>
    <row r="864" ht="31.65" customHeight="true" customFormat="true" s="9">
      <c r="A864" s="16">
        <v>45454</v>
      </c>
      <c r="B864" s="17" t="s">
        <v>745</v>
      </c>
      <c r="C864" s="17" t="s">
        <v>471</v>
      </c>
      <c r="D864" s="17" t="s">
        <v>379</v>
      </c>
      <c r="E864" s="22" t="s">
        <v>775</v>
      </c>
      <c r="F864" s="17" t="s">
        <v>776</v>
      </c>
      <c r="G864" s="18">
        <v>288.0000</v>
      </c>
      <c r="H864" s="18">
        <v>0</v>
      </c>
      <c r="I864" s="18">
        <f ca="1">((I863 + G864) - H864)</f>
        <v>0</v>
      </c>
      <c r="J864" s="18">
        <v>28.8000</v>
      </c>
      <c r="K864" s="19">
        <v>10.0000</v>
      </c>
      <c r="L864" s="17" t="s">
        <v>381</v>
      </c>
    </row>
    <row r="865" ht="10.95" customHeight="true" customFormat="true" s="9">
      <c r="A865" s="16">
        <v>45455</v>
      </c>
      <c r="B865" s="17" t="s">
        <v>745</v>
      </c>
      <c r="C865" s="17" t="s">
        <v>471</v>
      </c>
      <c r="D865" s="17" t="s">
        <v>379</v>
      </c>
      <c r="E865" s="17" t="s">
        <v>777</v>
      </c>
      <c r="F865" s="17" t="s">
        <v>778</v>
      </c>
      <c r="G865" s="18">
        <v>141.9000</v>
      </c>
      <c r="H865" s="18">
        <v>0</v>
      </c>
      <c r="I865" s="18">
        <f ca="1">((I864 + G865) - H865)</f>
        <v>0</v>
      </c>
      <c r="J865" s="18">
        <v>14.1900</v>
      </c>
      <c r="K865" s="19">
        <v>10.0000</v>
      </c>
      <c r="L865" s="17" t="s">
        <v>381</v>
      </c>
    </row>
    <row r="866" ht="10.95" customHeight="true" customFormat="true" s="9">
      <c r="A866" s="16">
        <v>45457</v>
      </c>
      <c r="B866" s="17" t="s">
        <v>745</v>
      </c>
      <c r="C866" s="17" t="s">
        <v>471</v>
      </c>
      <c r="D866" s="17" t="s">
        <v>379</v>
      </c>
      <c r="E866" s="17" t="s">
        <v>641</v>
      </c>
      <c r="F866" s="17" t="s">
        <v>178</v>
      </c>
      <c r="G866" s="18">
        <v>984.7000</v>
      </c>
      <c r="H866" s="18">
        <v>0</v>
      </c>
      <c r="I866" s="18">
        <f ca="1">((I865 + G866) - H866)</f>
        <v>0</v>
      </c>
      <c r="J866" s="18">
        <v>98.4700</v>
      </c>
      <c r="K866" s="19">
        <v>10.0000</v>
      </c>
      <c r="L866" s="17" t="s">
        <v>381</v>
      </c>
    </row>
    <row r="867" ht="10.95" customHeight="true" customFormat="true" s="9">
      <c r="A867" s="16">
        <v>45461</v>
      </c>
      <c r="B867" s="17" t="s">
        <v>745</v>
      </c>
      <c r="C867" s="17" t="s">
        <v>471</v>
      </c>
      <c r="D867" s="17" t="s">
        <v>379</v>
      </c>
      <c r="E867" s="17" t="s">
        <v>779</v>
      </c>
      <c r="F867" s="17" t="s">
        <v>780</v>
      </c>
      <c r="G867" s="18">
        <v>436.3400</v>
      </c>
      <c r="H867" s="18">
        <v>0</v>
      </c>
      <c r="I867" s="18">
        <f ca="1">((I866 + G867) - H867)</f>
        <v>0</v>
      </c>
      <c r="J867" s="18">
        <v>43.6300</v>
      </c>
      <c r="K867" s="19">
        <v>10.0000</v>
      </c>
      <c r="L867" s="17" t="s">
        <v>381</v>
      </c>
    </row>
    <row r="868" ht="21.3" customHeight="true" customFormat="true" s="9">
      <c r="A868" s="16">
        <v>45461</v>
      </c>
      <c r="B868" s="17" t="s">
        <v>745</v>
      </c>
      <c r="C868" s="17" t="s">
        <v>471</v>
      </c>
      <c r="D868" s="17" t="s">
        <v>379</v>
      </c>
      <c r="E868" s="22" t="s">
        <v>781</v>
      </c>
      <c r="F868" s="17" t="s">
        <v>156</v>
      </c>
      <c r="G868" s="18">
        <v>15997.5000</v>
      </c>
      <c r="H868" s="18">
        <v>0</v>
      </c>
      <c r="I868" s="18">
        <f ca="1">((I867 + G868) - H868)</f>
        <v>0</v>
      </c>
      <c r="J868" s="18">
        <v>1599.7500</v>
      </c>
      <c r="K868" s="19">
        <v>10.0000</v>
      </c>
      <c r="L868" s="17" t="s">
        <v>381</v>
      </c>
    </row>
    <row r="869" ht="31.65" customHeight="true" customFormat="true" s="9">
      <c r="A869" s="16">
        <v>45461</v>
      </c>
      <c r="B869" s="17" t="s">
        <v>745</v>
      </c>
      <c r="C869" s="17" t="s">
        <v>471</v>
      </c>
      <c r="D869" s="17" t="s">
        <v>379</v>
      </c>
      <c r="E869" s="22" t="s">
        <v>782</v>
      </c>
      <c r="F869" s="17" t="s">
        <v>156</v>
      </c>
      <c r="G869" s="18">
        <v>1638.0000</v>
      </c>
      <c r="H869" s="18">
        <v>0</v>
      </c>
      <c r="I869" s="18">
        <f ca="1">((I868 + G869) - H869)</f>
        <v>0</v>
      </c>
      <c r="J869" s="18">
        <v>163.8000</v>
      </c>
      <c r="K869" s="19">
        <v>10.0000</v>
      </c>
      <c r="L869" s="17" t="s">
        <v>381</v>
      </c>
    </row>
    <row r="870" ht="10.95" customHeight="true" customFormat="true" s="9">
      <c r="A870" s="16">
        <v>45463</v>
      </c>
      <c r="B870" s="17" t="s">
        <v>745</v>
      </c>
      <c r="C870" s="17" t="s">
        <v>471</v>
      </c>
      <c r="D870" s="17" t="s">
        <v>379</v>
      </c>
      <c r="E870" s="17" t="s">
        <v>783</v>
      </c>
      <c r="F870" s="17" t="s">
        <v>784</v>
      </c>
      <c r="G870" s="18">
        <v>899.0900</v>
      </c>
      <c r="H870" s="18">
        <v>0</v>
      </c>
      <c r="I870" s="18">
        <f ca="1">((I869 + G870) - H870)</f>
        <v>0</v>
      </c>
      <c r="J870" s="18">
        <v>89.9100</v>
      </c>
      <c r="K870" s="19">
        <v>10.0000</v>
      </c>
      <c r="L870" s="17" t="s">
        <v>381</v>
      </c>
    </row>
    <row r="871" ht="10.95" customHeight="true" customFormat="true" s="9">
      <c r="A871" s="16">
        <v>45463</v>
      </c>
      <c r="B871" s="17" t="s">
        <v>745</v>
      </c>
      <c r="C871" s="17" t="s">
        <v>471</v>
      </c>
      <c r="D871" s="17" t="s">
        <v>19</v>
      </c>
      <c r="E871" s="17" t="s">
        <v>759</v>
      </c>
      <c r="F871" s="17"/>
      <c r="G871" s="18">
        <v>70.8900</v>
      </c>
      <c r="H871" s="18">
        <v>0</v>
      </c>
      <c r="I871" s="18">
        <f ca="1">((I870 + G871) - H871)</f>
        <v>0</v>
      </c>
      <c r="J871" s="18">
        <v>7.0900</v>
      </c>
      <c r="K871" s="19">
        <v>10.0000</v>
      </c>
      <c r="L871" s="17" t="s">
        <v>381</v>
      </c>
    </row>
    <row r="872" ht="10.95" customHeight="true" customFormat="true" s="9">
      <c r="A872" s="16">
        <v>45470</v>
      </c>
      <c r="B872" s="17" t="s">
        <v>745</v>
      </c>
      <c r="C872" s="17" t="s">
        <v>471</v>
      </c>
      <c r="D872" s="17" t="s">
        <v>19</v>
      </c>
      <c r="E872" s="17" t="s">
        <v>785</v>
      </c>
      <c r="F872" s="17"/>
      <c r="G872" s="18">
        <v>569.2400</v>
      </c>
      <c r="H872" s="18">
        <v>0</v>
      </c>
      <c r="I872" s="18">
        <f ca="1">((I871 + G872) - H872)</f>
        <v>0</v>
      </c>
      <c r="J872" s="18">
        <v>56.9200</v>
      </c>
      <c r="K872" s="19">
        <v>10.0000</v>
      </c>
      <c r="L872" s="17" t="s">
        <v>381</v>
      </c>
    </row>
    <row r="873" ht="10.95" customHeight="true" customFormat="true" s="9">
      <c r="A873" s="16">
        <v>45473</v>
      </c>
      <c r="B873" s="17" t="s">
        <v>745</v>
      </c>
      <c r="C873" s="17" t="s">
        <v>471</v>
      </c>
      <c r="D873" s="17" t="s">
        <v>379</v>
      </c>
      <c r="E873" s="17" t="s">
        <v>786</v>
      </c>
      <c r="F873" s="17" t="s">
        <v>787</v>
      </c>
      <c r="G873" s="18">
        <v>45.1000</v>
      </c>
      <c r="H873" s="18">
        <v>0</v>
      </c>
      <c r="I873" s="18">
        <f ca="1">((I872 + G873) - H873)</f>
        <v>0</v>
      </c>
      <c r="J873" s="18">
        <v>4.5100</v>
      </c>
      <c r="K873" s="19">
        <v>10.0000</v>
      </c>
      <c r="L873" s="17" t="s">
        <v>381</v>
      </c>
    </row>
    <row r="874" ht="10.95" customHeight="true" customFormat="true" s="9">
      <c r="A874" s="16">
        <v>45473</v>
      </c>
      <c r="B874" s="17" t="s">
        <v>745</v>
      </c>
      <c r="C874" s="17" t="s">
        <v>471</v>
      </c>
      <c r="D874" s="17" t="s">
        <v>379</v>
      </c>
      <c r="E874" s="17" t="s">
        <v>788</v>
      </c>
      <c r="F874" s="17" t="s">
        <v>787</v>
      </c>
      <c r="G874" s="18">
        <v>45.1000</v>
      </c>
      <c r="H874" s="18">
        <v>0</v>
      </c>
      <c r="I874" s="18">
        <f ca="1">((I873 + G874) - H874)</f>
        <v>0</v>
      </c>
      <c r="J874" s="18">
        <v>4.5100</v>
      </c>
      <c r="K874" s="19">
        <v>10.0000</v>
      </c>
      <c r="L874" s="17" t="s">
        <v>381</v>
      </c>
    </row>
    <row r="875" ht="10.95" customHeight="true" customFormat="true" s="9">
      <c r="A875" s="16">
        <v>45473</v>
      </c>
      <c r="B875" s="17" t="s">
        <v>745</v>
      </c>
      <c r="C875" s="17" t="s">
        <v>471</v>
      </c>
      <c r="D875" s="17" t="s">
        <v>332</v>
      </c>
      <c r="E875" s="17" t="s">
        <v>789</v>
      </c>
      <c r="F875" s="17" t="s">
        <v>790</v>
      </c>
      <c r="G875" s="18">
        <v>0</v>
      </c>
      <c r="H875" s="18">
        <v>33633.0000</v>
      </c>
      <c r="I875" s="18">
        <f ca="1">((I874 + G875) - H875)</f>
        <v>0</v>
      </c>
      <c r="J875" s="18">
        <v>0</v>
      </c>
      <c r="K875" s="19">
        <v>0</v>
      </c>
      <c r="L875" s="17" t="s">
        <v>335</v>
      </c>
    </row>
    <row r="876" ht="10.95" customHeight="true" customFormat="true" s="9">
      <c r="A876" s="16">
        <v>45473</v>
      </c>
      <c r="B876" s="17" t="s">
        <v>745</v>
      </c>
      <c r="C876" s="17" t="s">
        <v>471</v>
      </c>
      <c r="D876" s="17" t="s">
        <v>332</v>
      </c>
      <c r="E876" s="17" t="s">
        <v>791</v>
      </c>
      <c r="F876" s="17" t="s">
        <v>792</v>
      </c>
      <c r="G876" s="18">
        <v>155.9100</v>
      </c>
      <c r="H876" s="18">
        <v>0</v>
      </c>
      <c r="I876" s="18">
        <f ca="1">((I875 + G876) - H876)</f>
        <v>0</v>
      </c>
      <c r="J876" s="18">
        <v>0</v>
      </c>
      <c r="K876" s="19">
        <v>0</v>
      </c>
      <c r="L876" s="17" t="s">
        <v>335</v>
      </c>
    </row>
    <row r="877" ht="10.95" customHeight="true" customFormat="true" s="9">
      <c r="A877" s="20" t="s">
        <v>793</v>
      </c>
      <c r="B877" s="20"/>
      <c r="C877" s="20"/>
      <c r="D877" s="20"/>
      <c r="E877" s="20"/>
      <c r="F877" s="20"/>
      <c r="G877" s="21">
        <f ca="1">SUM(G833:G876)</f>
        <v>0</v>
      </c>
      <c r="H877" s="21">
        <f ca="1">SUM(H833:H876)</f>
        <v>0</v>
      </c>
      <c r="I877" s="21">
        <f ca="1">I876</f>
        <v>0</v>
      </c>
      <c r="J877" s="21">
        <f ca="1">SUM(J833:J876)</f>
        <v>0</v>
      </c>
      <c r="K877" s="20"/>
      <c r="L877" s="20"/>
    </row>
    <row r="878" ht="10.95" customHeight="true" customFormat="true" s="9">
      <c r="A878" s="20" t="s">
        <v>194</v>
      </c>
      <c r="B878" s="20"/>
      <c r="C878" s="20"/>
      <c r="D878" s="20"/>
      <c r="E878" s="20"/>
      <c r="F878" s="20"/>
      <c r="G878" s="21">
        <v>18778.8200</v>
      </c>
      <c r="H878" s="21">
        <v>0</v>
      </c>
      <c r="I878" s="21">
        <v>0</v>
      </c>
      <c r="J878" s="21">
        <v>0</v>
      </c>
      <c r="K878" s="20"/>
      <c r="L878" s="20"/>
    </row>
    <row r="879" ht="10.95" customHeight="true" customFormat="true" s="9">
      <c r="A879" s="10" t="s">
        <v>195</v>
      </c>
      <c r="B879" s="10"/>
      <c r="C879" s="10"/>
      <c r="D879" s="10"/>
      <c r="E879" s="10"/>
      <c r="F879" s="10"/>
      <c r="G879" s="11">
        <v>18778.8200</v>
      </c>
      <c r="H879" s="11">
        <v>0</v>
      </c>
      <c r="I879" s="11">
        <f ca="1">I876</f>
        <v>0</v>
      </c>
      <c r="J879" s="11">
        <v>0</v>
      </c>
      <c r="K879" s="10"/>
      <c r="L879" s="10"/>
    </row>
    <row r="880" ht="13.35" customHeight="true"/>
    <row r="881" ht="12.1" customHeight="true" customFormat="true" s="5">
      <c r="A881" s="8" t="s">
        <v>794</v>
      </c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ht="10.95" customHeight="true" customFormat="true" s="9">
      <c r="A882" s="10" t="s">
        <v>16</v>
      </c>
      <c r="B882" s="10"/>
      <c r="C882" s="10"/>
      <c r="D882" s="10"/>
      <c r="E882" s="10"/>
      <c r="F882" s="10"/>
      <c r="G882" s="11">
        <v>0</v>
      </c>
      <c r="H882" s="11">
        <v>0</v>
      </c>
      <c r="I882" s="11">
        <f ca="1">(G882 - H882)</f>
        <v>0</v>
      </c>
      <c r="J882" s="11">
        <v>0</v>
      </c>
      <c r="K882" s="10"/>
      <c r="L882" s="10"/>
    </row>
    <row r="883" ht="10.95" customHeight="true" customFormat="true" s="9">
      <c r="A883" s="12">
        <v>45450</v>
      </c>
      <c r="B883" s="13" t="s">
        <v>795</v>
      </c>
      <c r="C883" s="13" t="s">
        <v>471</v>
      </c>
      <c r="D883" s="13" t="s">
        <v>19</v>
      </c>
      <c r="E883" s="13" t="s">
        <v>796</v>
      </c>
      <c r="F883" s="13"/>
      <c r="G883" s="14">
        <v>1363.6400</v>
      </c>
      <c r="H883" s="14">
        <v>0</v>
      </c>
      <c r="I883" s="14">
        <f ca="1">((I882 + G883) - H883)</f>
        <v>0</v>
      </c>
      <c r="J883" s="14">
        <v>136.3600</v>
      </c>
      <c r="K883" s="15">
        <v>10.0000</v>
      </c>
      <c r="L883" s="13" t="s">
        <v>381</v>
      </c>
    </row>
    <row r="884" ht="10.95" customHeight="true" customFormat="true" s="9">
      <c r="A884" s="20" t="s">
        <v>797</v>
      </c>
      <c r="B884" s="20"/>
      <c r="C884" s="20"/>
      <c r="D884" s="20"/>
      <c r="E884" s="20"/>
      <c r="F884" s="20"/>
      <c r="G884" s="21">
        <f ca="1">G883</f>
        <v>0</v>
      </c>
      <c r="H884" s="21">
        <f ca="1">H883</f>
        <v>0</v>
      </c>
      <c r="I884" s="21">
        <f ca="1">I883</f>
        <v>0</v>
      </c>
      <c r="J884" s="21">
        <f ca="1">J883</f>
        <v>0</v>
      </c>
      <c r="K884" s="20"/>
      <c r="L884" s="20"/>
    </row>
    <row r="885" ht="10.95" customHeight="true" customFormat="true" s="9">
      <c r="A885" s="20" t="s">
        <v>194</v>
      </c>
      <c r="B885" s="20"/>
      <c r="C885" s="20"/>
      <c r="D885" s="20"/>
      <c r="E885" s="20"/>
      <c r="F885" s="20"/>
      <c r="G885" s="21">
        <v>1363.6400</v>
      </c>
      <c r="H885" s="21">
        <v>0</v>
      </c>
      <c r="I885" s="21">
        <v>0</v>
      </c>
      <c r="J885" s="21">
        <v>0</v>
      </c>
      <c r="K885" s="20"/>
      <c r="L885" s="20"/>
    </row>
    <row r="886" ht="10.95" customHeight="true" customFormat="true" s="9">
      <c r="A886" s="10" t="s">
        <v>195</v>
      </c>
      <c r="B886" s="10"/>
      <c r="C886" s="10"/>
      <c r="D886" s="10"/>
      <c r="E886" s="10"/>
      <c r="F886" s="10"/>
      <c r="G886" s="11">
        <v>1363.6400</v>
      </c>
      <c r="H886" s="11">
        <v>0</v>
      </c>
      <c r="I886" s="11">
        <f ca="1">I883</f>
        <v>0</v>
      </c>
      <c r="J886" s="11">
        <v>0</v>
      </c>
      <c r="K886" s="10"/>
      <c r="L886" s="10"/>
    </row>
    <row r="887" ht="13.35" customHeight="true"/>
    <row r="888" ht="12.1" customHeight="true" customFormat="true" s="5">
      <c r="A888" s="8" t="s">
        <v>798</v>
      </c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ht="10.95" customHeight="true" customFormat="true" s="9">
      <c r="A889" s="10" t="s">
        <v>16</v>
      </c>
      <c r="B889" s="10"/>
      <c r="C889" s="10"/>
      <c r="D889" s="10"/>
      <c r="E889" s="10"/>
      <c r="F889" s="10"/>
      <c r="G889" s="11">
        <v>0</v>
      </c>
      <c r="H889" s="11">
        <v>0</v>
      </c>
      <c r="I889" s="11">
        <f ca="1">(G889 - H889)</f>
        <v>0</v>
      </c>
      <c r="J889" s="11">
        <v>0</v>
      </c>
      <c r="K889" s="10"/>
      <c r="L889" s="10"/>
    </row>
    <row r="890" ht="10.95" customHeight="true" customFormat="true" s="9">
      <c r="A890" s="12">
        <v>45390</v>
      </c>
      <c r="B890" s="13" t="s">
        <v>799</v>
      </c>
      <c r="C890" s="13" t="s">
        <v>471</v>
      </c>
      <c r="D890" s="13" t="s">
        <v>379</v>
      </c>
      <c r="E890" s="13" t="s">
        <v>800</v>
      </c>
      <c r="F890" s="13" t="s">
        <v>31</v>
      </c>
      <c r="G890" s="14">
        <v>1675.0000</v>
      </c>
      <c r="H890" s="14">
        <v>0</v>
      </c>
      <c r="I890" s="14">
        <f ca="1">((I889 + G890) - H890)</f>
        <v>0</v>
      </c>
      <c r="J890" s="14">
        <v>167.5000</v>
      </c>
      <c r="K890" s="15">
        <v>10.0000</v>
      </c>
      <c r="L890" s="13" t="s">
        <v>381</v>
      </c>
    </row>
    <row r="891" ht="10.95" customHeight="true" customFormat="true" s="9">
      <c r="A891" s="16">
        <v>45433</v>
      </c>
      <c r="B891" s="17" t="s">
        <v>799</v>
      </c>
      <c r="C891" s="17" t="s">
        <v>471</v>
      </c>
      <c r="D891" s="17" t="s">
        <v>379</v>
      </c>
      <c r="E891" s="17" t="s">
        <v>801</v>
      </c>
      <c r="F891" s="17" t="s">
        <v>103</v>
      </c>
      <c r="G891" s="18">
        <v>2475.0000</v>
      </c>
      <c r="H891" s="18">
        <v>0</v>
      </c>
      <c r="I891" s="18">
        <f ca="1">((I890 + G891) - H891)</f>
        <v>0</v>
      </c>
      <c r="J891" s="18">
        <v>247.5000</v>
      </c>
      <c r="K891" s="19">
        <v>10.0000</v>
      </c>
      <c r="L891" s="17" t="s">
        <v>381</v>
      </c>
    </row>
    <row r="892" ht="10.95" customHeight="true" customFormat="true" s="9">
      <c r="A892" s="16">
        <v>45445</v>
      </c>
      <c r="B892" s="17" t="s">
        <v>799</v>
      </c>
      <c r="C892" s="17" t="s">
        <v>471</v>
      </c>
      <c r="D892" s="17" t="s">
        <v>379</v>
      </c>
      <c r="E892" s="17" t="s">
        <v>802</v>
      </c>
      <c r="F892" s="17" t="s">
        <v>124</v>
      </c>
      <c r="G892" s="18">
        <v>3850.0000</v>
      </c>
      <c r="H892" s="18">
        <v>0</v>
      </c>
      <c r="I892" s="18">
        <f ca="1">((I891 + G892) - H892)</f>
        <v>0</v>
      </c>
      <c r="J892" s="18">
        <v>385.0000</v>
      </c>
      <c r="K892" s="19">
        <v>10.0000</v>
      </c>
      <c r="L892" s="17" t="s">
        <v>381</v>
      </c>
    </row>
    <row r="893" ht="10.95" customHeight="true" customFormat="true" s="9">
      <c r="A893" s="16">
        <v>45454</v>
      </c>
      <c r="B893" s="17" t="s">
        <v>799</v>
      </c>
      <c r="C893" s="17" t="s">
        <v>471</v>
      </c>
      <c r="D893" s="17" t="s">
        <v>379</v>
      </c>
      <c r="E893" s="17" t="s">
        <v>803</v>
      </c>
      <c r="F893" s="17" t="s">
        <v>144</v>
      </c>
      <c r="G893" s="18">
        <v>2050.0000</v>
      </c>
      <c r="H893" s="18">
        <v>0</v>
      </c>
      <c r="I893" s="18">
        <f ca="1">((I892 + G893) - H893)</f>
        <v>0</v>
      </c>
      <c r="J893" s="18">
        <v>205.0000</v>
      </c>
      <c r="K893" s="19">
        <v>10.0000</v>
      </c>
      <c r="L893" s="17" t="s">
        <v>381</v>
      </c>
    </row>
    <row r="894" ht="10.95" customHeight="true" customFormat="true" s="9">
      <c r="A894" s="16">
        <v>45461</v>
      </c>
      <c r="B894" s="17" t="s">
        <v>799</v>
      </c>
      <c r="C894" s="17" t="s">
        <v>471</v>
      </c>
      <c r="D894" s="17" t="s">
        <v>379</v>
      </c>
      <c r="E894" s="17" t="s">
        <v>804</v>
      </c>
      <c r="F894" s="17" t="s">
        <v>168</v>
      </c>
      <c r="G894" s="18">
        <v>2775.0000</v>
      </c>
      <c r="H894" s="18">
        <v>0</v>
      </c>
      <c r="I894" s="18">
        <f ca="1">((I893 + G894) - H894)</f>
        <v>0</v>
      </c>
      <c r="J894" s="18">
        <v>277.5000</v>
      </c>
      <c r="K894" s="19">
        <v>10.0000</v>
      </c>
      <c r="L894" s="17" t="s">
        <v>381</v>
      </c>
    </row>
    <row r="895" ht="10.95" customHeight="true" customFormat="true" s="9">
      <c r="A895" s="16">
        <v>45465</v>
      </c>
      <c r="B895" s="17" t="s">
        <v>799</v>
      </c>
      <c r="C895" s="17" t="s">
        <v>471</v>
      </c>
      <c r="D895" s="17" t="s">
        <v>379</v>
      </c>
      <c r="E895" s="17" t="s">
        <v>805</v>
      </c>
      <c r="F895" s="17" t="s">
        <v>806</v>
      </c>
      <c r="G895" s="18">
        <v>1520.0000</v>
      </c>
      <c r="H895" s="18">
        <v>0</v>
      </c>
      <c r="I895" s="18">
        <f ca="1">((I894 + G895) - H895)</f>
        <v>0</v>
      </c>
      <c r="J895" s="18">
        <v>152.0000</v>
      </c>
      <c r="K895" s="19">
        <v>10.0000</v>
      </c>
      <c r="L895" s="17" t="s">
        <v>381</v>
      </c>
    </row>
    <row r="896" ht="10.95" customHeight="true" customFormat="true" s="9">
      <c r="A896" s="16">
        <v>45471</v>
      </c>
      <c r="B896" s="17" t="s">
        <v>799</v>
      </c>
      <c r="C896" s="17" t="s">
        <v>471</v>
      </c>
      <c r="D896" s="17" t="s">
        <v>379</v>
      </c>
      <c r="E896" s="17" t="s">
        <v>807</v>
      </c>
      <c r="F896" s="17" t="s">
        <v>646</v>
      </c>
      <c r="G896" s="18">
        <v>2500.0000</v>
      </c>
      <c r="H896" s="18">
        <v>0</v>
      </c>
      <c r="I896" s="18">
        <f ca="1">((I895 + G896) - H896)</f>
        <v>0</v>
      </c>
      <c r="J896" s="18">
        <v>250.0000</v>
      </c>
      <c r="K896" s="19">
        <v>10.0000</v>
      </c>
      <c r="L896" s="17" t="s">
        <v>381</v>
      </c>
    </row>
    <row r="897" ht="10.95" customHeight="true" customFormat="true" s="9">
      <c r="A897" s="20" t="s">
        <v>808</v>
      </c>
      <c r="B897" s="20"/>
      <c r="C897" s="20"/>
      <c r="D897" s="20"/>
      <c r="E897" s="20"/>
      <c r="F897" s="20"/>
      <c r="G897" s="21">
        <f ca="1">SUM(G890:G896)</f>
        <v>0</v>
      </c>
      <c r="H897" s="21">
        <f ca="1">SUM(H890:H896)</f>
        <v>0</v>
      </c>
      <c r="I897" s="21">
        <f ca="1">I896</f>
        <v>0</v>
      </c>
      <c r="J897" s="21">
        <f ca="1">SUM(J890:J896)</f>
        <v>0</v>
      </c>
      <c r="K897" s="20"/>
      <c r="L897" s="20"/>
    </row>
    <row r="898" ht="10.95" customHeight="true" customFormat="true" s="9">
      <c r="A898" s="20" t="s">
        <v>194</v>
      </c>
      <c r="B898" s="20"/>
      <c r="C898" s="20"/>
      <c r="D898" s="20"/>
      <c r="E898" s="20"/>
      <c r="F898" s="20"/>
      <c r="G898" s="21">
        <v>16845.0000</v>
      </c>
      <c r="H898" s="21">
        <v>0</v>
      </c>
      <c r="I898" s="21">
        <v>0</v>
      </c>
      <c r="J898" s="21">
        <v>0</v>
      </c>
      <c r="K898" s="20"/>
      <c r="L898" s="20"/>
    </row>
    <row r="899" ht="10.95" customHeight="true" customFormat="true" s="9">
      <c r="A899" s="10" t="s">
        <v>195</v>
      </c>
      <c r="B899" s="10"/>
      <c r="C899" s="10"/>
      <c r="D899" s="10"/>
      <c r="E899" s="10"/>
      <c r="F899" s="10"/>
      <c r="G899" s="11">
        <v>16845.0000</v>
      </c>
      <c r="H899" s="11">
        <v>0</v>
      </c>
      <c r="I899" s="11">
        <f ca="1">I896</f>
        <v>0</v>
      </c>
      <c r="J899" s="11">
        <v>0</v>
      </c>
      <c r="K899" s="10"/>
      <c r="L899" s="10"/>
    </row>
    <row r="900" ht="13.35" customHeight="true"/>
    <row r="901" ht="12.1" customHeight="true" customFormat="true" s="5">
      <c r="A901" s="8" t="s">
        <v>809</v>
      </c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ht="10.95" customHeight="true" customFormat="true" s="9">
      <c r="A902" s="10" t="s">
        <v>16</v>
      </c>
      <c r="B902" s="10"/>
      <c r="C902" s="10"/>
      <c r="D902" s="10"/>
      <c r="E902" s="10"/>
      <c r="F902" s="10"/>
      <c r="G902" s="11">
        <v>0</v>
      </c>
      <c r="H902" s="11">
        <v>0</v>
      </c>
      <c r="I902" s="11">
        <f ca="1">(G902 - H902)</f>
        <v>0</v>
      </c>
      <c r="J902" s="11">
        <v>0</v>
      </c>
      <c r="K902" s="10"/>
      <c r="L902" s="10"/>
    </row>
    <row r="903" ht="10.95" customHeight="true" customFormat="true" s="9">
      <c r="A903" s="12">
        <v>45385</v>
      </c>
      <c r="B903" s="13" t="s">
        <v>810</v>
      </c>
      <c r="C903" s="13" t="s">
        <v>471</v>
      </c>
      <c r="D903" s="13" t="s">
        <v>811</v>
      </c>
      <c r="E903" s="13" t="s">
        <v>812</v>
      </c>
      <c r="F903" s="13" t="s">
        <v>813</v>
      </c>
      <c r="G903" s="14">
        <v>3290.3100</v>
      </c>
      <c r="H903" s="14">
        <v>0</v>
      </c>
      <c r="I903" s="14">
        <f ca="1">((I902 + G903) - H903)</f>
        <v>0</v>
      </c>
      <c r="J903" s="14">
        <v>0</v>
      </c>
      <c r="K903" s="15">
        <v>0</v>
      </c>
      <c r="L903" s="13" t="s">
        <v>335</v>
      </c>
    </row>
    <row r="904" ht="10.95" customHeight="true" customFormat="true" s="9">
      <c r="A904" s="16">
        <v>45392</v>
      </c>
      <c r="B904" s="17" t="s">
        <v>810</v>
      </c>
      <c r="C904" s="17" t="s">
        <v>471</v>
      </c>
      <c r="D904" s="17" t="s">
        <v>811</v>
      </c>
      <c r="E904" s="17" t="s">
        <v>812</v>
      </c>
      <c r="F904" s="17" t="s">
        <v>814</v>
      </c>
      <c r="G904" s="18">
        <v>1756.8400</v>
      </c>
      <c r="H904" s="18">
        <v>0</v>
      </c>
      <c r="I904" s="18">
        <f ca="1">((I903 + G904) - H904)</f>
        <v>0</v>
      </c>
      <c r="J904" s="18">
        <v>0</v>
      </c>
      <c r="K904" s="19">
        <v>0</v>
      </c>
      <c r="L904" s="17" t="s">
        <v>335</v>
      </c>
    </row>
    <row r="905" ht="10.95" customHeight="true" customFormat="true" s="9">
      <c r="A905" s="16">
        <v>45399</v>
      </c>
      <c r="B905" s="17" t="s">
        <v>810</v>
      </c>
      <c r="C905" s="17" t="s">
        <v>471</v>
      </c>
      <c r="D905" s="17" t="s">
        <v>811</v>
      </c>
      <c r="E905" s="17" t="s">
        <v>812</v>
      </c>
      <c r="F905" s="17" t="s">
        <v>815</v>
      </c>
      <c r="G905" s="18">
        <v>3287.3100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 t="s">
        <v>335</v>
      </c>
    </row>
    <row r="906" ht="10.95" customHeight="true" customFormat="true" s="9">
      <c r="A906" s="16">
        <v>45406</v>
      </c>
      <c r="B906" s="17" t="s">
        <v>810</v>
      </c>
      <c r="C906" s="17" t="s">
        <v>471</v>
      </c>
      <c r="D906" s="17" t="s">
        <v>811</v>
      </c>
      <c r="E906" s="17" t="s">
        <v>812</v>
      </c>
      <c r="F906" s="17" t="s">
        <v>816</v>
      </c>
      <c r="G906" s="18">
        <v>2882.3100</v>
      </c>
      <c r="H906" s="18">
        <v>0</v>
      </c>
      <c r="I906" s="18">
        <f ca="1">((I905 + G906) - H906)</f>
        <v>0</v>
      </c>
      <c r="J906" s="18">
        <v>0</v>
      </c>
      <c r="K906" s="19">
        <v>0</v>
      </c>
      <c r="L906" s="17" t="s">
        <v>335</v>
      </c>
    </row>
    <row r="907" ht="10.95" customHeight="true" customFormat="true" s="9">
      <c r="A907" s="16">
        <v>45413</v>
      </c>
      <c r="B907" s="17" t="s">
        <v>810</v>
      </c>
      <c r="C907" s="17" t="s">
        <v>471</v>
      </c>
      <c r="D907" s="17" t="s">
        <v>811</v>
      </c>
      <c r="E907" s="17" t="s">
        <v>812</v>
      </c>
      <c r="F907" s="17" t="s">
        <v>817</v>
      </c>
      <c r="G907" s="18">
        <v>3173.7700</v>
      </c>
      <c r="H907" s="18">
        <v>0</v>
      </c>
      <c r="I907" s="18">
        <f ca="1">((I906 + G907) - H907)</f>
        <v>0</v>
      </c>
      <c r="J907" s="18">
        <v>0</v>
      </c>
      <c r="K907" s="19">
        <v>0</v>
      </c>
      <c r="L907" s="17" t="s">
        <v>335</v>
      </c>
    </row>
    <row r="908" ht="10.95" customHeight="true" customFormat="true" s="9">
      <c r="A908" s="16">
        <v>45420</v>
      </c>
      <c r="B908" s="17" t="s">
        <v>810</v>
      </c>
      <c r="C908" s="17" t="s">
        <v>471</v>
      </c>
      <c r="D908" s="17" t="s">
        <v>811</v>
      </c>
      <c r="E908" s="17" t="s">
        <v>812</v>
      </c>
      <c r="F908" s="17" t="s">
        <v>818</v>
      </c>
      <c r="G908" s="18">
        <v>4156.3100</v>
      </c>
      <c r="H908" s="18">
        <v>0</v>
      </c>
      <c r="I908" s="18">
        <f ca="1">((I907 + G908) - H908)</f>
        <v>0</v>
      </c>
      <c r="J908" s="18">
        <v>0</v>
      </c>
      <c r="K908" s="19">
        <v>0</v>
      </c>
      <c r="L908" s="17" t="s">
        <v>335</v>
      </c>
    </row>
    <row r="909" ht="10.95" customHeight="true" customFormat="true" s="9">
      <c r="A909" s="16">
        <v>45427</v>
      </c>
      <c r="B909" s="17" t="s">
        <v>810</v>
      </c>
      <c r="C909" s="17" t="s">
        <v>471</v>
      </c>
      <c r="D909" s="17" t="s">
        <v>811</v>
      </c>
      <c r="E909" s="17" t="s">
        <v>812</v>
      </c>
      <c r="F909" s="17" t="s">
        <v>819</v>
      </c>
      <c r="G909" s="18">
        <v>6652.0100</v>
      </c>
      <c r="H909" s="18">
        <v>0</v>
      </c>
      <c r="I909" s="18">
        <f ca="1">((I908 + G909) - H909)</f>
        <v>0</v>
      </c>
      <c r="J909" s="18">
        <v>0</v>
      </c>
      <c r="K909" s="19">
        <v>0</v>
      </c>
      <c r="L909" s="17" t="s">
        <v>335</v>
      </c>
    </row>
    <row r="910" ht="10.95" customHeight="true" customFormat="true" s="9">
      <c r="A910" s="16">
        <v>45434</v>
      </c>
      <c r="B910" s="17" t="s">
        <v>810</v>
      </c>
      <c r="C910" s="17" t="s">
        <v>471</v>
      </c>
      <c r="D910" s="17" t="s">
        <v>811</v>
      </c>
      <c r="E910" s="17" t="s">
        <v>812</v>
      </c>
      <c r="F910" s="17" t="s">
        <v>820</v>
      </c>
      <c r="G910" s="18">
        <v>6187.3100</v>
      </c>
      <c r="H910" s="18">
        <v>0</v>
      </c>
      <c r="I910" s="18">
        <f ca="1">((I909 + G910) - H910)</f>
        <v>0</v>
      </c>
      <c r="J910" s="18">
        <v>0</v>
      </c>
      <c r="K910" s="19">
        <v>0</v>
      </c>
      <c r="L910" s="17" t="s">
        <v>335</v>
      </c>
    </row>
    <row r="911" ht="10.95" customHeight="true" customFormat="true" s="9">
      <c r="A911" s="16">
        <v>45441</v>
      </c>
      <c r="B911" s="17" t="s">
        <v>810</v>
      </c>
      <c r="C911" s="17" t="s">
        <v>471</v>
      </c>
      <c r="D911" s="17" t="s">
        <v>811</v>
      </c>
      <c r="E911" s="17" t="s">
        <v>812</v>
      </c>
      <c r="F911" s="17" t="s">
        <v>821</v>
      </c>
      <c r="G911" s="18">
        <v>5960.3100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 t="s">
        <v>335</v>
      </c>
    </row>
    <row r="912" ht="10.95" customHeight="true" customFormat="true" s="9">
      <c r="A912" s="16">
        <v>45448</v>
      </c>
      <c r="B912" s="17" t="s">
        <v>810</v>
      </c>
      <c r="C912" s="17" t="s">
        <v>471</v>
      </c>
      <c r="D912" s="17" t="s">
        <v>811</v>
      </c>
      <c r="E912" s="17" t="s">
        <v>812</v>
      </c>
      <c r="F912" s="17" t="s">
        <v>822</v>
      </c>
      <c r="G912" s="18">
        <v>6529.3100</v>
      </c>
      <c r="H912" s="18">
        <v>0</v>
      </c>
      <c r="I912" s="18">
        <f ca="1">((I911 + G912) - H912)</f>
        <v>0</v>
      </c>
      <c r="J912" s="18">
        <v>0</v>
      </c>
      <c r="K912" s="19">
        <v>0</v>
      </c>
      <c r="L912" s="17" t="s">
        <v>335</v>
      </c>
    </row>
    <row r="913" ht="10.95" customHeight="true" customFormat="true" s="9">
      <c r="A913" s="16">
        <v>45455</v>
      </c>
      <c r="B913" s="17" t="s">
        <v>810</v>
      </c>
      <c r="C913" s="17" t="s">
        <v>471</v>
      </c>
      <c r="D913" s="17" t="s">
        <v>811</v>
      </c>
      <c r="E913" s="17" t="s">
        <v>812</v>
      </c>
      <c r="F913" s="17" t="s">
        <v>823</v>
      </c>
      <c r="G913" s="18">
        <v>5868.3100</v>
      </c>
      <c r="H913" s="18">
        <v>0</v>
      </c>
      <c r="I913" s="18">
        <f ca="1">((I912 + G913) - H913)</f>
        <v>0</v>
      </c>
      <c r="J913" s="18">
        <v>0</v>
      </c>
      <c r="K913" s="19">
        <v>0</v>
      </c>
      <c r="L913" s="17" t="s">
        <v>335</v>
      </c>
    </row>
    <row r="914" ht="10.95" customHeight="true" customFormat="true" s="9">
      <c r="A914" s="16">
        <v>45462</v>
      </c>
      <c r="B914" s="17" t="s">
        <v>810</v>
      </c>
      <c r="C914" s="17" t="s">
        <v>471</v>
      </c>
      <c r="D914" s="17" t="s">
        <v>811</v>
      </c>
      <c r="E914" s="17" t="s">
        <v>812</v>
      </c>
      <c r="F914" s="17" t="s">
        <v>824</v>
      </c>
      <c r="G914" s="18">
        <v>6126.0100</v>
      </c>
      <c r="H914" s="18">
        <v>0</v>
      </c>
      <c r="I914" s="18">
        <f ca="1">((I913 + G914) - H914)</f>
        <v>0</v>
      </c>
      <c r="J914" s="18">
        <v>0</v>
      </c>
      <c r="K914" s="19">
        <v>0</v>
      </c>
      <c r="L914" s="17" t="s">
        <v>335</v>
      </c>
    </row>
    <row r="915" ht="10.95" customHeight="true" customFormat="true" s="9">
      <c r="A915" s="16">
        <v>45469</v>
      </c>
      <c r="B915" s="17" t="s">
        <v>810</v>
      </c>
      <c r="C915" s="17" t="s">
        <v>471</v>
      </c>
      <c r="D915" s="17" t="s">
        <v>811</v>
      </c>
      <c r="E915" s="17" t="s">
        <v>812</v>
      </c>
      <c r="F915" s="17" t="s">
        <v>825</v>
      </c>
      <c r="G915" s="18">
        <v>5987.3100</v>
      </c>
      <c r="H915" s="18">
        <v>0</v>
      </c>
      <c r="I915" s="18">
        <f ca="1">((I914 + G915) - H915)</f>
        <v>0</v>
      </c>
      <c r="J915" s="18">
        <v>0</v>
      </c>
      <c r="K915" s="19">
        <v>0</v>
      </c>
      <c r="L915" s="17" t="s">
        <v>335</v>
      </c>
    </row>
    <row r="916" ht="10.95" customHeight="true" customFormat="true" s="9">
      <c r="A916" s="20" t="s">
        <v>826</v>
      </c>
      <c r="B916" s="20"/>
      <c r="C916" s="20"/>
      <c r="D916" s="20"/>
      <c r="E916" s="20"/>
      <c r="F916" s="20"/>
      <c r="G916" s="21">
        <f ca="1">SUM(G903:G915)</f>
        <v>0</v>
      </c>
      <c r="H916" s="21">
        <f ca="1">SUM(H903:H915)</f>
        <v>0</v>
      </c>
      <c r="I916" s="21">
        <f ca="1">I915</f>
        <v>0</v>
      </c>
      <c r="J916" s="21">
        <f ca="1">SUM(J903:J915)</f>
        <v>0</v>
      </c>
      <c r="K916" s="20"/>
      <c r="L916" s="20"/>
    </row>
    <row r="917" ht="10.95" customHeight="true" customFormat="true" s="9">
      <c r="A917" s="20" t="s">
        <v>194</v>
      </c>
      <c r="B917" s="20"/>
      <c r="C917" s="20"/>
      <c r="D917" s="20"/>
      <c r="E917" s="20"/>
      <c r="F917" s="20"/>
      <c r="G917" s="21">
        <v>61857.4200</v>
      </c>
      <c r="H917" s="21">
        <v>0</v>
      </c>
      <c r="I917" s="21">
        <v>0</v>
      </c>
      <c r="J917" s="21">
        <v>0</v>
      </c>
      <c r="K917" s="20"/>
      <c r="L917" s="20"/>
    </row>
    <row r="918" ht="10.95" customHeight="true" customFormat="true" s="9">
      <c r="A918" s="10" t="s">
        <v>195</v>
      </c>
      <c r="B918" s="10"/>
      <c r="C918" s="10"/>
      <c r="D918" s="10"/>
      <c r="E918" s="10"/>
      <c r="F918" s="10"/>
      <c r="G918" s="11">
        <v>61857.4200</v>
      </c>
      <c r="H918" s="11">
        <v>0</v>
      </c>
      <c r="I918" s="11">
        <f ca="1">I915</f>
        <v>0</v>
      </c>
      <c r="J918" s="11">
        <v>0</v>
      </c>
      <c r="K918" s="10"/>
      <c r="L918" s="10"/>
    </row>
    <row r="919" ht="13.35" customHeight="true"/>
    <row r="920" ht="12.1" customHeight="true" customFormat="true" s="5">
      <c r="A920" s="8" t="s">
        <v>827</v>
      </c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ht="10.95" customHeight="true" customFormat="true" s="9">
      <c r="A921" s="10" t="s">
        <v>16</v>
      </c>
      <c r="B921" s="10"/>
      <c r="C921" s="10"/>
      <c r="D921" s="10"/>
      <c r="E921" s="10"/>
      <c r="F921" s="10"/>
      <c r="G921" s="11">
        <v>0</v>
      </c>
      <c r="H921" s="11">
        <v>0</v>
      </c>
      <c r="I921" s="11">
        <f ca="1">(G921 - H921)</f>
        <v>0</v>
      </c>
      <c r="J921" s="11">
        <v>0</v>
      </c>
      <c r="K921" s="10"/>
      <c r="L921" s="10"/>
    </row>
    <row r="922" ht="10.95" customHeight="true" customFormat="true" s="9">
      <c r="A922" s="12">
        <v>45385</v>
      </c>
      <c r="B922" s="13" t="s">
        <v>828</v>
      </c>
      <c r="C922" s="13" t="s">
        <v>471</v>
      </c>
      <c r="D922" s="13" t="s">
        <v>811</v>
      </c>
      <c r="E922" s="13" t="s">
        <v>829</v>
      </c>
      <c r="F922" s="13" t="s">
        <v>813</v>
      </c>
      <c r="G922" s="14">
        <v>361.9300</v>
      </c>
      <c r="H922" s="14">
        <v>0</v>
      </c>
      <c r="I922" s="14">
        <f ca="1">((I921 + G922) - H922)</f>
        <v>0</v>
      </c>
      <c r="J922" s="14">
        <v>0</v>
      </c>
      <c r="K922" s="15">
        <v>0</v>
      </c>
      <c r="L922" s="13" t="s">
        <v>335</v>
      </c>
    </row>
    <row r="923" ht="10.95" customHeight="true" customFormat="true" s="9">
      <c r="A923" s="16">
        <v>45392</v>
      </c>
      <c r="B923" s="17" t="s">
        <v>828</v>
      </c>
      <c r="C923" s="17" t="s">
        <v>471</v>
      </c>
      <c r="D923" s="17" t="s">
        <v>811</v>
      </c>
      <c r="E923" s="17" t="s">
        <v>829</v>
      </c>
      <c r="F923" s="17" t="s">
        <v>814</v>
      </c>
      <c r="G923" s="18">
        <v>193.2500</v>
      </c>
      <c r="H923" s="18">
        <v>0</v>
      </c>
      <c r="I923" s="18">
        <f ca="1">((I922 + G923) - H923)</f>
        <v>0</v>
      </c>
      <c r="J923" s="18">
        <v>0</v>
      </c>
      <c r="K923" s="19">
        <v>0</v>
      </c>
      <c r="L923" s="17" t="s">
        <v>335</v>
      </c>
    </row>
    <row r="924" ht="10.95" customHeight="true" customFormat="true" s="9">
      <c r="A924" s="16">
        <v>45399</v>
      </c>
      <c r="B924" s="17" t="s">
        <v>828</v>
      </c>
      <c r="C924" s="17" t="s">
        <v>471</v>
      </c>
      <c r="D924" s="17" t="s">
        <v>811</v>
      </c>
      <c r="E924" s="17" t="s">
        <v>829</v>
      </c>
      <c r="F924" s="17" t="s">
        <v>815</v>
      </c>
      <c r="G924" s="18">
        <v>361.6000</v>
      </c>
      <c r="H924" s="18">
        <v>0</v>
      </c>
      <c r="I924" s="18">
        <f ca="1">((I923 + G924) - H924)</f>
        <v>0</v>
      </c>
      <c r="J924" s="18">
        <v>0</v>
      </c>
      <c r="K924" s="19">
        <v>0</v>
      </c>
      <c r="L924" s="17" t="s">
        <v>335</v>
      </c>
    </row>
    <row r="925" ht="10.95" customHeight="true" customFormat="true" s="9">
      <c r="A925" s="16">
        <v>45406</v>
      </c>
      <c r="B925" s="17" t="s">
        <v>828</v>
      </c>
      <c r="C925" s="17" t="s">
        <v>471</v>
      </c>
      <c r="D925" s="17" t="s">
        <v>811</v>
      </c>
      <c r="E925" s="17" t="s">
        <v>829</v>
      </c>
      <c r="F925" s="17" t="s">
        <v>816</v>
      </c>
      <c r="G925" s="18">
        <v>317.0500</v>
      </c>
      <c r="H925" s="18">
        <v>0</v>
      </c>
      <c r="I925" s="18">
        <f ca="1">((I924 + G925) - H925)</f>
        <v>0</v>
      </c>
      <c r="J925" s="18">
        <v>0</v>
      </c>
      <c r="K925" s="19">
        <v>0</v>
      </c>
      <c r="L925" s="17" t="s">
        <v>335</v>
      </c>
    </row>
    <row r="926" ht="10.95" customHeight="true" customFormat="true" s="9">
      <c r="A926" s="16">
        <v>45413</v>
      </c>
      <c r="B926" s="17" t="s">
        <v>828</v>
      </c>
      <c r="C926" s="17" t="s">
        <v>471</v>
      </c>
      <c r="D926" s="17" t="s">
        <v>811</v>
      </c>
      <c r="E926" s="17" t="s">
        <v>829</v>
      </c>
      <c r="F926" s="17" t="s">
        <v>817</v>
      </c>
      <c r="G926" s="18">
        <v>349.1100</v>
      </c>
      <c r="H926" s="18">
        <v>0</v>
      </c>
      <c r="I926" s="18">
        <f ca="1">((I925 + G926) - H926)</f>
        <v>0</v>
      </c>
      <c r="J926" s="18">
        <v>0</v>
      </c>
      <c r="K926" s="19">
        <v>0</v>
      </c>
      <c r="L926" s="17" t="s">
        <v>335</v>
      </c>
    </row>
    <row r="927" ht="10.95" customHeight="true" customFormat="true" s="9">
      <c r="A927" s="16">
        <v>45420</v>
      </c>
      <c r="B927" s="17" t="s">
        <v>828</v>
      </c>
      <c r="C927" s="17" t="s">
        <v>471</v>
      </c>
      <c r="D927" s="17" t="s">
        <v>811</v>
      </c>
      <c r="E927" s="17" t="s">
        <v>829</v>
      </c>
      <c r="F927" s="17" t="s">
        <v>818</v>
      </c>
      <c r="G927" s="18">
        <v>457.1900</v>
      </c>
      <c r="H927" s="18">
        <v>0</v>
      </c>
      <c r="I927" s="18">
        <f ca="1">((I926 + G927) - H927)</f>
        <v>0</v>
      </c>
      <c r="J927" s="18">
        <v>0</v>
      </c>
      <c r="K927" s="19">
        <v>0</v>
      </c>
      <c r="L927" s="17" t="s">
        <v>335</v>
      </c>
    </row>
    <row r="928" ht="10.95" customHeight="true" customFormat="true" s="9">
      <c r="A928" s="16">
        <v>45427</v>
      </c>
      <c r="B928" s="17" t="s">
        <v>828</v>
      </c>
      <c r="C928" s="17" t="s">
        <v>471</v>
      </c>
      <c r="D928" s="17" t="s">
        <v>811</v>
      </c>
      <c r="E928" s="17" t="s">
        <v>829</v>
      </c>
      <c r="F928" s="17" t="s">
        <v>819</v>
      </c>
      <c r="G928" s="18">
        <v>731.7200</v>
      </c>
      <c r="H928" s="18">
        <v>0</v>
      </c>
      <c r="I928" s="18">
        <f ca="1">((I927 + G928) - H928)</f>
        <v>0</v>
      </c>
      <c r="J928" s="18">
        <v>0</v>
      </c>
      <c r="K928" s="19">
        <v>0</v>
      </c>
      <c r="L928" s="17" t="s">
        <v>335</v>
      </c>
    </row>
    <row r="929" ht="10.95" customHeight="true" customFormat="true" s="9">
      <c r="A929" s="16">
        <v>45434</v>
      </c>
      <c r="B929" s="17" t="s">
        <v>828</v>
      </c>
      <c r="C929" s="17" t="s">
        <v>471</v>
      </c>
      <c r="D929" s="17" t="s">
        <v>811</v>
      </c>
      <c r="E929" s="17" t="s">
        <v>829</v>
      </c>
      <c r="F929" s="17" t="s">
        <v>820</v>
      </c>
      <c r="G929" s="18">
        <v>680.6000</v>
      </c>
      <c r="H929" s="18">
        <v>0</v>
      </c>
      <c r="I929" s="18">
        <f ca="1">((I928 + G929) - H929)</f>
        <v>0</v>
      </c>
      <c r="J929" s="18">
        <v>0</v>
      </c>
      <c r="K929" s="19">
        <v>0</v>
      </c>
      <c r="L929" s="17" t="s">
        <v>335</v>
      </c>
    </row>
    <row r="930" ht="10.95" customHeight="true" customFormat="true" s="9">
      <c r="A930" s="16">
        <v>45441</v>
      </c>
      <c r="B930" s="17" t="s">
        <v>828</v>
      </c>
      <c r="C930" s="17" t="s">
        <v>471</v>
      </c>
      <c r="D930" s="17" t="s">
        <v>811</v>
      </c>
      <c r="E930" s="17" t="s">
        <v>829</v>
      </c>
      <c r="F930" s="17" t="s">
        <v>821</v>
      </c>
      <c r="G930" s="18">
        <v>655.6300</v>
      </c>
      <c r="H930" s="18">
        <v>0</v>
      </c>
      <c r="I930" s="18">
        <f ca="1">((I929 + G930) - H930)</f>
        <v>0</v>
      </c>
      <c r="J930" s="18">
        <v>0</v>
      </c>
      <c r="K930" s="19">
        <v>0</v>
      </c>
      <c r="L930" s="17" t="s">
        <v>335</v>
      </c>
    </row>
    <row r="931" ht="10.95" customHeight="true" customFormat="true" s="9">
      <c r="A931" s="16">
        <v>45448</v>
      </c>
      <c r="B931" s="17" t="s">
        <v>828</v>
      </c>
      <c r="C931" s="17" t="s">
        <v>471</v>
      </c>
      <c r="D931" s="17" t="s">
        <v>811</v>
      </c>
      <c r="E931" s="17" t="s">
        <v>829</v>
      </c>
      <c r="F931" s="17" t="s">
        <v>822</v>
      </c>
      <c r="G931" s="18">
        <v>718.2200</v>
      </c>
      <c r="H931" s="18">
        <v>0</v>
      </c>
      <c r="I931" s="18">
        <f ca="1">((I930 + G931) - H931)</f>
        <v>0</v>
      </c>
      <c r="J931" s="18">
        <v>0</v>
      </c>
      <c r="K931" s="19">
        <v>0</v>
      </c>
      <c r="L931" s="17" t="s">
        <v>335</v>
      </c>
    </row>
    <row r="932" ht="10.95" customHeight="true" customFormat="true" s="9">
      <c r="A932" s="16">
        <v>45455</v>
      </c>
      <c r="B932" s="17" t="s">
        <v>828</v>
      </c>
      <c r="C932" s="17" t="s">
        <v>471</v>
      </c>
      <c r="D932" s="17" t="s">
        <v>811</v>
      </c>
      <c r="E932" s="17" t="s">
        <v>829</v>
      </c>
      <c r="F932" s="17" t="s">
        <v>823</v>
      </c>
      <c r="G932" s="18">
        <v>645.5100</v>
      </c>
      <c r="H932" s="18">
        <v>0</v>
      </c>
      <c r="I932" s="18">
        <f ca="1">((I931 + G932) - H932)</f>
        <v>0</v>
      </c>
      <c r="J932" s="18">
        <v>0</v>
      </c>
      <c r="K932" s="19">
        <v>0</v>
      </c>
      <c r="L932" s="17" t="s">
        <v>335</v>
      </c>
    </row>
    <row r="933" ht="10.95" customHeight="true" customFormat="true" s="9">
      <c r="A933" s="16">
        <v>45462</v>
      </c>
      <c r="B933" s="17" t="s">
        <v>828</v>
      </c>
      <c r="C933" s="17" t="s">
        <v>471</v>
      </c>
      <c r="D933" s="17" t="s">
        <v>811</v>
      </c>
      <c r="E933" s="17" t="s">
        <v>829</v>
      </c>
      <c r="F933" s="17" t="s">
        <v>824</v>
      </c>
      <c r="G933" s="18">
        <v>673.8500</v>
      </c>
      <c r="H933" s="18">
        <v>0</v>
      </c>
      <c r="I933" s="18">
        <f ca="1">((I932 + G933) - H933)</f>
        <v>0</v>
      </c>
      <c r="J933" s="18">
        <v>0</v>
      </c>
      <c r="K933" s="19">
        <v>0</v>
      </c>
      <c r="L933" s="17" t="s">
        <v>335</v>
      </c>
    </row>
    <row r="934" ht="10.95" customHeight="true" customFormat="true" s="9">
      <c r="A934" s="16">
        <v>45469</v>
      </c>
      <c r="B934" s="17" t="s">
        <v>828</v>
      </c>
      <c r="C934" s="17" t="s">
        <v>471</v>
      </c>
      <c r="D934" s="17" t="s">
        <v>811</v>
      </c>
      <c r="E934" s="17" t="s">
        <v>829</v>
      </c>
      <c r="F934" s="17" t="s">
        <v>825</v>
      </c>
      <c r="G934" s="18">
        <v>658.6000</v>
      </c>
      <c r="H934" s="18">
        <v>0</v>
      </c>
      <c r="I934" s="18">
        <f ca="1">((I933 + G934) - H934)</f>
        <v>0</v>
      </c>
      <c r="J934" s="18">
        <v>0</v>
      </c>
      <c r="K934" s="19">
        <v>0</v>
      </c>
      <c r="L934" s="17" t="s">
        <v>335</v>
      </c>
    </row>
    <row r="935" ht="10.95" customHeight="true" customFormat="true" s="9">
      <c r="A935" s="20" t="s">
        <v>830</v>
      </c>
      <c r="B935" s="20"/>
      <c r="C935" s="20"/>
      <c r="D935" s="20"/>
      <c r="E935" s="20"/>
      <c r="F935" s="20"/>
      <c r="G935" s="21">
        <f ca="1">SUM(G922:G934)</f>
        <v>0</v>
      </c>
      <c r="H935" s="21">
        <f ca="1">SUM(H922:H934)</f>
        <v>0</v>
      </c>
      <c r="I935" s="21">
        <f ca="1">I934</f>
        <v>0</v>
      </c>
      <c r="J935" s="21">
        <f ca="1">SUM(J922:J934)</f>
        <v>0</v>
      </c>
      <c r="K935" s="20"/>
      <c r="L935" s="20"/>
    </row>
    <row r="936" ht="10.95" customHeight="true" customFormat="true" s="9">
      <c r="A936" s="20" t="s">
        <v>194</v>
      </c>
      <c r="B936" s="20"/>
      <c r="C936" s="20"/>
      <c r="D936" s="20"/>
      <c r="E936" s="20"/>
      <c r="F936" s="20"/>
      <c r="G936" s="21">
        <v>6804.2600</v>
      </c>
      <c r="H936" s="21">
        <v>0</v>
      </c>
      <c r="I936" s="21">
        <v>0</v>
      </c>
      <c r="J936" s="21">
        <v>0</v>
      </c>
      <c r="K936" s="20"/>
      <c r="L936" s="20"/>
    </row>
    <row r="937" ht="10.95" customHeight="true" customFormat="true" s="9">
      <c r="A937" s="10" t="s">
        <v>195</v>
      </c>
      <c r="B937" s="10"/>
      <c r="C937" s="10"/>
      <c r="D937" s="10"/>
      <c r="E937" s="10"/>
      <c r="F937" s="10"/>
      <c r="G937" s="11">
        <v>6804.2600</v>
      </c>
      <c r="H937" s="11">
        <v>0</v>
      </c>
      <c r="I937" s="11">
        <f ca="1">I934</f>
        <v>0</v>
      </c>
      <c r="J937" s="11">
        <v>0</v>
      </c>
      <c r="K937" s="10"/>
      <c r="L937" s="10"/>
    </row>
    <row r="938" ht="13.35" customHeight="true"/>
    <row r="939" ht="12.1" customHeight="true" customFormat="true" s="5">
      <c r="A939" s="8" t="s">
        <v>831</v>
      </c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ht="10.95" customHeight="true" customFormat="true" s="9">
      <c r="A940" s="10" t="s">
        <v>16</v>
      </c>
      <c r="B940" s="10"/>
      <c r="C940" s="10"/>
      <c r="D940" s="10"/>
      <c r="E940" s="10"/>
      <c r="F940" s="10"/>
      <c r="G940" s="11">
        <v>0</v>
      </c>
      <c r="H940" s="11">
        <v>0</v>
      </c>
      <c r="I940" s="11">
        <f ca="1">(G940 - H940)</f>
        <v>0</v>
      </c>
      <c r="J940" s="11">
        <v>0</v>
      </c>
      <c r="K940" s="10"/>
      <c r="L940" s="10"/>
    </row>
    <row r="941" ht="10.95" customHeight="true" customFormat="true" s="9">
      <c r="A941" s="12">
        <v>45444</v>
      </c>
      <c r="B941" s="13" t="s">
        <v>832</v>
      </c>
      <c r="C941" s="13" t="s">
        <v>471</v>
      </c>
      <c r="D941" s="13" t="s">
        <v>379</v>
      </c>
      <c r="E941" s="13" t="s">
        <v>833</v>
      </c>
      <c r="F941" s="13" t="s">
        <v>145</v>
      </c>
      <c r="G941" s="14">
        <v>790.0000</v>
      </c>
      <c r="H941" s="14">
        <v>0</v>
      </c>
      <c r="I941" s="14">
        <f ca="1">((I940 + G941) - H941)</f>
        <v>0</v>
      </c>
      <c r="J941" s="14">
        <v>79.0000</v>
      </c>
      <c r="K941" s="15">
        <v>10.0000</v>
      </c>
      <c r="L941" s="13" t="s">
        <v>381</v>
      </c>
    </row>
    <row r="942" ht="10.95" customHeight="true" customFormat="true" s="9">
      <c r="A942" s="16">
        <v>45456</v>
      </c>
      <c r="B942" s="17" t="s">
        <v>832</v>
      </c>
      <c r="C942" s="17" t="s">
        <v>471</v>
      </c>
      <c r="D942" s="17" t="s">
        <v>19</v>
      </c>
      <c r="E942" s="17" t="s">
        <v>834</v>
      </c>
      <c r="F942" s="17"/>
      <c r="G942" s="18">
        <v>166.2500</v>
      </c>
      <c r="H942" s="18">
        <v>0</v>
      </c>
      <c r="I942" s="18">
        <f ca="1">((I941 + G942) - H942)</f>
        <v>0</v>
      </c>
      <c r="J942" s="18">
        <v>16.6200</v>
      </c>
      <c r="K942" s="19">
        <v>10.0000</v>
      </c>
      <c r="L942" s="17" t="s">
        <v>381</v>
      </c>
    </row>
    <row r="943" ht="10.95" customHeight="true" customFormat="true" s="9">
      <c r="A943" s="16">
        <v>45470</v>
      </c>
      <c r="B943" s="17" t="s">
        <v>832</v>
      </c>
      <c r="C943" s="17" t="s">
        <v>471</v>
      </c>
      <c r="D943" s="17" t="s">
        <v>19</v>
      </c>
      <c r="E943" s="17" t="s">
        <v>835</v>
      </c>
      <c r="F943" s="17"/>
      <c r="G943" s="18">
        <v>73.4100</v>
      </c>
      <c r="H943" s="18">
        <v>0</v>
      </c>
      <c r="I943" s="18">
        <f ca="1">((I942 + G943) - H943)</f>
        <v>0</v>
      </c>
      <c r="J943" s="18">
        <v>7.3400</v>
      </c>
      <c r="K943" s="19">
        <v>10.0000</v>
      </c>
      <c r="L943" s="17" t="s">
        <v>381</v>
      </c>
    </row>
    <row r="944" ht="10.95" customHeight="true" customFormat="true" s="9">
      <c r="A944" s="20" t="s">
        <v>836</v>
      </c>
      <c r="B944" s="20"/>
      <c r="C944" s="20"/>
      <c r="D944" s="20"/>
      <c r="E944" s="20"/>
      <c r="F944" s="20"/>
      <c r="G944" s="21">
        <f ca="1">SUM(G941:G943)</f>
        <v>0</v>
      </c>
      <c r="H944" s="21">
        <f ca="1">SUM(H941:H943)</f>
        <v>0</v>
      </c>
      <c r="I944" s="21">
        <f ca="1">I943</f>
        <v>0</v>
      </c>
      <c r="J944" s="21">
        <f ca="1">SUM(J941:J943)</f>
        <v>0</v>
      </c>
      <c r="K944" s="20"/>
      <c r="L944" s="20"/>
    </row>
    <row r="945" ht="10.95" customHeight="true" customFormat="true" s="9">
      <c r="A945" s="20" t="s">
        <v>194</v>
      </c>
      <c r="B945" s="20"/>
      <c r="C945" s="20"/>
      <c r="D945" s="20"/>
      <c r="E945" s="20"/>
      <c r="F945" s="20"/>
      <c r="G945" s="21">
        <v>1029.6600</v>
      </c>
      <c r="H945" s="21">
        <v>0</v>
      </c>
      <c r="I945" s="21">
        <v>0</v>
      </c>
      <c r="J945" s="21">
        <v>0</v>
      </c>
      <c r="K945" s="20"/>
      <c r="L945" s="20"/>
    </row>
    <row r="946" ht="10.95" customHeight="true" customFormat="true" s="9">
      <c r="A946" s="10" t="s">
        <v>195</v>
      </c>
      <c r="B946" s="10"/>
      <c r="C946" s="10"/>
      <c r="D946" s="10"/>
      <c r="E946" s="10"/>
      <c r="F946" s="10"/>
      <c r="G946" s="11">
        <v>1029.6600</v>
      </c>
      <c r="H946" s="11">
        <v>0</v>
      </c>
      <c r="I946" s="11">
        <f ca="1">I943</f>
        <v>0</v>
      </c>
      <c r="J946" s="11">
        <v>0</v>
      </c>
      <c r="K946" s="10"/>
      <c r="L946" s="10"/>
    </row>
    <row r="947" ht="13.35" customHeight="true"/>
    <row r="948" ht="12.1" customHeight="true" customFormat="true" s="5">
      <c r="A948" s="8" t="s">
        <v>837</v>
      </c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ht="10.95" customHeight="true" customFormat="true" s="9">
      <c r="A949" s="10" t="s">
        <v>16</v>
      </c>
      <c r="B949" s="10"/>
      <c r="C949" s="10"/>
      <c r="D949" s="10"/>
      <c r="E949" s="10"/>
      <c r="F949" s="10"/>
      <c r="G949" s="11">
        <v>0</v>
      </c>
      <c r="H949" s="11">
        <v>0</v>
      </c>
      <c r="I949" s="11">
        <f ca="1">(G949 - H949)</f>
        <v>0</v>
      </c>
      <c r="J949" s="11">
        <v>0</v>
      </c>
      <c r="K949" s="10"/>
      <c r="L949" s="10"/>
    </row>
    <row r="950" ht="10.95" customHeight="true" customFormat="true" s="9">
      <c r="A950" s="12">
        <v>45376</v>
      </c>
      <c r="B950" s="13" t="s">
        <v>838</v>
      </c>
      <c r="C950" s="13" t="s">
        <v>471</v>
      </c>
      <c r="D950" s="13" t="s">
        <v>379</v>
      </c>
      <c r="E950" s="13" t="s">
        <v>839</v>
      </c>
      <c r="F950" s="13"/>
      <c r="G950" s="14">
        <v>1500.0000</v>
      </c>
      <c r="H950" s="14">
        <v>0</v>
      </c>
      <c r="I950" s="14">
        <f ca="1">((I949 + G950) - H950)</f>
        <v>0</v>
      </c>
      <c r="J950" s="14">
        <v>150.0000</v>
      </c>
      <c r="K950" s="15">
        <v>10.0000</v>
      </c>
      <c r="L950" s="13" t="s">
        <v>381</v>
      </c>
    </row>
    <row r="951" ht="10.95" customHeight="true" customFormat="true" s="9">
      <c r="A951" s="16">
        <v>45415</v>
      </c>
      <c r="B951" s="17" t="s">
        <v>838</v>
      </c>
      <c r="C951" s="17" t="s">
        <v>471</v>
      </c>
      <c r="D951" s="17" t="s">
        <v>19</v>
      </c>
      <c r="E951" s="17" t="s">
        <v>840</v>
      </c>
      <c r="F951" s="17"/>
      <c r="G951" s="18">
        <v>200.0000</v>
      </c>
      <c r="H951" s="18">
        <v>0</v>
      </c>
      <c r="I951" s="18">
        <f ca="1">((I950 + G951) - H951)</f>
        <v>0</v>
      </c>
      <c r="J951" s="18">
        <v>20.0000</v>
      </c>
      <c r="K951" s="19">
        <v>10.0000</v>
      </c>
      <c r="L951" s="17" t="s">
        <v>381</v>
      </c>
    </row>
    <row r="952" ht="10.95" customHeight="true" customFormat="true" s="9">
      <c r="A952" s="16">
        <v>45418</v>
      </c>
      <c r="B952" s="17" t="s">
        <v>838</v>
      </c>
      <c r="C952" s="17" t="s">
        <v>471</v>
      </c>
      <c r="D952" s="17" t="s">
        <v>19</v>
      </c>
      <c r="E952" s="17" t="s">
        <v>840</v>
      </c>
      <c r="F952" s="17"/>
      <c r="G952" s="18">
        <v>259.0900</v>
      </c>
      <c r="H952" s="18">
        <v>0</v>
      </c>
      <c r="I952" s="18">
        <f ca="1">((I951 + G952) - H952)</f>
        <v>0</v>
      </c>
      <c r="J952" s="18">
        <v>25.9100</v>
      </c>
      <c r="K952" s="19">
        <v>10.0000</v>
      </c>
      <c r="L952" s="17" t="s">
        <v>381</v>
      </c>
    </row>
    <row r="953" ht="10.95" customHeight="true" customFormat="true" s="9">
      <c r="A953" s="16">
        <v>45453</v>
      </c>
      <c r="B953" s="17" t="s">
        <v>838</v>
      </c>
      <c r="C953" s="17" t="s">
        <v>471</v>
      </c>
      <c r="D953" s="17" t="s">
        <v>19</v>
      </c>
      <c r="E953" s="17" t="s">
        <v>841</v>
      </c>
      <c r="F953" s="17"/>
      <c r="G953" s="18">
        <v>246.1100</v>
      </c>
      <c r="H953" s="18">
        <v>0</v>
      </c>
      <c r="I953" s="18">
        <f ca="1">((I952 + G953) - H953)</f>
        <v>0</v>
      </c>
      <c r="J953" s="18">
        <v>24.6100</v>
      </c>
      <c r="K953" s="19">
        <v>10.0000</v>
      </c>
      <c r="L953" s="17" t="s">
        <v>381</v>
      </c>
    </row>
    <row r="954" ht="10.95" customHeight="true" customFormat="true" s="9">
      <c r="A954" s="16">
        <v>45453</v>
      </c>
      <c r="B954" s="17" t="s">
        <v>838</v>
      </c>
      <c r="C954" s="17" t="s">
        <v>471</v>
      </c>
      <c r="D954" s="17" t="s">
        <v>19</v>
      </c>
      <c r="E954" s="17" t="s">
        <v>842</v>
      </c>
      <c r="F954" s="17"/>
      <c r="G954" s="18">
        <v>136.4200</v>
      </c>
      <c r="H954" s="18">
        <v>0</v>
      </c>
      <c r="I954" s="18">
        <f ca="1">((I953 + G954) - H954)</f>
        <v>0</v>
      </c>
      <c r="J954" s="18">
        <v>13.6400</v>
      </c>
      <c r="K954" s="19">
        <v>10.0000</v>
      </c>
      <c r="L954" s="17" t="s">
        <v>381</v>
      </c>
    </row>
    <row r="955" ht="10.95" customHeight="true" customFormat="true" s="9">
      <c r="A955" s="16">
        <v>45471</v>
      </c>
      <c r="B955" s="17" t="s">
        <v>838</v>
      </c>
      <c r="C955" s="17" t="s">
        <v>471</v>
      </c>
      <c r="D955" s="17" t="s">
        <v>379</v>
      </c>
      <c r="E955" s="17" t="s">
        <v>843</v>
      </c>
      <c r="F955" s="17" t="s">
        <v>646</v>
      </c>
      <c r="G955" s="18">
        <v>240.0000</v>
      </c>
      <c r="H955" s="18">
        <v>0</v>
      </c>
      <c r="I955" s="18">
        <f ca="1">((I954 + G955) - H955)</f>
        <v>0</v>
      </c>
      <c r="J955" s="18">
        <v>24.0000</v>
      </c>
      <c r="K955" s="19">
        <v>10.0000</v>
      </c>
      <c r="L955" s="17" t="s">
        <v>381</v>
      </c>
    </row>
    <row r="956" ht="10.95" customHeight="true" customFormat="true" s="9">
      <c r="A956" s="20" t="s">
        <v>844</v>
      </c>
      <c r="B956" s="20"/>
      <c r="C956" s="20"/>
      <c r="D956" s="20"/>
      <c r="E956" s="20"/>
      <c r="F956" s="20"/>
      <c r="G956" s="21">
        <f ca="1">SUM(G950:G955)</f>
        <v>0</v>
      </c>
      <c r="H956" s="21">
        <f ca="1">SUM(H950:H955)</f>
        <v>0</v>
      </c>
      <c r="I956" s="21">
        <f ca="1">I955</f>
        <v>0</v>
      </c>
      <c r="J956" s="21">
        <f ca="1">SUM(J950:J955)</f>
        <v>0</v>
      </c>
      <c r="K956" s="20"/>
      <c r="L956" s="20"/>
    </row>
    <row r="957" ht="10.95" customHeight="true" customFormat="true" s="9">
      <c r="A957" s="20" t="s">
        <v>194</v>
      </c>
      <c r="B957" s="20"/>
      <c r="C957" s="20"/>
      <c r="D957" s="20"/>
      <c r="E957" s="20"/>
      <c r="F957" s="20"/>
      <c r="G957" s="21">
        <v>2581.6200</v>
      </c>
      <c r="H957" s="21">
        <v>0</v>
      </c>
      <c r="I957" s="21">
        <v>0</v>
      </c>
      <c r="J957" s="21">
        <v>0</v>
      </c>
      <c r="K957" s="20"/>
      <c r="L957" s="20"/>
    </row>
    <row r="958" ht="10.95" customHeight="true" customFormat="true" s="9">
      <c r="A958" s="10" t="s">
        <v>195</v>
      </c>
      <c r="B958" s="10"/>
      <c r="C958" s="10"/>
      <c r="D958" s="10"/>
      <c r="E958" s="10"/>
      <c r="F958" s="10"/>
      <c r="G958" s="11">
        <v>2581.6200</v>
      </c>
      <c r="H958" s="11">
        <v>0</v>
      </c>
      <c r="I958" s="11">
        <f ca="1">I955</f>
        <v>0</v>
      </c>
      <c r="J958" s="11">
        <v>0</v>
      </c>
      <c r="K958" s="10"/>
      <c r="L958" s="10"/>
    </row>
    <row r="959" ht="13.35" customHeight="true"/>
    <row r="960" ht="12.1" customHeight="true" customFormat="true" s="5">
      <c r="A960" s="8" t="s">
        <v>845</v>
      </c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ht="10.95" customHeight="true" customFormat="true" s="9">
      <c r="A961" s="10" t="s">
        <v>16</v>
      </c>
      <c r="B961" s="10"/>
      <c r="C961" s="10"/>
      <c r="D961" s="10"/>
      <c r="E961" s="10"/>
      <c r="F961" s="10"/>
      <c r="G961" s="11">
        <v>0</v>
      </c>
      <c r="H961" s="11">
        <v>0</v>
      </c>
      <c r="I961" s="11">
        <f ca="1">(G961 - H961)</f>
        <v>0</v>
      </c>
      <c r="J961" s="11">
        <v>0</v>
      </c>
      <c r="K961" s="10"/>
      <c r="L961" s="10"/>
    </row>
    <row r="962" ht="10.95" customHeight="true" customFormat="true" s="9">
      <c r="A962" s="12">
        <v>45468</v>
      </c>
      <c r="B962" s="13" t="s">
        <v>846</v>
      </c>
      <c r="C962" s="13" t="s">
        <v>471</v>
      </c>
      <c r="D962" s="13" t="s">
        <v>19</v>
      </c>
      <c r="E962" s="13" t="s">
        <v>847</v>
      </c>
      <c r="F962" s="13"/>
      <c r="G962" s="14">
        <v>77.2300</v>
      </c>
      <c r="H962" s="14">
        <v>0</v>
      </c>
      <c r="I962" s="14">
        <f ca="1">((I961 + G962) - H962)</f>
        <v>0</v>
      </c>
      <c r="J962" s="14">
        <v>7.7200</v>
      </c>
      <c r="K962" s="15">
        <v>10.0000</v>
      </c>
      <c r="L962" s="13" t="s">
        <v>381</v>
      </c>
    </row>
    <row r="963" ht="10.95" customHeight="true" customFormat="true" s="9">
      <c r="A963" s="20" t="s">
        <v>848</v>
      </c>
      <c r="B963" s="20"/>
      <c r="C963" s="20"/>
      <c r="D963" s="20"/>
      <c r="E963" s="20"/>
      <c r="F963" s="20"/>
      <c r="G963" s="21">
        <f ca="1">G962</f>
        <v>0</v>
      </c>
      <c r="H963" s="21">
        <f ca="1">H962</f>
        <v>0</v>
      </c>
      <c r="I963" s="21">
        <f ca="1">I962</f>
        <v>0</v>
      </c>
      <c r="J963" s="21">
        <f ca="1">J962</f>
        <v>0</v>
      </c>
      <c r="K963" s="20"/>
      <c r="L963" s="20"/>
    </row>
    <row r="964" ht="10.95" customHeight="true" customFormat="true" s="9">
      <c r="A964" s="20" t="s">
        <v>194</v>
      </c>
      <c r="B964" s="20"/>
      <c r="C964" s="20"/>
      <c r="D964" s="20"/>
      <c r="E964" s="20"/>
      <c r="F964" s="20"/>
      <c r="G964" s="21">
        <v>77.2300</v>
      </c>
      <c r="H964" s="21">
        <v>0</v>
      </c>
      <c r="I964" s="21">
        <v>0</v>
      </c>
      <c r="J964" s="21">
        <v>0</v>
      </c>
      <c r="K964" s="20"/>
      <c r="L964" s="20"/>
    </row>
    <row r="965" ht="10.95" customHeight="true" customFormat="true" s="9">
      <c r="A965" s="10" t="s">
        <v>195</v>
      </c>
      <c r="B965" s="10"/>
      <c r="C965" s="10"/>
      <c r="D965" s="10"/>
      <c r="E965" s="10"/>
      <c r="F965" s="10"/>
      <c r="G965" s="11">
        <v>77.2300</v>
      </c>
      <c r="H965" s="11">
        <v>0</v>
      </c>
      <c r="I965" s="11">
        <f ca="1">I962</f>
        <v>0</v>
      </c>
      <c r="J965" s="11">
        <v>0</v>
      </c>
      <c r="K965" s="10"/>
      <c r="L965" s="10"/>
    </row>
    <row r="966" ht="13.35" customHeight="true"/>
    <row r="967" ht="12.1" customHeight="true" customFormat="true" s="5">
      <c r="A967" s="8" t="s">
        <v>849</v>
      </c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ht="10.95" customHeight="true" customFormat="true" s="9">
      <c r="A968" s="10" t="s">
        <v>16</v>
      </c>
      <c r="B968" s="10"/>
      <c r="C968" s="10"/>
      <c r="D968" s="10"/>
      <c r="E968" s="10"/>
      <c r="F968" s="10"/>
      <c r="G968" s="11">
        <v>0</v>
      </c>
      <c r="H968" s="11">
        <v>0</v>
      </c>
      <c r="I968" s="11">
        <f ca="1">(G968 - H968)</f>
        <v>0</v>
      </c>
      <c r="J968" s="11">
        <v>0</v>
      </c>
      <c r="K968" s="10"/>
      <c r="L968" s="10"/>
    </row>
    <row r="969" ht="10.95" customHeight="true" customFormat="true" s="9">
      <c r="A969" s="12">
        <v>45428</v>
      </c>
      <c r="B969" s="13" t="s">
        <v>850</v>
      </c>
      <c r="C969" s="13" t="s">
        <v>851</v>
      </c>
      <c r="D969" s="13" t="s">
        <v>229</v>
      </c>
      <c r="E969" s="13" t="s">
        <v>22</v>
      </c>
      <c r="F969" s="13" t="s">
        <v>237</v>
      </c>
      <c r="G969" s="14">
        <v>67108.8000</v>
      </c>
      <c r="H969" s="14">
        <v>0</v>
      </c>
      <c r="I969" s="14">
        <f ca="1">((I968 + G969) - H969)</f>
        <v>0</v>
      </c>
      <c r="J969" s="14">
        <v>0</v>
      </c>
      <c r="K969" s="15">
        <v>0</v>
      </c>
      <c r="L969" s="13"/>
    </row>
    <row r="970" ht="10.95" customHeight="true" customFormat="true" s="9">
      <c r="A970" s="16">
        <v>45432</v>
      </c>
      <c r="B970" s="17" t="s">
        <v>850</v>
      </c>
      <c r="C970" s="17" t="s">
        <v>851</v>
      </c>
      <c r="D970" s="17" t="s">
        <v>229</v>
      </c>
      <c r="E970" s="17" t="s">
        <v>852</v>
      </c>
      <c r="F970" s="17" t="s">
        <v>93</v>
      </c>
      <c r="G970" s="18">
        <v>6011.2800</v>
      </c>
      <c r="H970" s="18">
        <v>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45432</v>
      </c>
      <c r="B971" s="17" t="s">
        <v>850</v>
      </c>
      <c r="C971" s="17" t="s">
        <v>851</v>
      </c>
      <c r="D971" s="17" t="s">
        <v>229</v>
      </c>
      <c r="E971" s="17" t="s">
        <v>853</v>
      </c>
      <c r="F971" s="17" t="s">
        <v>95</v>
      </c>
      <c r="G971" s="18">
        <v>65615.8800</v>
      </c>
      <c r="H971" s="18">
        <v>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45432</v>
      </c>
      <c r="B972" s="17" t="s">
        <v>850</v>
      </c>
      <c r="C972" s="17" t="s">
        <v>851</v>
      </c>
      <c r="D972" s="17" t="s">
        <v>229</v>
      </c>
      <c r="E972" s="17" t="s">
        <v>854</v>
      </c>
      <c r="F972" s="17" t="s">
        <v>116</v>
      </c>
      <c r="G972" s="18">
        <v>16869.6000</v>
      </c>
      <c r="H972" s="18">
        <v>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45432</v>
      </c>
      <c r="B973" s="17" t="s">
        <v>850</v>
      </c>
      <c r="C973" s="17" t="s">
        <v>851</v>
      </c>
      <c r="D973" s="17" t="s">
        <v>229</v>
      </c>
      <c r="E973" s="17" t="s">
        <v>855</v>
      </c>
      <c r="F973" s="17" t="s">
        <v>114</v>
      </c>
      <c r="G973" s="18">
        <v>9900.0000</v>
      </c>
      <c r="H973" s="18">
        <v>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45432</v>
      </c>
      <c r="B974" s="17" t="s">
        <v>850</v>
      </c>
      <c r="C974" s="17" t="s">
        <v>851</v>
      </c>
      <c r="D974" s="17" t="s">
        <v>229</v>
      </c>
      <c r="E974" s="17" t="s">
        <v>856</v>
      </c>
      <c r="F974" s="17" t="s">
        <v>97</v>
      </c>
      <c r="G974" s="18">
        <v>65251.3400</v>
      </c>
      <c r="H974" s="18">
        <v>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45439</v>
      </c>
      <c r="B975" s="17" t="s">
        <v>850</v>
      </c>
      <c r="C975" s="17" t="s">
        <v>851</v>
      </c>
      <c r="D975" s="17" t="s">
        <v>91</v>
      </c>
      <c r="E975" s="17" t="s">
        <v>92</v>
      </c>
      <c r="F975" s="17" t="s">
        <v>93</v>
      </c>
      <c r="G975" s="18">
        <v>0</v>
      </c>
      <c r="H975" s="18">
        <v>6011.2800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45439</v>
      </c>
      <c r="B976" s="17" t="s">
        <v>850</v>
      </c>
      <c r="C976" s="17" t="s">
        <v>851</v>
      </c>
      <c r="D976" s="17" t="s">
        <v>91</v>
      </c>
      <c r="E976" s="17" t="s">
        <v>94</v>
      </c>
      <c r="F976" s="17" t="s">
        <v>95</v>
      </c>
      <c r="G976" s="18">
        <v>0</v>
      </c>
      <c r="H976" s="18">
        <v>65615.8800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45439</v>
      </c>
      <c r="B977" s="17" t="s">
        <v>850</v>
      </c>
      <c r="C977" s="17" t="s">
        <v>851</v>
      </c>
      <c r="D977" s="17" t="s">
        <v>91</v>
      </c>
      <c r="E977" s="17" t="s">
        <v>96</v>
      </c>
      <c r="F977" s="17" t="s">
        <v>97</v>
      </c>
      <c r="G977" s="18">
        <v>0</v>
      </c>
      <c r="H977" s="18">
        <v>62847.8400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45439</v>
      </c>
      <c r="B978" s="17" t="s">
        <v>850</v>
      </c>
      <c r="C978" s="17" t="s">
        <v>851</v>
      </c>
      <c r="D978" s="17" t="s">
        <v>91</v>
      </c>
      <c r="E978" s="17" t="s">
        <v>32</v>
      </c>
      <c r="F978" s="17" t="s">
        <v>237</v>
      </c>
      <c r="G978" s="18">
        <v>0</v>
      </c>
      <c r="H978" s="18">
        <v>67108.8000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45443</v>
      </c>
      <c r="B979" s="17" t="s">
        <v>850</v>
      </c>
      <c r="C979" s="17" t="s">
        <v>851</v>
      </c>
      <c r="D979" s="17" t="s">
        <v>229</v>
      </c>
      <c r="E979" s="17" t="s">
        <v>854</v>
      </c>
      <c r="F979" s="17" t="s">
        <v>126</v>
      </c>
      <c r="G979" s="18">
        <v>18031.2000</v>
      </c>
      <c r="H979" s="18">
        <v>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45443</v>
      </c>
      <c r="B980" s="17" t="s">
        <v>850</v>
      </c>
      <c r="C980" s="17" t="s">
        <v>851</v>
      </c>
      <c r="D980" s="17" t="s">
        <v>229</v>
      </c>
      <c r="E980" s="17" t="s">
        <v>855</v>
      </c>
      <c r="F980" s="17" t="s">
        <v>125</v>
      </c>
      <c r="G980" s="18">
        <v>10824.0000</v>
      </c>
      <c r="H980" s="18">
        <v>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45443</v>
      </c>
      <c r="B981" s="17" t="s">
        <v>850</v>
      </c>
      <c r="C981" s="17" t="s">
        <v>851</v>
      </c>
      <c r="D981" s="17" t="s">
        <v>229</v>
      </c>
      <c r="E981" s="17" t="s">
        <v>856</v>
      </c>
      <c r="F981" s="17" t="s">
        <v>139</v>
      </c>
      <c r="G981" s="18">
        <v>26645.3000</v>
      </c>
      <c r="H981" s="18">
        <v>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45443</v>
      </c>
      <c r="B982" s="17" t="s">
        <v>850</v>
      </c>
      <c r="C982" s="17" t="s">
        <v>851</v>
      </c>
      <c r="D982" s="17" t="s">
        <v>229</v>
      </c>
      <c r="E982" s="17" t="s">
        <v>853</v>
      </c>
      <c r="F982" s="17" t="s">
        <v>140</v>
      </c>
      <c r="G982" s="18">
        <v>49394.4000</v>
      </c>
      <c r="H982" s="18">
        <v>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45443</v>
      </c>
      <c r="B983" s="17" t="s">
        <v>850</v>
      </c>
      <c r="C983" s="17" t="s">
        <v>851</v>
      </c>
      <c r="D983" s="17" t="s">
        <v>229</v>
      </c>
      <c r="E983" s="17" t="s">
        <v>857</v>
      </c>
      <c r="F983" s="17" t="s">
        <v>148</v>
      </c>
      <c r="G983" s="18">
        <v>8972.7000</v>
      </c>
      <c r="H983" s="18">
        <v>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45443</v>
      </c>
      <c r="B984" s="17" t="s">
        <v>850</v>
      </c>
      <c r="C984" s="17" t="s">
        <v>851</v>
      </c>
      <c r="D984" s="17" t="s">
        <v>229</v>
      </c>
      <c r="E984" s="17" t="s">
        <v>22</v>
      </c>
      <c r="F984" s="17" t="s">
        <v>264</v>
      </c>
      <c r="G984" s="18">
        <v>127749.6000</v>
      </c>
      <c r="H984" s="18">
        <v>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45446</v>
      </c>
      <c r="B985" s="17" t="s">
        <v>850</v>
      </c>
      <c r="C985" s="17" t="s">
        <v>851</v>
      </c>
      <c r="D985" s="17" t="s">
        <v>91</v>
      </c>
      <c r="E985" s="17" t="s">
        <v>113</v>
      </c>
      <c r="F985" s="17" t="s">
        <v>114</v>
      </c>
      <c r="G985" s="18">
        <v>0</v>
      </c>
      <c r="H985" s="18">
        <v>9900.0000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45448</v>
      </c>
      <c r="B986" s="17" t="s">
        <v>850</v>
      </c>
      <c r="C986" s="17" t="s">
        <v>851</v>
      </c>
      <c r="D986" s="17" t="s">
        <v>91</v>
      </c>
      <c r="E986" s="17" t="s">
        <v>115</v>
      </c>
      <c r="F986" s="17" t="s">
        <v>116</v>
      </c>
      <c r="G986" s="18">
        <v>0</v>
      </c>
      <c r="H986" s="18">
        <v>16869.6000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45453</v>
      </c>
      <c r="B987" s="17" t="s">
        <v>850</v>
      </c>
      <c r="C987" s="17" t="s">
        <v>851</v>
      </c>
      <c r="D987" s="17" t="s">
        <v>91</v>
      </c>
      <c r="E987" s="17" t="s">
        <v>113</v>
      </c>
      <c r="F987" s="17" t="s">
        <v>125</v>
      </c>
      <c r="G987" s="18">
        <v>0</v>
      </c>
      <c r="H987" s="18">
        <v>10824.0000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45453</v>
      </c>
      <c r="B988" s="17" t="s">
        <v>850</v>
      </c>
      <c r="C988" s="17" t="s">
        <v>851</v>
      </c>
      <c r="D988" s="17" t="s">
        <v>91</v>
      </c>
      <c r="E988" s="17" t="s">
        <v>115</v>
      </c>
      <c r="F988" s="17" t="s">
        <v>126</v>
      </c>
      <c r="G988" s="18">
        <v>0</v>
      </c>
      <c r="H988" s="18">
        <v>18031.2000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45456</v>
      </c>
      <c r="B989" s="17" t="s">
        <v>850</v>
      </c>
      <c r="C989" s="17" t="s">
        <v>851</v>
      </c>
      <c r="D989" s="17" t="s">
        <v>91</v>
      </c>
      <c r="E989" s="17" t="s">
        <v>96</v>
      </c>
      <c r="F989" s="17" t="s">
        <v>139</v>
      </c>
      <c r="G989" s="18">
        <v>0</v>
      </c>
      <c r="H989" s="18">
        <v>25231.8000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45457</v>
      </c>
      <c r="B990" s="17" t="s">
        <v>850</v>
      </c>
      <c r="C990" s="17" t="s">
        <v>851</v>
      </c>
      <c r="D990" s="17" t="s">
        <v>91</v>
      </c>
      <c r="E990" s="17" t="s">
        <v>94</v>
      </c>
      <c r="F990" s="17" t="s">
        <v>140</v>
      </c>
      <c r="G990" s="18">
        <v>0</v>
      </c>
      <c r="H990" s="18">
        <v>49394.4000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45458</v>
      </c>
      <c r="B991" s="17" t="s">
        <v>850</v>
      </c>
      <c r="C991" s="17" t="s">
        <v>851</v>
      </c>
      <c r="D991" s="17" t="s">
        <v>229</v>
      </c>
      <c r="E991" s="17" t="s">
        <v>857</v>
      </c>
      <c r="F991" s="17" t="s">
        <v>266</v>
      </c>
      <c r="G991" s="18">
        <v>6600.0000</v>
      </c>
      <c r="H991" s="18">
        <v>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45458</v>
      </c>
      <c r="B992" s="17" t="s">
        <v>850</v>
      </c>
      <c r="C992" s="17" t="s">
        <v>851</v>
      </c>
      <c r="D992" s="17" t="s">
        <v>229</v>
      </c>
      <c r="E992" s="17" t="s">
        <v>855</v>
      </c>
      <c r="F992" s="17" t="s">
        <v>190</v>
      </c>
      <c r="G992" s="18">
        <v>8633.0100</v>
      </c>
      <c r="H992" s="18">
        <v>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45458</v>
      </c>
      <c r="B993" s="17" t="s">
        <v>850</v>
      </c>
      <c r="C993" s="17" t="s">
        <v>851</v>
      </c>
      <c r="D993" s="17" t="s">
        <v>229</v>
      </c>
      <c r="E993" s="17" t="s">
        <v>853</v>
      </c>
      <c r="F993" s="17" t="s">
        <v>189</v>
      </c>
      <c r="G993" s="18">
        <v>34240.8000</v>
      </c>
      <c r="H993" s="18">
        <v>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45458</v>
      </c>
      <c r="B994" s="17" t="s">
        <v>850</v>
      </c>
      <c r="C994" s="17" t="s">
        <v>851</v>
      </c>
      <c r="D994" s="17" t="s">
        <v>229</v>
      </c>
      <c r="E994" s="17" t="s">
        <v>854</v>
      </c>
      <c r="F994" s="17" t="s">
        <v>231</v>
      </c>
      <c r="G994" s="18">
        <v>27645.2000</v>
      </c>
      <c r="H994" s="18">
        <v>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45458</v>
      </c>
      <c r="B995" s="17" t="s">
        <v>850</v>
      </c>
      <c r="C995" s="17" t="s">
        <v>851</v>
      </c>
      <c r="D995" s="17" t="s">
        <v>229</v>
      </c>
      <c r="E995" s="17" t="s">
        <v>856</v>
      </c>
      <c r="F995" s="17" t="s">
        <v>191</v>
      </c>
      <c r="G995" s="18">
        <v>2995.3000</v>
      </c>
      <c r="H995" s="18">
        <v>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45459</v>
      </c>
      <c r="B996" s="17" t="s">
        <v>850</v>
      </c>
      <c r="C996" s="17" t="s">
        <v>851</v>
      </c>
      <c r="D996" s="17" t="s">
        <v>229</v>
      </c>
      <c r="E996" s="17" t="s">
        <v>22</v>
      </c>
      <c r="F996" s="17" t="s">
        <v>280</v>
      </c>
      <c r="G996" s="18">
        <v>160776.0000</v>
      </c>
      <c r="H996" s="18">
        <v>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45462</v>
      </c>
      <c r="B997" s="17" t="s">
        <v>850</v>
      </c>
      <c r="C997" s="17" t="s">
        <v>851</v>
      </c>
      <c r="D997" s="17" t="s">
        <v>91</v>
      </c>
      <c r="E997" s="17" t="s">
        <v>147</v>
      </c>
      <c r="F997" s="17" t="s">
        <v>148</v>
      </c>
      <c r="G997" s="18">
        <v>0</v>
      </c>
      <c r="H997" s="18">
        <v>8972.7000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45467</v>
      </c>
      <c r="B998" s="17" t="s">
        <v>850</v>
      </c>
      <c r="C998" s="17" t="s">
        <v>851</v>
      </c>
      <c r="D998" s="17" t="s">
        <v>229</v>
      </c>
      <c r="E998" s="17" t="s">
        <v>858</v>
      </c>
      <c r="F998" s="17" t="s">
        <v>155</v>
      </c>
      <c r="G998" s="18">
        <v>75000.0000</v>
      </c>
      <c r="H998" s="18">
        <v>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45467</v>
      </c>
      <c r="B999" s="17" t="s">
        <v>850</v>
      </c>
      <c r="C999" s="17" t="s">
        <v>851</v>
      </c>
      <c r="D999" s="17" t="s">
        <v>91</v>
      </c>
      <c r="E999" s="17" t="s">
        <v>154</v>
      </c>
      <c r="F999" s="17" t="s">
        <v>155</v>
      </c>
      <c r="G999" s="18">
        <v>0</v>
      </c>
      <c r="H999" s="18">
        <v>75000.0000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45468</v>
      </c>
      <c r="B1000" s="17" t="s">
        <v>850</v>
      </c>
      <c r="C1000" s="17" t="s">
        <v>851</v>
      </c>
      <c r="D1000" s="17" t="s">
        <v>91</v>
      </c>
      <c r="E1000" s="17" t="s">
        <v>32</v>
      </c>
      <c r="F1000" s="17" t="s">
        <v>264</v>
      </c>
      <c r="G1000" s="18">
        <v>0</v>
      </c>
      <c r="H1000" s="18">
        <v>127749.6000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45468</v>
      </c>
      <c r="B1001" s="17" t="s">
        <v>850</v>
      </c>
      <c r="C1001" s="17" t="s">
        <v>851</v>
      </c>
      <c r="D1001" s="17" t="s">
        <v>91</v>
      </c>
      <c r="E1001" s="17" t="s">
        <v>32</v>
      </c>
      <c r="F1001" s="17" t="s">
        <v>280</v>
      </c>
      <c r="G1001" s="18">
        <v>0</v>
      </c>
      <c r="H1001" s="18">
        <v>160776.0000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45471</v>
      </c>
      <c r="B1002" s="17" t="s">
        <v>850</v>
      </c>
      <c r="C1002" s="17" t="s">
        <v>851</v>
      </c>
      <c r="D1002" s="17" t="s">
        <v>91</v>
      </c>
      <c r="E1002" s="17" t="s">
        <v>94</v>
      </c>
      <c r="F1002" s="17" t="s">
        <v>189</v>
      </c>
      <c r="G1002" s="18">
        <v>0</v>
      </c>
      <c r="H1002" s="18">
        <v>34240.8000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45471</v>
      </c>
      <c r="B1003" s="17" t="s">
        <v>850</v>
      </c>
      <c r="C1003" s="17" t="s">
        <v>851</v>
      </c>
      <c r="D1003" s="17" t="s">
        <v>91</v>
      </c>
      <c r="E1003" s="17" t="s">
        <v>113</v>
      </c>
      <c r="F1003" s="17" t="s">
        <v>190</v>
      </c>
      <c r="G1003" s="18">
        <v>0</v>
      </c>
      <c r="H1003" s="18">
        <v>8633.0100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45471</v>
      </c>
      <c r="B1004" s="17" t="s">
        <v>850</v>
      </c>
      <c r="C1004" s="17" t="s">
        <v>851</v>
      </c>
      <c r="D1004" s="17" t="s">
        <v>91</v>
      </c>
      <c r="E1004" s="17" t="s">
        <v>96</v>
      </c>
      <c r="F1004" s="17" t="s">
        <v>191</v>
      </c>
      <c r="G1004" s="18">
        <v>0</v>
      </c>
      <c r="H1004" s="18">
        <v>2995.3000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45471</v>
      </c>
      <c r="B1005" s="17" t="s">
        <v>850</v>
      </c>
      <c r="C1005" s="17" t="s">
        <v>851</v>
      </c>
      <c r="D1005" s="17" t="s">
        <v>91</v>
      </c>
      <c r="E1005" s="17" t="s">
        <v>96</v>
      </c>
      <c r="F1005" s="17" t="s">
        <v>97</v>
      </c>
      <c r="G1005" s="18">
        <v>0</v>
      </c>
      <c r="H1005" s="18">
        <v>2403.5000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45471</v>
      </c>
      <c r="B1006" s="17" t="s">
        <v>850</v>
      </c>
      <c r="C1006" s="17" t="s">
        <v>851</v>
      </c>
      <c r="D1006" s="17" t="s">
        <v>91</v>
      </c>
      <c r="E1006" s="17" t="s">
        <v>96</v>
      </c>
      <c r="F1006" s="17" t="s">
        <v>139</v>
      </c>
      <c r="G1006" s="18">
        <v>0</v>
      </c>
      <c r="H1006" s="18">
        <v>1413.5000</v>
      </c>
      <c r="I1006" s="18">
        <f ca="1">((I1005 + G1006) - H1006)</f>
        <v>0</v>
      </c>
      <c r="J1006" s="18">
        <v>0</v>
      </c>
      <c r="K1006" s="19">
        <v>0</v>
      </c>
      <c r="L1006" s="17"/>
    </row>
    <row r="1007" ht="10.95" customHeight="true" customFormat="true" s="9">
      <c r="A1007" s="16">
        <v>45473</v>
      </c>
      <c r="B1007" s="17" t="s">
        <v>850</v>
      </c>
      <c r="C1007" s="17" t="s">
        <v>851</v>
      </c>
      <c r="D1007" s="17" t="s">
        <v>229</v>
      </c>
      <c r="E1007" s="17" t="s">
        <v>859</v>
      </c>
      <c r="F1007" s="17" t="s">
        <v>297</v>
      </c>
      <c r="G1007" s="18">
        <v>55000.0000</v>
      </c>
      <c r="H1007" s="18">
        <v>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45473</v>
      </c>
      <c r="B1008" s="17" t="s">
        <v>850</v>
      </c>
      <c r="C1008" s="17" t="s">
        <v>851</v>
      </c>
      <c r="D1008" s="17" t="s">
        <v>229</v>
      </c>
      <c r="E1008" s="17" t="s">
        <v>855</v>
      </c>
      <c r="F1008" s="17" t="s">
        <v>299</v>
      </c>
      <c r="G1008" s="18">
        <v>7024.6000</v>
      </c>
      <c r="H1008" s="18">
        <v>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45473</v>
      </c>
      <c r="B1009" s="17" t="s">
        <v>850</v>
      </c>
      <c r="C1009" s="17" t="s">
        <v>851</v>
      </c>
      <c r="D1009" s="17" t="s">
        <v>229</v>
      </c>
      <c r="E1009" s="17" t="s">
        <v>853</v>
      </c>
      <c r="F1009" s="17" t="s">
        <v>302</v>
      </c>
      <c r="G1009" s="18">
        <v>24910.6000</v>
      </c>
      <c r="H1009" s="18">
        <v>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45473</v>
      </c>
      <c r="B1010" s="17" t="s">
        <v>850</v>
      </c>
      <c r="C1010" s="17" t="s">
        <v>851</v>
      </c>
      <c r="D1010" s="17" t="s">
        <v>229</v>
      </c>
      <c r="E1010" s="17" t="s">
        <v>856</v>
      </c>
      <c r="F1010" s="17" t="s">
        <v>307</v>
      </c>
      <c r="G1010" s="18">
        <v>724.9000</v>
      </c>
      <c r="H1010" s="18">
        <v>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45473</v>
      </c>
      <c r="B1011" s="17" t="s">
        <v>850</v>
      </c>
      <c r="C1011" s="17" t="s">
        <v>851</v>
      </c>
      <c r="D1011" s="17" t="s">
        <v>229</v>
      </c>
      <c r="E1011" s="17" t="s">
        <v>857</v>
      </c>
      <c r="F1011" s="17" t="s">
        <v>309</v>
      </c>
      <c r="G1011" s="18">
        <v>6953.7600</v>
      </c>
      <c r="H1011" s="18">
        <v>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45473</v>
      </c>
      <c r="B1012" s="17" t="s">
        <v>850</v>
      </c>
      <c r="C1012" s="17" t="s">
        <v>851</v>
      </c>
      <c r="D1012" s="17" t="s">
        <v>229</v>
      </c>
      <c r="E1012" s="17" t="s">
        <v>854</v>
      </c>
      <c r="F1012" s="17" t="s">
        <v>311</v>
      </c>
      <c r="G1012" s="18">
        <v>27640.8000</v>
      </c>
      <c r="H1012" s="18">
        <v>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45473</v>
      </c>
      <c r="B1013" s="17" t="s">
        <v>850</v>
      </c>
      <c r="C1013" s="17" t="s">
        <v>851</v>
      </c>
      <c r="D1013" s="17" t="s">
        <v>229</v>
      </c>
      <c r="E1013" s="17" t="s">
        <v>22</v>
      </c>
      <c r="F1013" s="17" t="s">
        <v>316</v>
      </c>
      <c r="G1013" s="18">
        <v>205238.8800</v>
      </c>
      <c r="H1013" s="18">
        <v>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20" t="s">
        <v>860</v>
      </c>
      <c r="B1014" s="20"/>
      <c r="C1014" s="20"/>
      <c r="D1014" s="20"/>
      <c r="E1014" s="20"/>
      <c r="F1014" s="20"/>
      <c r="G1014" s="21">
        <f ca="1">SUM(G969:G1013)</f>
        <v>0</v>
      </c>
      <c r="H1014" s="21">
        <f ca="1">SUM(H969:H1013)</f>
        <v>0</v>
      </c>
      <c r="I1014" s="21">
        <f ca="1">I1013</f>
        <v>0</v>
      </c>
      <c r="J1014" s="21">
        <f ca="1">SUM(J969:J1013)</f>
        <v>0</v>
      </c>
      <c r="K1014" s="20"/>
      <c r="L1014" s="20"/>
    </row>
    <row r="1015" ht="10.95" customHeight="true" customFormat="true" s="9">
      <c r="A1015" s="20" t="s">
        <v>194</v>
      </c>
      <c r="B1015" s="20"/>
      <c r="C1015" s="20"/>
      <c r="D1015" s="20"/>
      <c r="E1015" s="20"/>
      <c r="F1015" s="20"/>
      <c r="G1015" s="21">
        <v>361738.7400</v>
      </c>
      <c r="H1015" s="21">
        <v>0</v>
      </c>
      <c r="I1015" s="21">
        <v>0</v>
      </c>
      <c r="J1015" s="21">
        <v>0</v>
      </c>
      <c r="K1015" s="20"/>
      <c r="L1015" s="20"/>
    </row>
    <row r="1016" ht="10.95" customHeight="true" customFormat="true" s="9">
      <c r="A1016" s="10" t="s">
        <v>195</v>
      </c>
      <c r="B1016" s="10"/>
      <c r="C1016" s="10"/>
      <c r="D1016" s="10"/>
      <c r="E1016" s="10"/>
      <c r="F1016" s="10"/>
      <c r="G1016" s="11">
        <v>361738.7400</v>
      </c>
      <c r="H1016" s="11">
        <v>0</v>
      </c>
      <c r="I1016" s="11">
        <f ca="1">I1013</f>
        <v>0</v>
      </c>
      <c r="J1016" s="11">
        <v>0</v>
      </c>
      <c r="K1016" s="10"/>
      <c r="L1016" s="10"/>
    </row>
    <row r="1017" ht="13.35" customHeight="true"/>
    <row r="1018" ht="12.1" customHeight="true" customFormat="true" s="5">
      <c r="A1018" s="8" t="s">
        <v>861</v>
      </c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</row>
    <row r="1019" ht="10.95" customHeight="true" customFormat="true" s="9">
      <c r="A1019" s="10" t="s">
        <v>16</v>
      </c>
      <c r="B1019" s="10"/>
      <c r="C1019" s="10"/>
      <c r="D1019" s="10"/>
      <c r="E1019" s="10"/>
      <c r="F1019" s="10"/>
      <c r="G1019" s="11">
        <v>0</v>
      </c>
      <c r="H1019" s="11">
        <v>0</v>
      </c>
      <c r="I1019" s="11">
        <f ca="1">(G1019 - H1019)</f>
        <v>0</v>
      </c>
      <c r="J1019" s="11">
        <v>0</v>
      </c>
      <c r="K1019" s="10"/>
      <c r="L1019" s="10"/>
    </row>
    <row r="1020" ht="10.95" customHeight="true" customFormat="true" s="9">
      <c r="A1020" s="12">
        <v>45310</v>
      </c>
      <c r="B1020" s="13" t="s">
        <v>862</v>
      </c>
      <c r="C1020" s="13" t="s">
        <v>851</v>
      </c>
      <c r="D1020" s="13" t="s">
        <v>332</v>
      </c>
      <c r="E1020" s="13" t="s">
        <v>863</v>
      </c>
      <c r="F1020" s="13" t="s">
        <v>864</v>
      </c>
      <c r="G1020" s="14">
        <v>12.0000</v>
      </c>
      <c r="H1020" s="14">
        <v>0</v>
      </c>
      <c r="I1020" s="14">
        <f ca="1">((I1019 + G1020) - H1020)</f>
        <v>0</v>
      </c>
      <c r="J1020" s="14">
        <v>0</v>
      </c>
      <c r="K1020" s="15">
        <v>0</v>
      </c>
      <c r="L1020" s="13" t="s">
        <v>335</v>
      </c>
    </row>
    <row r="1021" ht="10.95" customHeight="true" customFormat="true" s="9">
      <c r="A1021" s="20" t="s">
        <v>865</v>
      </c>
      <c r="B1021" s="20"/>
      <c r="C1021" s="20"/>
      <c r="D1021" s="20"/>
      <c r="E1021" s="20"/>
      <c r="F1021" s="20"/>
      <c r="G1021" s="21">
        <f ca="1">G1020</f>
        <v>0</v>
      </c>
      <c r="H1021" s="21">
        <f ca="1">H1020</f>
        <v>0</v>
      </c>
      <c r="I1021" s="21">
        <f ca="1">I1020</f>
        <v>0</v>
      </c>
      <c r="J1021" s="21">
        <f ca="1">J1020</f>
        <v>0</v>
      </c>
      <c r="K1021" s="20"/>
      <c r="L1021" s="20"/>
    </row>
    <row r="1022" ht="10.95" customHeight="true" customFormat="true" s="9">
      <c r="A1022" s="20" t="s">
        <v>194</v>
      </c>
      <c r="B1022" s="20"/>
      <c r="C1022" s="20"/>
      <c r="D1022" s="20"/>
      <c r="E1022" s="20"/>
      <c r="F1022" s="20"/>
      <c r="G1022" s="21">
        <v>12.0000</v>
      </c>
      <c r="H1022" s="21">
        <v>0</v>
      </c>
      <c r="I1022" s="21">
        <v>0</v>
      </c>
      <c r="J1022" s="21">
        <v>0</v>
      </c>
      <c r="K1022" s="20"/>
      <c r="L1022" s="20"/>
    </row>
    <row r="1023" ht="10.95" customHeight="true" customFormat="true" s="9">
      <c r="A1023" s="10" t="s">
        <v>195</v>
      </c>
      <c r="B1023" s="10"/>
      <c r="C1023" s="10"/>
      <c r="D1023" s="10"/>
      <c r="E1023" s="10"/>
      <c r="F1023" s="10"/>
      <c r="G1023" s="11">
        <v>12.0000</v>
      </c>
      <c r="H1023" s="11">
        <v>0</v>
      </c>
      <c r="I1023" s="11">
        <f ca="1">I1020</f>
        <v>0</v>
      </c>
      <c r="J1023" s="11">
        <v>0</v>
      </c>
      <c r="K1023" s="10"/>
      <c r="L1023" s="10"/>
    </row>
    <row r="1024" ht="13.35" customHeight="true"/>
    <row r="1025" ht="12.1" customHeight="true" customFormat="true" s="5">
      <c r="A1025" s="8" t="s">
        <v>866</v>
      </c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</row>
    <row r="1026" ht="10.95" customHeight="true" customFormat="true" s="9">
      <c r="A1026" s="10" t="s">
        <v>16</v>
      </c>
      <c r="B1026" s="10"/>
      <c r="C1026" s="10"/>
      <c r="D1026" s="10"/>
      <c r="E1026" s="10"/>
      <c r="F1026" s="10"/>
      <c r="G1026" s="11">
        <v>0</v>
      </c>
      <c r="H1026" s="11">
        <v>0</v>
      </c>
      <c r="I1026" s="11">
        <f ca="1">(G1026 - H1026)</f>
        <v>0</v>
      </c>
      <c r="J1026" s="11">
        <v>0</v>
      </c>
      <c r="K1026" s="10"/>
      <c r="L1026" s="10"/>
    </row>
    <row r="1027" ht="10.95" customHeight="true" customFormat="true" s="9">
      <c r="A1027" s="12">
        <v>45443</v>
      </c>
      <c r="B1027" s="13" t="s">
        <v>867</v>
      </c>
      <c r="C1027" s="13" t="s">
        <v>851</v>
      </c>
      <c r="D1027" s="13" t="s">
        <v>332</v>
      </c>
      <c r="E1027" s="13" t="s">
        <v>464</v>
      </c>
      <c r="F1027" s="13" t="s">
        <v>465</v>
      </c>
      <c r="G1027" s="14">
        <v>313785.0000</v>
      </c>
      <c r="H1027" s="14">
        <v>0</v>
      </c>
      <c r="I1027" s="14">
        <f ca="1">((I1026 + G1027) - H1027)</f>
        <v>0</v>
      </c>
      <c r="J1027" s="14">
        <v>0</v>
      </c>
      <c r="K1027" s="15">
        <v>0</v>
      </c>
      <c r="L1027" s="13" t="s">
        <v>335</v>
      </c>
    </row>
    <row r="1028" ht="10.95" customHeight="true" customFormat="true" s="9">
      <c r="A1028" s="16">
        <v>45473</v>
      </c>
      <c r="B1028" s="17" t="s">
        <v>867</v>
      </c>
      <c r="C1028" s="17" t="s">
        <v>851</v>
      </c>
      <c r="D1028" s="17" t="s">
        <v>332</v>
      </c>
      <c r="E1028" s="17" t="s">
        <v>466</v>
      </c>
      <c r="F1028" s="17" t="s">
        <v>467</v>
      </c>
      <c r="G1028" s="18">
        <v>126082.0000</v>
      </c>
      <c r="H1028" s="18">
        <v>0</v>
      </c>
      <c r="I1028" s="18">
        <f ca="1">((I1027 + G1028) - H1028)</f>
        <v>0</v>
      </c>
      <c r="J1028" s="18">
        <v>0</v>
      </c>
      <c r="K1028" s="19">
        <v>0</v>
      </c>
      <c r="L1028" s="17" t="s">
        <v>335</v>
      </c>
    </row>
    <row r="1029" ht="10.95" customHeight="true" customFormat="true" s="9">
      <c r="A1029" s="20" t="s">
        <v>868</v>
      </c>
      <c r="B1029" s="20"/>
      <c r="C1029" s="20"/>
      <c r="D1029" s="20"/>
      <c r="E1029" s="20"/>
      <c r="F1029" s="20"/>
      <c r="G1029" s="21">
        <f ca="1">SUM(G1027:G1028)</f>
        <v>0</v>
      </c>
      <c r="H1029" s="21">
        <f ca="1">SUM(H1027:H1028)</f>
        <v>0</v>
      </c>
      <c r="I1029" s="21">
        <f ca="1">I1028</f>
        <v>0</v>
      </c>
      <c r="J1029" s="21">
        <f ca="1">SUM(J1027:J1028)</f>
        <v>0</v>
      </c>
      <c r="K1029" s="20"/>
      <c r="L1029" s="20"/>
    </row>
    <row r="1030" ht="10.95" customHeight="true" customFormat="true" s="9">
      <c r="A1030" s="20" t="s">
        <v>194</v>
      </c>
      <c r="B1030" s="20"/>
      <c r="C1030" s="20"/>
      <c r="D1030" s="20"/>
      <c r="E1030" s="20"/>
      <c r="F1030" s="20"/>
      <c r="G1030" s="21">
        <v>439867.0000</v>
      </c>
      <c r="H1030" s="21">
        <v>0</v>
      </c>
      <c r="I1030" s="21">
        <v>0</v>
      </c>
      <c r="J1030" s="21">
        <v>0</v>
      </c>
      <c r="K1030" s="20"/>
      <c r="L1030" s="20"/>
    </row>
    <row r="1031" ht="10.95" customHeight="true" customFormat="true" s="9">
      <c r="A1031" s="10" t="s">
        <v>195</v>
      </c>
      <c r="B1031" s="10"/>
      <c r="C1031" s="10"/>
      <c r="D1031" s="10"/>
      <c r="E1031" s="10"/>
      <c r="F1031" s="10"/>
      <c r="G1031" s="11">
        <v>439867.0000</v>
      </c>
      <c r="H1031" s="11">
        <v>0</v>
      </c>
      <c r="I1031" s="11">
        <f ca="1">I1028</f>
        <v>0</v>
      </c>
      <c r="J1031" s="11">
        <v>0</v>
      </c>
      <c r="K1031" s="10"/>
      <c r="L1031" s="10"/>
    </row>
    <row r="1032" ht="13.35" customHeight="true"/>
    <row r="1033" ht="12.1" customHeight="true" customFormat="true" s="5">
      <c r="A1033" s="8" t="s">
        <v>869</v>
      </c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</row>
    <row r="1034" ht="10.95" customHeight="true" customFormat="true" s="9">
      <c r="A1034" s="10" t="s">
        <v>16</v>
      </c>
      <c r="B1034" s="10"/>
      <c r="C1034" s="10"/>
      <c r="D1034" s="10"/>
      <c r="E1034" s="10"/>
      <c r="F1034" s="10"/>
      <c r="G1034" s="11">
        <v>0</v>
      </c>
      <c r="H1034" s="11">
        <v>0</v>
      </c>
      <c r="I1034" s="11">
        <f ca="1">(G1034 - H1034)</f>
        <v>0</v>
      </c>
      <c r="J1034" s="11">
        <v>0</v>
      </c>
      <c r="K1034" s="10"/>
      <c r="L1034" s="10"/>
    </row>
    <row r="1035" ht="10.95" customHeight="true" customFormat="true" s="9">
      <c r="A1035" s="12">
        <v>45418</v>
      </c>
      <c r="B1035" s="13" t="s">
        <v>870</v>
      </c>
      <c r="C1035" s="13" t="s">
        <v>871</v>
      </c>
      <c r="D1035" s="13" t="s">
        <v>19</v>
      </c>
      <c r="E1035" s="13" t="s">
        <v>872</v>
      </c>
      <c r="F1035" s="13"/>
      <c r="G1035" s="14">
        <v>575.0000</v>
      </c>
      <c r="H1035" s="14">
        <v>0</v>
      </c>
      <c r="I1035" s="14">
        <f ca="1">((I1034 + G1035) - H1035)</f>
        <v>0</v>
      </c>
      <c r="J1035" s="14">
        <v>0</v>
      </c>
      <c r="K1035" s="15">
        <v>0</v>
      </c>
      <c r="L1035" s="13" t="s">
        <v>335</v>
      </c>
    </row>
    <row r="1036" ht="10.95" customHeight="true" customFormat="true" s="9">
      <c r="A1036" s="16">
        <v>45418</v>
      </c>
      <c r="B1036" s="17" t="s">
        <v>870</v>
      </c>
      <c r="C1036" s="17" t="s">
        <v>871</v>
      </c>
      <c r="D1036" s="17" t="s">
        <v>19</v>
      </c>
      <c r="E1036" s="17" t="s">
        <v>873</v>
      </c>
      <c r="F1036" s="17"/>
      <c r="G1036" s="18">
        <v>25.0000</v>
      </c>
      <c r="H1036" s="18">
        <v>0</v>
      </c>
      <c r="I1036" s="18">
        <f ca="1">((I1035 + G1036) - H1036)</f>
        <v>0</v>
      </c>
      <c r="J1036" s="18">
        <v>0</v>
      </c>
      <c r="K1036" s="19">
        <v>0</v>
      </c>
      <c r="L1036" s="17" t="s">
        <v>335</v>
      </c>
    </row>
    <row r="1037" ht="10.95" customHeight="true" customFormat="true" s="9">
      <c r="A1037" s="16">
        <v>45442</v>
      </c>
      <c r="B1037" s="17" t="s">
        <v>870</v>
      </c>
      <c r="C1037" s="17" t="s">
        <v>871</v>
      </c>
      <c r="D1037" s="17" t="s">
        <v>332</v>
      </c>
      <c r="E1037" s="17" t="s">
        <v>531</v>
      </c>
      <c r="F1037" s="17" t="s">
        <v>532</v>
      </c>
      <c r="G1037" s="18">
        <v>0</v>
      </c>
      <c r="H1037" s="18">
        <v>23.8400</v>
      </c>
      <c r="I1037" s="18">
        <f ca="1">((I1036 + G1037) - H1037)</f>
        <v>0</v>
      </c>
      <c r="J1037" s="18">
        <v>0</v>
      </c>
      <c r="K1037" s="19">
        <v>0</v>
      </c>
      <c r="L1037" s="17" t="s">
        <v>335</v>
      </c>
    </row>
    <row r="1038" ht="10.95" customHeight="true" customFormat="true" s="9">
      <c r="A1038" s="16">
        <v>45473</v>
      </c>
      <c r="B1038" s="17" t="s">
        <v>870</v>
      </c>
      <c r="C1038" s="17" t="s">
        <v>871</v>
      </c>
      <c r="D1038" s="17" t="s">
        <v>332</v>
      </c>
      <c r="E1038" s="17" t="s">
        <v>533</v>
      </c>
      <c r="F1038" s="17" t="s">
        <v>534</v>
      </c>
      <c r="G1038" s="18">
        <v>0</v>
      </c>
      <c r="H1038" s="18">
        <v>25.0000</v>
      </c>
      <c r="I1038" s="18">
        <f ca="1">((I1037 + G1038) - H1038)</f>
        <v>0</v>
      </c>
      <c r="J1038" s="18">
        <v>0</v>
      </c>
      <c r="K1038" s="19">
        <v>0</v>
      </c>
      <c r="L1038" s="17" t="s">
        <v>335</v>
      </c>
    </row>
    <row r="1039" ht="10.95" customHeight="true" customFormat="true" s="9">
      <c r="A1039" s="20" t="s">
        <v>874</v>
      </c>
      <c r="B1039" s="20"/>
      <c r="C1039" s="20"/>
      <c r="D1039" s="20"/>
      <c r="E1039" s="20"/>
      <c r="F1039" s="20"/>
      <c r="G1039" s="21">
        <f ca="1">SUM(G1035:G1038)</f>
        <v>0</v>
      </c>
      <c r="H1039" s="21">
        <f ca="1">SUM(H1035:H1038)</f>
        <v>0</v>
      </c>
      <c r="I1039" s="21">
        <f ca="1">I1038</f>
        <v>0</v>
      </c>
      <c r="J1039" s="21">
        <f ca="1">SUM(J1035:J1038)</f>
        <v>0</v>
      </c>
      <c r="K1039" s="20"/>
      <c r="L1039" s="20"/>
    </row>
    <row r="1040" ht="10.95" customHeight="true" customFormat="true" s="9">
      <c r="A1040" s="20" t="s">
        <v>194</v>
      </c>
      <c r="B1040" s="20"/>
      <c r="C1040" s="20"/>
      <c r="D1040" s="20"/>
      <c r="E1040" s="20"/>
      <c r="F1040" s="20"/>
      <c r="G1040" s="21">
        <v>551.1600</v>
      </c>
      <c r="H1040" s="21">
        <v>0</v>
      </c>
      <c r="I1040" s="21">
        <v>0</v>
      </c>
      <c r="J1040" s="21">
        <v>0</v>
      </c>
      <c r="K1040" s="20"/>
      <c r="L1040" s="20"/>
    </row>
    <row r="1041" ht="10.95" customHeight="true" customFormat="true" s="9">
      <c r="A1041" s="10" t="s">
        <v>195</v>
      </c>
      <c r="B1041" s="10"/>
      <c r="C1041" s="10"/>
      <c r="D1041" s="10"/>
      <c r="E1041" s="10"/>
      <c r="F1041" s="10"/>
      <c r="G1041" s="11">
        <v>551.1600</v>
      </c>
      <c r="H1041" s="11">
        <v>0</v>
      </c>
      <c r="I1041" s="11">
        <f ca="1">I1038</f>
        <v>0</v>
      </c>
      <c r="J1041" s="11">
        <v>0</v>
      </c>
      <c r="K1041" s="10"/>
      <c r="L1041" s="10"/>
    </row>
    <row r="1042" ht="13.35" customHeight="true"/>
    <row r="1043" ht="12.1" customHeight="true" customFormat="true" s="5">
      <c r="A1043" s="8" t="s">
        <v>875</v>
      </c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</row>
    <row r="1044" ht="10.95" customHeight="true" customFormat="true" s="9">
      <c r="A1044" s="10" t="s">
        <v>16</v>
      </c>
      <c r="B1044" s="10"/>
      <c r="C1044" s="10"/>
      <c r="D1044" s="10"/>
      <c r="E1044" s="10"/>
      <c r="F1044" s="10"/>
      <c r="G1044" s="11">
        <v>0</v>
      </c>
      <c r="H1044" s="11">
        <v>0</v>
      </c>
      <c r="I1044" s="11">
        <f ca="1">(G1044 - H1044)</f>
        <v>0</v>
      </c>
      <c r="J1044" s="11">
        <v>0</v>
      </c>
      <c r="K1044" s="10"/>
      <c r="L1044" s="10"/>
    </row>
    <row r="1045" ht="10.95" customHeight="true" customFormat="true" s="9">
      <c r="A1045" s="12">
        <v>45434</v>
      </c>
      <c r="B1045" s="13" t="s">
        <v>876</v>
      </c>
      <c r="C1045" s="13" t="s">
        <v>877</v>
      </c>
      <c r="D1045" s="13" t="s">
        <v>379</v>
      </c>
      <c r="E1045" s="13" t="s">
        <v>878</v>
      </c>
      <c r="F1045" s="13" t="s">
        <v>100</v>
      </c>
      <c r="G1045" s="14">
        <v>17000.0000</v>
      </c>
      <c r="H1045" s="14">
        <v>0</v>
      </c>
      <c r="I1045" s="14">
        <f ca="1">((I1044 + G1045) - H1045)</f>
        <v>0</v>
      </c>
      <c r="J1045" s="14">
        <v>1700.0000</v>
      </c>
      <c r="K1045" s="15">
        <v>10.0000</v>
      </c>
      <c r="L1045" s="13" t="s">
        <v>381</v>
      </c>
    </row>
    <row r="1046" ht="10.95" customHeight="true" customFormat="true" s="9">
      <c r="A1046" s="16">
        <v>45434</v>
      </c>
      <c r="B1046" s="17" t="s">
        <v>876</v>
      </c>
      <c r="C1046" s="17" t="s">
        <v>877</v>
      </c>
      <c r="D1046" s="17" t="s">
        <v>379</v>
      </c>
      <c r="E1046" s="17" t="s">
        <v>879</v>
      </c>
      <c r="F1046" s="17" t="s">
        <v>100</v>
      </c>
      <c r="G1046" s="18">
        <v>8000.0000</v>
      </c>
      <c r="H1046" s="18">
        <v>0</v>
      </c>
      <c r="I1046" s="18">
        <f ca="1">((I1045 + G1046) - H1046)</f>
        <v>0</v>
      </c>
      <c r="J1046" s="18">
        <v>800.0000</v>
      </c>
      <c r="K1046" s="19">
        <v>10.0000</v>
      </c>
      <c r="L1046" s="17" t="s">
        <v>381</v>
      </c>
    </row>
    <row r="1047" ht="10.95" customHeight="true" customFormat="true" s="9">
      <c r="A1047" s="16">
        <v>45434</v>
      </c>
      <c r="B1047" s="17" t="s">
        <v>876</v>
      </c>
      <c r="C1047" s="17" t="s">
        <v>877</v>
      </c>
      <c r="D1047" s="17" t="s">
        <v>379</v>
      </c>
      <c r="E1047" s="17" t="s">
        <v>880</v>
      </c>
      <c r="F1047" s="17" t="s">
        <v>100</v>
      </c>
      <c r="G1047" s="18">
        <v>2000.0000</v>
      </c>
      <c r="H1047" s="18">
        <v>0</v>
      </c>
      <c r="I1047" s="18">
        <f ca="1">((I1046 + G1047) - H1047)</f>
        <v>0</v>
      </c>
      <c r="J1047" s="18">
        <v>200.0000</v>
      </c>
      <c r="K1047" s="19">
        <v>10.0000</v>
      </c>
      <c r="L1047" s="17" t="s">
        <v>381</v>
      </c>
    </row>
    <row r="1048" ht="10.95" customHeight="true" customFormat="true" s="9">
      <c r="A1048" s="16">
        <v>45444</v>
      </c>
      <c r="B1048" s="17" t="s">
        <v>876</v>
      </c>
      <c r="C1048" s="17" t="s">
        <v>877</v>
      </c>
      <c r="D1048" s="17" t="s">
        <v>379</v>
      </c>
      <c r="E1048" s="17" t="s">
        <v>881</v>
      </c>
      <c r="F1048" s="17" t="s">
        <v>175</v>
      </c>
      <c r="G1048" s="18">
        <v>2205.0000</v>
      </c>
      <c r="H1048" s="18">
        <v>0</v>
      </c>
      <c r="I1048" s="18">
        <f ca="1">((I1047 + G1048) - H1048)</f>
        <v>0</v>
      </c>
      <c r="J1048" s="18">
        <v>0</v>
      </c>
      <c r="K1048" s="19">
        <v>0</v>
      </c>
      <c r="L1048" s="17" t="s">
        <v>539</v>
      </c>
    </row>
    <row r="1049" ht="10.95" customHeight="true" customFormat="true" s="9">
      <c r="A1049" s="16">
        <v>45444</v>
      </c>
      <c r="B1049" s="17" t="s">
        <v>876</v>
      </c>
      <c r="C1049" s="17" t="s">
        <v>877</v>
      </c>
      <c r="D1049" s="17" t="s">
        <v>379</v>
      </c>
      <c r="E1049" s="17" t="s">
        <v>882</v>
      </c>
      <c r="F1049" s="17" t="s">
        <v>175</v>
      </c>
      <c r="G1049" s="18">
        <v>3125.5000</v>
      </c>
      <c r="H1049" s="18">
        <v>0</v>
      </c>
      <c r="I1049" s="18">
        <f ca="1">((I1048 + G1049) - H1049)</f>
        <v>0</v>
      </c>
      <c r="J1049" s="18">
        <v>0</v>
      </c>
      <c r="K1049" s="19">
        <v>0</v>
      </c>
      <c r="L1049" s="17" t="s">
        <v>539</v>
      </c>
    </row>
    <row r="1050" ht="10.95" customHeight="true" customFormat="true" s="9">
      <c r="A1050" s="16">
        <v>45450</v>
      </c>
      <c r="B1050" s="17" t="s">
        <v>876</v>
      </c>
      <c r="C1050" s="17" t="s">
        <v>877</v>
      </c>
      <c r="D1050" s="17" t="s">
        <v>19</v>
      </c>
      <c r="E1050" s="17" t="s">
        <v>883</v>
      </c>
      <c r="F1050" s="17"/>
      <c r="G1050" s="18">
        <v>1470.7600</v>
      </c>
      <c r="H1050" s="18">
        <v>0</v>
      </c>
      <c r="I1050" s="18">
        <f ca="1">((I1049 + G1050) - H1050)</f>
        <v>0</v>
      </c>
      <c r="J1050" s="18">
        <v>147.0800</v>
      </c>
      <c r="K1050" s="19">
        <v>10.0000</v>
      </c>
      <c r="L1050" s="17" t="s">
        <v>381</v>
      </c>
    </row>
    <row r="1051" ht="10.95" customHeight="true" customFormat="true" s="9">
      <c r="A1051" s="16">
        <v>45461</v>
      </c>
      <c r="B1051" s="17" t="s">
        <v>876</v>
      </c>
      <c r="C1051" s="17" t="s">
        <v>877</v>
      </c>
      <c r="D1051" s="17" t="s">
        <v>379</v>
      </c>
      <c r="E1051" s="17" t="s">
        <v>884</v>
      </c>
      <c r="F1051" s="17" t="s">
        <v>153</v>
      </c>
      <c r="G1051" s="18">
        <v>4676.7500</v>
      </c>
      <c r="H1051" s="18">
        <v>0</v>
      </c>
      <c r="I1051" s="18">
        <f ca="1">((I1050 + G1051) - H1051)</f>
        <v>0</v>
      </c>
      <c r="J1051" s="18">
        <v>467.6800</v>
      </c>
      <c r="K1051" s="19">
        <v>10.0000</v>
      </c>
      <c r="L1051" s="17" t="s">
        <v>381</v>
      </c>
    </row>
    <row r="1052" ht="10.95" customHeight="true" customFormat="true" s="9">
      <c r="A1052" s="20" t="s">
        <v>885</v>
      </c>
      <c r="B1052" s="20"/>
      <c r="C1052" s="20"/>
      <c r="D1052" s="20"/>
      <c r="E1052" s="20"/>
      <c r="F1052" s="20"/>
      <c r="G1052" s="21">
        <f ca="1">SUM(G1045:G1051)</f>
        <v>0</v>
      </c>
      <c r="H1052" s="21">
        <f ca="1">SUM(H1045:H1051)</f>
        <v>0</v>
      </c>
      <c r="I1052" s="21">
        <f ca="1">I1051</f>
        <v>0</v>
      </c>
      <c r="J1052" s="21">
        <f ca="1">SUM(J1045:J1051)</f>
        <v>0</v>
      </c>
      <c r="K1052" s="20"/>
      <c r="L1052" s="20"/>
    </row>
    <row r="1053" ht="10.95" customHeight="true" customFormat="true" s="9">
      <c r="A1053" s="20" t="s">
        <v>194</v>
      </c>
      <c r="B1053" s="20"/>
      <c r="C1053" s="20"/>
      <c r="D1053" s="20"/>
      <c r="E1053" s="20"/>
      <c r="F1053" s="20"/>
      <c r="G1053" s="21">
        <v>38478.0100</v>
      </c>
      <c r="H1053" s="21">
        <v>0</v>
      </c>
      <c r="I1053" s="21">
        <v>0</v>
      </c>
      <c r="J1053" s="21">
        <v>0</v>
      </c>
      <c r="K1053" s="20"/>
      <c r="L1053" s="20"/>
    </row>
    <row r="1054" ht="10.95" customHeight="true" customFormat="true" s="9">
      <c r="A1054" s="10" t="s">
        <v>195</v>
      </c>
      <c r="B1054" s="10"/>
      <c r="C1054" s="10"/>
      <c r="D1054" s="10"/>
      <c r="E1054" s="10"/>
      <c r="F1054" s="10"/>
      <c r="G1054" s="11">
        <v>38478.0100</v>
      </c>
      <c r="H1054" s="11">
        <v>0</v>
      </c>
      <c r="I1054" s="11">
        <f ca="1">I1051</f>
        <v>0</v>
      </c>
      <c r="J1054" s="11">
        <v>0</v>
      </c>
      <c r="K1054" s="10"/>
      <c r="L1054" s="10"/>
    </row>
    <row r="1055" ht="13.35" customHeight="true"/>
    <row r="1056" ht="12.1" customHeight="true" customFormat="true" s="5">
      <c r="A1056" s="8" t="s">
        <v>886</v>
      </c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</row>
    <row r="1057" ht="10.95" customHeight="true" customFormat="true" s="9">
      <c r="A1057" s="10" t="s">
        <v>16</v>
      </c>
      <c r="B1057" s="10"/>
      <c r="C1057" s="10"/>
      <c r="D1057" s="10"/>
      <c r="E1057" s="10"/>
      <c r="F1057" s="10"/>
      <c r="G1057" s="11">
        <v>0</v>
      </c>
      <c r="H1057" s="11">
        <v>0</v>
      </c>
      <c r="I1057" s="11">
        <f ca="1">(G1057 - H1057)</f>
        <v>0</v>
      </c>
      <c r="J1057" s="11">
        <v>0</v>
      </c>
      <c r="K1057" s="10"/>
      <c r="L1057" s="10"/>
    </row>
    <row r="1058" ht="10.95" customHeight="true" customFormat="true" s="9">
      <c r="A1058" s="12">
        <v>45443</v>
      </c>
      <c r="B1058" s="13" t="s">
        <v>887</v>
      </c>
      <c r="C1058" s="13" t="s">
        <v>877</v>
      </c>
      <c r="D1058" s="13"/>
      <c r="E1058" s="13" t="s">
        <v>572</v>
      </c>
      <c r="F1058" s="13"/>
      <c r="G1058" s="14">
        <v>0</v>
      </c>
      <c r="H1058" s="14">
        <v>49.1800</v>
      </c>
      <c r="I1058" s="14">
        <f ca="1">((I1057 + G1058) - H1058)</f>
        <v>0</v>
      </c>
      <c r="J1058" s="14">
        <v>0</v>
      </c>
      <c r="K1058" s="15">
        <v>0</v>
      </c>
      <c r="L1058" s="13"/>
    </row>
    <row r="1059" ht="10.95" customHeight="true" customFormat="true" s="9">
      <c r="A1059" s="16">
        <v>45473</v>
      </c>
      <c r="B1059" s="17" t="s">
        <v>887</v>
      </c>
      <c r="C1059" s="17" t="s">
        <v>877</v>
      </c>
      <c r="D1059" s="17"/>
      <c r="E1059" s="17" t="s">
        <v>583</v>
      </c>
      <c r="F1059" s="17"/>
      <c r="G1059" s="18">
        <v>0</v>
      </c>
      <c r="H1059" s="18">
        <v>11.0700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45473</v>
      </c>
      <c r="B1060" s="17" t="s">
        <v>887</v>
      </c>
      <c r="C1060" s="17" t="s">
        <v>877</v>
      </c>
      <c r="D1060" s="17"/>
      <c r="E1060" s="17" t="s">
        <v>584</v>
      </c>
      <c r="F1060" s="17"/>
      <c r="G1060" s="18">
        <v>0</v>
      </c>
      <c r="H1060" s="18">
        <v>6.4300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45473</v>
      </c>
      <c r="B1061" s="17" t="s">
        <v>887</v>
      </c>
      <c r="C1061" s="17" t="s">
        <v>877</v>
      </c>
      <c r="D1061" s="17"/>
      <c r="E1061" s="17" t="s">
        <v>585</v>
      </c>
      <c r="F1061" s="17"/>
      <c r="G1061" s="18">
        <v>0</v>
      </c>
      <c r="H1061" s="18">
        <v>17.0800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45473</v>
      </c>
      <c r="B1062" s="17" t="s">
        <v>887</v>
      </c>
      <c r="C1062" s="17" t="s">
        <v>877</v>
      </c>
      <c r="D1062" s="17"/>
      <c r="E1062" s="17" t="s">
        <v>586</v>
      </c>
      <c r="F1062" s="17"/>
      <c r="G1062" s="18">
        <v>0</v>
      </c>
      <c r="H1062" s="18">
        <v>12.0500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45473</v>
      </c>
      <c r="B1063" s="17" t="s">
        <v>887</v>
      </c>
      <c r="C1063" s="17" t="s">
        <v>877</v>
      </c>
      <c r="D1063" s="17"/>
      <c r="E1063" s="17" t="s">
        <v>605</v>
      </c>
      <c r="F1063" s="17"/>
      <c r="G1063" s="18">
        <v>0</v>
      </c>
      <c r="H1063" s="18">
        <v>147.5400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20" t="s">
        <v>888</v>
      </c>
      <c r="B1064" s="20"/>
      <c r="C1064" s="20"/>
      <c r="D1064" s="20"/>
      <c r="E1064" s="20"/>
      <c r="F1064" s="20"/>
      <c r="G1064" s="21">
        <f ca="1">SUM(G1058:G1063)</f>
        <v>0</v>
      </c>
      <c r="H1064" s="21">
        <f ca="1">SUM(H1058:H1063)</f>
        <v>0</v>
      </c>
      <c r="I1064" s="21">
        <f ca="1">I1063</f>
        <v>0</v>
      </c>
      <c r="J1064" s="21">
        <f ca="1">SUM(J1058:J1063)</f>
        <v>0</v>
      </c>
      <c r="K1064" s="20"/>
      <c r="L1064" s="20"/>
    </row>
    <row r="1065" ht="10.95" customHeight="true" customFormat="true" s="9">
      <c r="A1065" s="20" t="s">
        <v>194</v>
      </c>
      <c r="B1065" s="20"/>
      <c r="C1065" s="20"/>
      <c r="D1065" s="20"/>
      <c r="E1065" s="20"/>
      <c r="F1065" s="20"/>
      <c r="G1065" s="21">
        <v>0</v>
      </c>
      <c r="H1065" s="21">
        <v>243.3500</v>
      </c>
      <c r="I1065" s="21">
        <v>0</v>
      </c>
      <c r="J1065" s="21">
        <v>0</v>
      </c>
      <c r="K1065" s="20"/>
      <c r="L1065" s="20"/>
    </row>
    <row r="1066" ht="10.95" customHeight="true" customFormat="true" s="9">
      <c r="A1066" s="10" t="s">
        <v>195</v>
      </c>
      <c r="B1066" s="10"/>
      <c r="C1066" s="10"/>
      <c r="D1066" s="10"/>
      <c r="E1066" s="10"/>
      <c r="F1066" s="10"/>
      <c r="G1066" s="11">
        <v>0</v>
      </c>
      <c r="H1066" s="11">
        <v>243.3500</v>
      </c>
      <c r="I1066" s="11">
        <f ca="1">I1063</f>
        <v>0</v>
      </c>
      <c r="J1066" s="11">
        <v>0</v>
      </c>
      <c r="K1066" s="10"/>
      <c r="L1066" s="10"/>
    </row>
    <row r="1067" ht="13.35" customHeight="true"/>
    <row r="1068" ht="12.1" customHeight="true" customFormat="true" s="5">
      <c r="A1068" s="8" t="s">
        <v>889</v>
      </c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</row>
    <row r="1069" ht="10.95" customHeight="true" customFormat="true" s="9">
      <c r="A1069" s="10" t="s">
        <v>16</v>
      </c>
      <c r="B1069" s="10"/>
      <c r="C1069" s="10"/>
      <c r="D1069" s="10"/>
      <c r="E1069" s="10"/>
      <c r="F1069" s="10"/>
      <c r="G1069" s="11">
        <v>0</v>
      </c>
      <c r="H1069" s="11">
        <v>0</v>
      </c>
      <c r="I1069" s="11">
        <f ca="1">(G1069 - H1069)</f>
        <v>0</v>
      </c>
      <c r="J1069" s="11">
        <v>0</v>
      </c>
      <c r="K1069" s="10"/>
      <c r="L1069" s="10"/>
    </row>
    <row r="1070" ht="10.95" customHeight="true" customFormat="true" s="9">
      <c r="A1070" s="12">
        <v>45464</v>
      </c>
      <c r="B1070" s="13" t="s">
        <v>890</v>
      </c>
      <c r="C1070" s="13" t="s">
        <v>877</v>
      </c>
      <c r="D1070" s="13" t="s">
        <v>19</v>
      </c>
      <c r="E1070" s="13" t="s">
        <v>891</v>
      </c>
      <c r="F1070" s="13"/>
      <c r="G1070" s="14">
        <v>155.9100</v>
      </c>
      <c r="H1070" s="14">
        <v>0</v>
      </c>
      <c r="I1070" s="14">
        <f ca="1">((I1069 + G1070) - H1070)</f>
        <v>0</v>
      </c>
      <c r="J1070" s="14">
        <v>15.5900</v>
      </c>
      <c r="K1070" s="15">
        <v>10.0000</v>
      </c>
      <c r="L1070" s="13" t="s">
        <v>381</v>
      </c>
    </row>
    <row r="1071" ht="10.95" customHeight="true" customFormat="true" s="9">
      <c r="A1071" s="16">
        <v>45473</v>
      </c>
      <c r="B1071" s="17" t="s">
        <v>890</v>
      </c>
      <c r="C1071" s="17" t="s">
        <v>877</v>
      </c>
      <c r="D1071" s="17" t="s">
        <v>332</v>
      </c>
      <c r="E1071" s="17" t="s">
        <v>791</v>
      </c>
      <c r="F1071" s="17" t="s">
        <v>792</v>
      </c>
      <c r="G1071" s="18">
        <v>0</v>
      </c>
      <c r="H1071" s="18">
        <v>155.9100</v>
      </c>
      <c r="I1071" s="18">
        <f ca="1">((I1070 + G1071) - H1071)</f>
        <v>0</v>
      </c>
      <c r="J1071" s="18">
        <v>0</v>
      </c>
      <c r="K1071" s="19">
        <v>0</v>
      </c>
      <c r="L1071" s="17" t="s">
        <v>335</v>
      </c>
    </row>
    <row r="1072" ht="10.95" customHeight="true" customFormat="true" s="9">
      <c r="A1072" s="20" t="s">
        <v>892</v>
      </c>
      <c r="B1072" s="20"/>
      <c r="C1072" s="20"/>
      <c r="D1072" s="20"/>
      <c r="E1072" s="20"/>
      <c r="F1072" s="20"/>
      <c r="G1072" s="21">
        <f ca="1">SUM(G1070:G1071)</f>
        <v>0</v>
      </c>
      <c r="H1072" s="21">
        <f ca="1">SUM(H1070:H1071)</f>
        <v>0</v>
      </c>
      <c r="I1072" s="21">
        <f ca="1">I1071</f>
        <v>0</v>
      </c>
      <c r="J1072" s="21">
        <f ca="1">SUM(J1070:J1071)</f>
        <v>0</v>
      </c>
      <c r="K1072" s="20"/>
      <c r="L1072" s="20"/>
    </row>
    <row r="1073" ht="10.95" customHeight="true" customFormat="true" s="9">
      <c r="A1073" s="20" t="s">
        <v>194</v>
      </c>
      <c r="B1073" s="20"/>
      <c r="C1073" s="20"/>
      <c r="D1073" s="20"/>
      <c r="E1073" s="20"/>
      <c r="F1073" s="20"/>
      <c r="G1073" s="21">
        <v>0</v>
      </c>
      <c r="H1073" s="21">
        <v>0</v>
      </c>
      <c r="I1073" s="21">
        <v>0</v>
      </c>
      <c r="J1073" s="21">
        <v>0</v>
      </c>
      <c r="K1073" s="20"/>
      <c r="L1073" s="20"/>
    </row>
    <row r="1074" ht="10.95" customHeight="true" customFormat="true" s="9">
      <c r="A1074" s="10" t="s">
        <v>195</v>
      </c>
      <c r="B1074" s="10"/>
      <c r="C1074" s="10"/>
      <c r="D1074" s="10"/>
      <c r="E1074" s="10"/>
      <c r="F1074" s="10"/>
      <c r="G1074" s="11">
        <v>0</v>
      </c>
      <c r="H1074" s="11">
        <v>0</v>
      </c>
      <c r="I1074" s="11">
        <f ca="1">I1071</f>
        <v>0</v>
      </c>
      <c r="J1074" s="11">
        <v>0</v>
      </c>
      <c r="K1074" s="10"/>
      <c r="L1074" s="10"/>
    </row>
    <row r="1075" ht="13.35" customHeight="true"/>
    <row r="1076" ht="12.1" customHeight="true" customFormat="true" s="5">
      <c r="A1076" s="8" t="s">
        <v>893</v>
      </c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</row>
    <row r="1077" ht="10.95" customHeight="true" customFormat="true" s="9">
      <c r="A1077" s="10" t="s">
        <v>16</v>
      </c>
      <c r="B1077" s="10"/>
      <c r="C1077" s="10"/>
      <c r="D1077" s="10"/>
      <c r="E1077" s="10"/>
      <c r="F1077" s="10"/>
      <c r="G1077" s="11">
        <v>0</v>
      </c>
      <c r="H1077" s="11">
        <v>0</v>
      </c>
      <c r="I1077" s="11">
        <f ca="1">(G1077 - H1077)</f>
        <v>0</v>
      </c>
      <c r="J1077" s="11">
        <v>0</v>
      </c>
      <c r="K1077" s="10"/>
      <c r="L1077" s="10"/>
    </row>
    <row r="1078" ht="10.95" customHeight="true" customFormat="true" s="9">
      <c r="A1078" s="12">
        <v>45370</v>
      </c>
      <c r="B1078" s="13" t="s">
        <v>894</v>
      </c>
      <c r="C1078" s="13" t="s">
        <v>877</v>
      </c>
      <c r="D1078" s="13" t="s">
        <v>379</v>
      </c>
      <c r="E1078" s="13" t="s">
        <v>895</v>
      </c>
      <c r="F1078" s="13" t="s">
        <v>47</v>
      </c>
      <c r="G1078" s="14">
        <v>361.0500</v>
      </c>
      <c r="H1078" s="14">
        <v>0</v>
      </c>
      <c r="I1078" s="14">
        <f ca="1">((I1077 + G1078) - H1078)</f>
        <v>0</v>
      </c>
      <c r="J1078" s="14">
        <v>36.1100</v>
      </c>
      <c r="K1078" s="15">
        <v>10.0000</v>
      </c>
      <c r="L1078" s="13" t="s">
        <v>381</v>
      </c>
    </row>
    <row r="1079" ht="31.65" customHeight="true" customFormat="true" s="9">
      <c r="A1079" s="16">
        <v>45370</v>
      </c>
      <c r="B1079" s="17" t="s">
        <v>894</v>
      </c>
      <c r="C1079" s="17" t="s">
        <v>877</v>
      </c>
      <c r="D1079" s="17" t="s">
        <v>379</v>
      </c>
      <c r="E1079" s="22" t="s">
        <v>896</v>
      </c>
      <c r="F1079" s="17" t="s">
        <v>47</v>
      </c>
      <c r="G1079" s="18">
        <v>743.6400</v>
      </c>
      <c r="H1079" s="18">
        <v>0</v>
      </c>
      <c r="I1079" s="18">
        <f ca="1">((I1078 + G1079) - H1079)</f>
        <v>0</v>
      </c>
      <c r="J1079" s="18">
        <v>74.3600</v>
      </c>
      <c r="K1079" s="19">
        <v>10.0000</v>
      </c>
      <c r="L1079" s="17" t="s">
        <v>381</v>
      </c>
    </row>
    <row r="1080" ht="10.95" customHeight="true" customFormat="true" s="9">
      <c r="A1080" s="16">
        <v>45447</v>
      </c>
      <c r="B1080" s="17" t="s">
        <v>894</v>
      </c>
      <c r="C1080" s="17" t="s">
        <v>877</v>
      </c>
      <c r="D1080" s="17" t="s">
        <v>379</v>
      </c>
      <c r="E1080" s="17" t="s">
        <v>897</v>
      </c>
      <c r="F1080" s="17" t="s">
        <v>117</v>
      </c>
      <c r="G1080" s="18">
        <v>1019.0000</v>
      </c>
      <c r="H1080" s="18">
        <v>0</v>
      </c>
      <c r="I1080" s="18">
        <f ca="1">((I1079 + G1080) - H1080)</f>
        <v>0</v>
      </c>
      <c r="J1080" s="18">
        <v>101.9000</v>
      </c>
      <c r="K1080" s="19">
        <v>10.0000</v>
      </c>
      <c r="L1080" s="17" t="s">
        <v>381</v>
      </c>
    </row>
    <row r="1081" ht="10.95" customHeight="true" customFormat="true" s="9">
      <c r="A1081" s="16">
        <v>45447</v>
      </c>
      <c r="B1081" s="17" t="s">
        <v>894</v>
      </c>
      <c r="C1081" s="17" t="s">
        <v>877</v>
      </c>
      <c r="D1081" s="17" t="s">
        <v>379</v>
      </c>
      <c r="E1081" s="17" t="s">
        <v>898</v>
      </c>
      <c r="F1081" s="17" t="s">
        <v>117</v>
      </c>
      <c r="G1081" s="18">
        <v>253.6400</v>
      </c>
      <c r="H1081" s="18">
        <v>0</v>
      </c>
      <c r="I1081" s="18">
        <f ca="1">((I1080 + G1081) - H1081)</f>
        <v>0</v>
      </c>
      <c r="J1081" s="18">
        <v>25.3600</v>
      </c>
      <c r="K1081" s="19">
        <v>10.0000</v>
      </c>
      <c r="L1081" s="17" t="s">
        <v>381</v>
      </c>
    </row>
    <row r="1082" ht="10.95" customHeight="true" customFormat="true" s="9">
      <c r="A1082" s="16">
        <v>45447</v>
      </c>
      <c r="B1082" s="17" t="s">
        <v>894</v>
      </c>
      <c r="C1082" s="17" t="s">
        <v>877</v>
      </c>
      <c r="D1082" s="17" t="s">
        <v>379</v>
      </c>
      <c r="E1082" s="17" t="s">
        <v>899</v>
      </c>
      <c r="F1082" s="17" t="s">
        <v>117</v>
      </c>
      <c r="G1082" s="18">
        <v>1916.3700</v>
      </c>
      <c r="H1082" s="18">
        <v>0</v>
      </c>
      <c r="I1082" s="18">
        <f ca="1">((I1081 + G1082) - H1082)</f>
        <v>0</v>
      </c>
      <c r="J1082" s="18">
        <v>191.6400</v>
      </c>
      <c r="K1082" s="19">
        <v>10.0000</v>
      </c>
      <c r="L1082" s="17" t="s">
        <v>381</v>
      </c>
    </row>
    <row r="1083" ht="10.95" customHeight="true" customFormat="true" s="9">
      <c r="A1083" s="16">
        <v>45457</v>
      </c>
      <c r="B1083" s="17" t="s">
        <v>894</v>
      </c>
      <c r="C1083" s="17" t="s">
        <v>877</v>
      </c>
      <c r="D1083" s="17" t="s">
        <v>19</v>
      </c>
      <c r="E1083" s="17" t="s">
        <v>900</v>
      </c>
      <c r="F1083" s="17"/>
      <c r="G1083" s="18">
        <v>1994.5300</v>
      </c>
      <c r="H1083" s="18">
        <v>0</v>
      </c>
      <c r="I1083" s="18">
        <f ca="1">((I1082 + G1083) - H1083)</f>
        <v>0</v>
      </c>
      <c r="J1083" s="18">
        <v>199.4500</v>
      </c>
      <c r="K1083" s="19">
        <v>10.0000</v>
      </c>
      <c r="L1083" s="17" t="s">
        <v>381</v>
      </c>
    </row>
    <row r="1084" ht="10.95" customHeight="true" customFormat="true" s="9">
      <c r="A1084" s="20" t="s">
        <v>901</v>
      </c>
      <c r="B1084" s="20"/>
      <c r="C1084" s="20"/>
      <c r="D1084" s="20"/>
      <c r="E1084" s="20"/>
      <c r="F1084" s="20"/>
      <c r="G1084" s="21">
        <f ca="1">SUM(G1078:G1083)</f>
        <v>0</v>
      </c>
      <c r="H1084" s="21">
        <f ca="1">SUM(H1078:H1083)</f>
        <v>0</v>
      </c>
      <c r="I1084" s="21">
        <f ca="1">I1083</f>
        <v>0</v>
      </c>
      <c r="J1084" s="21">
        <f ca="1">SUM(J1078:J1083)</f>
        <v>0</v>
      </c>
      <c r="K1084" s="20"/>
      <c r="L1084" s="20"/>
    </row>
    <row r="1085" ht="10.95" customHeight="true" customFormat="true" s="9">
      <c r="A1085" s="20" t="s">
        <v>194</v>
      </c>
      <c r="B1085" s="20"/>
      <c r="C1085" s="20"/>
      <c r="D1085" s="20"/>
      <c r="E1085" s="20"/>
      <c r="F1085" s="20"/>
      <c r="G1085" s="21">
        <v>6288.2300</v>
      </c>
      <c r="H1085" s="21">
        <v>0</v>
      </c>
      <c r="I1085" s="21">
        <v>0</v>
      </c>
      <c r="J1085" s="21">
        <v>0</v>
      </c>
      <c r="K1085" s="20"/>
      <c r="L1085" s="20"/>
    </row>
    <row r="1086" ht="10.95" customHeight="true" customFormat="true" s="9">
      <c r="A1086" s="10" t="s">
        <v>195</v>
      </c>
      <c r="B1086" s="10"/>
      <c r="C1086" s="10"/>
      <c r="D1086" s="10"/>
      <c r="E1086" s="10"/>
      <c r="F1086" s="10"/>
      <c r="G1086" s="11">
        <v>6288.2300</v>
      </c>
      <c r="H1086" s="11">
        <v>0</v>
      </c>
      <c r="I1086" s="11">
        <f ca="1">I1083</f>
        <v>0</v>
      </c>
      <c r="J1086" s="11">
        <v>0</v>
      </c>
      <c r="K1086" s="10"/>
      <c r="L1086" s="10"/>
    </row>
    <row r="1087" ht="13.35" customHeight="true"/>
    <row r="1088" ht="12.1" customHeight="true" customFormat="true" s="5">
      <c r="A1088" s="8" t="s">
        <v>902</v>
      </c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</row>
    <row r="1089" ht="10.95" customHeight="true" customFormat="true" s="9">
      <c r="A1089" s="10" t="s">
        <v>16</v>
      </c>
      <c r="B1089" s="10"/>
      <c r="C1089" s="10"/>
      <c r="D1089" s="10"/>
      <c r="E1089" s="10"/>
      <c r="F1089" s="10"/>
      <c r="G1089" s="11">
        <v>0</v>
      </c>
      <c r="H1089" s="11">
        <v>0</v>
      </c>
      <c r="I1089" s="11">
        <f ca="1">(G1089 - H1089)</f>
        <v>0</v>
      </c>
      <c r="J1089" s="11">
        <v>0</v>
      </c>
      <c r="K1089" s="10"/>
      <c r="L1089" s="10"/>
    </row>
    <row r="1090" ht="10.95" customHeight="true" customFormat="true" s="9">
      <c r="A1090" s="12">
        <v>45382</v>
      </c>
      <c r="B1090" s="13" t="s">
        <v>903</v>
      </c>
      <c r="C1090" s="13" t="s">
        <v>877</v>
      </c>
      <c r="D1090" s="13"/>
      <c r="E1090" s="13" t="s">
        <v>555</v>
      </c>
      <c r="F1090" s="13"/>
      <c r="G1090" s="14">
        <v>0</v>
      </c>
      <c r="H1090" s="14">
        <v>19.6200</v>
      </c>
      <c r="I1090" s="14">
        <f ca="1">((I1089 + G1090) - H1090)</f>
        <v>0</v>
      </c>
      <c r="J1090" s="14">
        <v>0</v>
      </c>
      <c r="K1090" s="15">
        <v>0</v>
      </c>
      <c r="L1090" s="13"/>
    </row>
    <row r="1091" ht="10.95" customHeight="true" customFormat="true" s="9">
      <c r="A1091" s="16">
        <v>45412</v>
      </c>
      <c r="B1091" s="17" t="s">
        <v>903</v>
      </c>
      <c r="C1091" s="17" t="s">
        <v>877</v>
      </c>
      <c r="D1091" s="17"/>
      <c r="E1091" s="17" t="s">
        <v>558</v>
      </c>
      <c r="F1091" s="17"/>
      <c r="G1091" s="18">
        <v>0</v>
      </c>
      <c r="H1091" s="18">
        <v>45.2700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45443</v>
      </c>
      <c r="B1092" s="17" t="s">
        <v>903</v>
      </c>
      <c r="C1092" s="17" t="s">
        <v>877</v>
      </c>
      <c r="D1092" s="17"/>
      <c r="E1092" s="17" t="s">
        <v>564</v>
      </c>
      <c r="F1092" s="17"/>
      <c r="G1092" s="18">
        <v>0</v>
      </c>
      <c r="H1092" s="18">
        <v>46.7900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45473</v>
      </c>
      <c r="B1093" s="17" t="s">
        <v>903</v>
      </c>
      <c r="C1093" s="17" t="s">
        <v>877</v>
      </c>
      <c r="D1093" s="17"/>
      <c r="E1093" s="17" t="s">
        <v>579</v>
      </c>
      <c r="F1093" s="17"/>
      <c r="G1093" s="18">
        <v>0</v>
      </c>
      <c r="H1093" s="18">
        <v>46.3200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45473</v>
      </c>
      <c r="B1094" s="17" t="s">
        <v>903</v>
      </c>
      <c r="C1094" s="17" t="s">
        <v>877</v>
      </c>
      <c r="D1094" s="17"/>
      <c r="E1094" s="17" t="s">
        <v>580</v>
      </c>
      <c r="F1094" s="17"/>
      <c r="G1094" s="18">
        <v>0</v>
      </c>
      <c r="H1094" s="18">
        <v>37.5900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45473</v>
      </c>
      <c r="B1095" s="17" t="s">
        <v>903</v>
      </c>
      <c r="C1095" s="17" t="s">
        <v>877</v>
      </c>
      <c r="D1095" s="17"/>
      <c r="E1095" s="17" t="s">
        <v>581</v>
      </c>
      <c r="F1095" s="17"/>
      <c r="G1095" s="18">
        <v>0</v>
      </c>
      <c r="H1095" s="18">
        <v>80.0400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45473</v>
      </c>
      <c r="B1096" s="17" t="s">
        <v>903</v>
      </c>
      <c r="C1096" s="17" t="s">
        <v>877</v>
      </c>
      <c r="D1096" s="17"/>
      <c r="E1096" s="17" t="s">
        <v>582</v>
      </c>
      <c r="F1096" s="17"/>
      <c r="G1096" s="18">
        <v>0</v>
      </c>
      <c r="H1096" s="18">
        <v>45.2700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20" t="s">
        <v>904</v>
      </c>
      <c r="B1097" s="20"/>
      <c r="C1097" s="20"/>
      <c r="D1097" s="20"/>
      <c r="E1097" s="20"/>
      <c r="F1097" s="20"/>
      <c r="G1097" s="21">
        <f ca="1">SUM(G1090:G1096)</f>
        <v>0</v>
      </c>
      <c r="H1097" s="21">
        <f ca="1">SUM(H1090:H1096)</f>
        <v>0</v>
      </c>
      <c r="I1097" s="21">
        <f ca="1">I1096</f>
        <v>0</v>
      </c>
      <c r="J1097" s="21">
        <f ca="1">SUM(J1090:J1096)</f>
        <v>0</v>
      </c>
      <c r="K1097" s="20"/>
      <c r="L1097" s="20"/>
    </row>
    <row r="1098" ht="10.95" customHeight="true" customFormat="true" s="9">
      <c r="A1098" s="20" t="s">
        <v>194</v>
      </c>
      <c r="B1098" s="20"/>
      <c r="C1098" s="20"/>
      <c r="D1098" s="20"/>
      <c r="E1098" s="20"/>
      <c r="F1098" s="20"/>
      <c r="G1098" s="21">
        <v>0</v>
      </c>
      <c r="H1098" s="21">
        <v>320.9000</v>
      </c>
      <c r="I1098" s="21">
        <v>0</v>
      </c>
      <c r="J1098" s="21">
        <v>0</v>
      </c>
      <c r="K1098" s="20"/>
      <c r="L1098" s="20"/>
    </row>
    <row r="1099" ht="10.95" customHeight="true" customFormat="true" s="9">
      <c r="A1099" s="10" t="s">
        <v>195</v>
      </c>
      <c r="B1099" s="10"/>
      <c r="C1099" s="10"/>
      <c r="D1099" s="10"/>
      <c r="E1099" s="10"/>
      <c r="F1099" s="10"/>
      <c r="G1099" s="11">
        <v>0</v>
      </c>
      <c r="H1099" s="11">
        <v>320.9000</v>
      </c>
      <c r="I1099" s="11">
        <f ca="1">I1096</f>
        <v>0</v>
      </c>
      <c r="J1099" s="11">
        <v>0</v>
      </c>
      <c r="K1099" s="10"/>
      <c r="L1099" s="10"/>
    </row>
    <row r="1100" ht="13.35" customHeight="true"/>
    <row r="1101" ht="12.1" customHeight="true" customFormat="true" s="5">
      <c r="A1101" s="8" t="s">
        <v>905</v>
      </c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</row>
    <row r="1102" ht="10.95" customHeight="true" customFormat="true" s="9">
      <c r="A1102" s="10" t="s">
        <v>16</v>
      </c>
      <c r="B1102" s="10"/>
      <c r="C1102" s="10"/>
      <c r="D1102" s="10"/>
      <c r="E1102" s="10"/>
      <c r="F1102" s="10"/>
      <c r="G1102" s="11">
        <v>0</v>
      </c>
      <c r="H1102" s="11">
        <v>0</v>
      </c>
      <c r="I1102" s="11">
        <f ca="1">(G1102 - H1102)</f>
        <v>0</v>
      </c>
      <c r="J1102" s="11">
        <v>0</v>
      </c>
      <c r="K1102" s="10"/>
      <c r="L1102" s="10"/>
    </row>
    <row r="1103" ht="10.95" customHeight="true" customFormat="true" s="9">
      <c r="A1103" s="12">
        <v>45385</v>
      </c>
      <c r="B1103" s="13" t="s">
        <v>906</v>
      </c>
      <c r="C1103" s="13" t="s">
        <v>877</v>
      </c>
      <c r="D1103" s="13" t="s">
        <v>379</v>
      </c>
      <c r="E1103" s="13" t="s">
        <v>907</v>
      </c>
      <c r="F1103" s="13" t="s">
        <v>65</v>
      </c>
      <c r="G1103" s="14">
        <v>22705.4500</v>
      </c>
      <c r="H1103" s="14">
        <v>0</v>
      </c>
      <c r="I1103" s="14">
        <f ca="1">((I1102 + G1103) - H1103)</f>
        <v>0</v>
      </c>
      <c r="J1103" s="14">
        <v>2270.5500</v>
      </c>
      <c r="K1103" s="15">
        <v>10.0000</v>
      </c>
      <c r="L1103" s="13" t="s">
        <v>381</v>
      </c>
    </row>
    <row r="1104" ht="10.95" customHeight="true" customFormat="true" s="9">
      <c r="A1104" s="20" t="s">
        <v>908</v>
      </c>
      <c r="B1104" s="20"/>
      <c r="C1104" s="20"/>
      <c r="D1104" s="20"/>
      <c r="E1104" s="20"/>
      <c r="F1104" s="20"/>
      <c r="G1104" s="21">
        <f ca="1">G1103</f>
        <v>0</v>
      </c>
      <c r="H1104" s="21">
        <f ca="1">H1103</f>
        <v>0</v>
      </c>
      <c r="I1104" s="21">
        <f ca="1">I1103</f>
        <v>0</v>
      </c>
      <c r="J1104" s="21">
        <f ca="1">J1103</f>
        <v>0</v>
      </c>
      <c r="K1104" s="20"/>
      <c r="L1104" s="20"/>
    </row>
    <row r="1105" ht="10.95" customHeight="true" customFormat="true" s="9">
      <c r="A1105" s="20" t="s">
        <v>194</v>
      </c>
      <c r="B1105" s="20"/>
      <c r="C1105" s="20"/>
      <c r="D1105" s="20"/>
      <c r="E1105" s="20"/>
      <c r="F1105" s="20"/>
      <c r="G1105" s="21">
        <v>22705.4500</v>
      </c>
      <c r="H1105" s="21">
        <v>0</v>
      </c>
      <c r="I1105" s="21">
        <v>0</v>
      </c>
      <c r="J1105" s="21">
        <v>0</v>
      </c>
      <c r="K1105" s="20"/>
      <c r="L1105" s="20"/>
    </row>
    <row r="1106" ht="10.95" customHeight="true" customFormat="true" s="9">
      <c r="A1106" s="10" t="s">
        <v>195</v>
      </c>
      <c r="B1106" s="10"/>
      <c r="C1106" s="10"/>
      <c r="D1106" s="10"/>
      <c r="E1106" s="10"/>
      <c r="F1106" s="10"/>
      <c r="G1106" s="11">
        <v>22705.4500</v>
      </c>
      <c r="H1106" s="11">
        <v>0</v>
      </c>
      <c r="I1106" s="11">
        <f ca="1">I1103</f>
        <v>0</v>
      </c>
      <c r="J1106" s="11">
        <v>0</v>
      </c>
      <c r="K1106" s="10"/>
      <c r="L1106" s="10"/>
    </row>
    <row r="1107" ht="13.35" customHeight="true"/>
    <row r="1108" ht="12.1" customHeight="true" customFormat="true" s="5">
      <c r="A1108" s="8" t="s">
        <v>909</v>
      </c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</row>
    <row r="1109" ht="10.95" customHeight="true" customFormat="true" s="9">
      <c r="A1109" s="10" t="s">
        <v>16</v>
      </c>
      <c r="B1109" s="10"/>
      <c r="C1109" s="10"/>
      <c r="D1109" s="10"/>
      <c r="E1109" s="10"/>
      <c r="F1109" s="10"/>
      <c r="G1109" s="11">
        <v>0</v>
      </c>
      <c r="H1109" s="11">
        <v>0</v>
      </c>
      <c r="I1109" s="11">
        <f ca="1">(G1109 - H1109)</f>
        <v>0</v>
      </c>
      <c r="J1109" s="11">
        <v>0</v>
      </c>
      <c r="K1109" s="10"/>
      <c r="L1109" s="10"/>
    </row>
    <row r="1110" ht="10.95" customHeight="true" customFormat="true" s="9">
      <c r="A1110" s="12">
        <v>45412</v>
      </c>
      <c r="B1110" s="13" t="s">
        <v>910</v>
      </c>
      <c r="C1110" s="13" t="s">
        <v>877</v>
      </c>
      <c r="D1110" s="13"/>
      <c r="E1110" s="13" t="s">
        <v>560</v>
      </c>
      <c r="F1110" s="13"/>
      <c r="G1110" s="14">
        <v>0</v>
      </c>
      <c r="H1110" s="14">
        <v>217.1300</v>
      </c>
      <c r="I1110" s="14">
        <f ca="1">((I1109 + G1110) - H1110)</f>
        <v>0</v>
      </c>
      <c r="J1110" s="14">
        <v>0</v>
      </c>
      <c r="K1110" s="15">
        <v>0</v>
      </c>
      <c r="L1110" s="13"/>
    </row>
    <row r="1111" ht="10.95" customHeight="true" customFormat="true" s="9">
      <c r="A1111" s="16">
        <v>45443</v>
      </c>
      <c r="B1111" s="17" t="s">
        <v>910</v>
      </c>
      <c r="C1111" s="17" t="s">
        <v>877</v>
      </c>
      <c r="D1111" s="17"/>
      <c r="E1111" s="17" t="s">
        <v>573</v>
      </c>
      <c r="F1111" s="17"/>
      <c r="G1111" s="18">
        <v>0</v>
      </c>
      <c r="H1111" s="18">
        <v>240.3900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45473</v>
      </c>
      <c r="B1112" s="17" t="s">
        <v>910</v>
      </c>
      <c r="C1112" s="17" t="s">
        <v>877</v>
      </c>
      <c r="D1112" s="17"/>
      <c r="E1112" s="17" t="s">
        <v>606</v>
      </c>
      <c r="F1112" s="17"/>
      <c r="G1112" s="18">
        <v>0</v>
      </c>
      <c r="H1112" s="18">
        <v>232.6400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20" t="s">
        <v>911</v>
      </c>
      <c r="B1113" s="20"/>
      <c r="C1113" s="20"/>
      <c r="D1113" s="20"/>
      <c r="E1113" s="20"/>
      <c r="F1113" s="20"/>
      <c r="G1113" s="21">
        <f ca="1">SUM(G1110:G1112)</f>
        <v>0</v>
      </c>
      <c r="H1113" s="21">
        <f ca="1">SUM(H1110:H1112)</f>
        <v>0</v>
      </c>
      <c r="I1113" s="21">
        <f ca="1">I1112</f>
        <v>0</v>
      </c>
      <c r="J1113" s="21">
        <f ca="1">SUM(J1110:J1112)</f>
        <v>0</v>
      </c>
      <c r="K1113" s="20"/>
      <c r="L1113" s="20"/>
    </row>
    <row r="1114" ht="10.95" customHeight="true" customFormat="true" s="9">
      <c r="A1114" s="20" t="s">
        <v>194</v>
      </c>
      <c r="B1114" s="20"/>
      <c r="C1114" s="20"/>
      <c r="D1114" s="20"/>
      <c r="E1114" s="20"/>
      <c r="F1114" s="20"/>
      <c r="G1114" s="21">
        <v>0</v>
      </c>
      <c r="H1114" s="21">
        <v>690.1600</v>
      </c>
      <c r="I1114" s="21">
        <v>0</v>
      </c>
      <c r="J1114" s="21">
        <v>0</v>
      </c>
      <c r="K1114" s="20"/>
      <c r="L1114" s="20"/>
    </row>
    <row r="1115" ht="10.95" customHeight="true" customFormat="true" s="9">
      <c r="A1115" s="10" t="s">
        <v>195</v>
      </c>
      <c r="B1115" s="10"/>
      <c r="C1115" s="10"/>
      <c r="D1115" s="10"/>
      <c r="E1115" s="10"/>
      <c r="F1115" s="10"/>
      <c r="G1115" s="11">
        <v>0</v>
      </c>
      <c r="H1115" s="11">
        <v>690.1600</v>
      </c>
      <c r="I1115" s="11">
        <f ca="1">I1112</f>
        <v>0</v>
      </c>
      <c r="J1115" s="11">
        <v>0</v>
      </c>
      <c r="K1115" s="10"/>
      <c r="L1115" s="10"/>
    </row>
    <row r="1116" ht="13.35" customHeight="true"/>
    <row r="1117" ht="12.1" customHeight="true" customFormat="true" s="5">
      <c r="A1117" s="8" t="s">
        <v>912</v>
      </c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</row>
    <row r="1118" ht="10.95" customHeight="true" customFormat="true" s="9">
      <c r="A1118" s="10" t="s">
        <v>16</v>
      </c>
      <c r="B1118" s="10"/>
      <c r="C1118" s="10"/>
      <c r="D1118" s="10"/>
      <c r="E1118" s="10"/>
      <c r="F1118" s="10"/>
      <c r="G1118" s="11">
        <v>0</v>
      </c>
      <c r="H1118" s="11">
        <v>0</v>
      </c>
      <c r="I1118" s="11">
        <f ca="1">(G1118 - H1118)</f>
        <v>0</v>
      </c>
      <c r="J1118" s="11">
        <v>0</v>
      </c>
      <c r="K1118" s="10"/>
      <c r="L1118" s="10"/>
    </row>
    <row r="1119" ht="10.95" customHeight="true" customFormat="true" s="9">
      <c r="A1119" s="12">
        <v>45370</v>
      </c>
      <c r="B1119" s="13" t="s">
        <v>913</v>
      </c>
      <c r="C1119" s="13" t="s">
        <v>877</v>
      </c>
      <c r="D1119" s="13" t="s">
        <v>379</v>
      </c>
      <c r="E1119" s="13" t="s">
        <v>914</v>
      </c>
      <c r="F1119" s="13" t="s">
        <v>915</v>
      </c>
      <c r="G1119" s="14">
        <v>140070.0000</v>
      </c>
      <c r="H1119" s="14">
        <v>0</v>
      </c>
      <c r="I1119" s="14">
        <f ca="1">((I1118 + G1119) - H1119)</f>
        <v>0</v>
      </c>
      <c r="J1119" s="14">
        <v>14007.0000</v>
      </c>
      <c r="K1119" s="15">
        <v>10.0000</v>
      </c>
      <c r="L1119" s="13" t="s">
        <v>381</v>
      </c>
    </row>
    <row r="1120" ht="31.65" customHeight="true" customFormat="true" s="9">
      <c r="A1120" s="16">
        <v>45385</v>
      </c>
      <c r="B1120" s="17" t="s">
        <v>913</v>
      </c>
      <c r="C1120" s="17" t="s">
        <v>877</v>
      </c>
      <c r="D1120" s="17" t="s">
        <v>379</v>
      </c>
      <c r="E1120" s="22" t="s">
        <v>916</v>
      </c>
      <c r="F1120" s="17" t="s">
        <v>28</v>
      </c>
      <c r="G1120" s="18">
        <v>220000.0000</v>
      </c>
      <c r="H1120" s="18">
        <v>0</v>
      </c>
      <c r="I1120" s="18">
        <f ca="1">((I1119 + G1120) - H1120)</f>
        <v>0</v>
      </c>
      <c r="J1120" s="18">
        <v>22000.0000</v>
      </c>
      <c r="K1120" s="19">
        <v>10.0000</v>
      </c>
      <c r="L1120" s="17" t="s">
        <v>381</v>
      </c>
    </row>
    <row r="1121" ht="10.95" customHeight="true" customFormat="true" s="9">
      <c r="A1121" s="16">
        <v>45418</v>
      </c>
      <c r="B1121" s="17" t="s">
        <v>913</v>
      </c>
      <c r="C1121" s="17" t="s">
        <v>877</v>
      </c>
      <c r="D1121" s="17" t="s">
        <v>379</v>
      </c>
      <c r="E1121" s="17" t="s">
        <v>917</v>
      </c>
      <c r="F1121" s="17" t="s">
        <v>54</v>
      </c>
      <c r="G1121" s="18">
        <v>32900.0000</v>
      </c>
      <c r="H1121" s="18">
        <v>0</v>
      </c>
      <c r="I1121" s="18">
        <f ca="1">((I1120 + G1121) - H1121)</f>
        <v>0</v>
      </c>
      <c r="J1121" s="18">
        <v>3290.0000</v>
      </c>
      <c r="K1121" s="19">
        <v>10.0000</v>
      </c>
      <c r="L1121" s="17" t="s">
        <v>381</v>
      </c>
    </row>
    <row r="1122" ht="10.95" customHeight="true" customFormat="true" s="9">
      <c r="A1122" s="16">
        <v>45418</v>
      </c>
      <c r="B1122" s="17" t="s">
        <v>913</v>
      </c>
      <c r="C1122" s="17" t="s">
        <v>877</v>
      </c>
      <c r="D1122" s="17" t="s">
        <v>379</v>
      </c>
      <c r="E1122" s="17" t="s">
        <v>918</v>
      </c>
      <c r="F1122" s="17" t="s">
        <v>184</v>
      </c>
      <c r="G1122" s="18">
        <v>2000.0000</v>
      </c>
      <c r="H1122" s="18">
        <v>0</v>
      </c>
      <c r="I1122" s="18">
        <f ca="1">((I1121 + G1122) - H1122)</f>
        <v>0</v>
      </c>
      <c r="J1122" s="18">
        <v>200.0000</v>
      </c>
      <c r="K1122" s="19">
        <v>10.0000</v>
      </c>
      <c r="L1122" s="17" t="s">
        <v>381</v>
      </c>
    </row>
    <row r="1123" ht="10.95" customHeight="true" customFormat="true" s="9">
      <c r="A1123" s="16">
        <v>45433</v>
      </c>
      <c r="B1123" s="17" t="s">
        <v>913</v>
      </c>
      <c r="C1123" s="17" t="s">
        <v>877</v>
      </c>
      <c r="D1123" s="17" t="s">
        <v>379</v>
      </c>
      <c r="E1123" s="17" t="s">
        <v>919</v>
      </c>
      <c r="F1123" s="17" t="s">
        <v>78</v>
      </c>
      <c r="G1123" s="18">
        <v>8213.6400</v>
      </c>
      <c r="H1123" s="18">
        <v>0</v>
      </c>
      <c r="I1123" s="18">
        <f ca="1">((I1122 + G1123) - H1123)</f>
        <v>0</v>
      </c>
      <c r="J1123" s="18">
        <v>821.3600</v>
      </c>
      <c r="K1123" s="19">
        <v>10.0000</v>
      </c>
      <c r="L1123" s="17" t="s">
        <v>381</v>
      </c>
    </row>
    <row r="1124" ht="10.95" customHeight="true" customFormat="true" s="9">
      <c r="A1124" s="16">
        <v>45437</v>
      </c>
      <c r="B1124" s="17" t="s">
        <v>913</v>
      </c>
      <c r="C1124" s="17" t="s">
        <v>877</v>
      </c>
      <c r="D1124" s="17" t="s">
        <v>379</v>
      </c>
      <c r="E1124" s="17" t="s">
        <v>920</v>
      </c>
      <c r="F1124" s="17" t="s">
        <v>921</v>
      </c>
      <c r="G1124" s="18">
        <v>1703.1400</v>
      </c>
      <c r="H1124" s="18">
        <v>0</v>
      </c>
      <c r="I1124" s="18">
        <f ca="1">((I1123 + G1124) - H1124)</f>
        <v>0</v>
      </c>
      <c r="J1124" s="18">
        <v>170.3100</v>
      </c>
      <c r="K1124" s="19">
        <v>10.0000</v>
      </c>
      <c r="L1124" s="17" t="s">
        <v>381</v>
      </c>
    </row>
    <row r="1125" ht="10.95" customHeight="true" customFormat="true" s="9">
      <c r="A1125" s="16">
        <v>45439</v>
      </c>
      <c r="B1125" s="17" t="s">
        <v>913</v>
      </c>
      <c r="C1125" s="17" t="s">
        <v>877</v>
      </c>
      <c r="D1125" s="17" t="s">
        <v>19</v>
      </c>
      <c r="E1125" s="17" t="s">
        <v>922</v>
      </c>
      <c r="F1125" s="17"/>
      <c r="G1125" s="18">
        <v>621.7300</v>
      </c>
      <c r="H1125" s="18">
        <v>0</v>
      </c>
      <c r="I1125" s="18">
        <f ca="1">((I1124 + G1125) - H1125)</f>
        <v>0</v>
      </c>
      <c r="J1125" s="18">
        <v>62.1700</v>
      </c>
      <c r="K1125" s="19">
        <v>10.0000</v>
      </c>
      <c r="L1125" s="17" t="s">
        <v>381</v>
      </c>
    </row>
    <row r="1126" ht="42" customHeight="true" customFormat="true" s="9">
      <c r="A1126" s="16">
        <v>45442</v>
      </c>
      <c r="B1126" s="17" t="s">
        <v>913</v>
      </c>
      <c r="C1126" s="17" t="s">
        <v>877</v>
      </c>
      <c r="D1126" s="17" t="s">
        <v>379</v>
      </c>
      <c r="E1126" s="22" t="s">
        <v>923</v>
      </c>
      <c r="F1126" s="17" t="s">
        <v>105</v>
      </c>
      <c r="G1126" s="18">
        <v>24880.0000</v>
      </c>
      <c r="H1126" s="18">
        <v>0</v>
      </c>
      <c r="I1126" s="18">
        <f ca="1">((I1125 + G1126) - H1126)</f>
        <v>0</v>
      </c>
      <c r="J1126" s="18">
        <v>2488.0000</v>
      </c>
      <c r="K1126" s="19">
        <v>10.0000</v>
      </c>
      <c r="L1126" s="17" t="s">
        <v>381</v>
      </c>
    </row>
    <row r="1127" ht="42" customHeight="true" customFormat="true" s="9">
      <c r="A1127" s="16">
        <v>45442</v>
      </c>
      <c r="B1127" s="17" t="s">
        <v>913</v>
      </c>
      <c r="C1127" s="17" t="s">
        <v>877</v>
      </c>
      <c r="D1127" s="17" t="s">
        <v>379</v>
      </c>
      <c r="E1127" s="22" t="s">
        <v>924</v>
      </c>
      <c r="F1127" s="17" t="s">
        <v>105</v>
      </c>
      <c r="G1127" s="18">
        <v>0</v>
      </c>
      <c r="H1127" s="18">
        <v>2488.0000</v>
      </c>
      <c r="I1127" s="18">
        <f ca="1">((I1126 + G1127) - H1127)</f>
        <v>0</v>
      </c>
      <c r="J1127" s="18">
        <v>-248.8000</v>
      </c>
      <c r="K1127" s="19">
        <v>10.0000</v>
      </c>
      <c r="L1127" s="17" t="s">
        <v>381</v>
      </c>
    </row>
    <row r="1128" ht="10.95" customHeight="true" customFormat="true" s="9">
      <c r="A1128" s="16">
        <v>45442</v>
      </c>
      <c r="B1128" s="17" t="s">
        <v>913</v>
      </c>
      <c r="C1128" s="17" t="s">
        <v>877</v>
      </c>
      <c r="D1128" s="17" t="s">
        <v>379</v>
      </c>
      <c r="E1128" s="17" t="s">
        <v>925</v>
      </c>
      <c r="F1128" s="17" t="s">
        <v>105</v>
      </c>
      <c r="G1128" s="18">
        <v>70.0000</v>
      </c>
      <c r="H1128" s="18">
        <v>0</v>
      </c>
      <c r="I1128" s="18">
        <f ca="1">((I1127 + G1128) - H1128)</f>
        <v>0</v>
      </c>
      <c r="J1128" s="18">
        <v>7.0000</v>
      </c>
      <c r="K1128" s="19">
        <v>10.0000</v>
      </c>
      <c r="L1128" s="17" t="s">
        <v>381</v>
      </c>
    </row>
    <row r="1129" ht="10.95" customHeight="true" customFormat="true" s="9">
      <c r="A1129" s="16">
        <v>45442</v>
      </c>
      <c r="B1129" s="17" t="s">
        <v>913</v>
      </c>
      <c r="C1129" s="17" t="s">
        <v>877</v>
      </c>
      <c r="D1129" s="17" t="s">
        <v>379</v>
      </c>
      <c r="E1129" s="17" t="s">
        <v>926</v>
      </c>
      <c r="F1129" s="17" t="s">
        <v>105</v>
      </c>
      <c r="G1129" s="18">
        <v>0</v>
      </c>
      <c r="H1129" s="18">
        <v>70.0000</v>
      </c>
      <c r="I1129" s="18">
        <f ca="1">((I1128 + G1129) - H1129)</f>
        <v>0</v>
      </c>
      <c r="J1129" s="18">
        <v>-7.0000</v>
      </c>
      <c r="K1129" s="19">
        <v>10.0000</v>
      </c>
      <c r="L1129" s="17" t="s">
        <v>381</v>
      </c>
    </row>
    <row r="1130" ht="10.95" customHeight="true" customFormat="true" s="9">
      <c r="A1130" s="16">
        <v>45442</v>
      </c>
      <c r="B1130" s="17" t="s">
        <v>913</v>
      </c>
      <c r="C1130" s="17" t="s">
        <v>877</v>
      </c>
      <c r="D1130" s="17" t="s">
        <v>379</v>
      </c>
      <c r="E1130" s="17" t="s">
        <v>927</v>
      </c>
      <c r="F1130" s="17" t="s">
        <v>105</v>
      </c>
      <c r="G1130" s="18">
        <v>70.0000</v>
      </c>
      <c r="H1130" s="18">
        <v>0</v>
      </c>
      <c r="I1130" s="18">
        <f ca="1">((I1129 + G1130) - H1130)</f>
        <v>0</v>
      </c>
      <c r="J1130" s="18">
        <v>7.0000</v>
      </c>
      <c r="K1130" s="19">
        <v>10.0000</v>
      </c>
      <c r="L1130" s="17" t="s">
        <v>381</v>
      </c>
    </row>
    <row r="1131" ht="10.95" customHeight="true" customFormat="true" s="9">
      <c r="A1131" s="16">
        <v>45442</v>
      </c>
      <c r="B1131" s="17" t="s">
        <v>913</v>
      </c>
      <c r="C1131" s="17" t="s">
        <v>877</v>
      </c>
      <c r="D1131" s="17" t="s">
        <v>379</v>
      </c>
      <c r="E1131" s="17" t="s">
        <v>928</v>
      </c>
      <c r="F1131" s="17" t="s">
        <v>105</v>
      </c>
      <c r="G1131" s="18">
        <v>0</v>
      </c>
      <c r="H1131" s="18">
        <v>70.0000</v>
      </c>
      <c r="I1131" s="18">
        <f ca="1">((I1130 + G1131) - H1131)</f>
        <v>0</v>
      </c>
      <c r="J1131" s="18">
        <v>-7.0000</v>
      </c>
      <c r="K1131" s="19">
        <v>10.0000</v>
      </c>
      <c r="L1131" s="17" t="s">
        <v>381</v>
      </c>
    </row>
    <row r="1132" ht="83.4" customHeight="true" customFormat="true" s="9">
      <c r="A1132" s="16">
        <v>45442</v>
      </c>
      <c r="B1132" s="17" t="s">
        <v>913</v>
      </c>
      <c r="C1132" s="17" t="s">
        <v>877</v>
      </c>
      <c r="D1132" s="17" t="s">
        <v>379</v>
      </c>
      <c r="E1132" s="22" t="s">
        <v>929</v>
      </c>
      <c r="F1132" s="17" t="s">
        <v>105</v>
      </c>
      <c r="G1132" s="18">
        <v>689.0000</v>
      </c>
      <c r="H1132" s="18">
        <v>0</v>
      </c>
      <c r="I1132" s="18">
        <f ca="1">((I1131 + G1132) - H1132)</f>
        <v>0</v>
      </c>
      <c r="J1132" s="18">
        <v>68.9000</v>
      </c>
      <c r="K1132" s="19">
        <v>10.0000</v>
      </c>
      <c r="L1132" s="17" t="s">
        <v>381</v>
      </c>
    </row>
    <row r="1133" ht="10.95" customHeight="true" customFormat="true" s="9">
      <c r="A1133" s="16">
        <v>45442</v>
      </c>
      <c r="B1133" s="17" t="s">
        <v>913</v>
      </c>
      <c r="C1133" s="17" t="s">
        <v>877</v>
      </c>
      <c r="D1133" s="17" t="s">
        <v>19</v>
      </c>
      <c r="E1133" s="17" t="s">
        <v>930</v>
      </c>
      <c r="F1133" s="17"/>
      <c r="G1133" s="18">
        <v>562.7300</v>
      </c>
      <c r="H1133" s="18">
        <v>0</v>
      </c>
      <c r="I1133" s="18">
        <f ca="1">((I1132 + G1133) - H1133)</f>
        <v>0</v>
      </c>
      <c r="J1133" s="18">
        <v>56.2700</v>
      </c>
      <c r="K1133" s="19">
        <v>10.0000</v>
      </c>
      <c r="L1133" s="17" t="s">
        <v>381</v>
      </c>
    </row>
    <row r="1134" ht="10.95" customHeight="true" customFormat="true" s="9">
      <c r="A1134" s="16">
        <v>45442</v>
      </c>
      <c r="B1134" s="17" t="s">
        <v>913</v>
      </c>
      <c r="C1134" s="17" t="s">
        <v>877</v>
      </c>
      <c r="D1134" s="17" t="s">
        <v>379</v>
      </c>
      <c r="E1134" s="17" t="s">
        <v>931</v>
      </c>
      <c r="F1134" s="17" t="s">
        <v>500</v>
      </c>
      <c r="G1134" s="18">
        <v>1170.0100</v>
      </c>
      <c r="H1134" s="18">
        <v>0</v>
      </c>
      <c r="I1134" s="18">
        <f ca="1">((I1133 + G1134) - H1134)</f>
        <v>0</v>
      </c>
      <c r="J1134" s="18">
        <v>117.0000</v>
      </c>
      <c r="K1134" s="19">
        <v>10.0000</v>
      </c>
      <c r="L1134" s="17" t="s">
        <v>381</v>
      </c>
    </row>
    <row r="1135" ht="10.95" customHeight="true" customFormat="true" s="9">
      <c r="A1135" s="16">
        <v>45444</v>
      </c>
      <c r="B1135" s="17" t="s">
        <v>913</v>
      </c>
      <c r="C1135" s="17" t="s">
        <v>877</v>
      </c>
      <c r="D1135" s="17" t="s">
        <v>379</v>
      </c>
      <c r="E1135" s="17" t="s">
        <v>932</v>
      </c>
      <c r="F1135" s="17" t="s">
        <v>192</v>
      </c>
      <c r="G1135" s="18">
        <v>19500.0000</v>
      </c>
      <c r="H1135" s="18">
        <v>0</v>
      </c>
      <c r="I1135" s="18">
        <f ca="1">((I1134 + G1135) - H1135)</f>
        <v>0</v>
      </c>
      <c r="J1135" s="18">
        <v>1950.0000</v>
      </c>
      <c r="K1135" s="19">
        <v>10.0000</v>
      </c>
      <c r="L1135" s="17" t="s">
        <v>381</v>
      </c>
    </row>
    <row r="1136" ht="10.95" customHeight="true" customFormat="true" s="9">
      <c r="A1136" s="16">
        <v>45444</v>
      </c>
      <c r="B1136" s="17" t="s">
        <v>913</v>
      </c>
      <c r="C1136" s="17" t="s">
        <v>877</v>
      </c>
      <c r="D1136" s="17" t="s">
        <v>379</v>
      </c>
      <c r="E1136" s="17" t="s">
        <v>933</v>
      </c>
      <c r="F1136" s="17" t="s">
        <v>192</v>
      </c>
      <c r="G1136" s="18">
        <v>6000.0000</v>
      </c>
      <c r="H1136" s="18">
        <v>0</v>
      </c>
      <c r="I1136" s="18">
        <f ca="1">((I1135 + G1136) - H1136)</f>
        <v>0</v>
      </c>
      <c r="J1136" s="18">
        <v>600.0000</v>
      </c>
      <c r="K1136" s="19">
        <v>10.0000</v>
      </c>
      <c r="L1136" s="17" t="s">
        <v>381</v>
      </c>
    </row>
    <row r="1137" ht="10.95" customHeight="true" customFormat="true" s="9">
      <c r="A1137" s="16">
        <v>45444</v>
      </c>
      <c r="B1137" s="17" t="s">
        <v>913</v>
      </c>
      <c r="C1137" s="17" t="s">
        <v>877</v>
      </c>
      <c r="D1137" s="17" t="s">
        <v>379</v>
      </c>
      <c r="E1137" s="17" t="s">
        <v>934</v>
      </c>
      <c r="F1137" s="17" t="s">
        <v>192</v>
      </c>
      <c r="G1137" s="18">
        <v>9000.0000</v>
      </c>
      <c r="H1137" s="18">
        <v>0</v>
      </c>
      <c r="I1137" s="18">
        <f ca="1">((I1136 + G1137) - H1137)</f>
        <v>0</v>
      </c>
      <c r="J1137" s="18">
        <v>900.0000</v>
      </c>
      <c r="K1137" s="19">
        <v>10.0000</v>
      </c>
      <c r="L1137" s="17" t="s">
        <v>381</v>
      </c>
    </row>
    <row r="1138" ht="10.95" customHeight="true" customFormat="true" s="9">
      <c r="A1138" s="16">
        <v>45444</v>
      </c>
      <c r="B1138" s="17" t="s">
        <v>913</v>
      </c>
      <c r="C1138" s="17" t="s">
        <v>877</v>
      </c>
      <c r="D1138" s="17" t="s">
        <v>379</v>
      </c>
      <c r="E1138" s="17" t="s">
        <v>935</v>
      </c>
      <c r="F1138" s="17" t="s">
        <v>192</v>
      </c>
      <c r="G1138" s="18">
        <v>10000.0000</v>
      </c>
      <c r="H1138" s="18">
        <v>0</v>
      </c>
      <c r="I1138" s="18">
        <f ca="1">((I1137 + G1138) - H1138)</f>
        <v>0</v>
      </c>
      <c r="J1138" s="18">
        <v>1000.0000</v>
      </c>
      <c r="K1138" s="19">
        <v>10.0000</v>
      </c>
      <c r="L1138" s="17" t="s">
        <v>381</v>
      </c>
    </row>
    <row r="1139" ht="10.95" customHeight="true" customFormat="true" s="9">
      <c r="A1139" s="16">
        <v>45444</v>
      </c>
      <c r="B1139" s="17" t="s">
        <v>913</v>
      </c>
      <c r="C1139" s="17" t="s">
        <v>877</v>
      </c>
      <c r="D1139" s="17" t="s">
        <v>379</v>
      </c>
      <c r="E1139" s="17" t="s">
        <v>936</v>
      </c>
      <c r="F1139" s="17" t="s">
        <v>192</v>
      </c>
      <c r="G1139" s="18">
        <v>10000.0000</v>
      </c>
      <c r="H1139" s="18">
        <v>0</v>
      </c>
      <c r="I1139" s="18">
        <f ca="1">((I1138 + G1139) - H1139)</f>
        <v>0</v>
      </c>
      <c r="J1139" s="18">
        <v>1000.0000</v>
      </c>
      <c r="K1139" s="19">
        <v>10.0000</v>
      </c>
      <c r="L1139" s="17" t="s">
        <v>381</v>
      </c>
    </row>
    <row r="1140" ht="10.95" customHeight="true" customFormat="true" s="9">
      <c r="A1140" s="16">
        <v>45444</v>
      </c>
      <c r="B1140" s="17" t="s">
        <v>913</v>
      </c>
      <c r="C1140" s="17" t="s">
        <v>877</v>
      </c>
      <c r="D1140" s="17" t="s">
        <v>379</v>
      </c>
      <c r="E1140" s="17" t="s">
        <v>937</v>
      </c>
      <c r="F1140" s="17" t="s">
        <v>192</v>
      </c>
      <c r="G1140" s="18">
        <v>18000.0000</v>
      </c>
      <c r="H1140" s="18">
        <v>0</v>
      </c>
      <c r="I1140" s="18">
        <f ca="1">((I1139 + G1140) - H1140)</f>
        <v>0</v>
      </c>
      <c r="J1140" s="18">
        <v>1800.0000</v>
      </c>
      <c r="K1140" s="19">
        <v>10.0000</v>
      </c>
      <c r="L1140" s="17" t="s">
        <v>381</v>
      </c>
    </row>
    <row r="1141" ht="10.95" customHeight="true" customFormat="true" s="9">
      <c r="A1141" s="16">
        <v>45444</v>
      </c>
      <c r="B1141" s="17" t="s">
        <v>913</v>
      </c>
      <c r="C1141" s="17" t="s">
        <v>877</v>
      </c>
      <c r="D1141" s="17" t="s">
        <v>379</v>
      </c>
      <c r="E1141" s="17" t="s">
        <v>938</v>
      </c>
      <c r="F1141" s="17" t="s">
        <v>192</v>
      </c>
      <c r="G1141" s="18">
        <v>12500.0000</v>
      </c>
      <c r="H1141" s="18">
        <v>0</v>
      </c>
      <c r="I1141" s="18">
        <f ca="1">((I1140 + G1141) - H1141)</f>
        <v>0</v>
      </c>
      <c r="J1141" s="18">
        <v>1250.0000</v>
      </c>
      <c r="K1141" s="19">
        <v>10.0000</v>
      </c>
      <c r="L1141" s="17" t="s">
        <v>381</v>
      </c>
    </row>
    <row r="1142" ht="10.95" customHeight="true" customFormat="true" s="9">
      <c r="A1142" s="16">
        <v>45444</v>
      </c>
      <c r="B1142" s="17" t="s">
        <v>913</v>
      </c>
      <c r="C1142" s="17" t="s">
        <v>877</v>
      </c>
      <c r="D1142" s="17" t="s">
        <v>379</v>
      </c>
      <c r="E1142" s="17" t="s">
        <v>939</v>
      </c>
      <c r="F1142" s="17" t="s">
        <v>192</v>
      </c>
      <c r="G1142" s="18">
        <v>10000.0000</v>
      </c>
      <c r="H1142" s="18">
        <v>0</v>
      </c>
      <c r="I1142" s="18">
        <f ca="1">((I1141 + G1142) - H1142)</f>
        <v>0</v>
      </c>
      <c r="J1142" s="18">
        <v>1000.0000</v>
      </c>
      <c r="K1142" s="19">
        <v>10.0000</v>
      </c>
      <c r="L1142" s="17" t="s">
        <v>381</v>
      </c>
    </row>
    <row r="1143" ht="10.95" customHeight="true" customFormat="true" s="9">
      <c r="A1143" s="16">
        <v>45444</v>
      </c>
      <c r="B1143" s="17" t="s">
        <v>913</v>
      </c>
      <c r="C1143" s="17" t="s">
        <v>877</v>
      </c>
      <c r="D1143" s="17" t="s">
        <v>379</v>
      </c>
      <c r="E1143" s="17" t="s">
        <v>940</v>
      </c>
      <c r="F1143" s="17" t="s">
        <v>192</v>
      </c>
      <c r="G1143" s="18">
        <v>13000.0000</v>
      </c>
      <c r="H1143" s="18">
        <v>0</v>
      </c>
      <c r="I1143" s="18">
        <f ca="1">((I1142 + G1143) - H1143)</f>
        <v>0</v>
      </c>
      <c r="J1143" s="18">
        <v>1300.0000</v>
      </c>
      <c r="K1143" s="19">
        <v>10.0000</v>
      </c>
      <c r="L1143" s="17" t="s">
        <v>381</v>
      </c>
    </row>
    <row r="1144" ht="10.95" customHeight="true" customFormat="true" s="9">
      <c r="A1144" s="16">
        <v>45444</v>
      </c>
      <c r="B1144" s="17" t="s">
        <v>913</v>
      </c>
      <c r="C1144" s="17" t="s">
        <v>877</v>
      </c>
      <c r="D1144" s="17" t="s">
        <v>379</v>
      </c>
      <c r="E1144" s="17" t="s">
        <v>941</v>
      </c>
      <c r="F1144" s="17" t="s">
        <v>192</v>
      </c>
      <c r="G1144" s="18">
        <v>20000.0000</v>
      </c>
      <c r="H1144" s="18">
        <v>0</v>
      </c>
      <c r="I1144" s="18">
        <f ca="1">((I1143 + G1144) - H1144)</f>
        <v>0</v>
      </c>
      <c r="J1144" s="18">
        <v>2000.0000</v>
      </c>
      <c r="K1144" s="19">
        <v>10.0000</v>
      </c>
      <c r="L1144" s="17" t="s">
        <v>381</v>
      </c>
    </row>
    <row r="1145" ht="10.95" customHeight="true" customFormat="true" s="9">
      <c r="A1145" s="16">
        <v>45448</v>
      </c>
      <c r="B1145" s="17" t="s">
        <v>913</v>
      </c>
      <c r="C1145" s="17" t="s">
        <v>877</v>
      </c>
      <c r="D1145" s="17" t="s">
        <v>379</v>
      </c>
      <c r="E1145" s="17" t="s">
        <v>942</v>
      </c>
      <c r="F1145" s="17" t="s">
        <v>767</v>
      </c>
      <c r="G1145" s="18">
        <v>2800.0000</v>
      </c>
      <c r="H1145" s="18">
        <v>0</v>
      </c>
      <c r="I1145" s="18">
        <f ca="1">((I1144 + G1145) - H1145)</f>
        <v>0</v>
      </c>
      <c r="J1145" s="18">
        <v>280.0000</v>
      </c>
      <c r="K1145" s="19">
        <v>10.0000</v>
      </c>
      <c r="L1145" s="17" t="s">
        <v>381</v>
      </c>
    </row>
    <row r="1146" ht="10.95" customHeight="true" customFormat="true" s="9">
      <c r="A1146" s="16">
        <v>45466</v>
      </c>
      <c r="B1146" s="17" t="s">
        <v>913</v>
      </c>
      <c r="C1146" s="17" t="s">
        <v>877</v>
      </c>
      <c r="D1146" s="17" t="s">
        <v>379</v>
      </c>
      <c r="E1146" s="17" t="s">
        <v>943</v>
      </c>
      <c r="F1146" s="17" t="s">
        <v>944</v>
      </c>
      <c r="G1146" s="18">
        <v>60113.6400</v>
      </c>
      <c r="H1146" s="18">
        <v>0</v>
      </c>
      <c r="I1146" s="18">
        <f ca="1">((I1145 + G1146) - H1146)</f>
        <v>0</v>
      </c>
      <c r="J1146" s="18">
        <v>6011.3600</v>
      </c>
      <c r="K1146" s="19">
        <v>10.0000</v>
      </c>
      <c r="L1146" s="17" t="s">
        <v>381</v>
      </c>
    </row>
    <row r="1147" ht="10.95" customHeight="true" customFormat="true" s="9">
      <c r="A1147" s="16">
        <v>45473</v>
      </c>
      <c r="B1147" s="17" t="s">
        <v>913</v>
      </c>
      <c r="C1147" s="17" t="s">
        <v>877</v>
      </c>
      <c r="D1147" s="17" t="s">
        <v>379</v>
      </c>
      <c r="E1147" s="17" t="s">
        <v>945</v>
      </c>
      <c r="F1147" s="17" t="s">
        <v>946</v>
      </c>
      <c r="G1147" s="18">
        <v>23845.0000</v>
      </c>
      <c r="H1147" s="18">
        <v>0</v>
      </c>
      <c r="I1147" s="18">
        <f ca="1">((I1146 + G1147) - H1147)</f>
        <v>0</v>
      </c>
      <c r="J1147" s="18">
        <v>2384.5000</v>
      </c>
      <c r="K1147" s="19">
        <v>10.0000</v>
      </c>
      <c r="L1147" s="17" t="s">
        <v>381</v>
      </c>
    </row>
    <row r="1148" ht="10.95" customHeight="true" customFormat="true" s="9">
      <c r="A1148" s="16">
        <v>45473</v>
      </c>
      <c r="B1148" s="17" t="s">
        <v>913</v>
      </c>
      <c r="C1148" s="17" t="s">
        <v>877</v>
      </c>
      <c r="D1148" s="17" t="s">
        <v>379</v>
      </c>
      <c r="E1148" s="17" t="s">
        <v>947</v>
      </c>
      <c r="F1148" s="17" t="s">
        <v>946</v>
      </c>
      <c r="G1148" s="18">
        <v>23845.0000</v>
      </c>
      <c r="H1148" s="18">
        <v>0</v>
      </c>
      <c r="I1148" s="18">
        <f ca="1">((I1147 + G1148) - H1148)</f>
        <v>0</v>
      </c>
      <c r="J1148" s="18">
        <v>2384.5000</v>
      </c>
      <c r="K1148" s="19">
        <v>10.0000</v>
      </c>
      <c r="L1148" s="17" t="s">
        <v>381</v>
      </c>
    </row>
    <row r="1149" ht="10.95" customHeight="true" customFormat="true" s="9">
      <c r="A1149" s="16">
        <v>45473</v>
      </c>
      <c r="B1149" s="17" t="s">
        <v>913</v>
      </c>
      <c r="C1149" s="17" t="s">
        <v>877</v>
      </c>
      <c r="D1149" s="17" t="s">
        <v>379</v>
      </c>
      <c r="E1149" s="17" t="s">
        <v>948</v>
      </c>
      <c r="F1149" s="17" t="s">
        <v>949</v>
      </c>
      <c r="G1149" s="18">
        <v>5241.0000</v>
      </c>
      <c r="H1149" s="18">
        <v>0</v>
      </c>
      <c r="I1149" s="18">
        <f ca="1">((I1148 + G1149) - H1149)</f>
        <v>0</v>
      </c>
      <c r="J1149" s="18">
        <v>524.1000</v>
      </c>
      <c r="K1149" s="19">
        <v>10.0000</v>
      </c>
      <c r="L1149" s="17" t="s">
        <v>381</v>
      </c>
    </row>
    <row r="1150" ht="10.95" customHeight="true" customFormat="true" s="9">
      <c r="A1150" s="16">
        <v>45473</v>
      </c>
      <c r="B1150" s="17" t="s">
        <v>913</v>
      </c>
      <c r="C1150" s="17" t="s">
        <v>877</v>
      </c>
      <c r="D1150" s="17" t="s">
        <v>332</v>
      </c>
      <c r="E1150" s="17" t="s">
        <v>704</v>
      </c>
      <c r="F1150" s="17" t="s">
        <v>705</v>
      </c>
      <c r="G1150" s="18">
        <v>4011.8200</v>
      </c>
      <c r="H1150" s="18">
        <v>0</v>
      </c>
      <c r="I1150" s="18">
        <f ca="1">((I1149 + G1150) - H1150)</f>
        <v>0</v>
      </c>
      <c r="J1150" s="18">
        <v>0</v>
      </c>
      <c r="K1150" s="19">
        <v>0</v>
      </c>
      <c r="L1150" s="17" t="s">
        <v>335</v>
      </c>
    </row>
    <row r="1151" ht="10.95" customHeight="true" customFormat="true" s="9">
      <c r="A1151" s="16">
        <v>45473</v>
      </c>
      <c r="B1151" s="17" t="s">
        <v>913</v>
      </c>
      <c r="C1151" s="17" t="s">
        <v>877</v>
      </c>
      <c r="D1151" s="17" t="s">
        <v>332</v>
      </c>
      <c r="E1151" s="17" t="s">
        <v>789</v>
      </c>
      <c r="F1151" s="17" t="s">
        <v>790</v>
      </c>
      <c r="G1151" s="18">
        <v>17635.5000</v>
      </c>
      <c r="H1151" s="18">
        <v>0</v>
      </c>
      <c r="I1151" s="18">
        <f ca="1">((I1150 + G1151) - H1151)</f>
        <v>0</v>
      </c>
      <c r="J1151" s="18">
        <v>0</v>
      </c>
      <c r="K1151" s="19">
        <v>0</v>
      </c>
      <c r="L1151" s="17" t="s">
        <v>335</v>
      </c>
    </row>
    <row r="1152" ht="10.95" customHeight="true" customFormat="true" s="9">
      <c r="A1152" s="16">
        <v>45473</v>
      </c>
      <c r="B1152" s="17" t="s">
        <v>913</v>
      </c>
      <c r="C1152" s="17" t="s">
        <v>877</v>
      </c>
      <c r="D1152" s="17" t="s">
        <v>332</v>
      </c>
      <c r="E1152" s="17" t="s">
        <v>789</v>
      </c>
      <c r="F1152" s="17" t="s">
        <v>790</v>
      </c>
      <c r="G1152" s="18">
        <v>15997.5000</v>
      </c>
      <c r="H1152" s="18">
        <v>0</v>
      </c>
      <c r="I1152" s="18">
        <f ca="1">((I1151 + G1152) - H1152)</f>
        <v>0</v>
      </c>
      <c r="J1152" s="18">
        <v>0</v>
      </c>
      <c r="K1152" s="19">
        <v>0</v>
      </c>
      <c r="L1152" s="17" t="s">
        <v>335</v>
      </c>
    </row>
    <row r="1153" ht="10.95" customHeight="true" customFormat="true" s="9">
      <c r="A1153" s="20" t="s">
        <v>950</v>
      </c>
      <c r="B1153" s="20"/>
      <c r="C1153" s="20"/>
      <c r="D1153" s="20"/>
      <c r="E1153" s="20"/>
      <c r="F1153" s="20"/>
      <c r="G1153" s="21">
        <f ca="1">SUM(G1119:G1152)</f>
        <v>0</v>
      </c>
      <c r="H1153" s="21">
        <f ca="1">SUM(H1119:H1152)</f>
        <v>0</v>
      </c>
      <c r="I1153" s="21">
        <f ca="1">I1152</f>
        <v>0</v>
      </c>
      <c r="J1153" s="21">
        <f ca="1">SUM(J1119:J1152)</f>
        <v>0</v>
      </c>
      <c r="K1153" s="20"/>
      <c r="L1153" s="20"/>
    </row>
    <row r="1154" ht="10.95" customHeight="true" customFormat="true" s="9">
      <c r="A1154" s="20" t="s">
        <v>194</v>
      </c>
      <c r="B1154" s="20"/>
      <c r="C1154" s="20"/>
      <c r="D1154" s="20"/>
      <c r="E1154" s="20"/>
      <c r="F1154" s="20"/>
      <c r="G1154" s="21">
        <v>711811.7100</v>
      </c>
      <c r="H1154" s="21">
        <v>0</v>
      </c>
      <c r="I1154" s="21">
        <v>0</v>
      </c>
      <c r="J1154" s="21">
        <v>0</v>
      </c>
      <c r="K1154" s="20"/>
      <c r="L1154" s="20"/>
    </row>
    <row r="1155" ht="10.95" customHeight="true" customFormat="true" s="9">
      <c r="A1155" s="10" t="s">
        <v>195</v>
      </c>
      <c r="B1155" s="10"/>
      <c r="C1155" s="10"/>
      <c r="D1155" s="10"/>
      <c r="E1155" s="10"/>
      <c r="F1155" s="10"/>
      <c r="G1155" s="11">
        <v>711811.7100</v>
      </c>
      <c r="H1155" s="11">
        <v>0</v>
      </c>
      <c r="I1155" s="11">
        <f ca="1">I1152</f>
        <v>0</v>
      </c>
      <c r="J1155" s="11">
        <v>0</v>
      </c>
      <c r="K1155" s="10"/>
      <c r="L1155" s="10"/>
    </row>
    <row r="1156" ht="13.35" customHeight="true"/>
    <row r="1157" ht="12.1" customHeight="true" customFormat="true" s="5">
      <c r="A1157" s="8" t="s">
        <v>951</v>
      </c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</row>
    <row r="1158" ht="10.95" customHeight="true" customFormat="true" s="9">
      <c r="A1158" s="10" t="s">
        <v>16</v>
      </c>
      <c r="B1158" s="10"/>
      <c r="C1158" s="10"/>
      <c r="D1158" s="10"/>
      <c r="E1158" s="10"/>
      <c r="F1158" s="10"/>
      <c r="G1158" s="11">
        <v>0</v>
      </c>
      <c r="H1158" s="11">
        <v>0</v>
      </c>
      <c r="I1158" s="11">
        <f ca="1">(G1158 - H1158)</f>
        <v>0</v>
      </c>
      <c r="J1158" s="11">
        <v>0</v>
      </c>
      <c r="K1158" s="10"/>
      <c r="L1158" s="10"/>
    </row>
    <row r="1159" ht="10.95" customHeight="true" customFormat="true" s="9">
      <c r="A1159" s="12">
        <v>45382</v>
      </c>
      <c r="B1159" s="13" t="s">
        <v>952</v>
      </c>
      <c r="C1159" s="13" t="s">
        <v>877</v>
      </c>
      <c r="D1159" s="13"/>
      <c r="E1159" s="13" t="s">
        <v>556</v>
      </c>
      <c r="F1159" s="13"/>
      <c r="G1159" s="14">
        <v>0</v>
      </c>
      <c r="H1159" s="14">
        <v>61.3800</v>
      </c>
      <c r="I1159" s="14">
        <f ca="1">((I1158 + G1159) - H1159)</f>
        <v>0</v>
      </c>
      <c r="J1159" s="14">
        <v>0</v>
      </c>
      <c r="K1159" s="15">
        <v>0</v>
      </c>
      <c r="L1159" s="13"/>
    </row>
    <row r="1160" ht="10.95" customHeight="true" customFormat="true" s="9">
      <c r="A1160" s="16">
        <v>45382</v>
      </c>
      <c r="B1160" s="17" t="s">
        <v>952</v>
      </c>
      <c r="C1160" s="17" t="s">
        <v>877</v>
      </c>
      <c r="D1160" s="17"/>
      <c r="E1160" s="17" t="s">
        <v>557</v>
      </c>
      <c r="F1160" s="17"/>
      <c r="G1160" s="18">
        <v>0</v>
      </c>
      <c r="H1160" s="18">
        <v>331.6800</v>
      </c>
      <c r="I1160" s="18">
        <f ca="1">((I1159 + G1160) - H1160)</f>
        <v>0</v>
      </c>
      <c r="J1160" s="18">
        <v>0</v>
      </c>
      <c r="K1160" s="19">
        <v>0</v>
      </c>
      <c r="L1160" s="17"/>
    </row>
    <row r="1161" ht="10.95" customHeight="true" customFormat="true" s="9">
      <c r="A1161" s="16">
        <v>45412</v>
      </c>
      <c r="B1161" s="17" t="s">
        <v>952</v>
      </c>
      <c r="C1161" s="17" t="s">
        <v>877</v>
      </c>
      <c r="D1161" s="17"/>
      <c r="E1161" s="17" t="s">
        <v>559</v>
      </c>
      <c r="F1161" s="17"/>
      <c r="G1161" s="18">
        <v>0</v>
      </c>
      <c r="H1161" s="18">
        <v>65.7700</v>
      </c>
      <c r="I1161" s="18">
        <f ca="1">((I1160 + G1161) - H1161)</f>
        <v>0</v>
      </c>
      <c r="J1161" s="18">
        <v>0</v>
      </c>
      <c r="K1161" s="19">
        <v>0</v>
      </c>
      <c r="L1161" s="17"/>
    </row>
    <row r="1162" ht="10.95" customHeight="true" customFormat="true" s="9">
      <c r="A1162" s="16">
        <v>45412</v>
      </c>
      <c r="B1162" s="17" t="s">
        <v>952</v>
      </c>
      <c r="C1162" s="17" t="s">
        <v>877</v>
      </c>
      <c r="D1162" s="17"/>
      <c r="E1162" s="17" t="s">
        <v>561</v>
      </c>
      <c r="F1162" s="17"/>
      <c r="G1162" s="18">
        <v>0</v>
      </c>
      <c r="H1162" s="18">
        <v>765.4100</v>
      </c>
      <c r="I1162" s="18">
        <f ca="1">((I1161 + G1162) - H1162)</f>
        <v>0</v>
      </c>
      <c r="J1162" s="18">
        <v>0</v>
      </c>
      <c r="K1162" s="19">
        <v>0</v>
      </c>
      <c r="L1162" s="17"/>
    </row>
    <row r="1163" ht="10.95" customHeight="true" customFormat="true" s="9">
      <c r="A1163" s="16">
        <v>45412</v>
      </c>
      <c r="B1163" s="17" t="s">
        <v>952</v>
      </c>
      <c r="C1163" s="17" t="s">
        <v>877</v>
      </c>
      <c r="D1163" s="17"/>
      <c r="E1163" s="17" t="s">
        <v>562</v>
      </c>
      <c r="F1163" s="17"/>
      <c r="G1163" s="18">
        <v>0</v>
      </c>
      <c r="H1163" s="18">
        <v>1122.0400</v>
      </c>
      <c r="I1163" s="18">
        <f ca="1">((I1162 + G1163) - H1163)</f>
        <v>0</v>
      </c>
      <c r="J1163" s="18">
        <v>0</v>
      </c>
      <c r="K1163" s="19">
        <v>0</v>
      </c>
      <c r="L1163" s="17"/>
    </row>
    <row r="1164" ht="10.95" customHeight="true" customFormat="true" s="9">
      <c r="A1164" s="16">
        <v>45443</v>
      </c>
      <c r="B1164" s="17" t="s">
        <v>952</v>
      </c>
      <c r="C1164" s="17" t="s">
        <v>877</v>
      </c>
      <c r="D1164" s="17"/>
      <c r="E1164" s="17" t="s">
        <v>563</v>
      </c>
      <c r="F1164" s="17"/>
      <c r="G1164" s="18">
        <v>0</v>
      </c>
      <c r="H1164" s="18">
        <v>0.6400</v>
      </c>
      <c r="I1164" s="18">
        <f ca="1">((I1163 + G1164) - H1164)</f>
        <v>0</v>
      </c>
      <c r="J1164" s="18">
        <v>0</v>
      </c>
      <c r="K1164" s="19">
        <v>0</v>
      </c>
      <c r="L1164" s="17"/>
    </row>
    <row r="1165" ht="10.95" customHeight="true" customFormat="true" s="9">
      <c r="A1165" s="16">
        <v>45443</v>
      </c>
      <c r="B1165" s="17" t="s">
        <v>952</v>
      </c>
      <c r="C1165" s="17" t="s">
        <v>877</v>
      </c>
      <c r="D1165" s="17"/>
      <c r="E1165" s="17" t="s">
        <v>565</v>
      </c>
      <c r="F1165" s="17"/>
      <c r="G1165" s="18">
        <v>0</v>
      </c>
      <c r="H1165" s="18">
        <v>67.9600</v>
      </c>
      <c r="I1165" s="18">
        <f ca="1">((I1164 + G1165) - H1165)</f>
        <v>0</v>
      </c>
      <c r="J1165" s="18">
        <v>0</v>
      </c>
      <c r="K1165" s="19">
        <v>0</v>
      </c>
      <c r="L1165" s="17"/>
    </row>
    <row r="1166" ht="10.95" customHeight="true" customFormat="true" s="9">
      <c r="A1166" s="16">
        <v>45443</v>
      </c>
      <c r="B1166" s="17" t="s">
        <v>952</v>
      </c>
      <c r="C1166" s="17" t="s">
        <v>877</v>
      </c>
      <c r="D1166" s="17"/>
      <c r="E1166" s="17" t="s">
        <v>566</v>
      </c>
      <c r="F1166" s="17"/>
      <c r="G1166" s="18">
        <v>0</v>
      </c>
      <c r="H1166" s="18">
        <v>142.0800</v>
      </c>
      <c r="I1166" s="18">
        <f ca="1">((I1165 + G1166) - H1166)</f>
        <v>0</v>
      </c>
      <c r="J1166" s="18">
        <v>0</v>
      </c>
      <c r="K1166" s="19">
        <v>0</v>
      </c>
      <c r="L1166" s="17"/>
    </row>
    <row r="1167" ht="10.95" customHeight="true" customFormat="true" s="9">
      <c r="A1167" s="16">
        <v>45443</v>
      </c>
      <c r="B1167" s="17" t="s">
        <v>952</v>
      </c>
      <c r="C1167" s="17" t="s">
        <v>877</v>
      </c>
      <c r="D1167" s="17"/>
      <c r="E1167" s="17" t="s">
        <v>567</v>
      </c>
      <c r="F1167" s="17"/>
      <c r="G1167" s="18">
        <v>0</v>
      </c>
      <c r="H1167" s="18">
        <v>86.7300</v>
      </c>
      <c r="I1167" s="18">
        <f ca="1">((I1166 + G1167) - H1167)</f>
        <v>0</v>
      </c>
      <c r="J1167" s="18">
        <v>0</v>
      </c>
      <c r="K1167" s="19">
        <v>0</v>
      </c>
      <c r="L1167" s="17"/>
    </row>
    <row r="1168" ht="10.95" customHeight="true" customFormat="true" s="9">
      <c r="A1168" s="16">
        <v>45443</v>
      </c>
      <c r="B1168" s="17" t="s">
        <v>952</v>
      </c>
      <c r="C1168" s="17" t="s">
        <v>877</v>
      </c>
      <c r="D1168" s="17"/>
      <c r="E1168" s="17" t="s">
        <v>568</v>
      </c>
      <c r="F1168" s="17"/>
      <c r="G1168" s="18">
        <v>0</v>
      </c>
      <c r="H1168" s="18">
        <v>30.8600</v>
      </c>
      <c r="I1168" s="18">
        <f ca="1">((I1167 + G1168) - H1168)</f>
        <v>0</v>
      </c>
      <c r="J1168" s="18">
        <v>0</v>
      </c>
      <c r="K1168" s="19">
        <v>0</v>
      </c>
      <c r="L1168" s="17"/>
    </row>
    <row r="1169" ht="10.95" customHeight="true" customFormat="true" s="9">
      <c r="A1169" s="16">
        <v>45443</v>
      </c>
      <c r="B1169" s="17" t="s">
        <v>952</v>
      </c>
      <c r="C1169" s="17" t="s">
        <v>877</v>
      </c>
      <c r="D1169" s="17"/>
      <c r="E1169" s="17" t="s">
        <v>569</v>
      </c>
      <c r="F1169" s="17"/>
      <c r="G1169" s="18">
        <v>0</v>
      </c>
      <c r="H1169" s="18">
        <v>3.2600</v>
      </c>
      <c r="I1169" s="18">
        <f ca="1">((I1168 + G1169) - H1169)</f>
        <v>0</v>
      </c>
      <c r="J1169" s="18">
        <v>0</v>
      </c>
      <c r="K1169" s="19">
        <v>0</v>
      </c>
      <c r="L1169" s="17"/>
    </row>
    <row r="1170" ht="10.95" customHeight="true" customFormat="true" s="9">
      <c r="A1170" s="16">
        <v>45443</v>
      </c>
      <c r="B1170" s="17" t="s">
        <v>952</v>
      </c>
      <c r="C1170" s="17" t="s">
        <v>877</v>
      </c>
      <c r="D1170" s="17"/>
      <c r="E1170" s="17" t="s">
        <v>570</v>
      </c>
      <c r="F1170" s="17"/>
      <c r="G1170" s="18">
        <v>0</v>
      </c>
      <c r="H1170" s="18">
        <v>2.8300</v>
      </c>
      <c r="I1170" s="18">
        <f ca="1">((I1169 + G1170) - H1170)</f>
        <v>0</v>
      </c>
      <c r="J1170" s="18">
        <v>0</v>
      </c>
      <c r="K1170" s="19">
        <v>0</v>
      </c>
      <c r="L1170" s="17"/>
    </row>
    <row r="1171" ht="10.95" customHeight="true" customFormat="true" s="9">
      <c r="A1171" s="16">
        <v>45443</v>
      </c>
      <c r="B1171" s="17" t="s">
        <v>952</v>
      </c>
      <c r="C1171" s="17" t="s">
        <v>877</v>
      </c>
      <c r="D1171" s="17"/>
      <c r="E1171" s="17" t="s">
        <v>571</v>
      </c>
      <c r="F1171" s="17"/>
      <c r="G1171" s="18">
        <v>0</v>
      </c>
      <c r="H1171" s="18">
        <v>1.0300</v>
      </c>
      <c r="I1171" s="18">
        <f ca="1">((I1170 + G1171) - H1171)</f>
        <v>0</v>
      </c>
      <c r="J1171" s="18">
        <v>0</v>
      </c>
      <c r="K1171" s="19">
        <v>0</v>
      </c>
      <c r="L1171" s="17"/>
    </row>
    <row r="1172" ht="10.95" customHeight="true" customFormat="true" s="9">
      <c r="A1172" s="16">
        <v>45443</v>
      </c>
      <c r="B1172" s="17" t="s">
        <v>952</v>
      </c>
      <c r="C1172" s="17" t="s">
        <v>877</v>
      </c>
      <c r="D1172" s="17"/>
      <c r="E1172" s="17" t="s">
        <v>574</v>
      </c>
      <c r="F1172" s="17"/>
      <c r="G1172" s="18">
        <v>0</v>
      </c>
      <c r="H1172" s="18">
        <v>233.7200</v>
      </c>
      <c r="I1172" s="18">
        <f ca="1">((I1171 + G1172) - H1172)</f>
        <v>0</v>
      </c>
      <c r="J1172" s="18">
        <v>0</v>
      </c>
      <c r="K1172" s="19">
        <v>0</v>
      </c>
      <c r="L1172" s="17"/>
    </row>
    <row r="1173" ht="10.95" customHeight="true" customFormat="true" s="9">
      <c r="A1173" s="16">
        <v>45443</v>
      </c>
      <c r="B1173" s="17" t="s">
        <v>952</v>
      </c>
      <c r="C1173" s="17" t="s">
        <v>877</v>
      </c>
      <c r="D1173" s="17"/>
      <c r="E1173" s="17" t="s">
        <v>575</v>
      </c>
      <c r="F1173" s="17"/>
      <c r="G1173" s="18">
        <v>0</v>
      </c>
      <c r="H1173" s="18">
        <v>12.6100</v>
      </c>
      <c r="I1173" s="18">
        <f ca="1">((I1172 + G1173) - H1173)</f>
        <v>0</v>
      </c>
      <c r="J1173" s="18">
        <v>0</v>
      </c>
      <c r="K1173" s="19">
        <v>0</v>
      </c>
      <c r="L1173" s="17"/>
    </row>
    <row r="1174" ht="10.95" customHeight="true" customFormat="true" s="9">
      <c r="A1174" s="16">
        <v>45443</v>
      </c>
      <c r="B1174" s="17" t="s">
        <v>952</v>
      </c>
      <c r="C1174" s="17" t="s">
        <v>877</v>
      </c>
      <c r="D1174" s="17"/>
      <c r="E1174" s="17" t="s">
        <v>576</v>
      </c>
      <c r="F1174" s="17"/>
      <c r="G1174" s="18">
        <v>0</v>
      </c>
      <c r="H1174" s="18">
        <v>790.9200</v>
      </c>
      <c r="I1174" s="18">
        <f ca="1">((I1173 + G1174) - H1174)</f>
        <v>0</v>
      </c>
      <c r="J1174" s="18">
        <v>0</v>
      </c>
      <c r="K1174" s="19">
        <v>0</v>
      </c>
      <c r="L1174" s="17"/>
    </row>
    <row r="1175" ht="10.95" customHeight="true" customFormat="true" s="9">
      <c r="A1175" s="16">
        <v>45443</v>
      </c>
      <c r="B1175" s="17" t="s">
        <v>952</v>
      </c>
      <c r="C1175" s="17" t="s">
        <v>877</v>
      </c>
      <c r="D1175" s="17"/>
      <c r="E1175" s="17" t="s">
        <v>577</v>
      </c>
      <c r="F1175" s="17"/>
      <c r="G1175" s="18">
        <v>0</v>
      </c>
      <c r="H1175" s="18">
        <v>1242.2600</v>
      </c>
      <c r="I1175" s="18">
        <f ca="1">((I1174 + G1175) - H1175)</f>
        <v>0</v>
      </c>
      <c r="J1175" s="18">
        <v>0</v>
      </c>
      <c r="K1175" s="19">
        <v>0</v>
      </c>
      <c r="L1175" s="17"/>
    </row>
    <row r="1176" ht="10.95" customHeight="true" customFormat="true" s="9">
      <c r="A1176" s="16">
        <v>45473</v>
      </c>
      <c r="B1176" s="17" t="s">
        <v>952</v>
      </c>
      <c r="C1176" s="17" t="s">
        <v>877</v>
      </c>
      <c r="D1176" s="17"/>
      <c r="E1176" s="17" t="s">
        <v>578</v>
      </c>
      <c r="F1176" s="17"/>
      <c r="G1176" s="18">
        <v>0</v>
      </c>
      <c r="H1176" s="18">
        <v>9.5900</v>
      </c>
      <c r="I1176" s="18">
        <f ca="1">((I1175 + G1176) - H1176)</f>
        <v>0</v>
      </c>
      <c r="J1176" s="18">
        <v>0</v>
      </c>
      <c r="K1176" s="19">
        <v>0</v>
      </c>
      <c r="L1176" s="17"/>
    </row>
    <row r="1177" ht="10.95" customHeight="true" customFormat="true" s="9">
      <c r="A1177" s="16">
        <v>45473</v>
      </c>
      <c r="B1177" s="17" t="s">
        <v>952</v>
      </c>
      <c r="C1177" s="17" t="s">
        <v>877</v>
      </c>
      <c r="D1177" s="17"/>
      <c r="E1177" s="17" t="s">
        <v>587</v>
      </c>
      <c r="F1177" s="17"/>
      <c r="G1177" s="18">
        <v>0</v>
      </c>
      <c r="H1177" s="18">
        <v>65.7700</v>
      </c>
      <c r="I1177" s="18">
        <f ca="1">((I1176 + G1177) - H1177)</f>
        <v>0</v>
      </c>
      <c r="J1177" s="18">
        <v>0</v>
      </c>
      <c r="K1177" s="19">
        <v>0</v>
      </c>
      <c r="L1177" s="17"/>
    </row>
    <row r="1178" ht="10.95" customHeight="true" customFormat="true" s="9">
      <c r="A1178" s="16">
        <v>45473</v>
      </c>
      <c r="B1178" s="17" t="s">
        <v>952</v>
      </c>
      <c r="C1178" s="17" t="s">
        <v>877</v>
      </c>
      <c r="D1178" s="17"/>
      <c r="E1178" s="17" t="s">
        <v>588</v>
      </c>
      <c r="F1178" s="17"/>
      <c r="G1178" s="18">
        <v>0</v>
      </c>
      <c r="H1178" s="18">
        <v>163.9300</v>
      </c>
      <c r="I1178" s="18">
        <f ca="1">((I1177 + G1178) - H1178)</f>
        <v>0</v>
      </c>
      <c r="J1178" s="18">
        <v>0</v>
      </c>
      <c r="K1178" s="19">
        <v>0</v>
      </c>
      <c r="L1178" s="17"/>
    </row>
    <row r="1179" ht="10.95" customHeight="true" customFormat="true" s="9">
      <c r="A1179" s="16">
        <v>45473</v>
      </c>
      <c r="B1179" s="17" t="s">
        <v>952</v>
      </c>
      <c r="C1179" s="17" t="s">
        <v>877</v>
      </c>
      <c r="D1179" s="17"/>
      <c r="E1179" s="17" t="s">
        <v>589</v>
      </c>
      <c r="F1179" s="17"/>
      <c r="G1179" s="18">
        <v>0</v>
      </c>
      <c r="H1179" s="18">
        <v>144.5600</v>
      </c>
      <c r="I1179" s="18">
        <f ca="1">((I1178 + G1179) - H1179)</f>
        <v>0</v>
      </c>
      <c r="J1179" s="18">
        <v>0</v>
      </c>
      <c r="K1179" s="19">
        <v>0</v>
      </c>
      <c r="L1179" s="17"/>
    </row>
    <row r="1180" ht="10.95" customHeight="true" customFormat="true" s="9">
      <c r="A1180" s="16">
        <v>45473</v>
      </c>
      <c r="B1180" s="17" t="s">
        <v>952</v>
      </c>
      <c r="C1180" s="17" t="s">
        <v>877</v>
      </c>
      <c r="D1180" s="17"/>
      <c r="E1180" s="17" t="s">
        <v>590</v>
      </c>
      <c r="F1180" s="17"/>
      <c r="G1180" s="18">
        <v>0</v>
      </c>
      <c r="H1180" s="18">
        <v>84.1500</v>
      </c>
      <c r="I1180" s="18">
        <f ca="1">((I1179 + G1180) - H1180)</f>
        <v>0</v>
      </c>
      <c r="J1180" s="18">
        <v>0</v>
      </c>
      <c r="K1180" s="19">
        <v>0</v>
      </c>
      <c r="L1180" s="17"/>
    </row>
    <row r="1181" ht="10.95" customHeight="true" customFormat="true" s="9">
      <c r="A1181" s="16">
        <v>45473</v>
      </c>
      <c r="B1181" s="17" t="s">
        <v>952</v>
      </c>
      <c r="C1181" s="17" t="s">
        <v>877</v>
      </c>
      <c r="D1181" s="17"/>
      <c r="E1181" s="17" t="s">
        <v>591</v>
      </c>
      <c r="F1181" s="17"/>
      <c r="G1181" s="18">
        <v>0</v>
      </c>
      <c r="H1181" s="18">
        <v>13.9600</v>
      </c>
      <c r="I1181" s="18">
        <f ca="1">((I1180 + G1181) - H1181)</f>
        <v>0</v>
      </c>
      <c r="J1181" s="18">
        <v>0</v>
      </c>
      <c r="K1181" s="19">
        <v>0</v>
      </c>
      <c r="L1181" s="17"/>
    </row>
    <row r="1182" ht="10.95" customHeight="true" customFormat="true" s="9">
      <c r="A1182" s="16">
        <v>45473</v>
      </c>
      <c r="B1182" s="17" t="s">
        <v>952</v>
      </c>
      <c r="C1182" s="17" t="s">
        <v>877</v>
      </c>
      <c r="D1182" s="17"/>
      <c r="E1182" s="17" t="s">
        <v>592</v>
      </c>
      <c r="F1182" s="17"/>
      <c r="G1182" s="18">
        <v>0</v>
      </c>
      <c r="H1182" s="18">
        <v>16.9900</v>
      </c>
      <c r="I1182" s="18">
        <f ca="1">((I1181 + G1182) - H1182)</f>
        <v>0</v>
      </c>
      <c r="J1182" s="18">
        <v>0</v>
      </c>
      <c r="K1182" s="19">
        <v>0</v>
      </c>
      <c r="L1182" s="17"/>
    </row>
    <row r="1183" ht="10.95" customHeight="true" customFormat="true" s="9">
      <c r="A1183" s="16">
        <v>45473</v>
      </c>
      <c r="B1183" s="17" t="s">
        <v>952</v>
      </c>
      <c r="C1183" s="17" t="s">
        <v>877</v>
      </c>
      <c r="D1183" s="17"/>
      <c r="E1183" s="17" t="s">
        <v>593</v>
      </c>
      <c r="F1183" s="17"/>
      <c r="G1183" s="18">
        <v>0</v>
      </c>
      <c r="H1183" s="18">
        <v>15.3700</v>
      </c>
      <c r="I1183" s="18">
        <f ca="1">((I1182 + G1183) - H1183)</f>
        <v>0</v>
      </c>
      <c r="J1183" s="18">
        <v>0</v>
      </c>
      <c r="K1183" s="19">
        <v>0</v>
      </c>
      <c r="L1183" s="17"/>
    </row>
    <row r="1184" ht="10.95" customHeight="true" customFormat="true" s="9">
      <c r="A1184" s="16">
        <v>45473</v>
      </c>
      <c r="B1184" s="17" t="s">
        <v>952</v>
      </c>
      <c r="C1184" s="17" t="s">
        <v>877</v>
      </c>
      <c r="D1184" s="17"/>
      <c r="E1184" s="17" t="s">
        <v>594</v>
      </c>
      <c r="F1184" s="17"/>
      <c r="G1184" s="18">
        <v>0</v>
      </c>
      <c r="H1184" s="18">
        <v>49.1800</v>
      </c>
      <c r="I1184" s="18">
        <f ca="1">((I1183 + G1184) - H1184)</f>
        <v>0</v>
      </c>
      <c r="J1184" s="18">
        <v>0</v>
      </c>
      <c r="K1184" s="19">
        <v>0</v>
      </c>
      <c r="L1184" s="17"/>
    </row>
    <row r="1185" ht="10.95" customHeight="true" customFormat="true" s="9">
      <c r="A1185" s="16">
        <v>45473</v>
      </c>
      <c r="B1185" s="17" t="s">
        <v>952</v>
      </c>
      <c r="C1185" s="17" t="s">
        <v>877</v>
      </c>
      <c r="D1185" s="17"/>
      <c r="E1185" s="17" t="s">
        <v>595</v>
      </c>
      <c r="F1185" s="17"/>
      <c r="G1185" s="18">
        <v>0</v>
      </c>
      <c r="H1185" s="18">
        <v>81.9700</v>
      </c>
      <c r="I1185" s="18">
        <f ca="1">((I1184 + G1185) - H1185)</f>
        <v>0</v>
      </c>
      <c r="J1185" s="18">
        <v>0</v>
      </c>
      <c r="K1185" s="19">
        <v>0</v>
      </c>
      <c r="L1185" s="17"/>
    </row>
    <row r="1186" ht="10.95" customHeight="true" customFormat="true" s="9">
      <c r="A1186" s="16">
        <v>45473</v>
      </c>
      <c r="B1186" s="17" t="s">
        <v>952</v>
      </c>
      <c r="C1186" s="17" t="s">
        <v>877</v>
      </c>
      <c r="D1186" s="17"/>
      <c r="E1186" s="17" t="s">
        <v>596</v>
      </c>
      <c r="F1186" s="17"/>
      <c r="G1186" s="18">
        <v>0</v>
      </c>
      <c r="H1186" s="18">
        <v>106.5600</v>
      </c>
      <c r="I1186" s="18">
        <f ca="1">((I1185 + G1186) - H1186)</f>
        <v>0</v>
      </c>
      <c r="J1186" s="18">
        <v>0</v>
      </c>
      <c r="K1186" s="19">
        <v>0</v>
      </c>
      <c r="L1186" s="17"/>
    </row>
    <row r="1187" ht="10.95" customHeight="true" customFormat="true" s="9">
      <c r="A1187" s="16">
        <v>45473</v>
      </c>
      <c r="B1187" s="17" t="s">
        <v>952</v>
      </c>
      <c r="C1187" s="17" t="s">
        <v>877</v>
      </c>
      <c r="D1187" s="17"/>
      <c r="E1187" s="17" t="s">
        <v>597</v>
      </c>
      <c r="F1187" s="17"/>
      <c r="G1187" s="18">
        <v>0</v>
      </c>
      <c r="H1187" s="18">
        <v>147.5400</v>
      </c>
      <c r="I1187" s="18">
        <f ca="1">((I1186 + G1187) - H1187)</f>
        <v>0</v>
      </c>
      <c r="J1187" s="18">
        <v>0</v>
      </c>
      <c r="K1187" s="19">
        <v>0</v>
      </c>
      <c r="L1187" s="17"/>
    </row>
    <row r="1188" ht="10.95" customHeight="true" customFormat="true" s="9">
      <c r="A1188" s="16">
        <v>45473</v>
      </c>
      <c r="B1188" s="17" t="s">
        <v>952</v>
      </c>
      <c r="C1188" s="17" t="s">
        <v>877</v>
      </c>
      <c r="D1188" s="17"/>
      <c r="E1188" s="17" t="s">
        <v>598</v>
      </c>
      <c r="F1188" s="17"/>
      <c r="G1188" s="18">
        <v>0</v>
      </c>
      <c r="H1188" s="18">
        <v>81.9700</v>
      </c>
      <c r="I1188" s="18">
        <f ca="1">((I1187 + G1188) - H1188)</f>
        <v>0</v>
      </c>
      <c r="J1188" s="18">
        <v>0</v>
      </c>
      <c r="K1188" s="19">
        <v>0</v>
      </c>
      <c r="L1188" s="17"/>
    </row>
    <row r="1189" ht="10.95" customHeight="true" customFormat="true" s="9">
      <c r="A1189" s="16">
        <v>45473</v>
      </c>
      <c r="B1189" s="17" t="s">
        <v>952</v>
      </c>
      <c r="C1189" s="17" t="s">
        <v>877</v>
      </c>
      <c r="D1189" s="17"/>
      <c r="E1189" s="17" t="s">
        <v>599</v>
      </c>
      <c r="F1189" s="17"/>
      <c r="G1189" s="18">
        <v>0</v>
      </c>
      <c r="H1189" s="18">
        <v>163.9300</v>
      </c>
      <c r="I1189" s="18">
        <f ca="1">((I1188 + G1189) - H1189)</f>
        <v>0</v>
      </c>
      <c r="J1189" s="18">
        <v>0</v>
      </c>
      <c r="K1189" s="19">
        <v>0</v>
      </c>
      <c r="L1189" s="17"/>
    </row>
    <row r="1190" ht="10.95" customHeight="true" customFormat="true" s="9">
      <c r="A1190" s="16">
        <v>45473</v>
      </c>
      <c r="B1190" s="17" t="s">
        <v>952</v>
      </c>
      <c r="C1190" s="17" t="s">
        <v>877</v>
      </c>
      <c r="D1190" s="17"/>
      <c r="E1190" s="17" t="s">
        <v>600</v>
      </c>
      <c r="F1190" s="17"/>
      <c r="G1190" s="18">
        <v>0</v>
      </c>
      <c r="H1190" s="18">
        <v>102.4600</v>
      </c>
      <c r="I1190" s="18">
        <f ca="1">((I1189 + G1190) - H1190)</f>
        <v>0</v>
      </c>
      <c r="J1190" s="18">
        <v>0</v>
      </c>
      <c r="K1190" s="19">
        <v>0</v>
      </c>
      <c r="L1190" s="17"/>
    </row>
    <row r="1191" ht="10.95" customHeight="true" customFormat="true" s="9">
      <c r="A1191" s="16">
        <v>45473</v>
      </c>
      <c r="B1191" s="17" t="s">
        <v>952</v>
      </c>
      <c r="C1191" s="17" t="s">
        <v>877</v>
      </c>
      <c r="D1191" s="17"/>
      <c r="E1191" s="17" t="s">
        <v>601</v>
      </c>
      <c r="F1191" s="17"/>
      <c r="G1191" s="18">
        <v>0</v>
      </c>
      <c r="H1191" s="18">
        <v>73.7700</v>
      </c>
      <c r="I1191" s="18">
        <f ca="1">((I1190 + G1191) - H1191)</f>
        <v>0</v>
      </c>
      <c r="J1191" s="18">
        <v>0</v>
      </c>
      <c r="K1191" s="19">
        <v>0</v>
      </c>
      <c r="L1191" s="17"/>
    </row>
    <row r="1192" ht="10.95" customHeight="true" customFormat="true" s="9">
      <c r="A1192" s="16">
        <v>45473</v>
      </c>
      <c r="B1192" s="17" t="s">
        <v>952</v>
      </c>
      <c r="C1192" s="17" t="s">
        <v>877</v>
      </c>
      <c r="D1192" s="17"/>
      <c r="E1192" s="17" t="s">
        <v>602</v>
      </c>
      <c r="F1192" s="17"/>
      <c r="G1192" s="18">
        <v>0</v>
      </c>
      <c r="H1192" s="18">
        <v>24.8600</v>
      </c>
      <c r="I1192" s="18">
        <f ca="1">((I1191 + G1192) - H1192)</f>
        <v>0</v>
      </c>
      <c r="J1192" s="18">
        <v>0</v>
      </c>
      <c r="K1192" s="19">
        <v>0</v>
      </c>
      <c r="L1192" s="17"/>
    </row>
    <row r="1193" ht="10.95" customHeight="true" customFormat="true" s="9">
      <c r="A1193" s="16">
        <v>45473</v>
      </c>
      <c r="B1193" s="17" t="s">
        <v>952</v>
      </c>
      <c r="C1193" s="17" t="s">
        <v>877</v>
      </c>
      <c r="D1193" s="17"/>
      <c r="E1193" s="17" t="s">
        <v>603</v>
      </c>
      <c r="F1193" s="17"/>
      <c r="G1193" s="18">
        <v>0</v>
      </c>
      <c r="H1193" s="18">
        <v>56.8200</v>
      </c>
      <c r="I1193" s="18">
        <f ca="1">((I1192 + G1193) - H1193)</f>
        <v>0</v>
      </c>
      <c r="J1193" s="18">
        <v>0</v>
      </c>
      <c r="K1193" s="19">
        <v>0</v>
      </c>
      <c r="L1193" s="17"/>
    </row>
    <row r="1194" ht="10.95" customHeight="true" customFormat="true" s="9">
      <c r="A1194" s="16">
        <v>45473</v>
      </c>
      <c r="B1194" s="17" t="s">
        <v>952</v>
      </c>
      <c r="C1194" s="17" t="s">
        <v>877</v>
      </c>
      <c r="D1194" s="17"/>
      <c r="E1194" s="17" t="s">
        <v>604</v>
      </c>
      <c r="F1194" s="17"/>
      <c r="G1194" s="18">
        <v>0</v>
      </c>
      <c r="H1194" s="18">
        <v>3.5800</v>
      </c>
      <c r="I1194" s="18">
        <f ca="1">((I1193 + G1194) - H1194)</f>
        <v>0</v>
      </c>
      <c r="J1194" s="18">
        <v>0</v>
      </c>
      <c r="K1194" s="19">
        <v>0</v>
      </c>
      <c r="L1194" s="17"/>
    </row>
    <row r="1195" ht="10.95" customHeight="true" customFormat="true" s="9">
      <c r="A1195" s="16">
        <v>45473</v>
      </c>
      <c r="B1195" s="17" t="s">
        <v>952</v>
      </c>
      <c r="C1195" s="17" t="s">
        <v>877</v>
      </c>
      <c r="D1195" s="17"/>
      <c r="E1195" s="17" t="s">
        <v>607</v>
      </c>
      <c r="F1195" s="17"/>
      <c r="G1195" s="18">
        <v>0</v>
      </c>
      <c r="H1195" s="18">
        <v>241.8000</v>
      </c>
      <c r="I1195" s="18">
        <f ca="1">((I1194 + G1195) - H1195)</f>
        <v>0</v>
      </c>
      <c r="J1195" s="18">
        <v>0</v>
      </c>
      <c r="K1195" s="19">
        <v>0</v>
      </c>
      <c r="L1195" s="17"/>
    </row>
    <row r="1196" ht="10.95" customHeight="true" customFormat="true" s="9">
      <c r="A1196" s="16">
        <v>45473</v>
      </c>
      <c r="B1196" s="17" t="s">
        <v>952</v>
      </c>
      <c r="C1196" s="17" t="s">
        <v>877</v>
      </c>
      <c r="D1196" s="17"/>
      <c r="E1196" s="17" t="s">
        <v>608</v>
      </c>
      <c r="F1196" s="17"/>
      <c r="G1196" s="18">
        <v>0</v>
      </c>
      <c r="H1196" s="18">
        <v>8.6900</v>
      </c>
      <c r="I1196" s="18">
        <f ca="1">((I1195 + G1196) - H1196)</f>
        <v>0</v>
      </c>
      <c r="J1196" s="18">
        <v>0</v>
      </c>
      <c r="K1196" s="19">
        <v>0</v>
      </c>
      <c r="L1196" s="17"/>
    </row>
    <row r="1197" ht="10.95" customHeight="true" customFormat="true" s="9">
      <c r="A1197" s="16">
        <v>45473</v>
      </c>
      <c r="B1197" s="17" t="s">
        <v>952</v>
      </c>
      <c r="C1197" s="17" t="s">
        <v>877</v>
      </c>
      <c r="D1197" s="17"/>
      <c r="E1197" s="17" t="s">
        <v>609</v>
      </c>
      <c r="F1197" s="17"/>
      <c r="G1197" s="18">
        <v>0</v>
      </c>
      <c r="H1197" s="18">
        <v>269.6700</v>
      </c>
      <c r="I1197" s="18">
        <f ca="1">((I1196 + G1197) - H1197)</f>
        <v>0</v>
      </c>
      <c r="J1197" s="18">
        <v>0</v>
      </c>
      <c r="K1197" s="19">
        <v>0</v>
      </c>
      <c r="L1197" s="17"/>
    </row>
    <row r="1198" ht="10.95" customHeight="true" customFormat="true" s="9">
      <c r="A1198" s="16">
        <v>45473</v>
      </c>
      <c r="B1198" s="17" t="s">
        <v>952</v>
      </c>
      <c r="C1198" s="17" t="s">
        <v>877</v>
      </c>
      <c r="D1198" s="17"/>
      <c r="E1198" s="17" t="s">
        <v>610</v>
      </c>
      <c r="F1198" s="17"/>
      <c r="G1198" s="18">
        <v>0</v>
      </c>
      <c r="H1198" s="18">
        <v>189.1900</v>
      </c>
      <c r="I1198" s="18">
        <f ca="1">((I1197 + G1198) - H1198)</f>
        <v>0</v>
      </c>
      <c r="J1198" s="18">
        <v>0</v>
      </c>
      <c r="K1198" s="19">
        <v>0</v>
      </c>
      <c r="L1198" s="17"/>
    </row>
    <row r="1199" ht="10.95" customHeight="true" customFormat="true" s="9">
      <c r="A1199" s="16">
        <v>45473</v>
      </c>
      <c r="B1199" s="17" t="s">
        <v>952</v>
      </c>
      <c r="C1199" s="17" t="s">
        <v>877</v>
      </c>
      <c r="D1199" s="17"/>
      <c r="E1199" s="17" t="s">
        <v>611</v>
      </c>
      <c r="F1199" s="17"/>
      <c r="G1199" s="18">
        <v>0</v>
      </c>
      <c r="H1199" s="18">
        <v>87.6000</v>
      </c>
      <c r="I1199" s="18">
        <f ca="1">((I1198 + G1199) - H1199)</f>
        <v>0</v>
      </c>
      <c r="J1199" s="18">
        <v>0</v>
      </c>
      <c r="K1199" s="19">
        <v>0</v>
      </c>
      <c r="L1199" s="17"/>
    </row>
    <row r="1200" ht="10.95" customHeight="true" customFormat="true" s="9">
      <c r="A1200" s="16">
        <v>45473</v>
      </c>
      <c r="B1200" s="17" t="s">
        <v>952</v>
      </c>
      <c r="C1200" s="17" t="s">
        <v>877</v>
      </c>
      <c r="D1200" s="17"/>
      <c r="E1200" s="17" t="s">
        <v>612</v>
      </c>
      <c r="F1200" s="17"/>
      <c r="G1200" s="18">
        <v>0</v>
      </c>
      <c r="H1200" s="18">
        <v>765.4100</v>
      </c>
      <c r="I1200" s="18">
        <f ca="1">((I1199 + G1200) - H1200)</f>
        <v>0</v>
      </c>
      <c r="J1200" s="18">
        <v>0</v>
      </c>
      <c r="K1200" s="19">
        <v>0</v>
      </c>
      <c r="L1200" s="17"/>
    </row>
    <row r="1201" ht="10.95" customHeight="true" customFormat="true" s="9">
      <c r="A1201" s="16">
        <v>45473</v>
      </c>
      <c r="B1201" s="17" t="s">
        <v>952</v>
      </c>
      <c r="C1201" s="17" t="s">
        <v>877</v>
      </c>
      <c r="D1201" s="17"/>
      <c r="E1201" s="17" t="s">
        <v>613</v>
      </c>
      <c r="F1201" s="17"/>
      <c r="G1201" s="18">
        <v>0</v>
      </c>
      <c r="H1201" s="18">
        <v>1202.1800</v>
      </c>
      <c r="I1201" s="18">
        <f ca="1">((I1200 + G1201) - H1201)</f>
        <v>0</v>
      </c>
      <c r="J1201" s="18">
        <v>0</v>
      </c>
      <c r="K1201" s="19">
        <v>0</v>
      </c>
      <c r="L1201" s="17"/>
    </row>
    <row r="1202" ht="10.95" customHeight="true" customFormat="true" s="9">
      <c r="A1202" s="20" t="s">
        <v>953</v>
      </c>
      <c r="B1202" s="20"/>
      <c r="C1202" s="20"/>
      <c r="D1202" s="20"/>
      <c r="E1202" s="20"/>
      <c r="F1202" s="20"/>
      <c r="G1202" s="21">
        <f ca="1">SUM(G1159:G1201)</f>
        <v>0</v>
      </c>
      <c r="H1202" s="21">
        <f ca="1">SUM(H1159:H1201)</f>
        <v>0</v>
      </c>
      <c r="I1202" s="21">
        <f ca="1">I1201</f>
        <v>0</v>
      </c>
      <c r="J1202" s="21">
        <f ca="1">SUM(J1159:J1201)</f>
        <v>0</v>
      </c>
      <c r="K1202" s="20"/>
      <c r="L1202" s="20"/>
    </row>
    <row r="1203" ht="10.95" customHeight="true" customFormat="true" s="9">
      <c r="A1203" s="20" t="s">
        <v>194</v>
      </c>
      <c r="B1203" s="20"/>
      <c r="C1203" s="20"/>
      <c r="D1203" s="20"/>
      <c r="E1203" s="20"/>
      <c r="F1203" s="20"/>
      <c r="G1203" s="21">
        <v>0</v>
      </c>
      <c r="H1203" s="21">
        <v>9132.6800</v>
      </c>
      <c r="I1203" s="21">
        <v>0</v>
      </c>
      <c r="J1203" s="21">
        <v>0</v>
      </c>
      <c r="K1203" s="20"/>
      <c r="L1203" s="20"/>
    </row>
    <row r="1204" ht="10.95" customHeight="true" customFormat="true" s="9">
      <c r="A1204" s="10" t="s">
        <v>195</v>
      </c>
      <c r="B1204" s="10"/>
      <c r="C1204" s="10"/>
      <c r="D1204" s="10"/>
      <c r="E1204" s="10"/>
      <c r="F1204" s="10"/>
      <c r="G1204" s="11">
        <v>0</v>
      </c>
      <c r="H1204" s="11">
        <v>9132.6800</v>
      </c>
      <c r="I1204" s="11">
        <f ca="1">I1201</f>
        <v>0</v>
      </c>
      <c r="J1204" s="11">
        <v>0</v>
      </c>
      <c r="K1204" s="10"/>
      <c r="L1204" s="10"/>
    </row>
    <row r="1205" ht="13.35" customHeight="true"/>
    <row r="1206" ht="12.1" customHeight="true" customFormat="true" s="5">
      <c r="A1206" s="8" t="s">
        <v>954</v>
      </c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</row>
    <row r="1207" ht="10.95" customHeight="true" customFormat="true" s="9">
      <c r="A1207" s="10" t="s">
        <v>16</v>
      </c>
      <c r="B1207" s="10"/>
      <c r="C1207" s="10"/>
      <c r="D1207" s="10"/>
      <c r="E1207" s="10"/>
      <c r="F1207" s="10"/>
      <c r="G1207" s="11">
        <v>0</v>
      </c>
      <c r="H1207" s="11">
        <v>0</v>
      </c>
      <c r="I1207" s="11">
        <f ca="1">(G1207 - H1207)</f>
        <v>0</v>
      </c>
      <c r="J1207" s="11">
        <v>0</v>
      </c>
      <c r="K1207" s="10"/>
      <c r="L1207" s="10"/>
    </row>
    <row r="1208" ht="10.95" customHeight="true" customFormat="true" s="9">
      <c r="A1208" s="12">
        <v>45337</v>
      </c>
      <c r="B1208" s="13" t="s">
        <v>955</v>
      </c>
      <c r="C1208" s="13" t="s">
        <v>956</v>
      </c>
      <c r="D1208" s="13" t="s">
        <v>26</v>
      </c>
      <c r="E1208" s="13" t="s">
        <v>957</v>
      </c>
      <c r="F1208" s="13" t="s">
        <v>915</v>
      </c>
      <c r="G1208" s="14">
        <v>5000.0000</v>
      </c>
      <c r="H1208" s="14">
        <v>0</v>
      </c>
      <c r="I1208" s="14">
        <f ca="1">((I1207 + G1208) - H1208)</f>
        <v>0</v>
      </c>
      <c r="J1208" s="14">
        <v>0</v>
      </c>
      <c r="K1208" s="15">
        <v>0</v>
      </c>
      <c r="L1208" s="13"/>
    </row>
    <row r="1209" ht="10.95" customHeight="true" customFormat="true" s="9">
      <c r="A1209" s="16">
        <v>45370</v>
      </c>
      <c r="B1209" s="17" t="s">
        <v>955</v>
      </c>
      <c r="C1209" s="17" t="s">
        <v>956</v>
      </c>
      <c r="D1209" s="17" t="s">
        <v>379</v>
      </c>
      <c r="E1209" s="17" t="s">
        <v>958</v>
      </c>
      <c r="F1209" s="17" t="s">
        <v>47</v>
      </c>
      <c r="G1209" s="18">
        <v>0</v>
      </c>
      <c r="H1209" s="18">
        <v>1215.1600</v>
      </c>
      <c r="I1209" s="18">
        <f ca="1">((I1208 + G1209) - H1209)</f>
        <v>0</v>
      </c>
      <c r="J1209" s="18">
        <v>0</v>
      </c>
      <c r="K1209" s="19">
        <v>0</v>
      </c>
      <c r="L1209" s="17"/>
    </row>
    <row r="1210" ht="10.95" customHeight="true" customFormat="true" s="9">
      <c r="A1210" s="16">
        <v>45370</v>
      </c>
      <c r="B1210" s="17" t="s">
        <v>955</v>
      </c>
      <c r="C1210" s="17" t="s">
        <v>956</v>
      </c>
      <c r="D1210" s="17" t="s">
        <v>379</v>
      </c>
      <c r="E1210" s="17" t="s">
        <v>959</v>
      </c>
      <c r="F1210" s="17" t="s">
        <v>915</v>
      </c>
      <c r="G1210" s="18">
        <v>0</v>
      </c>
      <c r="H1210" s="18">
        <v>154077.0000</v>
      </c>
      <c r="I1210" s="18">
        <f ca="1">((I1209 + G1210) - H1210)</f>
        <v>0</v>
      </c>
      <c r="J1210" s="18">
        <v>0</v>
      </c>
      <c r="K1210" s="19">
        <v>0</v>
      </c>
      <c r="L1210" s="17"/>
    </row>
    <row r="1211" ht="10.95" customHeight="true" customFormat="true" s="9">
      <c r="A1211" s="16">
        <v>45372</v>
      </c>
      <c r="B1211" s="17" t="s">
        <v>955</v>
      </c>
      <c r="C1211" s="17" t="s">
        <v>956</v>
      </c>
      <c r="D1211" s="17" t="s">
        <v>26</v>
      </c>
      <c r="E1211" s="17" t="s">
        <v>957</v>
      </c>
      <c r="F1211" s="17" t="s">
        <v>915</v>
      </c>
      <c r="G1211" s="18">
        <v>149077.0000</v>
      </c>
      <c r="H1211" s="18">
        <v>0</v>
      </c>
      <c r="I1211" s="18">
        <f ca="1">((I1210 + G1211) - H1211)</f>
        <v>0</v>
      </c>
      <c r="J1211" s="18">
        <v>0</v>
      </c>
      <c r="K1211" s="19">
        <v>0</v>
      </c>
      <c r="L1211" s="17"/>
    </row>
    <row r="1212" ht="10.95" customHeight="true" customFormat="true" s="9">
      <c r="A1212" s="16">
        <v>45376</v>
      </c>
      <c r="B1212" s="17" t="s">
        <v>955</v>
      </c>
      <c r="C1212" s="17" t="s">
        <v>956</v>
      </c>
      <c r="D1212" s="17" t="s">
        <v>379</v>
      </c>
      <c r="E1212" s="17" t="s">
        <v>22</v>
      </c>
      <c r="F1212" s="17"/>
      <c r="G1212" s="18">
        <v>0</v>
      </c>
      <c r="H1212" s="18">
        <v>9719.6000</v>
      </c>
      <c r="I1212" s="18">
        <f ca="1">((I1211 + G1212) - H1212)</f>
        <v>0</v>
      </c>
      <c r="J1212" s="18">
        <v>0</v>
      </c>
      <c r="K1212" s="19">
        <v>0</v>
      </c>
      <c r="L1212" s="17"/>
    </row>
    <row r="1213" ht="10.95" customHeight="true" customFormat="true" s="9">
      <c r="A1213" s="16">
        <v>45379</v>
      </c>
      <c r="B1213" s="17" t="s">
        <v>955</v>
      </c>
      <c r="C1213" s="17" t="s">
        <v>956</v>
      </c>
      <c r="D1213" s="17" t="s">
        <v>379</v>
      </c>
      <c r="E1213" s="17" t="s">
        <v>960</v>
      </c>
      <c r="F1213" s="17" t="s">
        <v>49</v>
      </c>
      <c r="G1213" s="18">
        <v>0</v>
      </c>
      <c r="H1213" s="18">
        <v>21560.0000</v>
      </c>
      <c r="I1213" s="18">
        <f ca="1">((I1212 + G1213) - H1213)</f>
        <v>0</v>
      </c>
      <c r="J1213" s="18">
        <v>0</v>
      </c>
      <c r="K1213" s="19">
        <v>0</v>
      </c>
      <c r="L1213" s="17"/>
    </row>
    <row r="1214" ht="10.95" customHeight="true" customFormat="true" s="9">
      <c r="A1214" s="16">
        <v>45384</v>
      </c>
      <c r="B1214" s="17" t="s">
        <v>955</v>
      </c>
      <c r="C1214" s="17" t="s">
        <v>956</v>
      </c>
      <c r="D1214" s="17" t="s">
        <v>379</v>
      </c>
      <c r="E1214" s="17" t="s">
        <v>22</v>
      </c>
      <c r="F1214" s="17" t="s">
        <v>33</v>
      </c>
      <c r="G1214" s="18">
        <v>0</v>
      </c>
      <c r="H1214" s="18">
        <v>24090.0000</v>
      </c>
      <c r="I1214" s="18">
        <f ca="1">((I1213 + G1214) - H1214)</f>
        <v>0</v>
      </c>
      <c r="J1214" s="18">
        <v>0</v>
      </c>
      <c r="K1214" s="19">
        <v>0</v>
      </c>
      <c r="L1214" s="17"/>
    </row>
    <row r="1215" ht="10.95" customHeight="true" customFormat="true" s="9">
      <c r="A1215" s="16">
        <v>45385</v>
      </c>
      <c r="B1215" s="17" t="s">
        <v>955</v>
      </c>
      <c r="C1215" s="17" t="s">
        <v>956</v>
      </c>
      <c r="D1215" s="17" t="s">
        <v>379</v>
      </c>
      <c r="E1215" s="17" t="s">
        <v>52</v>
      </c>
      <c r="F1215" s="17" t="s">
        <v>28</v>
      </c>
      <c r="G1215" s="18">
        <v>0</v>
      </c>
      <c r="H1215" s="18">
        <v>242000.0000</v>
      </c>
      <c r="I1215" s="18">
        <f ca="1">((I1214 + G1215) - H1215)</f>
        <v>0</v>
      </c>
      <c r="J1215" s="18">
        <v>0</v>
      </c>
      <c r="K1215" s="19">
        <v>0</v>
      </c>
      <c r="L1215" s="17"/>
    </row>
    <row r="1216" ht="10.95" customHeight="true" customFormat="true" s="9">
      <c r="A1216" s="16">
        <v>45385</v>
      </c>
      <c r="B1216" s="17" t="s">
        <v>955</v>
      </c>
      <c r="C1216" s="17" t="s">
        <v>956</v>
      </c>
      <c r="D1216" s="17" t="s">
        <v>26</v>
      </c>
      <c r="E1216" s="17" t="s">
        <v>27</v>
      </c>
      <c r="F1216" s="17" t="s">
        <v>28</v>
      </c>
      <c r="G1216" s="18">
        <v>232000.0000</v>
      </c>
      <c r="H1216" s="18">
        <v>0</v>
      </c>
      <c r="I1216" s="18">
        <f ca="1">((I1215 + G1216) - H1216)</f>
        <v>0</v>
      </c>
      <c r="J1216" s="18">
        <v>0</v>
      </c>
      <c r="K1216" s="19">
        <v>0</v>
      </c>
      <c r="L1216" s="17"/>
    </row>
    <row r="1217" ht="10.95" customHeight="true" customFormat="true" s="9">
      <c r="A1217" s="16">
        <v>45385</v>
      </c>
      <c r="B1217" s="17" t="s">
        <v>955</v>
      </c>
      <c r="C1217" s="17" t="s">
        <v>956</v>
      </c>
      <c r="D1217" s="17" t="s">
        <v>379</v>
      </c>
      <c r="E1217" s="17" t="s">
        <v>961</v>
      </c>
      <c r="F1217" s="17" t="s">
        <v>65</v>
      </c>
      <c r="G1217" s="18">
        <v>0</v>
      </c>
      <c r="H1217" s="18">
        <v>24976.0000</v>
      </c>
      <c r="I1217" s="18">
        <f ca="1">((I1216 + G1217) - H1217)</f>
        <v>0</v>
      </c>
      <c r="J1217" s="18">
        <v>0</v>
      </c>
      <c r="K1217" s="19">
        <v>0</v>
      </c>
      <c r="L1217" s="17"/>
    </row>
    <row r="1218" ht="10.95" customHeight="true" customFormat="true" s="9">
      <c r="A1218" s="16">
        <v>45386</v>
      </c>
      <c r="B1218" s="17" t="s">
        <v>955</v>
      </c>
      <c r="C1218" s="17" t="s">
        <v>956</v>
      </c>
      <c r="D1218" s="17" t="s">
        <v>26</v>
      </c>
      <c r="E1218" s="17" t="s">
        <v>27</v>
      </c>
      <c r="F1218" s="17" t="s">
        <v>28</v>
      </c>
      <c r="G1218" s="18">
        <v>10000.0000</v>
      </c>
      <c r="H1218" s="18">
        <v>0</v>
      </c>
      <c r="I1218" s="18">
        <f ca="1">((I1217 + G1218) - H1218)</f>
        <v>0</v>
      </c>
      <c r="J1218" s="18">
        <v>0</v>
      </c>
      <c r="K1218" s="19">
        <v>0</v>
      </c>
      <c r="L1218" s="17"/>
    </row>
    <row r="1219" ht="10.95" customHeight="true" customFormat="true" s="9">
      <c r="A1219" s="16">
        <v>45390</v>
      </c>
      <c r="B1219" s="17" t="s">
        <v>955</v>
      </c>
      <c r="C1219" s="17" t="s">
        <v>956</v>
      </c>
      <c r="D1219" s="17" t="s">
        <v>379</v>
      </c>
      <c r="E1219" s="17" t="s">
        <v>962</v>
      </c>
      <c r="F1219" s="17" t="s">
        <v>31</v>
      </c>
      <c r="G1219" s="18">
        <v>0</v>
      </c>
      <c r="H1219" s="18">
        <v>1842.5000</v>
      </c>
      <c r="I1219" s="18">
        <f ca="1">((I1218 + G1219) - H1219)</f>
        <v>0</v>
      </c>
      <c r="J1219" s="18">
        <v>0</v>
      </c>
      <c r="K1219" s="19">
        <v>0</v>
      </c>
      <c r="L1219" s="17"/>
    </row>
    <row r="1220" ht="10.95" customHeight="true" customFormat="true" s="9">
      <c r="A1220" s="16">
        <v>45391</v>
      </c>
      <c r="B1220" s="17" t="s">
        <v>955</v>
      </c>
      <c r="C1220" s="17" t="s">
        <v>956</v>
      </c>
      <c r="D1220" s="17" t="s">
        <v>379</v>
      </c>
      <c r="E1220" s="17" t="s">
        <v>963</v>
      </c>
      <c r="F1220" s="17" t="s">
        <v>46</v>
      </c>
      <c r="G1220" s="18">
        <v>0</v>
      </c>
      <c r="H1220" s="18">
        <v>330.0000</v>
      </c>
      <c r="I1220" s="18">
        <f ca="1">((I1219 + G1220) - H1220)</f>
        <v>0</v>
      </c>
      <c r="J1220" s="18">
        <v>0</v>
      </c>
      <c r="K1220" s="19">
        <v>0</v>
      </c>
      <c r="L1220" s="17"/>
    </row>
    <row r="1221" ht="10.95" customHeight="true" customFormat="true" s="9">
      <c r="A1221" s="16">
        <v>45393</v>
      </c>
      <c r="B1221" s="17" t="s">
        <v>955</v>
      </c>
      <c r="C1221" s="17" t="s">
        <v>956</v>
      </c>
      <c r="D1221" s="17" t="s">
        <v>379</v>
      </c>
      <c r="E1221" s="17" t="s">
        <v>964</v>
      </c>
      <c r="F1221" s="17" t="s">
        <v>44</v>
      </c>
      <c r="G1221" s="18">
        <v>0</v>
      </c>
      <c r="H1221" s="18">
        <v>330.0000</v>
      </c>
      <c r="I1221" s="18">
        <f ca="1">((I1220 + G1221) - H1221)</f>
        <v>0</v>
      </c>
      <c r="J1221" s="18">
        <v>0</v>
      </c>
      <c r="K1221" s="19">
        <v>0</v>
      </c>
      <c r="L1221" s="17"/>
    </row>
    <row r="1222" ht="10.95" customHeight="true" customFormat="true" s="9">
      <c r="A1222" s="16">
        <v>45397</v>
      </c>
      <c r="B1222" s="17" t="s">
        <v>955</v>
      </c>
      <c r="C1222" s="17" t="s">
        <v>956</v>
      </c>
      <c r="D1222" s="17" t="s">
        <v>26</v>
      </c>
      <c r="E1222" s="17" t="s">
        <v>30</v>
      </c>
      <c r="F1222" s="17" t="s">
        <v>31</v>
      </c>
      <c r="G1222" s="18">
        <v>1842.5000</v>
      </c>
      <c r="H1222" s="18">
        <v>0</v>
      </c>
      <c r="I1222" s="18">
        <f ca="1">((I1221 + G1222) - H1222)</f>
        <v>0</v>
      </c>
      <c r="J1222" s="18">
        <v>0</v>
      </c>
      <c r="K1222" s="19">
        <v>0</v>
      </c>
      <c r="L1222" s="17"/>
    </row>
    <row r="1223" ht="10.95" customHeight="true" customFormat="true" s="9">
      <c r="A1223" s="16">
        <v>45404</v>
      </c>
      <c r="B1223" s="17" t="s">
        <v>955</v>
      </c>
      <c r="C1223" s="17" t="s">
        <v>956</v>
      </c>
      <c r="D1223" s="17" t="s">
        <v>379</v>
      </c>
      <c r="E1223" s="17" t="s">
        <v>965</v>
      </c>
      <c r="F1223" s="17" t="s">
        <v>38</v>
      </c>
      <c r="G1223" s="18">
        <v>0</v>
      </c>
      <c r="H1223" s="18">
        <v>3716.9000</v>
      </c>
      <c r="I1223" s="18">
        <f ca="1">((I1222 + G1223) - H1223)</f>
        <v>0</v>
      </c>
      <c r="J1223" s="18">
        <v>0</v>
      </c>
      <c r="K1223" s="19">
        <v>0</v>
      </c>
      <c r="L1223" s="17"/>
    </row>
    <row r="1224" ht="10.95" customHeight="true" customFormat="true" s="9">
      <c r="A1224" s="16">
        <v>45406</v>
      </c>
      <c r="B1224" s="17" t="s">
        <v>955</v>
      </c>
      <c r="C1224" s="17" t="s">
        <v>956</v>
      </c>
      <c r="D1224" s="17" t="s">
        <v>379</v>
      </c>
      <c r="E1224" s="17" t="s">
        <v>964</v>
      </c>
      <c r="F1224" s="17" t="s">
        <v>69</v>
      </c>
      <c r="G1224" s="18">
        <v>0</v>
      </c>
      <c r="H1224" s="18">
        <v>159.5000</v>
      </c>
      <c r="I1224" s="18">
        <f ca="1">((I1223 + G1224) - H1224)</f>
        <v>0</v>
      </c>
      <c r="J1224" s="18">
        <v>0</v>
      </c>
      <c r="K1224" s="19">
        <v>0</v>
      </c>
      <c r="L1224" s="17"/>
    </row>
    <row r="1225" ht="10.95" customHeight="true" customFormat="true" s="9">
      <c r="A1225" s="16">
        <v>45408</v>
      </c>
      <c r="B1225" s="17" t="s">
        <v>955</v>
      </c>
      <c r="C1225" s="17" t="s">
        <v>956</v>
      </c>
      <c r="D1225" s="17" t="s">
        <v>379</v>
      </c>
      <c r="E1225" s="17" t="s">
        <v>966</v>
      </c>
      <c r="F1225" s="17" t="s">
        <v>84</v>
      </c>
      <c r="G1225" s="18">
        <v>0</v>
      </c>
      <c r="H1225" s="18">
        <v>35342.2100</v>
      </c>
      <c r="I1225" s="18">
        <f ca="1">((I1224 + G1225) - H1225)</f>
        <v>0</v>
      </c>
      <c r="J1225" s="18">
        <v>0</v>
      </c>
      <c r="K1225" s="19">
        <v>0</v>
      </c>
      <c r="L1225" s="17"/>
    </row>
    <row r="1226" ht="10.95" customHeight="true" customFormat="true" s="9">
      <c r="A1226" s="16">
        <v>45411</v>
      </c>
      <c r="B1226" s="17" t="s">
        <v>955</v>
      </c>
      <c r="C1226" s="17" t="s">
        <v>956</v>
      </c>
      <c r="D1226" s="17" t="s">
        <v>379</v>
      </c>
      <c r="E1226" s="17" t="s">
        <v>966</v>
      </c>
      <c r="F1226" s="17" t="s">
        <v>51</v>
      </c>
      <c r="G1226" s="18">
        <v>0</v>
      </c>
      <c r="H1226" s="18">
        <v>23.3200</v>
      </c>
      <c r="I1226" s="18">
        <f ca="1">((I1225 + G1226) - H1226)</f>
        <v>0</v>
      </c>
      <c r="J1226" s="18">
        <v>0</v>
      </c>
      <c r="K1226" s="19">
        <v>0</v>
      </c>
      <c r="L1226" s="17"/>
    </row>
    <row r="1227" ht="10.95" customHeight="true" customFormat="true" s="9">
      <c r="A1227" s="16">
        <v>45411</v>
      </c>
      <c r="B1227" s="17" t="s">
        <v>955</v>
      </c>
      <c r="C1227" s="17" t="s">
        <v>956</v>
      </c>
      <c r="D1227" s="17" t="s">
        <v>379</v>
      </c>
      <c r="E1227" s="17" t="s">
        <v>967</v>
      </c>
      <c r="F1227" s="17" t="s">
        <v>42</v>
      </c>
      <c r="G1227" s="18">
        <v>0</v>
      </c>
      <c r="H1227" s="18">
        <v>147.4000</v>
      </c>
      <c r="I1227" s="18">
        <f ca="1">((I1226 + G1227) - H1227)</f>
        <v>0</v>
      </c>
      <c r="J1227" s="18">
        <v>0</v>
      </c>
      <c r="K1227" s="19">
        <v>0</v>
      </c>
      <c r="L1227" s="17"/>
    </row>
    <row r="1228" ht="10.95" customHeight="true" customFormat="true" s="9">
      <c r="A1228" s="16">
        <v>45411</v>
      </c>
      <c r="B1228" s="17" t="s">
        <v>955</v>
      </c>
      <c r="C1228" s="17" t="s">
        <v>956</v>
      </c>
      <c r="D1228" s="17" t="s">
        <v>379</v>
      </c>
      <c r="E1228" s="17" t="s">
        <v>960</v>
      </c>
      <c r="F1228" s="17" t="s">
        <v>79</v>
      </c>
      <c r="G1228" s="18">
        <v>0</v>
      </c>
      <c r="H1228" s="18">
        <v>14342.0200</v>
      </c>
      <c r="I1228" s="18">
        <f ca="1">((I1227 + G1228) - H1228)</f>
        <v>0</v>
      </c>
      <c r="J1228" s="18">
        <v>0</v>
      </c>
      <c r="K1228" s="19">
        <v>0</v>
      </c>
      <c r="L1228" s="17"/>
    </row>
    <row r="1229" ht="10.95" customHeight="true" customFormat="true" s="9">
      <c r="A1229" s="16">
        <v>45411</v>
      </c>
      <c r="B1229" s="17" t="s">
        <v>955</v>
      </c>
      <c r="C1229" s="17" t="s">
        <v>956</v>
      </c>
      <c r="D1229" s="17" t="s">
        <v>379</v>
      </c>
      <c r="E1229" s="17" t="s">
        <v>25</v>
      </c>
      <c r="F1229" s="17" t="s">
        <v>61</v>
      </c>
      <c r="G1229" s="18">
        <v>0</v>
      </c>
      <c r="H1229" s="18">
        <v>891.8900</v>
      </c>
      <c r="I1229" s="18">
        <f ca="1">((I1228 + G1229) - H1229)</f>
        <v>0</v>
      </c>
      <c r="J1229" s="18">
        <v>0</v>
      </c>
      <c r="K1229" s="19">
        <v>0</v>
      </c>
      <c r="L1229" s="17"/>
    </row>
    <row r="1230" ht="10.95" customHeight="true" customFormat="true" s="9">
      <c r="A1230" s="16">
        <v>45412</v>
      </c>
      <c r="B1230" s="17" t="s">
        <v>955</v>
      </c>
      <c r="C1230" s="17" t="s">
        <v>956</v>
      </c>
      <c r="D1230" s="17" t="s">
        <v>26</v>
      </c>
      <c r="E1230" s="17" t="s">
        <v>32</v>
      </c>
      <c r="F1230" s="17"/>
      <c r="G1230" s="18">
        <v>9719.6000</v>
      </c>
      <c r="H1230" s="18">
        <v>0</v>
      </c>
      <c r="I1230" s="18">
        <f ca="1">((I1229 + G1230) - H1230)</f>
        <v>0</v>
      </c>
      <c r="J1230" s="18">
        <v>0</v>
      </c>
      <c r="K1230" s="19">
        <v>0</v>
      </c>
      <c r="L1230" s="17"/>
    </row>
    <row r="1231" ht="10.95" customHeight="true" customFormat="true" s="9">
      <c r="A1231" s="16">
        <v>45412</v>
      </c>
      <c r="B1231" s="17" t="s">
        <v>955</v>
      </c>
      <c r="C1231" s="17" t="s">
        <v>956</v>
      </c>
      <c r="D1231" s="17" t="s">
        <v>379</v>
      </c>
      <c r="E1231" s="17" t="s">
        <v>958</v>
      </c>
      <c r="F1231" s="17" t="s">
        <v>40</v>
      </c>
      <c r="G1231" s="18">
        <v>0</v>
      </c>
      <c r="H1231" s="18">
        <v>495.0000</v>
      </c>
      <c r="I1231" s="18">
        <f ca="1">((I1230 + G1231) - H1231)</f>
        <v>0</v>
      </c>
      <c r="J1231" s="18">
        <v>0</v>
      </c>
      <c r="K1231" s="19">
        <v>0</v>
      </c>
      <c r="L1231" s="17"/>
    </row>
    <row r="1232" ht="10.95" customHeight="true" customFormat="true" s="9">
      <c r="A1232" s="16">
        <v>45412</v>
      </c>
      <c r="B1232" s="17" t="s">
        <v>955</v>
      </c>
      <c r="C1232" s="17" t="s">
        <v>956</v>
      </c>
      <c r="D1232" s="17" t="s">
        <v>379</v>
      </c>
      <c r="E1232" s="17" t="s">
        <v>968</v>
      </c>
      <c r="F1232" s="17" t="s">
        <v>71</v>
      </c>
      <c r="G1232" s="18">
        <v>0</v>
      </c>
      <c r="H1232" s="18">
        <v>9573.3000</v>
      </c>
      <c r="I1232" s="18">
        <f ca="1">((I1231 + G1232) - H1232)</f>
        <v>0</v>
      </c>
      <c r="J1232" s="18">
        <v>0</v>
      </c>
      <c r="K1232" s="19">
        <v>0</v>
      </c>
      <c r="L1232" s="17"/>
    </row>
    <row r="1233" ht="10.95" customHeight="true" customFormat="true" s="9">
      <c r="A1233" s="16">
        <v>45412</v>
      </c>
      <c r="B1233" s="17" t="s">
        <v>955</v>
      </c>
      <c r="C1233" s="17" t="s">
        <v>956</v>
      </c>
      <c r="D1233" s="17" t="s">
        <v>26</v>
      </c>
      <c r="E1233" s="17" t="s">
        <v>32</v>
      </c>
      <c r="F1233" s="17" t="s">
        <v>33</v>
      </c>
      <c r="G1233" s="18">
        <v>24090.0000</v>
      </c>
      <c r="H1233" s="18">
        <v>0</v>
      </c>
      <c r="I1233" s="18">
        <f ca="1">((I1232 + G1233) - H1233)</f>
        <v>0</v>
      </c>
      <c r="J1233" s="18">
        <v>0</v>
      </c>
      <c r="K1233" s="19">
        <v>0</v>
      </c>
      <c r="L1233" s="17"/>
    </row>
    <row r="1234" ht="10.95" customHeight="true" customFormat="true" s="9">
      <c r="A1234" s="16">
        <v>45413</v>
      </c>
      <c r="B1234" s="17" t="s">
        <v>955</v>
      </c>
      <c r="C1234" s="17" t="s">
        <v>956</v>
      </c>
      <c r="D1234" s="17" t="s">
        <v>379</v>
      </c>
      <c r="E1234" s="17" t="s">
        <v>969</v>
      </c>
      <c r="F1234" s="17" t="s">
        <v>36</v>
      </c>
      <c r="G1234" s="18">
        <v>0</v>
      </c>
      <c r="H1234" s="18">
        <v>3900.0000</v>
      </c>
      <c r="I1234" s="18">
        <f ca="1">((I1233 + G1234) - H1234)</f>
        <v>0</v>
      </c>
      <c r="J1234" s="18">
        <v>0</v>
      </c>
      <c r="K1234" s="19">
        <v>0</v>
      </c>
      <c r="L1234" s="17"/>
    </row>
    <row r="1235" ht="10.95" customHeight="true" customFormat="true" s="9">
      <c r="A1235" s="16">
        <v>45413</v>
      </c>
      <c r="B1235" s="17" t="s">
        <v>955</v>
      </c>
      <c r="C1235" s="17" t="s">
        <v>956</v>
      </c>
      <c r="D1235" s="17" t="s">
        <v>379</v>
      </c>
      <c r="E1235" s="17" t="s">
        <v>970</v>
      </c>
      <c r="F1235" s="17" t="s">
        <v>108</v>
      </c>
      <c r="G1235" s="18">
        <v>0</v>
      </c>
      <c r="H1235" s="18">
        <v>22559.2700</v>
      </c>
      <c r="I1235" s="18">
        <f ca="1">((I1234 + G1235) - H1235)</f>
        <v>0</v>
      </c>
      <c r="J1235" s="18">
        <v>0</v>
      </c>
      <c r="K1235" s="19">
        <v>0</v>
      </c>
      <c r="L1235" s="17"/>
    </row>
    <row r="1236" ht="10.95" customHeight="true" customFormat="true" s="9">
      <c r="A1236" s="16">
        <v>45413</v>
      </c>
      <c r="B1236" s="17" t="s">
        <v>955</v>
      </c>
      <c r="C1236" s="17" t="s">
        <v>956</v>
      </c>
      <c r="D1236" s="17" t="s">
        <v>379</v>
      </c>
      <c r="E1236" s="17" t="s">
        <v>971</v>
      </c>
      <c r="F1236" s="17" t="s">
        <v>73</v>
      </c>
      <c r="G1236" s="18">
        <v>0</v>
      </c>
      <c r="H1236" s="18">
        <v>476.1900</v>
      </c>
      <c r="I1236" s="18">
        <f ca="1">((I1235 + G1236) - H1236)</f>
        <v>0</v>
      </c>
      <c r="J1236" s="18">
        <v>0</v>
      </c>
      <c r="K1236" s="19">
        <v>0</v>
      </c>
      <c r="L1236" s="17"/>
    </row>
    <row r="1237" ht="10.95" customHeight="true" customFormat="true" s="9">
      <c r="A1237" s="16">
        <v>45413</v>
      </c>
      <c r="B1237" s="17" t="s">
        <v>955</v>
      </c>
      <c r="C1237" s="17" t="s">
        <v>956</v>
      </c>
      <c r="D1237" s="17" t="s">
        <v>379</v>
      </c>
      <c r="E1237" s="17" t="s">
        <v>972</v>
      </c>
      <c r="F1237" s="17" t="s">
        <v>393</v>
      </c>
      <c r="G1237" s="18">
        <v>0</v>
      </c>
      <c r="H1237" s="18">
        <v>110695.0300</v>
      </c>
      <c r="I1237" s="18">
        <f ca="1">((I1236 + G1237) - H1237)</f>
        <v>0</v>
      </c>
      <c r="J1237" s="18">
        <v>0</v>
      </c>
      <c r="K1237" s="19">
        <v>0</v>
      </c>
      <c r="L1237" s="17"/>
    </row>
    <row r="1238" ht="10.95" customHeight="true" customFormat="true" s="9">
      <c r="A1238" s="16">
        <v>45413</v>
      </c>
      <c r="B1238" s="17" t="s">
        <v>955</v>
      </c>
      <c r="C1238" s="17" t="s">
        <v>956</v>
      </c>
      <c r="D1238" s="17" t="s">
        <v>379</v>
      </c>
      <c r="E1238" s="17" t="s">
        <v>972</v>
      </c>
      <c r="F1238" s="17" t="s">
        <v>393</v>
      </c>
      <c r="G1238" s="18">
        <v>0.0400</v>
      </c>
      <c r="H1238" s="18">
        <v>0</v>
      </c>
      <c r="I1238" s="18">
        <f ca="1">((I1237 + G1238) - H1238)</f>
        <v>0</v>
      </c>
      <c r="J1238" s="18">
        <v>0</v>
      </c>
      <c r="K1238" s="19">
        <v>0</v>
      </c>
      <c r="L1238" s="17"/>
    </row>
    <row r="1239" ht="10.95" customHeight="true" customFormat="true" s="9">
      <c r="A1239" s="16">
        <v>45413</v>
      </c>
      <c r="B1239" s="17" t="s">
        <v>955</v>
      </c>
      <c r="C1239" s="17" t="s">
        <v>956</v>
      </c>
      <c r="D1239" s="17" t="s">
        <v>26</v>
      </c>
      <c r="E1239" s="17" t="s">
        <v>183</v>
      </c>
      <c r="F1239" s="17" t="s">
        <v>393</v>
      </c>
      <c r="G1239" s="18">
        <v>110695.0300</v>
      </c>
      <c r="H1239" s="18">
        <v>0</v>
      </c>
      <c r="I1239" s="18">
        <f ca="1">((I1238 + G1239) - H1239)</f>
        <v>0</v>
      </c>
      <c r="J1239" s="18">
        <v>0</v>
      </c>
      <c r="K1239" s="19">
        <v>0</v>
      </c>
      <c r="L1239" s="17"/>
    </row>
    <row r="1240" ht="10.95" customHeight="true" customFormat="true" s="9">
      <c r="A1240" s="16">
        <v>45413</v>
      </c>
      <c r="B1240" s="17" t="s">
        <v>955</v>
      </c>
      <c r="C1240" s="17" t="s">
        <v>956</v>
      </c>
      <c r="D1240" s="17" t="s">
        <v>26</v>
      </c>
      <c r="E1240" s="17" t="s">
        <v>183</v>
      </c>
      <c r="F1240" s="17" t="s">
        <v>393</v>
      </c>
      <c r="G1240" s="18">
        <v>0</v>
      </c>
      <c r="H1240" s="18">
        <v>0.0400</v>
      </c>
      <c r="I1240" s="18">
        <f ca="1">((I1239 + G1240) - H1240)</f>
        <v>0</v>
      </c>
      <c r="J1240" s="18">
        <v>0</v>
      </c>
      <c r="K1240" s="19">
        <v>0</v>
      </c>
      <c r="L1240" s="17"/>
    </row>
    <row r="1241" ht="10.95" customHeight="true" customFormat="true" s="9">
      <c r="A1241" s="16">
        <v>45414</v>
      </c>
      <c r="B1241" s="17" t="s">
        <v>955</v>
      </c>
      <c r="C1241" s="17" t="s">
        <v>956</v>
      </c>
      <c r="D1241" s="17" t="s">
        <v>26</v>
      </c>
      <c r="E1241" s="17" t="s">
        <v>35</v>
      </c>
      <c r="F1241" s="17" t="s">
        <v>36</v>
      </c>
      <c r="G1241" s="18">
        <v>3900.0000</v>
      </c>
      <c r="H1241" s="18">
        <v>0</v>
      </c>
      <c r="I1241" s="18">
        <f ca="1">((I1240 + G1241) - H1241)</f>
        <v>0</v>
      </c>
      <c r="J1241" s="18">
        <v>0</v>
      </c>
      <c r="K1241" s="19">
        <v>0</v>
      </c>
      <c r="L1241" s="17"/>
    </row>
    <row r="1242" ht="10.95" customHeight="true" customFormat="true" s="9">
      <c r="A1242" s="16">
        <v>45414</v>
      </c>
      <c r="B1242" s="17" t="s">
        <v>955</v>
      </c>
      <c r="C1242" s="17" t="s">
        <v>956</v>
      </c>
      <c r="D1242" s="17" t="s">
        <v>379</v>
      </c>
      <c r="E1242" s="17" t="s">
        <v>973</v>
      </c>
      <c r="F1242" s="17" t="s">
        <v>118</v>
      </c>
      <c r="G1242" s="18">
        <v>0</v>
      </c>
      <c r="H1242" s="18">
        <v>67667.8200</v>
      </c>
      <c r="I1242" s="18">
        <f ca="1">((I1241 + G1242) - H1242)</f>
        <v>0</v>
      </c>
      <c r="J1242" s="18">
        <v>0</v>
      </c>
      <c r="K1242" s="19">
        <v>0</v>
      </c>
      <c r="L1242" s="17"/>
    </row>
    <row r="1243" ht="10.95" customHeight="true" customFormat="true" s="9">
      <c r="A1243" s="16">
        <v>45418</v>
      </c>
      <c r="B1243" s="17" t="s">
        <v>955</v>
      </c>
      <c r="C1243" s="17" t="s">
        <v>956</v>
      </c>
      <c r="D1243" s="17" t="s">
        <v>26</v>
      </c>
      <c r="E1243" s="17" t="s">
        <v>37</v>
      </c>
      <c r="F1243" s="17" t="s">
        <v>38</v>
      </c>
      <c r="G1243" s="18">
        <v>3716.9000</v>
      </c>
      <c r="H1243" s="18">
        <v>0</v>
      </c>
      <c r="I1243" s="18">
        <f ca="1">((I1242 + G1243) - H1243)</f>
        <v>0</v>
      </c>
      <c r="J1243" s="18">
        <v>0</v>
      </c>
      <c r="K1243" s="19">
        <v>0</v>
      </c>
      <c r="L1243" s="17"/>
    </row>
    <row r="1244" ht="10.95" customHeight="true" customFormat="true" s="9">
      <c r="A1244" s="16">
        <v>45418</v>
      </c>
      <c r="B1244" s="17" t="s">
        <v>955</v>
      </c>
      <c r="C1244" s="17" t="s">
        <v>956</v>
      </c>
      <c r="D1244" s="17" t="s">
        <v>26</v>
      </c>
      <c r="E1244" s="17" t="s">
        <v>39</v>
      </c>
      <c r="F1244" s="17" t="s">
        <v>40</v>
      </c>
      <c r="G1244" s="18">
        <v>495.0000</v>
      </c>
      <c r="H1244" s="18">
        <v>0</v>
      </c>
      <c r="I1244" s="18">
        <f ca="1">((I1243 + G1244) - H1244)</f>
        <v>0</v>
      </c>
      <c r="J1244" s="18">
        <v>0</v>
      </c>
      <c r="K1244" s="19">
        <v>0</v>
      </c>
      <c r="L1244" s="17"/>
    </row>
    <row r="1245" ht="10.95" customHeight="true" customFormat="true" s="9">
      <c r="A1245" s="16">
        <v>45418</v>
      </c>
      <c r="B1245" s="17" t="s">
        <v>955</v>
      </c>
      <c r="C1245" s="17" t="s">
        <v>956</v>
      </c>
      <c r="D1245" s="17" t="s">
        <v>26</v>
      </c>
      <c r="E1245" s="17" t="s">
        <v>41</v>
      </c>
      <c r="F1245" s="17" t="s">
        <v>42</v>
      </c>
      <c r="G1245" s="18">
        <v>147.4000</v>
      </c>
      <c r="H1245" s="18">
        <v>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45418</v>
      </c>
      <c r="B1246" s="17" t="s">
        <v>955</v>
      </c>
      <c r="C1246" s="17" t="s">
        <v>956</v>
      </c>
      <c r="D1246" s="17" t="s">
        <v>26</v>
      </c>
      <c r="E1246" s="17" t="s">
        <v>43</v>
      </c>
      <c r="F1246" s="17" t="s">
        <v>44</v>
      </c>
      <c r="G1246" s="18">
        <v>330.0000</v>
      </c>
      <c r="H1246" s="18">
        <v>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45418</v>
      </c>
      <c r="B1247" s="17" t="s">
        <v>955</v>
      </c>
      <c r="C1247" s="17" t="s">
        <v>956</v>
      </c>
      <c r="D1247" s="17" t="s">
        <v>26</v>
      </c>
      <c r="E1247" s="17" t="s">
        <v>45</v>
      </c>
      <c r="F1247" s="17" t="s">
        <v>46</v>
      </c>
      <c r="G1247" s="18">
        <v>330.0000</v>
      </c>
      <c r="H1247" s="18">
        <v>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45418</v>
      </c>
      <c r="B1248" s="17" t="s">
        <v>955</v>
      </c>
      <c r="C1248" s="17" t="s">
        <v>956</v>
      </c>
      <c r="D1248" s="17" t="s">
        <v>26</v>
      </c>
      <c r="E1248" s="17" t="s">
        <v>39</v>
      </c>
      <c r="F1248" s="17" t="s">
        <v>47</v>
      </c>
      <c r="G1248" s="18">
        <v>1215.1600</v>
      </c>
      <c r="H1248" s="18">
        <v>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45418</v>
      </c>
      <c r="B1249" s="17" t="s">
        <v>955</v>
      </c>
      <c r="C1249" s="17" t="s">
        <v>956</v>
      </c>
      <c r="D1249" s="17" t="s">
        <v>26</v>
      </c>
      <c r="E1249" s="17" t="s">
        <v>48</v>
      </c>
      <c r="F1249" s="17" t="s">
        <v>49</v>
      </c>
      <c r="G1249" s="18">
        <v>21560.0000</v>
      </c>
      <c r="H1249" s="18">
        <v>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45418</v>
      </c>
      <c r="B1250" s="17" t="s">
        <v>955</v>
      </c>
      <c r="C1250" s="17" t="s">
        <v>956</v>
      </c>
      <c r="D1250" s="17" t="s">
        <v>26</v>
      </c>
      <c r="E1250" s="17" t="s">
        <v>50</v>
      </c>
      <c r="F1250" s="17" t="s">
        <v>51</v>
      </c>
      <c r="G1250" s="18">
        <v>23.3200</v>
      </c>
      <c r="H1250" s="18">
        <v>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45418</v>
      </c>
      <c r="B1251" s="17" t="s">
        <v>955</v>
      </c>
      <c r="C1251" s="17" t="s">
        <v>956</v>
      </c>
      <c r="D1251" s="17" t="s">
        <v>379</v>
      </c>
      <c r="E1251" s="17" t="s">
        <v>974</v>
      </c>
      <c r="F1251" s="17" t="s">
        <v>54</v>
      </c>
      <c r="G1251" s="18">
        <v>0</v>
      </c>
      <c r="H1251" s="18">
        <v>36190.0000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45418</v>
      </c>
      <c r="B1252" s="17" t="s">
        <v>955</v>
      </c>
      <c r="C1252" s="17" t="s">
        <v>956</v>
      </c>
      <c r="D1252" s="17" t="s">
        <v>379</v>
      </c>
      <c r="E1252" s="17" t="s">
        <v>972</v>
      </c>
      <c r="F1252" s="17" t="s">
        <v>184</v>
      </c>
      <c r="G1252" s="18">
        <v>0</v>
      </c>
      <c r="H1252" s="18">
        <v>8561.2000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45418</v>
      </c>
      <c r="B1253" s="17" t="s">
        <v>955</v>
      </c>
      <c r="C1253" s="17" t="s">
        <v>956</v>
      </c>
      <c r="D1253" s="17" t="s">
        <v>379</v>
      </c>
      <c r="E1253" s="17" t="s">
        <v>975</v>
      </c>
      <c r="F1253" s="17" t="s">
        <v>102</v>
      </c>
      <c r="G1253" s="18">
        <v>0</v>
      </c>
      <c r="H1253" s="18">
        <v>18947.0600</v>
      </c>
      <c r="I1253" s="18">
        <f ca="1">((I1252 + G1253) - H1253)</f>
        <v>0</v>
      </c>
      <c r="J1253" s="18">
        <v>0</v>
      </c>
      <c r="K1253" s="19">
        <v>0</v>
      </c>
      <c r="L1253" s="17"/>
    </row>
    <row r="1254" ht="10.95" customHeight="true" customFormat="true" s="9">
      <c r="A1254" s="16">
        <v>45418</v>
      </c>
      <c r="B1254" s="17" t="s">
        <v>955</v>
      </c>
      <c r="C1254" s="17" t="s">
        <v>956</v>
      </c>
      <c r="D1254" s="17" t="s">
        <v>379</v>
      </c>
      <c r="E1254" s="17" t="s">
        <v>976</v>
      </c>
      <c r="F1254" s="17" t="s">
        <v>120</v>
      </c>
      <c r="G1254" s="18">
        <v>0</v>
      </c>
      <c r="H1254" s="18">
        <v>10952.3700</v>
      </c>
      <c r="I1254" s="18">
        <f ca="1">((I1253 + G1254) - H1254)</f>
        <v>0</v>
      </c>
      <c r="J1254" s="18">
        <v>0</v>
      </c>
      <c r="K1254" s="19">
        <v>0</v>
      </c>
      <c r="L1254" s="17"/>
    </row>
    <row r="1255" ht="10.95" customHeight="true" customFormat="true" s="9">
      <c r="A1255" s="16">
        <v>45419</v>
      </c>
      <c r="B1255" s="17" t="s">
        <v>955</v>
      </c>
      <c r="C1255" s="17" t="s">
        <v>956</v>
      </c>
      <c r="D1255" s="17" t="s">
        <v>26</v>
      </c>
      <c r="E1255" s="17" t="s">
        <v>53</v>
      </c>
      <c r="F1255" s="17" t="s">
        <v>54</v>
      </c>
      <c r="G1255" s="18">
        <v>10857.0000</v>
      </c>
      <c r="H1255" s="18">
        <v>0</v>
      </c>
      <c r="I1255" s="18">
        <f ca="1">((I1254 + G1255) - H1255)</f>
        <v>0</v>
      </c>
      <c r="J1255" s="18">
        <v>0</v>
      </c>
      <c r="K1255" s="19">
        <v>0</v>
      </c>
      <c r="L1255" s="17"/>
    </row>
    <row r="1256" ht="10.95" customHeight="true" customFormat="true" s="9">
      <c r="A1256" s="16">
        <v>45420</v>
      </c>
      <c r="B1256" s="17" t="s">
        <v>955</v>
      </c>
      <c r="C1256" s="17" t="s">
        <v>956</v>
      </c>
      <c r="D1256" s="17" t="s">
        <v>26</v>
      </c>
      <c r="E1256" s="17" t="s">
        <v>53</v>
      </c>
      <c r="F1256" s="17" t="s">
        <v>54</v>
      </c>
      <c r="G1256" s="18">
        <v>25333.0000</v>
      </c>
      <c r="H1256" s="18">
        <v>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45421</v>
      </c>
      <c r="B1257" s="17" t="s">
        <v>955</v>
      </c>
      <c r="C1257" s="17" t="s">
        <v>956</v>
      </c>
      <c r="D1257" s="17" t="s">
        <v>379</v>
      </c>
      <c r="E1257" s="17" t="s">
        <v>977</v>
      </c>
      <c r="F1257" s="17" t="s">
        <v>86</v>
      </c>
      <c r="G1257" s="18">
        <v>0</v>
      </c>
      <c r="H1257" s="18">
        <v>33.0000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45421</v>
      </c>
      <c r="B1258" s="17" t="s">
        <v>955</v>
      </c>
      <c r="C1258" s="17" t="s">
        <v>956</v>
      </c>
      <c r="D1258" s="17" t="s">
        <v>379</v>
      </c>
      <c r="E1258" s="17" t="s">
        <v>978</v>
      </c>
      <c r="F1258" s="17" t="s">
        <v>81</v>
      </c>
      <c r="G1258" s="18">
        <v>0</v>
      </c>
      <c r="H1258" s="18">
        <v>55645.4800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45423</v>
      </c>
      <c r="B1259" s="17" t="s">
        <v>955</v>
      </c>
      <c r="C1259" s="17" t="s">
        <v>956</v>
      </c>
      <c r="D1259" s="17" t="s">
        <v>379</v>
      </c>
      <c r="E1259" s="17" t="s">
        <v>973</v>
      </c>
      <c r="F1259" s="17" t="s">
        <v>112</v>
      </c>
      <c r="G1259" s="18">
        <v>0</v>
      </c>
      <c r="H1259" s="18">
        <v>50093.5600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45425</v>
      </c>
      <c r="B1260" s="17" t="s">
        <v>955</v>
      </c>
      <c r="C1260" s="17" t="s">
        <v>956</v>
      </c>
      <c r="D1260" s="17" t="s">
        <v>26</v>
      </c>
      <c r="E1260" s="17" t="s">
        <v>60</v>
      </c>
      <c r="F1260" s="17" t="s">
        <v>61</v>
      </c>
      <c r="G1260" s="18">
        <v>891.8900</v>
      </c>
      <c r="H1260" s="18">
        <v>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45425</v>
      </c>
      <c r="B1261" s="17" t="s">
        <v>955</v>
      </c>
      <c r="C1261" s="17" t="s">
        <v>956</v>
      </c>
      <c r="D1261" s="17" t="s">
        <v>379</v>
      </c>
      <c r="E1261" s="17" t="s">
        <v>979</v>
      </c>
      <c r="F1261" s="17" t="s">
        <v>63</v>
      </c>
      <c r="G1261" s="18">
        <v>0</v>
      </c>
      <c r="H1261" s="18">
        <v>755.0000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45425</v>
      </c>
      <c r="B1262" s="17" t="s">
        <v>955</v>
      </c>
      <c r="C1262" s="17" t="s">
        <v>956</v>
      </c>
      <c r="D1262" s="17" t="s">
        <v>26</v>
      </c>
      <c r="E1262" s="17" t="s">
        <v>62</v>
      </c>
      <c r="F1262" s="17" t="s">
        <v>63</v>
      </c>
      <c r="G1262" s="18">
        <v>377.5000</v>
      </c>
      <c r="H1262" s="18">
        <v>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45425</v>
      </c>
      <c r="B1263" s="17" t="s">
        <v>955</v>
      </c>
      <c r="C1263" s="17" t="s">
        <v>956</v>
      </c>
      <c r="D1263" s="17" t="s">
        <v>379</v>
      </c>
      <c r="E1263" s="17" t="s">
        <v>980</v>
      </c>
      <c r="F1263" s="17" t="s">
        <v>88</v>
      </c>
      <c r="G1263" s="18">
        <v>0</v>
      </c>
      <c r="H1263" s="18">
        <v>2681.2500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45426</v>
      </c>
      <c r="B1264" s="17" t="s">
        <v>955</v>
      </c>
      <c r="C1264" s="17" t="s">
        <v>956</v>
      </c>
      <c r="D1264" s="17" t="s">
        <v>379</v>
      </c>
      <c r="E1264" s="17" t="s">
        <v>981</v>
      </c>
      <c r="F1264" s="17" t="s">
        <v>75</v>
      </c>
      <c r="G1264" s="18">
        <v>0</v>
      </c>
      <c r="H1264" s="18">
        <v>19399.0500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45427</v>
      </c>
      <c r="B1265" s="17" t="s">
        <v>955</v>
      </c>
      <c r="C1265" s="17" t="s">
        <v>956</v>
      </c>
      <c r="D1265" s="17" t="s">
        <v>379</v>
      </c>
      <c r="E1265" s="17" t="s">
        <v>960</v>
      </c>
      <c r="F1265" s="17" t="s">
        <v>486</v>
      </c>
      <c r="G1265" s="18">
        <v>0</v>
      </c>
      <c r="H1265" s="18">
        <v>121.0000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45427</v>
      </c>
      <c r="B1266" s="17" t="s">
        <v>955</v>
      </c>
      <c r="C1266" s="17" t="s">
        <v>956</v>
      </c>
      <c r="D1266" s="17" t="s">
        <v>26</v>
      </c>
      <c r="E1266" s="17" t="s">
        <v>64</v>
      </c>
      <c r="F1266" s="17" t="s">
        <v>65</v>
      </c>
      <c r="G1266" s="18">
        <v>24976.0000</v>
      </c>
      <c r="H1266" s="18">
        <v>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45427</v>
      </c>
      <c r="B1267" s="17" t="s">
        <v>955</v>
      </c>
      <c r="C1267" s="17" t="s">
        <v>956</v>
      </c>
      <c r="D1267" s="17" t="s">
        <v>379</v>
      </c>
      <c r="E1267" s="17" t="s">
        <v>22</v>
      </c>
      <c r="F1267" s="17" t="s">
        <v>66</v>
      </c>
      <c r="G1267" s="18">
        <v>0</v>
      </c>
      <c r="H1267" s="18">
        <v>3334.8200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45427</v>
      </c>
      <c r="B1268" s="17" t="s">
        <v>955</v>
      </c>
      <c r="C1268" s="17" t="s">
        <v>956</v>
      </c>
      <c r="D1268" s="17" t="s">
        <v>26</v>
      </c>
      <c r="E1268" s="17" t="s">
        <v>32</v>
      </c>
      <c r="F1268" s="17" t="s">
        <v>66</v>
      </c>
      <c r="G1268" s="18">
        <v>3334.8200</v>
      </c>
      <c r="H1268" s="18">
        <v>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45428</v>
      </c>
      <c r="B1269" s="17" t="s">
        <v>955</v>
      </c>
      <c r="C1269" s="17" t="s">
        <v>956</v>
      </c>
      <c r="D1269" s="17" t="s">
        <v>379</v>
      </c>
      <c r="E1269" s="17" t="s">
        <v>966</v>
      </c>
      <c r="F1269" s="17" t="s">
        <v>489</v>
      </c>
      <c r="G1269" s="18">
        <v>0</v>
      </c>
      <c r="H1269" s="18">
        <v>9.6800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45429</v>
      </c>
      <c r="B1270" s="17" t="s">
        <v>955</v>
      </c>
      <c r="C1270" s="17" t="s">
        <v>956</v>
      </c>
      <c r="D1270" s="17" t="s">
        <v>379</v>
      </c>
      <c r="E1270" s="17" t="s">
        <v>982</v>
      </c>
      <c r="F1270" s="17" t="s">
        <v>83</v>
      </c>
      <c r="G1270" s="18">
        <v>0</v>
      </c>
      <c r="H1270" s="18">
        <v>950.9300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45429</v>
      </c>
      <c r="B1271" s="17" t="s">
        <v>955</v>
      </c>
      <c r="C1271" s="17" t="s">
        <v>956</v>
      </c>
      <c r="D1271" s="17" t="s">
        <v>379</v>
      </c>
      <c r="E1271" s="17" t="s">
        <v>983</v>
      </c>
      <c r="F1271" s="17" t="s">
        <v>90</v>
      </c>
      <c r="G1271" s="18">
        <v>0</v>
      </c>
      <c r="H1271" s="18">
        <v>211.4800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45429</v>
      </c>
      <c r="B1272" s="17" t="s">
        <v>955</v>
      </c>
      <c r="C1272" s="17" t="s">
        <v>956</v>
      </c>
      <c r="D1272" s="17" t="s">
        <v>379</v>
      </c>
      <c r="E1272" s="17" t="s">
        <v>984</v>
      </c>
      <c r="F1272" s="17" t="s">
        <v>180</v>
      </c>
      <c r="G1272" s="18">
        <v>0</v>
      </c>
      <c r="H1272" s="18">
        <v>28545.9900</v>
      </c>
      <c r="I1272" s="18">
        <f ca="1">((I1271 + G1272) - H1272)</f>
        <v>0</v>
      </c>
      <c r="J1272" s="18">
        <v>0</v>
      </c>
      <c r="K1272" s="19">
        <v>0</v>
      </c>
      <c r="L1272" s="17"/>
    </row>
    <row r="1273" ht="10.95" customHeight="true" customFormat="true" s="9">
      <c r="A1273" s="16">
        <v>45430</v>
      </c>
      <c r="B1273" s="17" t="s">
        <v>955</v>
      </c>
      <c r="C1273" s="17" t="s">
        <v>956</v>
      </c>
      <c r="D1273" s="17" t="s">
        <v>26</v>
      </c>
      <c r="E1273" s="17" t="s">
        <v>43</v>
      </c>
      <c r="F1273" s="17" t="s">
        <v>69</v>
      </c>
      <c r="G1273" s="18">
        <v>159.5000</v>
      </c>
      <c r="H1273" s="18">
        <v>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45430</v>
      </c>
      <c r="B1274" s="17" t="s">
        <v>955</v>
      </c>
      <c r="C1274" s="17" t="s">
        <v>956</v>
      </c>
      <c r="D1274" s="17" t="s">
        <v>26</v>
      </c>
      <c r="E1274" s="17" t="s">
        <v>70</v>
      </c>
      <c r="F1274" s="17" t="s">
        <v>71</v>
      </c>
      <c r="G1274" s="18">
        <v>9573.3000</v>
      </c>
      <c r="H1274" s="18">
        <v>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45430</v>
      </c>
      <c r="B1275" s="17" t="s">
        <v>955</v>
      </c>
      <c r="C1275" s="17" t="s">
        <v>956</v>
      </c>
      <c r="D1275" s="17" t="s">
        <v>26</v>
      </c>
      <c r="E1275" s="17" t="s">
        <v>72</v>
      </c>
      <c r="F1275" s="17" t="s">
        <v>73</v>
      </c>
      <c r="G1275" s="18">
        <v>476.1900</v>
      </c>
      <c r="H1275" s="18">
        <v>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45430</v>
      </c>
      <c r="B1276" s="17" t="s">
        <v>955</v>
      </c>
      <c r="C1276" s="17" t="s">
        <v>956</v>
      </c>
      <c r="D1276" s="17" t="s">
        <v>379</v>
      </c>
      <c r="E1276" s="17" t="s">
        <v>960</v>
      </c>
      <c r="F1276" s="17" t="s">
        <v>758</v>
      </c>
      <c r="G1276" s="18">
        <v>0</v>
      </c>
      <c r="H1276" s="18">
        <v>934.4500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45431</v>
      </c>
      <c r="B1277" s="17" t="s">
        <v>955</v>
      </c>
      <c r="C1277" s="17" t="s">
        <v>956</v>
      </c>
      <c r="D1277" s="17" t="s">
        <v>26</v>
      </c>
      <c r="E1277" s="17" t="s">
        <v>74</v>
      </c>
      <c r="F1277" s="17" t="s">
        <v>75</v>
      </c>
      <c r="G1277" s="18">
        <v>19399.0500</v>
      </c>
      <c r="H1277" s="18">
        <v>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45432</v>
      </c>
      <c r="B1278" s="17" t="s">
        <v>955</v>
      </c>
      <c r="C1278" s="17" t="s">
        <v>956</v>
      </c>
      <c r="D1278" s="17" t="s">
        <v>26</v>
      </c>
      <c r="E1278" s="17" t="s">
        <v>62</v>
      </c>
      <c r="F1278" s="17" t="s">
        <v>63</v>
      </c>
      <c r="G1278" s="18">
        <v>377.5000</v>
      </c>
      <c r="H1278" s="18">
        <v>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45433</v>
      </c>
      <c r="B1279" s="17" t="s">
        <v>955</v>
      </c>
      <c r="C1279" s="17" t="s">
        <v>956</v>
      </c>
      <c r="D1279" s="17" t="s">
        <v>379</v>
      </c>
      <c r="E1279" s="17" t="s">
        <v>962</v>
      </c>
      <c r="F1279" s="17" t="s">
        <v>103</v>
      </c>
      <c r="G1279" s="18">
        <v>0</v>
      </c>
      <c r="H1279" s="18">
        <v>3383.2000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45433</v>
      </c>
      <c r="B1280" s="17" t="s">
        <v>955</v>
      </c>
      <c r="C1280" s="17" t="s">
        <v>956</v>
      </c>
      <c r="D1280" s="17" t="s">
        <v>379</v>
      </c>
      <c r="E1280" s="17" t="s">
        <v>974</v>
      </c>
      <c r="F1280" s="17" t="s">
        <v>78</v>
      </c>
      <c r="G1280" s="18">
        <v>0</v>
      </c>
      <c r="H1280" s="18">
        <v>9035.0000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45434</v>
      </c>
      <c r="B1281" s="17" t="s">
        <v>955</v>
      </c>
      <c r="C1281" s="17" t="s">
        <v>956</v>
      </c>
      <c r="D1281" s="17" t="s">
        <v>379</v>
      </c>
      <c r="E1281" s="17" t="s">
        <v>985</v>
      </c>
      <c r="F1281" s="17" t="s">
        <v>100</v>
      </c>
      <c r="G1281" s="18">
        <v>0</v>
      </c>
      <c r="H1281" s="18">
        <v>29700.0000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45435</v>
      </c>
      <c r="B1282" s="17" t="s">
        <v>955</v>
      </c>
      <c r="C1282" s="17" t="s">
        <v>956</v>
      </c>
      <c r="D1282" s="17" t="s">
        <v>379</v>
      </c>
      <c r="E1282" s="17" t="s">
        <v>986</v>
      </c>
      <c r="F1282" s="17" t="s">
        <v>130</v>
      </c>
      <c r="G1282" s="18">
        <v>0</v>
      </c>
      <c r="H1282" s="18">
        <v>330.6600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45435</v>
      </c>
      <c r="B1283" s="17" t="s">
        <v>955</v>
      </c>
      <c r="C1283" s="17" t="s">
        <v>956</v>
      </c>
      <c r="D1283" s="17" t="s">
        <v>379</v>
      </c>
      <c r="E1283" s="17" t="s">
        <v>960</v>
      </c>
      <c r="F1283" s="17" t="s">
        <v>491</v>
      </c>
      <c r="G1283" s="18">
        <v>0</v>
      </c>
      <c r="H1283" s="18">
        <v>8976.0000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45435</v>
      </c>
      <c r="B1284" s="17" t="s">
        <v>955</v>
      </c>
      <c r="C1284" s="17" t="s">
        <v>956</v>
      </c>
      <c r="D1284" s="17" t="s">
        <v>26</v>
      </c>
      <c r="E1284" s="17" t="s">
        <v>53</v>
      </c>
      <c r="F1284" s="17" t="s">
        <v>78</v>
      </c>
      <c r="G1284" s="18">
        <v>9035.0000</v>
      </c>
      <c r="H1284" s="18">
        <v>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45436</v>
      </c>
      <c r="B1285" s="17" t="s">
        <v>955</v>
      </c>
      <c r="C1285" s="17" t="s">
        <v>956</v>
      </c>
      <c r="D1285" s="17" t="s">
        <v>379</v>
      </c>
      <c r="E1285" s="17" t="s">
        <v>987</v>
      </c>
      <c r="F1285" s="17" t="s">
        <v>110</v>
      </c>
      <c r="G1285" s="18">
        <v>0</v>
      </c>
      <c r="H1285" s="18">
        <v>11337.0100</v>
      </c>
      <c r="I1285" s="18">
        <f ca="1">((I1284 + G1285) - H1285)</f>
        <v>0</v>
      </c>
      <c r="J1285" s="18">
        <v>0</v>
      </c>
      <c r="K1285" s="19">
        <v>0</v>
      </c>
      <c r="L1285" s="17"/>
    </row>
    <row r="1286" ht="10.95" customHeight="true" customFormat="true" s="9">
      <c r="A1286" s="16">
        <v>45436</v>
      </c>
      <c r="B1286" s="17" t="s">
        <v>955</v>
      </c>
      <c r="C1286" s="17" t="s">
        <v>956</v>
      </c>
      <c r="D1286" s="17" t="s">
        <v>379</v>
      </c>
      <c r="E1286" s="17" t="s">
        <v>988</v>
      </c>
      <c r="F1286" s="17" t="s">
        <v>142</v>
      </c>
      <c r="G1286" s="18">
        <v>0</v>
      </c>
      <c r="H1286" s="18">
        <v>63847.0800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45436</v>
      </c>
      <c r="B1287" s="17" t="s">
        <v>955</v>
      </c>
      <c r="C1287" s="17" t="s">
        <v>956</v>
      </c>
      <c r="D1287" s="17" t="s">
        <v>379</v>
      </c>
      <c r="E1287" s="17" t="s">
        <v>960</v>
      </c>
      <c r="F1287" s="17" t="s">
        <v>385</v>
      </c>
      <c r="G1287" s="18">
        <v>0</v>
      </c>
      <c r="H1287" s="18">
        <v>10098.0000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45436</v>
      </c>
      <c r="B1288" s="17" t="s">
        <v>955</v>
      </c>
      <c r="C1288" s="17" t="s">
        <v>956</v>
      </c>
      <c r="D1288" s="17" t="s">
        <v>379</v>
      </c>
      <c r="E1288" s="17" t="s">
        <v>966</v>
      </c>
      <c r="F1288" s="17" t="s">
        <v>493</v>
      </c>
      <c r="G1288" s="18">
        <v>0</v>
      </c>
      <c r="H1288" s="18">
        <v>8271.8900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45436</v>
      </c>
      <c r="B1289" s="17" t="s">
        <v>955</v>
      </c>
      <c r="C1289" s="17" t="s">
        <v>956</v>
      </c>
      <c r="D1289" s="17" t="s">
        <v>379</v>
      </c>
      <c r="E1289" s="17" t="s">
        <v>966</v>
      </c>
      <c r="F1289" s="17" t="s">
        <v>494</v>
      </c>
      <c r="G1289" s="18">
        <v>0</v>
      </c>
      <c r="H1289" s="18">
        <v>36.3000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45436</v>
      </c>
      <c r="B1290" s="17" t="s">
        <v>955</v>
      </c>
      <c r="C1290" s="17" t="s">
        <v>956</v>
      </c>
      <c r="D1290" s="17" t="s">
        <v>379</v>
      </c>
      <c r="E1290" s="17" t="s">
        <v>966</v>
      </c>
      <c r="F1290" s="17" t="s">
        <v>496</v>
      </c>
      <c r="G1290" s="18">
        <v>0</v>
      </c>
      <c r="H1290" s="18">
        <v>20710.6800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45437</v>
      </c>
      <c r="B1291" s="17" t="s">
        <v>955</v>
      </c>
      <c r="C1291" s="17" t="s">
        <v>956</v>
      </c>
      <c r="D1291" s="17" t="s">
        <v>379</v>
      </c>
      <c r="E1291" s="17" t="s">
        <v>960</v>
      </c>
      <c r="F1291" s="17" t="s">
        <v>921</v>
      </c>
      <c r="G1291" s="18">
        <v>0</v>
      </c>
      <c r="H1291" s="18">
        <v>1873.4500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45439</v>
      </c>
      <c r="B1292" s="17" t="s">
        <v>955</v>
      </c>
      <c r="C1292" s="17" t="s">
        <v>956</v>
      </c>
      <c r="D1292" s="17" t="s">
        <v>26</v>
      </c>
      <c r="E1292" s="17" t="s">
        <v>48</v>
      </c>
      <c r="F1292" s="17" t="s">
        <v>79</v>
      </c>
      <c r="G1292" s="18">
        <v>14342.0200</v>
      </c>
      <c r="H1292" s="18">
        <v>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45439</v>
      </c>
      <c r="B1293" s="17" t="s">
        <v>955</v>
      </c>
      <c r="C1293" s="17" t="s">
        <v>956</v>
      </c>
      <c r="D1293" s="17" t="s">
        <v>26</v>
      </c>
      <c r="E1293" s="17" t="s">
        <v>80</v>
      </c>
      <c r="F1293" s="17" t="s">
        <v>81</v>
      </c>
      <c r="G1293" s="18">
        <v>55645.4800</v>
      </c>
      <c r="H1293" s="18">
        <v>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45439</v>
      </c>
      <c r="B1294" s="17" t="s">
        <v>955</v>
      </c>
      <c r="C1294" s="17" t="s">
        <v>956</v>
      </c>
      <c r="D1294" s="17" t="s">
        <v>26</v>
      </c>
      <c r="E1294" s="17" t="s">
        <v>82</v>
      </c>
      <c r="F1294" s="17" t="s">
        <v>83</v>
      </c>
      <c r="G1294" s="18">
        <v>950.9300</v>
      </c>
      <c r="H1294" s="18">
        <v>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45439</v>
      </c>
      <c r="B1295" s="17" t="s">
        <v>955</v>
      </c>
      <c r="C1295" s="17" t="s">
        <v>956</v>
      </c>
      <c r="D1295" s="17" t="s">
        <v>26</v>
      </c>
      <c r="E1295" s="17" t="s">
        <v>50</v>
      </c>
      <c r="F1295" s="17" t="s">
        <v>84</v>
      </c>
      <c r="G1295" s="18">
        <v>35342.2100</v>
      </c>
      <c r="H1295" s="18">
        <v>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45439</v>
      </c>
      <c r="B1296" s="17" t="s">
        <v>955</v>
      </c>
      <c r="C1296" s="17" t="s">
        <v>956</v>
      </c>
      <c r="D1296" s="17" t="s">
        <v>26</v>
      </c>
      <c r="E1296" s="17" t="s">
        <v>85</v>
      </c>
      <c r="F1296" s="17" t="s">
        <v>86</v>
      </c>
      <c r="G1296" s="18">
        <v>33.0000</v>
      </c>
      <c r="H1296" s="18">
        <v>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45439</v>
      </c>
      <c r="B1297" s="17" t="s">
        <v>955</v>
      </c>
      <c r="C1297" s="17" t="s">
        <v>956</v>
      </c>
      <c r="D1297" s="17" t="s">
        <v>26</v>
      </c>
      <c r="E1297" s="17" t="s">
        <v>87</v>
      </c>
      <c r="F1297" s="17" t="s">
        <v>88</v>
      </c>
      <c r="G1297" s="18">
        <v>2681.2500</v>
      </c>
      <c r="H1297" s="18">
        <v>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45439</v>
      </c>
      <c r="B1298" s="17" t="s">
        <v>955</v>
      </c>
      <c r="C1298" s="17" t="s">
        <v>956</v>
      </c>
      <c r="D1298" s="17" t="s">
        <v>26</v>
      </c>
      <c r="E1298" s="17" t="s">
        <v>89</v>
      </c>
      <c r="F1298" s="17" t="s">
        <v>90</v>
      </c>
      <c r="G1298" s="18">
        <v>211.4800</v>
      </c>
      <c r="H1298" s="18">
        <v>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45439</v>
      </c>
      <c r="B1299" s="17" t="s">
        <v>955</v>
      </c>
      <c r="C1299" s="17" t="s">
        <v>956</v>
      </c>
      <c r="D1299" s="17" t="s">
        <v>379</v>
      </c>
      <c r="E1299" s="17" t="s">
        <v>960</v>
      </c>
      <c r="F1299" s="17" t="s">
        <v>386</v>
      </c>
      <c r="G1299" s="18">
        <v>0</v>
      </c>
      <c r="H1299" s="18">
        <v>8718.6000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45439</v>
      </c>
      <c r="B1300" s="17" t="s">
        <v>955</v>
      </c>
      <c r="C1300" s="17" t="s">
        <v>956</v>
      </c>
      <c r="D1300" s="17" t="s">
        <v>379</v>
      </c>
      <c r="E1300" s="17" t="s">
        <v>960</v>
      </c>
      <c r="F1300" s="17" t="s">
        <v>387</v>
      </c>
      <c r="G1300" s="18">
        <v>0</v>
      </c>
      <c r="H1300" s="18">
        <v>6732.0000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45439</v>
      </c>
      <c r="B1301" s="17" t="s">
        <v>955</v>
      </c>
      <c r="C1301" s="17" t="s">
        <v>956</v>
      </c>
      <c r="D1301" s="17" t="s">
        <v>379</v>
      </c>
      <c r="E1301" s="17" t="s">
        <v>989</v>
      </c>
      <c r="F1301" s="17" t="s">
        <v>174</v>
      </c>
      <c r="G1301" s="18">
        <v>0</v>
      </c>
      <c r="H1301" s="18">
        <v>200.0500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45439</v>
      </c>
      <c r="B1302" s="17" t="s">
        <v>955</v>
      </c>
      <c r="C1302" s="17" t="s">
        <v>956</v>
      </c>
      <c r="D1302" s="17" t="s">
        <v>379</v>
      </c>
      <c r="E1302" s="17" t="s">
        <v>989</v>
      </c>
      <c r="F1302" s="17" t="s">
        <v>173</v>
      </c>
      <c r="G1302" s="18">
        <v>0</v>
      </c>
      <c r="H1302" s="18">
        <v>1782.0000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45440</v>
      </c>
      <c r="B1303" s="17" t="s">
        <v>955</v>
      </c>
      <c r="C1303" s="17" t="s">
        <v>956</v>
      </c>
      <c r="D1303" s="17" t="s">
        <v>379</v>
      </c>
      <c r="E1303" s="17" t="s">
        <v>987</v>
      </c>
      <c r="F1303" s="17" t="s">
        <v>121</v>
      </c>
      <c r="G1303" s="18">
        <v>0</v>
      </c>
      <c r="H1303" s="18">
        <v>245.5000</v>
      </c>
      <c r="I1303" s="18">
        <f ca="1">((I1302 + G1303) - H1303)</f>
        <v>0</v>
      </c>
      <c r="J1303" s="18">
        <v>0</v>
      </c>
      <c r="K1303" s="19">
        <v>0</v>
      </c>
      <c r="L1303" s="17"/>
    </row>
    <row r="1304" ht="10.95" customHeight="true" customFormat="true" s="9">
      <c r="A1304" s="16">
        <v>45440</v>
      </c>
      <c r="B1304" s="17" t="s">
        <v>955</v>
      </c>
      <c r="C1304" s="17" t="s">
        <v>956</v>
      </c>
      <c r="D1304" s="17" t="s">
        <v>26</v>
      </c>
      <c r="E1304" s="17" t="s">
        <v>99</v>
      </c>
      <c r="F1304" s="17" t="s">
        <v>100</v>
      </c>
      <c r="G1304" s="18">
        <v>29700.0000</v>
      </c>
      <c r="H1304" s="18">
        <v>0</v>
      </c>
      <c r="I1304" s="18">
        <f ca="1">((I1303 + G1304) - H1304)</f>
        <v>0</v>
      </c>
      <c r="J1304" s="18">
        <v>0</v>
      </c>
      <c r="K1304" s="19">
        <v>0</v>
      </c>
      <c r="L1304" s="17"/>
    </row>
    <row r="1305" ht="10.95" customHeight="true" customFormat="true" s="9">
      <c r="A1305" s="16">
        <v>45440</v>
      </c>
      <c r="B1305" s="17" t="s">
        <v>955</v>
      </c>
      <c r="C1305" s="17" t="s">
        <v>956</v>
      </c>
      <c r="D1305" s="17" t="s">
        <v>379</v>
      </c>
      <c r="E1305" s="17" t="s">
        <v>966</v>
      </c>
      <c r="F1305" s="17" t="s">
        <v>498</v>
      </c>
      <c r="G1305" s="18">
        <v>0</v>
      </c>
      <c r="H1305" s="18">
        <v>1140.4800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45440</v>
      </c>
      <c r="B1306" s="17" t="s">
        <v>955</v>
      </c>
      <c r="C1306" s="17" t="s">
        <v>956</v>
      </c>
      <c r="D1306" s="17" t="s">
        <v>379</v>
      </c>
      <c r="E1306" s="17" t="s">
        <v>990</v>
      </c>
      <c r="F1306" s="17" t="s">
        <v>668</v>
      </c>
      <c r="G1306" s="18">
        <v>0</v>
      </c>
      <c r="H1306" s="18">
        <v>52303.1400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45441</v>
      </c>
      <c r="B1307" s="17" t="s">
        <v>955</v>
      </c>
      <c r="C1307" s="17" t="s">
        <v>956</v>
      </c>
      <c r="D1307" s="17" t="s">
        <v>26</v>
      </c>
      <c r="E1307" s="17" t="s">
        <v>101</v>
      </c>
      <c r="F1307" s="17" t="s">
        <v>102</v>
      </c>
      <c r="G1307" s="18">
        <v>18947.0600</v>
      </c>
      <c r="H1307" s="18">
        <v>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45441</v>
      </c>
      <c r="B1308" s="17" t="s">
        <v>955</v>
      </c>
      <c r="C1308" s="17" t="s">
        <v>956</v>
      </c>
      <c r="D1308" s="17" t="s">
        <v>26</v>
      </c>
      <c r="E1308" s="17" t="s">
        <v>30</v>
      </c>
      <c r="F1308" s="17" t="s">
        <v>103</v>
      </c>
      <c r="G1308" s="18">
        <v>3383.2000</v>
      </c>
      <c r="H1308" s="18">
        <v>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45442</v>
      </c>
      <c r="B1309" s="17" t="s">
        <v>955</v>
      </c>
      <c r="C1309" s="17" t="s">
        <v>956</v>
      </c>
      <c r="D1309" s="17" t="s">
        <v>379</v>
      </c>
      <c r="E1309" s="17" t="s">
        <v>991</v>
      </c>
      <c r="F1309" s="17" t="s">
        <v>105</v>
      </c>
      <c r="G1309" s="18">
        <v>0</v>
      </c>
      <c r="H1309" s="18">
        <v>25389.1000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45442</v>
      </c>
      <c r="B1310" s="17" t="s">
        <v>955</v>
      </c>
      <c r="C1310" s="17" t="s">
        <v>956</v>
      </c>
      <c r="D1310" s="17" t="s">
        <v>26</v>
      </c>
      <c r="E1310" s="17" t="s">
        <v>104</v>
      </c>
      <c r="F1310" s="17" t="s">
        <v>105</v>
      </c>
      <c r="G1310" s="18">
        <v>25389.1000</v>
      </c>
      <c r="H1310" s="18">
        <v>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45442</v>
      </c>
      <c r="B1311" s="17" t="s">
        <v>955</v>
      </c>
      <c r="C1311" s="17" t="s">
        <v>956</v>
      </c>
      <c r="D1311" s="17" t="s">
        <v>379</v>
      </c>
      <c r="E1311" s="17" t="s">
        <v>960</v>
      </c>
      <c r="F1311" s="17" t="s">
        <v>500</v>
      </c>
      <c r="G1311" s="18">
        <v>0</v>
      </c>
      <c r="H1311" s="18">
        <v>1458.6100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45442</v>
      </c>
      <c r="B1312" s="17" t="s">
        <v>955</v>
      </c>
      <c r="C1312" s="17" t="s">
        <v>956</v>
      </c>
      <c r="D1312" s="17" t="s">
        <v>379</v>
      </c>
      <c r="E1312" s="17" t="s">
        <v>992</v>
      </c>
      <c r="F1312" s="17" t="s">
        <v>182</v>
      </c>
      <c r="G1312" s="18">
        <v>0</v>
      </c>
      <c r="H1312" s="18">
        <v>126.7200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45442</v>
      </c>
      <c r="B1313" s="17" t="s">
        <v>955</v>
      </c>
      <c r="C1313" s="17" t="s">
        <v>956</v>
      </c>
      <c r="D1313" s="17" t="s">
        <v>379</v>
      </c>
      <c r="E1313" s="17" t="s">
        <v>966</v>
      </c>
      <c r="F1313" s="17" t="s">
        <v>501</v>
      </c>
      <c r="G1313" s="18">
        <v>0</v>
      </c>
      <c r="H1313" s="18">
        <v>29.1500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45442</v>
      </c>
      <c r="B1314" s="17" t="s">
        <v>955</v>
      </c>
      <c r="C1314" s="17" t="s">
        <v>956</v>
      </c>
      <c r="D1314" s="17" t="s">
        <v>379</v>
      </c>
      <c r="E1314" s="17" t="s">
        <v>966</v>
      </c>
      <c r="F1314" s="17" t="s">
        <v>503</v>
      </c>
      <c r="G1314" s="18">
        <v>0</v>
      </c>
      <c r="H1314" s="18">
        <v>302.5000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45442</v>
      </c>
      <c r="B1315" s="17" t="s">
        <v>955</v>
      </c>
      <c r="C1315" s="17" t="s">
        <v>956</v>
      </c>
      <c r="D1315" s="17" t="s">
        <v>379</v>
      </c>
      <c r="E1315" s="17" t="s">
        <v>993</v>
      </c>
      <c r="F1315" s="17" t="s">
        <v>161</v>
      </c>
      <c r="G1315" s="18">
        <v>0</v>
      </c>
      <c r="H1315" s="18">
        <v>2335.0000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45442</v>
      </c>
      <c r="B1316" s="17" t="s">
        <v>955</v>
      </c>
      <c r="C1316" s="17" t="s">
        <v>956</v>
      </c>
      <c r="D1316" s="17" t="s">
        <v>379</v>
      </c>
      <c r="E1316" s="17" t="s">
        <v>970</v>
      </c>
      <c r="F1316" s="17" t="s">
        <v>177</v>
      </c>
      <c r="G1316" s="18">
        <v>0</v>
      </c>
      <c r="H1316" s="18">
        <v>22515.0600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45443</v>
      </c>
      <c r="B1317" s="17" t="s">
        <v>955</v>
      </c>
      <c r="C1317" s="17" t="s">
        <v>956</v>
      </c>
      <c r="D1317" s="17" t="s">
        <v>379</v>
      </c>
      <c r="E1317" s="17" t="s">
        <v>988</v>
      </c>
      <c r="F1317" s="17" t="s">
        <v>143</v>
      </c>
      <c r="G1317" s="18">
        <v>0</v>
      </c>
      <c r="H1317" s="18">
        <v>48500.1000</v>
      </c>
      <c r="I1317" s="18">
        <f ca="1">((I1316 + G1317) - H1317)</f>
        <v>0</v>
      </c>
      <c r="J1317" s="18">
        <v>0</v>
      </c>
      <c r="K1317" s="19">
        <v>0</v>
      </c>
      <c r="L1317" s="17"/>
    </row>
    <row r="1318" ht="10.95" customHeight="true" customFormat="true" s="9">
      <c r="A1318" s="16">
        <v>45443</v>
      </c>
      <c r="B1318" s="17" t="s">
        <v>955</v>
      </c>
      <c r="C1318" s="17" t="s">
        <v>956</v>
      </c>
      <c r="D1318" s="17" t="s">
        <v>26</v>
      </c>
      <c r="E1318" s="17" t="s">
        <v>107</v>
      </c>
      <c r="F1318" s="17" t="s">
        <v>108</v>
      </c>
      <c r="G1318" s="18">
        <v>22559.2700</v>
      </c>
      <c r="H1318" s="18">
        <v>0</v>
      </c>
      <c r="I1318" s="18">
        <f ca="1">((I1317 + G1318) - H1318)</f>
        <v>0</v>
      </c>
      <c r="J1318" s="18">
        <v>0</v>
      </c>
      <c r="K1318" s="19">
        <v>0</v>
      </c>
      <c r="L1318" s="17"/>
    </row>
    <row r="1319" ht="10.95" customHeight="true" customFormat="true" s="9">
      <c r="A1319" s="16">
        <v>45443</v>
      </c>
      <c r="B1319" s="17" t="s">
        <v>955</v>
      </c>
      <c r="C1319" s="17" t="s">
        <v>956</v>
      </c>
      <c r="D1319" s="17" t="s">
        <v>26</v>
      </c>
      <c r="E1319" s="17" t="s">
        <v>109</v>
      </c>
      <c r="F1319" s="17" t="s">
        <v>110</v>
      </c>
      <c r="G1319" s="18">
        <v>11337.0100</v>
      </c>
      <c r="H1319" s="18">
        <v>0</v>
      </c>
      <c r="I1319" s="18">
        <f ca="1">((I1318 + G1319) - H1319)</f>
        <v>0</v>
      </c>
      <c r="J1319" s="18">
        <v>0</v>
      </c>
      <c r="K1319" s="19">
        <v>0</v>
      </c>
      <c r="L1319" s="17"/>
    </row>
    <row r="1320" ht="10.95" customHeight="true" customFormat="true" s="9">
      <c r="A1320" s="16">
        <v>45443</v>
      </c>
      <c r="B1320" s="17" t="s">
        <v>955</v>
      </c>
      <c r="C1320" s="17" t="s">
        <v>956</v>
      </c>
      <c r="D1320" s="17" t="s">
        <v>26</v>
      </c>
      <c r="E1320" s="17" t="s">
        <v>111</v>
      </c>
      <c r="F1320" s="17" t="s">
        <v>112</v>
      </c>
      <c r="G1320" s="18">
        <v>50093.5600</v>
      </c>
      <c r="H1320" s="18">
        <v>0</v>
      </c>
      <c r="I1320" s="18">
        <f ca="1">((I1319 + G1320) - H1320)</f>
        <v>0</v>
      </c>
      <c r="J1320" s="18">
        <v>0</v>
      </c>
      <c r="K1320" s="19">
        <v>0</v>
      </c>
      <c r="L1320" s="17"/>
    </row>
    <row r="1321" ht="10.95" customHeight="true" customFormat="true" s="9">
      <c r="A1321" s="16">
        <v>45443</v>
      </c>
      <c r="B1321" s="17" t="s">
        <v>955</v>
      </c>
      <c r="C1321" s="17" t="s">
        <v>956</v>
      </c>
      <c r="D1321" s="17" t="s">
        <v>379</v>
      </c>
      <c r="E1321" s="17" t="s">
        <v>986</v>
      </c>
      <c r="F1321" s="17" t="s">
        <v>132</v>
      </c>
      <c r="G1321" s="18">
        <v>0</v>
      </c>
      <c r="H1321" s="18">
        <v>148.5000</v>
      </c>
      <c r="I1321" s="18">
        <f ca="1">((I1320 + G1321) - H1321)</f>
        <v>0</v>
      </c>
      <c r="J1321" s="18">
        <v>0</v>
      </c>
      <c r="K1321" s="19">
        <v>0</v>
      </c>
      <c r="L1321" s="17"/>
    </row>
    <row r="1322" ht="10.95" customHeight="true" customFormat="true" s="9">
      <c r="A1322" s="16">
        <v>45443</v>
      </c>
      <c r="B1322" s="17" t="s">
        <v>955</v>
      </c>
      <c r="C1322" s="17" t="s">
        <v>956</v>
      </c>
      <c r="D1322" s="17" t="s">
        <v>379</v>
      </c>
      <c r="E1322" s="17" t="s">
        <v>986</v>
      </c>
      <c r="F1322" s="17" t="s">
        <v>137</v>
      </c>
      <c r="G1322" s="18">
        <v>0</v>
      </c>
      <c r="H1322" s="18">
        <v>378.5700</v>
      </c>
      <c r="I1322" s="18">
        <f ca="1">((I1321 + G1322) - H1322)</f>
        <v>0</v>
      </c>
      <c r="J1322" s="18">
        <v>0</v>
      </c>
      <c r="K1322" s="19">
        <v>0</v>
      </c>
      <c r="L1322" s="17"/>
    </row>
    <row r="1323" ht="10.95" customHeight="true" customFormat="true" s="9">
      <c r="A1323" s="16">
        <v>45443</v>
      </c>
      <c r="B1323" s="17" t="s">
        <v>955</v>
      </c>
      <c r="C1323" s="17" t="s">
        <v>956</v>
      </c>
      <c r="D1323" s="17" t="s">
        <v>379</v>
      </c>
      <c r="E1323" s="17" t="s">
        <v>986</v>
      </c>
      <c r="F1323" s="17" t="s">
        <v>134</v>
      </c>
      <c r="G1323" s="18">
        <v>0</v>
      </c>
      <c r="H1323" s="18">
        <v>3108.3000</v>
      </c>
      <c r="I1323" s="18">
        <f ca="1">((I1322 + G1323) - H1323)</f>
        <v>0</v>
      </c>
      <c r="J1323" s="18">
        <v>0</v>
      </c>
      <c r="K1323" s="19">
        <v>0</v>
      </c>
      <c r="L1323" s="17"/>
    </row>
    <row r="1324" ht="10.95" customHeight="true" customFormat="true" s="9">
      <c r="A1324" s="16">
        <v>45443</v>
      </c>
      <c r="B1324" s="17" t="s">
        <v>955</v>
      </c>
      <c r="C1324" s="17" t="s">
        <v>956</v>
      </c>
      <c r="D1324" s="17" t="s">
        <v>379</v>
      </c>
      <c r="E1324" s="17" t="s">
        <v>986</v>
      </c>
      <c r="F1324" s="17" t="s">
        <v>131</v>
      </c>
      <c r="G1324" s="18">
        <v>0</v>
      </c>
      <c r="H1324" s="18">
        <v>2473.3000</v>
      </c>
      <c r="I1324" s="18">
        <f ca="1">((I1323 + G1324) - H1324)</f>
        <v>0</v>
      </c>
      <c r="J1324" s="18">
        <v>0</v>
      </c>
      <c r="K1324" s="19">
        <v>0</v>
      </c>
      <c r="L1324" s="17"/>
    </row>
    <row r="1325" ht="10.95" customHeight="true" customFormat="true" s="9">
      <c r="A1325" s="16">
        <v>45443</v>
      </c>
      <c r="B1325" s="17" t="s">
        <v>955</v>
      </c>
      <c r="C1325" s="17" t="s">
        <v>956</v>
      </c>
      <c r="D1325" s="17" t="s">
        <v>379</v>
      </c>
      <c r="E1325" s="17" t="s">
        <v>986</v>
      </c>
      <c r="F1325" s="17" t="s">
        <v>135</v>
      </c>
      <c r="G1325" s="18">
        <v>0</v>
      </c>
      <c r="H1325" s="18">
        <v>227.4800</v>
      </c>
      <c r="I1325" s="18">
        <f ca="1">((I1324 + G1325) - H1325)</f>
        <v>0</v>
      </c>
      <c r="J1325" s="18">
        <v>0</v>
      </c>
      <c r="K1325" s="19">
        <v>0</v>
      </c>
      <c r="L1325" s="17"/>
    </row>
    <row r="1326" ht="10.95" customHeight="true" customFormat="true" s="9">
      <c r="A1326" s="16">
        <v>45443</v>
      </c>
      <c r="B1326" s="17" t="s">
        <v>955</v>
      </c>
      <c r="C1326" s="17" t="s">
        <v>956</v>
      </c>
      <c r="D1326" s="17" t="s">
        <v>379</v>
      </c>
      <c r="E1326" s="17" t="s">
        <v>966</v>
      </c>
      <c r="F1326" s="17" t="s">
        <v>505</v>
      </c>
      <c r="G1326" s="18">
        <v>0</v>
      </c>
      <c r="H1326" s="18">
        <v>2255.0000</v>
      </c>
      <c r="I1326" s="18">
        <f ca="1">((I1325 + G1326) - H1326)</f>
        <v>0</v>
      </c>
      <c r="J1326" s="18">
        <v>0</v>
      </c>
      <c r="K1326" s="19">
        <v>0</v>
      </c>
      <c r="L1326" s="17"/>
    </row>
    <row r="1327" ht="10.95" customHeight="true" customFormat="true" s="9">
      <c r="A1327" s="16">
        <v>45443</v>
      </c>
      <c r="B1327" s="17" t="s">
        <v>955</v>
      </c>
      <c r="C1327" s="17" t="s">
        <v>956</v>
      </c>
      <c r="D1327" s="17" t="s">
        <v>379</v>
      </c>
      <c r="E1327" s="17" t="s">
        <v>966</v>
      </c>
      <c r="F1327" s="17" t="s">
        <v>507</v>
      </c>
      <c r="G1327" s="18">
        <v>0</v>
      </c>
      <c r="H1327" s="18">
        <v>5022.5500</v>
      </c>
      <c r="I1327" s="18">
        <f ca="1">((I1326 + G1327) - H1327)</f>
        <v>0</v>
      </c>
      <c r="J1327" s="18">
        <v>0</v>
      </c>
      <c r="K1327" s="19">
        <v>0</v>
      </c>
      <c r="L1327" s="17"/>
    </row>
    <row r="1328" ht="10.95" customHeight="true" customFormat="true" s="9">
      <c r="A1328" s="16">
        <v>45443</v>
      </c>
      <c r="B1328" s="17" t="s">
        <v>955</v>
      </c>
      <c r="C1328" s="17" t="s">
        <v>956</v>
      </c>
      <c r="D1328" s="17" t="s">
        <v>379</v>
      </c>
      <c r="E1328" s="17" t="s">
        <v>960</v>
      </c>
      <c r="F1328" s="17" t="s">
        <v>509</v>
      </c>
      <c r="G1328" s="18">
        <v>0</v>
      </c>
      <c r="H1328" s="18">
        <v>1760.0000</v>
      </c>
      <c r="I1328" s="18">
        <f ca="1">((I1327 + G1328) - H1328)</f>
        <v>0</v>
      </c>
      <c r="J1328" s="18">
        <v>0</v>
      </c>
      <c r="K1328" s="19">
        <v>0</v>
      </c>
      <c r="L1328" s="17"/>
    </row>
    <row r="1329" ht="10.95" customHeight="true" customFormat="true" s="9">
      <c r="A1329" s="16">
        <v>45443</v>
      </c>
      <c r="B1329" s="17" t="s">
        <v>955</v>
      </c>
      <c r="C1329" s="17" t="s">
        <v>956</v>
      </c>
      <c r="D1329" s="17" t="s">
        <v>379</v>
      </c>
      <c r="E1329" s="17" t="s">
        <v>960</v>
      </c>
      <c r="F1329" s="17"/>
      <c r="G1329" s="18">
        <v>0</v>
      </c>
      <c r="H1329" s="18">
        <v>125.0700</v>
      </c>
      <c r="I1329" s="18">
        <f ca="1">((I1328 + G1329) - H1329)</f>
        <v>0</v>
      </c>
      <c r="J1329" s="18">
        <v>0</v>
      </c>
      <c r="K1329" s="19">
        <v>0</v>
      </c>
      <c r="L1329" s="17"/>
    </row>
    <row r="1330" ht="10.95" customHeight="true" customFormat="true" s="9">
      <c r="A1330" s="16">
        <v>45444</v>
      </c>
      <c r="B1330" s="17" t="s">
        <v>955</v>
      </c>
      <c r="C1330" s="17" t="s">
        <v>956</v>
      </c>
      <c r="D1330" s="17" t="s">
        <v>379</v>
      </c>
      <c r="E1330" s="17" t="s">
        <v>971</v>
      </c>
      <c r="F1330" s="17" t="s">
        <v>145</v>
      </c>
      <c r="G1330" s="18">
        <v>0</v>
      </c>
      <c r="H1330" s="18">
        <v>869.0000</v>
      </c>
      <c r="I1330" s="18">
        <f ca="1">((I1329 + G1330) - H1330)</f>
        <v>0</v>
      </c>
      <c r="J1330" s="18">
        <v>0</v>
      </c>
      <c r="K1330" s="19">
        <v>0</v>
      </c>
      <c r="L1330" s="17"/>
    </row>
    <row r="1331" ht="10.95" customHeight="true" customFormat="true" s="9">
      <c r="A1331" s="16">
        <v>45444</v>
      </c>
      <c r="B1331" s="17" t="s">
        <v>955</v>
      </c>
      <c r="C1331" s="17" t="s">
        <v>956</v>
      </c>
      <c r="D1331" s="17" t="s">
        <v>379</v>
      </c>
      <c r="E1331" s="17" t="s">
        <v>22</v>
      </c>
      <c r="F1331" s="17" t="s">
        <v>175</v>
      </c>
      <c r="G1331" s="18">
        <v>0</v>
      </c>
      <c r="H1331" s="18">
        <v>5330.5000</v>
      </c>
      <c r="I1331" s="18">
        <f ca="1">((I1330 + G1331) - H1331)</f>
        <v>0</v>
      </c>
      <c r="J1331" s="18">
        <v>0</v>
      </c>
      <c r="K1331" s="19">
        <v>0</v>
      </c>
      <c r="L1331" s="17"/>
    </row>
    <row r="1332" ht="10.95" customHeight="true" customFormat="true" s="9">
      <c r="A1332" s="16">
        <v>45444</v>
      </c>
      <c r="B1332" s="17" t="s">
        <v>955</v>
      </c>
      <c r="C1332" s="17" t="s">
        <v>956</v>
      </c>
      <c r="D1332" s="17" t="s">
        <v>379</v>
      </c>
      <c r="E1332" s="17" t="s">
        <v>994</v>
      </c>
      <c r="F1332" s="17" t="s">
        <v>151</v>
      </c>
      <c r="G1332" s="18">
        <v>0</v>
      </c>
      <c r="H1332" s="18">
        <v>42977.0000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45444</v>
      </c>
      <c r="B1333" s="17" t="s">
        <v>955</v>
      </c>
      <c r="C1333" s="17" t="s">
        <v>956</v>
      </c>
      <c r="D1333" s="17" t="s">
        <v>379</v>
      </c>
      <c r="E1333" s="17" t="s">
        <v>995</v>
      </c>
      <c r="F1333" s="17" t="s">
        <v>451</v>
      </c>
      <c r="G1333" s="18">
        <v>0</v>
      </c>
      <c r="H1333" s="18">
        <v>34549.2400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45444</v>
      </c>
      <c r="B1334" s="17" t="s">
        <v>955</v>
      </c>
      <c r="C1334" s="17" t="s">
        <v>956</v>
      </c>
      <c r="D1334" s="17" t="s">
        <v>379</v>
      </c>
      <c r="E1334" s="17" t="s">
        <v>996</v>
      </c>
      <c r="F1334" s="17" t="s">
        <v>441</v>
      </c>
      <c r="G1334" s="18">
        <v>0</v>
      </c>
      <c r="H1334" s="18">
        <v>14215.3000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45444</v>
      </c>
      <c r="B1335" s="17" t="s">
        <v>955</v>
      </c>
      <c r="C1335" s="17" t="s">
        <v>956</v>
      </c>
      <c r="D1335" s="17" t="s">
        <v>379</v>
      </c>
      <c r="E1335" s="17" t="s">
        <v>997</v>
      </c>
      <c r="F1335" s="17" t="s">
        <v>473</v>
      </c>
      <c r="G1335" s="18">
        <v>0</v>
      </c>
      <c r="H1335" s="18">
        <v>286.0000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45444</v>
      </c>
      <c r="B1336" s="17" t="s">
        <v>955</v>
      </c>
      <c r="C1336" s="17" t="s">
        <v>956</v>
      </c>
      <c r="D1336" s="17" t="s">
        <v>379</v>
      </c>
      <c r="E1336" s="17" t="s">
        <v>984</v>
      </c>
      <c r="F1336" s="17" t="s">
        <v>403</v>
      </c>
      <c r="G1336" s="18">
        <v>0</v>
      </c>
      <c r="H1336" s="18">
        <v>28166.4900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45444</v>
      </c>
      <c r="B1337" s="17" t="s">
        <v>955</v>
      </c>
      <c r="C1337" s="17" t="s">
        <v>956</v>
      </c>
      <c r="D1337" s="17" t="s">
        <v>379</v>
      </c>
      <c r="E1337" s="17" t="s">
        <v>972</v>
      </c>
      <c r="F1337" s="17" t="s">
        <v>192</v>
      </c>
      <c r="G1337" s="18">
        <v>0</v>
      </c>
      <c r="H1337" s="18">
        <v>140800.0000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45444</v>
      </c>
      <c r="B1338" s="17" t="s">
        <v>955</v>
      </c>
      <c r="C1338" s="17" t="s">
        <v>956</v>
      </c>
      <c r="D1338" s="17" t="s">
        <v>379</v>
      </c>
      <c r="E1338" s="17" t="s">
        <v>998</v>
      </c>
      <c r="F1338" s="17" t="s">
        <v>170</v>
      </c>
      <c r="G1338" s="18">
        <v>0</v>
      </c>
      <c r="H1338" s="18">
        <v>12716.6000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45445</v>
      </c>
      <c r="B1339" s="17" t="s">
        <v>955</v>
      </c>
      <c r="C1339" s="17" t="s">
        <v>956</v>
      </c>
      <c r="D1339" s="17" t="s">
        <v>379</v>
      </c>
      <c r="E1339" s="17" t="s">
        <v>962</v>
      </c>
      <c r="F1339" s="17" t="s">
        <v>124</v>
      </c>
      <c r="G1339" s="18">
        <v>0</v>
      </c>
      <c r="H1339" s="18">
        <v>4688.6400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45446</v>
      </c>
      <c r="B1340" s="17" t="s">
        <v>955</v>
      </c>
      <c r="C1340" s="17" t="s">
        <v>956</v>
      </c>
      <c r="D1340" s="17" t="s">
        <v>379</v>
      </c>
      <c r="E1340" s="17" t="s">
        <v>986</v>
      </c>
      <c r="F1340" s="17" t="s">
        <v>136</v>
      </c>
      <c r="G1340" s="18">
        <v>0</v>
      </c>
      <c r="H1340" s="18">
        <v>840.4000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45446</v>
      </c>
      <c r="B1341" s="17" t="s">
        <v>955</v>
      </c>
      <c r="C1341" s="17" t="s">
        <v>956</v>
      </c>
      <c r="D1341" s="17" t="s">
        <v>379</v>
      </c>
      <c r="E1341" s="17" t="s">
        <v>960</v>
      </c>
      <c r="F1341" s="17" t="s">
        <v>512</v>
      </c>
      <c r="G1341" s="18">
        <v>0</v>
      </c>
      <c r="H1341" s="18">
        <v>363.0000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45446</v>
      </c>
      <c r="B1342" s="17" t="s">
        <v>955</v>
      </c>
      <c r="C1342" s="17" t="s">
        <v>956</v>
      </c>
      <c r="D1342" s="17" t="s">
        <v>379</v>
      </c>
      <c r="E1342" s="17" t="s">
        <v>971</v>
      </c>
      <c r="F1342" s="17" t="s">
        <v>146</v>
      </c>
      <c r="G1342" s="18">
        <v>0</v>
      </c>
      <c r="H1342" s="18">
        <v>476.1900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45447</v>
      </c>
      <c r="B1343" s="17" t="s">
        <v>955</v>
      </c>
      <c r="C1343" s="17" t="s">
        <v>956</v>
      </c>
      <c r="D1343" s="17" t="s">
        <v>379</v>
      </c>
      <c r="E1343" s="17" t="s">
        <v>958</v>
      </c>
      <c r="F1343" s="17" t="s">
        <v>117</v>
      </c>
      <c r="G1343" s="18">
        <v>0</v>
      </c>
      <c r="H1343" s="18">
        <v>3914.9100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45448</v>
      </c>
      <c r="B1344" s="17" t="s">
        <v>955</v>
      </c>
      <c r="C1344" s="17" t="s">
        <v>956</v>
      </c>
      <c r="D1344" s="17" t="s">
        <v>379</v>
      </c>
      <c r="E1344" s="17" t="s">
        <v>999</v>
      </c>
      <c r="F1344" s="17"/>
      <c r="G1344" s="18">
        <v>0</v>
      </c>
      <c r="H1344" s="18">
        <v>101.0000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45448</v>
      </c>
      <c r="B1345" s="17" t="s">
        <v>955</v>
      </c>
      <c r="C1345" s="17" t="s">
        <v>956</v>
      </c>
      <c r="D1345" s="17" t="s">
        <v>379</v>
      </c>
      <c r="E1345" s="17" t="s">
        <v>999</v>
      </c>
      <c r="F1345" s="17" t="s">
        <v>123</v>
      </c>
      <c r="G1345" s="18">
        <v>0</v>
      </c>
      <c r="H1345" s="18">
        <v>1709.2000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45448</v>
      </c>
      <c r="B1346" s="17" t="s">
        <v>955</v>
      </c>
      <c r="C1346" s="17" t="s">
        <v>956</v>
      </c>
      <c r="D1346" s="17" t="s">
        <v>379</v>
      </c>
      <c r="E1346" s="17" t="s">
        <v>960</v>
      </c>
      <c r="F1346" s="17" t="s">
        <v>767</v>
      </c>
      <c r="G1346" s="18">
        <v>0</v>
      </c>
      <c r="H1346" s="18">
        <v>6418.1700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45449</v>
      </c>
      <c r="B1347" s="17" t="s">
        <v>955</v>
      </c>
      <c r="C1347" s="17" t="s">
        <v>956</v>
      </c>
      <c r="D1347" s="17" t="s">
        <v>26</v>
      </c>
      <c r="E1347" s="17" t="s">
        <v>39</v>
      </c>
      <c r="F1347" s="17" t="s">
        <v>117</v>
      </c>
      <c r="G1347" s="18">
        <v>3914.9100</v>
      </c>
      <c r="H1347" s="18">
        <v>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45449</v>
      </c>
      <c r="B1348" s="17" t="s">
        <v>955</v>
      </c>
      <c r="C1348" s="17" t="s">
        <v>956</v>
      </c>
      <c r="D1348" s="17" t="s">
        <v>26</v>
      </c>
      <c r="E1348" s="17" t="s">
        <v>111</v>
      </c>
      <c r="F1348" s="17" t="s">
        <v>118</v>
      </c>
      <c r="G1348" s="18">
        <v>67667.8200</v>
      </c>
      <c r="H1348" s="18">
        <v>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45449</v>
      </c>
      <c r="B1349" s="17" t="s">
        <v>955</v>
      </c>
      <c r="C1349" s="17" t="s">
        <v>956</v>
      </c>
      <c r="D1349" s="17" t="s">
        <v>26</v>
      </c>
      <c r="E1349" s="17" t="s">
        <v>119</v>
      </c>
      <c r="F1349" s="17" t="s">
        <v>120</v>
      </c>
      <c r="G1349" s="18">
        <v>10952.3700</v>
      </c>
      <c r="H1349" s="18">
        <v>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45449</v>
      </c>
      <c r="B1350" s="17" t="s">
        <v>955</v>
      </c>
      <c r="C1350" s="17" t="s">
        <v>956</v>
      </c>
      <c r="D1350" s="17" t="s">
        <v>26</v>
      </c>
      <c r="E1350" s="17" t="s">
        <v>109</v>
      </c>
      <c r="F1350" s="17" t="s">
        <v>121</v>
      </c>
      <c r="G1350" s="18">
        <v>245.5000</v>
      </c>
      <c r="H1350" s="18">
        <v>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45449</v>
      </c>
      <c r="B1351" s="17" t="s">
        <v>955</v>
      </c>
      <c r="C1351" s="17" t="s">
        <v>956</v>
      </c>
      <c r="D1351" s="17" t="s">
        <v>26</v>
      </c>
      <c r="E1351" s="17" t="s">
        <v>122</v>
      </c>
      <c r="F1351" s="17" t="s">
        <v>123</v>
      </c>
      <c r="G1351" s="18">
        <v>1709.2000</v>
      </c>
      <c r="H1351" s="18">
        <v>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45449</v>
      </c>
      <c r="B1352" s="17" t="s">
        <v>955</v>
      </c>
      <c r="C1352" s="17" t="s">
        <v>956</v>
      </c>
      <c r="D1352" s="17" t="s">
        <v>26</v>
      </c>
      <c r="E1352" s="17" t="s">
        <v>122</v>
      </c>
      <c r="F1352" s="17"/>
      <c r="G1352" s="18">
        <v>101.0000</v>
      </c>
      <c r="H1352" s="18">
        <v>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45449</v>
      </c>
      <c r="B1353" s="17" t="s">
        <v>955</v>
      </c>
      <c r="C1353" s="17" t="s">
        <v>956</v>
      </c>
      <c r="D1353" s="17" t="s">
        <v>26</v>
      </c>
      <c r="E1353" s="17" t="s">
        <v>30</v>
      </c>
      <c r="F1353" s="17" t="s">
        <v>124</v>
      </c>
      <c r="G1353" s="18">
        <v>20.0000</v>
      </c>
      <c r="H1353" s="18">
        <v>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45449</v>
      </c>
      <c r="B1354" s="17" t="s">
        <v>955</v>
      </c>
      <c r="C1354" s="17" t="s">
        <v>956</v>
      </c>
      <c r="D1354" s="17" t="s">
        <v>26</v>
      </c>
      <c r="E1354" s="17" t="s">
        <v>30</v>
      </c>
      <c r="F1354" s="17" t="s">
        <v>124</v>
      </c>
      <c r="G1354" s="18">
        <v>4668.6400</v>
      </c>
      <c r="H1354" s="18">
        <v>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45449</v>
      </c>
      <c r="B1355" s="17" t="s">
        <v>955</v>
      </c>
      <c r="C1355" s="17" t="s">
        <v>956</v>
      </c>
      <c r="D1355" s="17" t="s">
        <v>379</v>
      </c>
      <c r="E1355" s="17" t="s">
        <v>966</v>
      </c>
      <c r="F1355" s="17" t="s">
        <v>513</v>
      </c>
      <c r="G1355" s="18">
        <v>0</v>
      </c>
      <c r="H1355" s="18">
        <v>302.5000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45450</v>
      </c>
      <c r="B1356" s="17" t="s">
        <v>955</v>
      </c>
      <c r="C1356" s="17" t="s">
        <v>956</v>
      </c>
      <c r="D1356" s="17" t="s">
        <v>379</v>
      </c>
      <c r="E1356" s="17" t="s">
        <v>960</v>
      </c>
      <c r="F1356" s="17" t="s">
        <v>515</v>
      </c>
      <c r="G1356" s="18">
        <v>0</v>
      </c>
      <c r="H1356" s="18">
        <v>44.0000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45450</v>
      </c>
      <c r="B1357" s="17" t="s">
        <v>955</v>
      </c>
      <c r="C1357" s="17" t="s">
        <v>956</v>
      </c>
      <c r="D1357" s="17" t="s">
        <v>379</v>
      </c>
      <c r="E1357" s="17" t="s">
        <v>984</v>
      </c>
      <c r="F1357" s="17" t="s">
        <v>405</v>
      </c>
      <c r="G1357" s="18">
        <v>0</v>
      </c>
      <c r="H1357" s="18">
        <v>28864.7700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45450</v>
      </c>
      <c r="B1358" s="17" t="s">
        <v>955</v>
      </c>
      <c r="C1358" s="17" t="s">
        <v>956</v>
      </c>
      <c r="D1358" s="17" t="s">
        <v>379</v>
      </c>
      <c r="E1358" s="17" t="s">
        <v>966</v>
      </c>
      <c r="F1358" s="17" t="s">
        <v>517</v>
      </c>
      <c r="G1358" s="18">
        <v>0</v>
      </c>
      <c r="H1358" s="18">
        <v>6036.0300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45454</v>
      </c>
      <c r="B1359" s="17" t="s">
        <v>955</v>
      </c>
      <c r="C1359" s="17" t="s">
        <v>956</v>
      </c>
      <c r="D1359" s="17" t="s">
        <v>379</v>
      </c>
      <c r="E1359" s="17" t="s">
        <v>962</v>
      </c>
      <c r="F1359" s="17" t="s">
        <v>144</v>
      </c>
      <c r="G1359" s="18">
        <v>0</v>
      </c>
      <c r="H1359" s="18">
        <v>2605.0200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45454</v>
      </c>
      <c r="B1360" s="17" t="s">
        <v>955</v>
      </c>
      <c r="C1360" s="17" t="s">
        <v>956</v>
      </c>
      <c r="D1360" s="17" t="s">
        <v>379</v>
      </c>
      <c r="E1360" s="17" t="s">
        <v>1000</v>
      </c>
      <c r="F1360" s="17" t="s">
        <v>163</v>
      </c>
      <c r="G1360" s="18">
        <v>0</v>
      </c>
      <c r="H1360" s="18">
        <v>180.0000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45454</v>
      </c>
      <c r="B1361" s="17" t="s">
        <v>955</v>
      </c>
      <c r="C1361" s="17" t="s">
        <v>956</v>
      </c>
      <c r="D1361" s="17" t="s">
        <v>379</v>
      </c>
      <c r="E1361" s="17" t="s">
        <v>960</v>
      </c>
      <c r="F1361" s="17" t="s">
        <v>776</v>
      </c>
      <c r="G1361" s="18">
        <v>0</v>
      </c>
      <c r="H1361" s="18">
        <v>316.8000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45454</v>
      </c>
      <c r="B1362" s="17" t="s">
        <v>955</v>
      </c>
      <c r="C1362" s="17" t="s">
        <v>956</v>
      </c>
      <c r="D1362" s="17" t="s">
        <v>379</v>
      </c>
      <c r="E1362" s="17" t="s">
        <v>960</v>
      </c>
      <c r="F1362" s="17" t="s">
        <v>520</v>
      </c>
      <c r="G1362" s="18">
        <v>0</v>
      </c>
      <c r="H1362" s="18">
        <v>187.0000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45455</v>
      </c>
      <c r="B1363" s="17" t="s">
        <v>955</v>
      </c>
      <c r="C1363" s="17" t="s">
        <v>956</v>
      </c>
      <c r="D1363" s="17" t="s">
        <v>26</v>
      </c>
      <c r="E1363" s="17" t="s">
        <v>129</v>
      </c>
      <c r="F1363" s="17" t="s">
        <v>130</v>
      </c>
      <c r="G1363" s="18">
        <v>330.6600</v>
      </c>
      <c r="H1363" s="18">
        <v>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45455</v>
      </c>
      <c r="B1364" s="17" t="s">
        <v>955</v>
      </c>
      <c r="C1364" s="17" t="s">
        <v>956</v>
      </c>
      <c r="D1364" s="17" t="s">
        <v>26</v>
      </c>
      <c r="E1364" s="17" t="s">
        <v>129</v>
      </c>
      <c r="F1364" s="17" t="s">
        <v>131</v>
      </c>
      <c r="G1364" s="18">
        <v>2473.3000</v>
      </c>
      <c r="H1364" s="18">
        <v>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45455</v>
      </c>
      <c r="B1365" s="17" t="s">
        <v>955</v>
      </c>
      <c r="C1365" s="17" t="s">
        <v>956</v>
      </c>
      <c r="D1365" s="17" t="s">
        <v>26</v>
      </c>
      <c r="E1365" s="17" t="s">
        <v>129</v>
      </c>
      <c r="F1365" s="17" t="s">
        <v>132</v>
      </c>
      <c r="G1365" s="18">
        <v>148.5000</v>
      </c>
      <c r="H1365" s="18">
        <v>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45455</v>
      </c>
      <c r="B1366" s="17" t="s">
        <v>955</v>
      </c>
      <c r="C1366" s="17" t="s">
        <v>956</v>
      </c>
      <c r="D1366" s="17" t="s">
        <v>26</v>
      </c>
      <c r="E1366" s="17" t="s">
        <v>129</v>
      </c>
      <c r="F1366" s="17" t="s">
        <v>133</v>
      </c>
      <c r="G1366" s="18">
        <v>461.7300</v>
      </c>
      <c r="H1366" s="18">
        <v>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45455</v>
      </c>
      <c r="B1367" s="17" t="s">
        <v>955</v>
      </c>
      <c r="C1367" s="17" t="s">
        <v>956</v>
      </c>
      <c r="D1367" s="17" t="s">
        <v>26</v>
      </c>
      <c r="E1367" s="17" t="s">
        <v>129</v>
      </c>
      <c r="F1367" s="17" t="s">
        <v>134</v>
      </c>
      <c r="G1367" s="18">
        <v>3108.3000</v>
      </c>
      <c r="H1367" s="18">
        <v>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45455</v>
      </c>
      <c r="B1368" s="17" t="s">
        <v>955</v>
      </c>
      <c r="C1368" s="17" t="s">
        <v>956</v>
      </c>
      <c r="D1368" s="17" t="s">
        <v>26</v>
      </c>
      <c r="E1368" s="17" t="s">
        <v>129</v>
      </c>
      <c r="F1368" s="17" t="s">
        <v>135</v>
      </c>
      <c r="G1368" s="18">
        <v>227.4800</v>
      </c>
      <c r="H1368" s="18">
        <v>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45455</v>
      </c>
      <c r="B1369" s="17" t="s">
        <v>955</v>
      </c>
      <c r="C1369" s="17" t="s">
        <v>956</v>
      </c>
      <c r="D1369" s="17" t="s">
        <v>26</v>
      </c>
      <c r="E1369" s="17" t="s">
        <v>129</v>
      </c>
      <c r="F1369" s="17" t="s">
        <v>136</v>
      </c>
      <c r="G1369" s="18">
        <v>840.4000</v>
      </c>
      <c r="H1369" s="18">
        <v>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45455</v>
      </c>
      <c r="B1370" s="17" t="s">
        <v>955</v>
      </c>
      <c r="C1370" s="17" t="s">
        <v>956</v>
      </c>
      <c r="D1370" s="17" t="s">
        <v>26</v>
      </c>
      <c r="E1370" s="17" t="s">
        <v>129</v>
      </c>
      <c r="F1370" s="17" t="s">
        <v>137</v>
      </c>
      <c r="G1370" s="18">
        <v>378.5700</v>
      </c>
      <c r="H1370" s="18">
        <v>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45455</v>
      </c>
      <c r="B1371" s="17" t="s">
        <v>955</v>
      </c>
      <c r="C1371" s="17" t="s">
        <v>956</v>
      </c>
      <c r="D1371" s="17" t="s">
        <v>379</v>
      </c>
      <c r="E1371" s="17" t="s">
        <v>960</v>
      </c>
      <c r="F1371" s="17" t="s">
        <v>522</v>
      </c>
      <c r="G1371" s="18">
        <v>0</v>
      </c>
      <c r="H1371" s="18">
        <v>155.1000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45455</v>
      </c>
      <c r="B1372" s="17" t="s">
        <v>955</v>
      </c>
      <c r="C1372" s="17" t="s">
        <v>956</v>
      </c>
      <c r="D1372" s="17" t="s">
        <v>379</v>
      </c>
      <c r="E1372" s="17" t="s">
        <v>1001</v>
      </c>
      <c r="F1372" s="17" t="s">
        <v>778</v>
      </c>
      <c r="G1372" s="18">
        <v>0</v>
      </c>
      <c r="H1372" s="18">
        <v>156.0900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45456</v>
      </c>
      <c r="B1373" s="17" t="s">
        <v>955</v>
      </c>
      <c r="C1373" s="17" t="s">
        <v>956</v>
      </c>
      <c r="D1373" s="17" t="s">
        <v>379</v>
      </c>
      <c r="E1373" s="17" t="s">
        <v>997</v>
      </c>
      <c r="F1373" s="17" t="s">
        <v>159</v>
      </c>
      <c r="G1373" s="18">
        <v>0</v>
      </c>
      <c r="H1373" s="18">
        <v>880.0000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45457</v>
      </c>
      <c r="B1374" s="17" t="s">
        <v>955</v>
      </c>
      <c r="C1374" s="17" t="s">
        <v>956</v>
      </c>
      <c r="D1374" s="17" t="s">
        <v>26</v>
      </c>
      <c r="E1374" s="17" t="s">
        <v>141</v>
      </c>
      <c r="F1374" s="17" t="s">
        <v>142</v>
      </c>
      <c r="G1374" s="18">
        <v>63847.0800</v>
      </c>
      <c r="H1374" s="18">
        <v>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45457</v>
      </c>
      <c r="B1375" s="17" t="s">
        <v>955</v>
      </c>
      <c r="C1375" s="17" t="s">
        <v>956</v>
      </c>
      <c r="D1375" s="17" t="s">
        <v>26</v>
      </c>
      <c r="E1375" s="17" t="s">
        <v>141</v>
      </c>
      <c r="F1375" s="17" t="s">
        <v>143</v>
      </c>
      <c r="G1375" s="18">
        <v>48500.1000</v>
      </c>
      <c r="H1375" s="18">
        <v>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45457</v>
      </c>
      <c r="B1376" s="17" t="s">
        <v>955</v>
      </c>
      <c r="C1376" s="17" t="s">
        <v>956</v>
      </c>
      <c r="D1376" s="17" t="s">
        <v>379</v>
      </c>
      <c r="E1376" s="17" t="s">
        <v>960</v>
      </c>
      <c r="F1376" s="17" t="s">
        <v>524</v>
      </c>
      <c r="G1376" s="18">
        <v>0</v>
      </c>
      <c r="H1376" s="18">
        <v>1795.4800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45457</v>
      </c>
      <c r="B1377" s="17" t="s">
        <v>955</v>
      </c>
      <c r="C1377" s="17" t="s">
        <v>956</v>
      </c>
      <c r="D1377" s="17" t="s">
        <v>379</v>
      </c>
      <c r="E1377" s="17" t="s">
        <v>986</v>
      </c>
      <c r="F1377" s="17" t="s">
        <v>178</v>
      </c>
      <c r="G1377" s="18">
        <v>0</v>
      </c>
      <c r="H1377" s="18">
        <v>1083.1700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45457</v>
      </c>
      <c r="B1378" s="17" t="s">
        <v>955</v>
      </c>
      <c r="C1378" s="17" t="s">
        <v>956</v>
      </c>
      <c r="D1378" s="17" t="s">
        <v>379</v>
      </c>
      <c r="E1378" s="17" t="s">
        <v>1002</v>
      </c>
      <c r="F1378" s="17" t="s">
        <v>629</v>
      </c>
      <c r="G1378" s="18">
        <v>0</v>
      </c>
      <c r="H1378" s="18">
        <v>1760.0000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45461</v>
      </c>
      <c r="B1379" s="17" t="s">
        <v>955</v>
      </c>
      <c r="C1379" s="17" t="s">
        <v>956</v>
      </c>
      <c r="D1379" s="17" t="s">
        <v>26</v>
      </c>
      <c r="E1379" s="17" t="s">
        <v>30</v>
      </c>
      <c r="F1379" s="17" t="s">
        <v>144</v>
      </c>
      <c r="G1379" s="18">
        <v>2605.0200</v>
      </c>
      <c r="H1379" s="18">
        <v>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45461</v>
      </c>
      <c r="B1380" s="17" t="s">
        <v>955</v>
      </c>
      <c r="C1380" s="17" t="s">
        <v>956</v>
      </c>
      <c r="D1380" s="17" t="s">
        <v>26</v>
      </c>
      <c r="E1380" s="17" t="s">
        <v>72</v>
      </c>
      <c r="F1380" s="17" t="s">
        <v>145</v>
      </c>
      <c r="G1380" s="18">
        <v>869.0000</v>
      </c>
      <c r="H1380" s="18">
        <v>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45461</v>
      </c>
      <c r="B1381" s="17" t="s">
        <v>955</v>
      </c>
      <c r="C1381" s="17" t="s">
        <v>956</v>
      </c>
      <c r="D1381" s="17" t="s">
        <v>26</v>
      </c>
      <c r="E1381" s="17" t="s">
        <v>72</v>
      </c>
      <c r="F1381" s="17" t="s">
        <v>146</v>
      </c>
      <c r="G1381" s="18">
        <v>476.1900</v>
      </c>
      <c r="H1381" s="18">
        <v>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45461</v>
      </c>
      <c r="B1382" s="17" t="s">
        <v>955</v>
      </c>
      <c r="C1382" s="17" t="s">
        <v>956</v>
      </c>
      <c r="D1382" s="17" t="s">
        <v>379</v>
      </c>
      <c r="E1382" s="17" t="s">
        <v>217</v>
      </c>
      <c r="F1382" s="17" t="s">
        <v>153</v>
      </c>
      <c r="G1382" s="18">
        <v>0</v>
      </c>
      <c r="H1382" s="18">
        <v>5320.4300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45461</v>
      </c>
      <c r="B1383" s="17" t="s">
        <v>955</v>
      </c>
      <c r="C1383" s="17" t="s">
        <v>956</v>
      </c>
      <c r="D1383" s="17" t="s">
        <v>379</v>
      </c>
      <c r="E1383" s="17" t="s">
        <v>992</v>
      </c>
      <c r="F1383" s="17" t="s">
        <v>780</v>
      </c>
      <c r="G1383" s="18">
        <v>0</v>
      </c>
      <c r="H1383" s="18">
        <v>479.9700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45461</v>
      </c>
      <c r="B1384" s="17" t="s">
        <v>955</v>
      </c>
      <c r="C1384" s="17" t="s">
        <v>956</v>
      </c>
      <c r="D1384" s="17" t="s">
        <v>379</v>
      </c>
      <c r="E1384" s="17" t="s">
        <v>1003</v>
      </c>
      <c r="F1384" s="17" t="s">
        <v>168</v>
      </c>
      <c r="G1384" s="18">
        <v>0</v>
      </c>
      <c r="H1384" s="18">
        <v>3052.5000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45461</v>
      </c>
      <c r="B1385" s="17" t="s">
        <v>955</v>
      </c>
      <c r="C1385" s="17" t="s">
        <v>956</v>
      </c>
      <c r="D1385" s="17" t="s">
        <v>379</v>
      </c>
      <c r="E1385" s="17" t="s">
        <v>981</v>
      </c>
      <c r="F1385" s="17" t="s">
        <v>156</v>
      </c>
      <c r="G1385" s="18">
        <v>0</v>
      </c>
      <c r="H1385" s="18">
        <v>19399.0500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16">
        <v>45463</v>
      </c>
      <c r="B1386" s="17" t="s">
        <v>955</v>
      </c>
      <c r="C1386" s="17" t="s">
        <v>956</v>
      </c>
      <c r="D1386" s="17" t="s">
        <v>379</v>
      </c>
      <c r="E1386" s="17" t="s">
        <v>993</v>
      </c>
      <c r="F1386" s="17" t="s">
        <v>784</v>
      </c>
      <c r="G1386" s="18">
        <v>0</v>
      </c>
      <c r="H1386" s="18">
        <v>989.0000</v>
      </c>
      <c r="I1386" s="18">
        <f ca="1">((I1385 + G1386) - H1386)</f>
        <v>0</v>
      </c>
      <c r="J1386" s="18">
        <v>0</v>
      </c>
      <c r="K1386" s="19">
        <v>0</v>
      </c>
      <c r="L1386" s="17"/>
    </row>
    <row r="1387" ht="10.95" customHeight="true" customFormat="true" s="9">
      <c r="A1387" s="16">
        <v>45463</v>
      </c>
      <c r="B1387" s="17" t="s">
        <v>955</v>
      </c>
      <c r="C1387" s="17" t="s">
        <v>956</v>
      </c>
      <c r="D1387" s="17" t="s">
        <v>379</v>
      </c>
      <c r="E1387" s="17" t="s">
        <v>987</v>
      </c>
      <c r="F1387" s="17" t="s">
        <v>176</v>
      </c>
      <c r="G1387" s="18">
        <v>0</v>
      </c>
      <c r="H1387" s="18">
        <v>9270.0000</v>
      </c>
      <c r="I1387" s="18">
        <f ca="1">((I1386 + G1387) - H1387)</f>
        <v>0</v>
      </c>
      <c r="J1387" s="18">
        <v>0</v>
      </c>
      <c r="K1387" s="19">
        <v>0</v>
      </c>
      <c r="L1387" s="17"/>
    </row>
    <row r="1388" ht="10.95" customHeight="true" customFormat="true" s="9">
      <c r="A1388" s="16">
        <v>45464</v>
      </c>
      <c r="B1388" s="17" t="s">
        <v>955</v>
      </c>
      <c r="C1388" s="17" t="s">
        <v>956</v>
      </c>
      <c r="D1388" s="17" t="s">
        <v>379</v>
      </c>
      <c r="E1388" s="17" t="s">
        <v>988</v>
      </c>
      <c r="F1388" s="17" t="s">
        <v>166</v>
      </c>
      <c r="G1388" s="18">
        <v>0</v>
      </c>
      <c r="H1388" s="18">
        <v>16918.1100</v>
      </c>
      <c r="I1388" s="18">
        <f ca="1">((I1387 + G1388) - H1388)</f>
        <v>0</v>
      </c>
      <c r="J1388" s="18">
        <v>0</v>
      </c>
      <c r="K1388" s="19">
        <v>0</v>
      </c>
      <c r="L1388" s="17"/>
    </row>
    <row r="1389" ht="10.95" customHeight="true" customFormat="true" s="9">
      <c r="A1389" s="16">
        <v>45464</v>
      </c>
      <c r="B1389" s="17" t="s">
        <v>955</v>
      </c>
      <c r="C1389" s="17" t="s">
        <v>956</v>
      </c>
      <c r="D1389" s="17" t="s">
        <v>379</v>
      </c>
      <c r="E1389" s="17" t="s">
        <v>984</v>
      </c>
      <c r="F1389" s="17" t="s">
        <v>408</v>
      </c>
      <c r="G1389" s="18">
        <v>0</v>
      </c>
      <c r="H1389" s="18">
        <v>29638.9500</v>
      </c>
      <c r="I1389" s="18">
        <f ca="1">((I1388 + G1389) - H1389)</f>
        <v>0</v>
      </c>
      <c r="J1389" s="18">
        <v>0</v>
      </c>
      <c r="K1389" s="19">
        <v>0</v>
      </c>
      <c r="L1389" s="17"/>
    </row>
    <row r="1390" ht="10.95" customHeight="true" customFormat="true" s="9">
      <c r="A1390" s="16">
        <v>45465</v>
      </c>
      <c r="B1390" s="17" t="s">
        <v>955</v>
      </c>
      <c r="C1390" s="17" t="s">
        <v>956</v>
      </c>
      <c r="D1390" s="17" t="s">
        <v>379</v>
      </c>
      <c r="E1390" s="17" t="s">
        <v>1004</v>
      </c>
      <c r="F1390" s="17" t="s">
        <v>806</v>
      </c>
      <c r="G1390" s="18">
        <v>0</v>
      </c>
      <c r="H1390" s="18">
        <v>1672.0000</v>
      </c>
      <c r="I1390" s="18">
        <f ca="1">((I1389 + G1390) - H1390)</f>
        <v>0</v>
      </c>
      <c r="J1390" s="18">
        <v>0</v>
      </c>
      <c r="K1390" s="19">
        <v>0</v>
      </c>
      <c r="L1390" s="17"/>
    </row>
    <row r="1391" ht="10.95" customHeight="true" customFormat="true" s="9">
      <c r="A1391" s="16">
        <v>45466</v>
      </c>
      <c r="B1391" s="17" t="s">
        <v>955</v>
      </c>
      <c r="C1391" s="17" t="s">
        <v>956</v>
      </c>
      <c r="D1391" s="17" t="s">
        <v>379</v>
      </c>
      <c r="E1391" s="17" t="s">
        <v>986</v>
      </c>
      <c r="F1391" s="17" t="s">
        <v>133</v>
      </c>
      <c r="G1391" s="18">
        <v>0</v>
      </c>
      <c r="H1391" s="18">
        <v>461.7300</v>
      </c>
      <c r="I1391" s="18">
        <f ca="1">((I1390 + G1391) - H1391)</f>
        <v>0</v>
      </c>
      <c r="J1391" s="18">
        <v>0</v>
      </c>
      <c r="K1391" s="19">
        <v>0</v>
      </c>
      <c r="L1391" s="17"/>
    </row>
    <row r="1392" ht="10.95" customHeight="true" customFormat="true" s="9">
      <c r="A1392" s="16">
        <v>45466</v>
      </c>
      <c r="B1392" s="17" t="s">
        <v>955</v>
      </c>
      <c r="C1392" s="17" t="s">
        <v>956</v>
      </c>
      <c r="D1392" s="17" t="s">
        <v>379</v>
      </c>
      <c r="E1392" s="17" t="s">
        <v>1005</v>
      </c>
      <c r="F1392" s="17" t="s">
        <v>944</v>
      </c>
      <c r="G1392" s="18">
        <v>0</v>
      </c>
      <c r="H1392" s="18">
        <v>66125.0000</v>
      </c>
      <c r="I1392" s="18">
        <f ca="1">((I1391 + G1392) - H1392)</f>
        <v>0</v>
      </c>
      <c r="J1392" s="18">
        <v>0</v>
      </c>
      <c r="K1392" s="19">
        <v>0</v>
      </c>
      <c r="L1392" s="17"/>
    </row>
    <row r="1393" ht="10.95" customHeight="true" customFormat="true" s="9">
      <c r="A1393" s="16">
        <v>45467</v>
      </c>
      <c r="B1393" s="17" t="s">
        <v>955</v>
      </c>
      <c r="C1393" s="17" t="s">
        <v>956</v>
      </c>
      <c r="D1393" s="17" t="s">
        <v>26</v>
      </c>
      <c r="E1393" s="17" t="s">
        <v>150</v>
      </c>
      <c r="F1393" s="17" t="s">
        <v>151</v>
      </c>
      <c r="G1393" s="18">
        <v>42977.0000</v>
      </c>
      <c r="H1393" s="18">
        <v>0</v>
      </c>
      <c r="I1393" s="18">
        <f ca="1">((I1392 + G1393) - H1393)</f>
        <v>0</v>
      </c>
      <c r="J1393" s="18">
        <v>0</v>
      </c>
      <c r="K1393" s="19">
        <v>0</v>
      </c>
      <c r="L1393" s="17"/>
    </row>
    <row r="1394" ht="10.95" customHeight="true" customFormat="true" s="9">
      <c r="A1394" s="16">
        <v>45467</v>
      </c>
      <c r="B1394" s="17" t="s">
        <v>955</v>
      </c>
      <c r="C1394" s="17" t="s">
        <v>956</v>
      </c>
      <c r="D1394" s="17" t="s">
        <v>26</v>
      </c>
      <c r="E1394" s="17" t="s">
        <v>152</v>
      </c>
      <c r="F1394" s="17" t="s">
        <v>153</v>
      </c>
      <c r="G1394" s="18">
        <v>5320.4300</v>
      </c>
      <c r="H1394" s="18">
        <v>0</v>
      </c>
      <c r="I1394" s="18">
        <f ca="1">((I1393 + G1394) - H1394)</f>
        <v>0</v>
      </c>
      <c r="J1394" s="18">
        <v>0</v>
      </c>
      <c r="K1394" s="19">
        <v>0</v>
      </c>
      <c r="L1394" s="17"/>
    </row>
    <row r="1395" ht="10.95" customHeight="true" customFormat="true" s="9">
      <c r="A1395" s="16">
        <v>45467</v>
      </c>
      <c r="B1395" s="17" t="s">
        <v>955</v>
      </c>
      <c r="C1395" s="17" t="s">
        <v>956</v>
      </c>
      <c r="D1395" s="17" t="s">
        <v>379</v>
      </c>
      <c r="E1395" s="17" t="s">
        <v>986</v>
      </c>
      <c r="F1395" s="17" t="s">
        <v>642</v>
      </c>
      <c r="G1395" s="18">
        <v>0</v>
      </c>
      <c r="H1395" s="18">
        <v>5720.0000</v>
      </c>
      <c r="I1395" s="18">
        <f ca="1">((I1394 + G1395) - H1395)</f>
        <v>0</v>
      </c>
      <c r="J1395" s="18">
        <v>0</v>
      </c>
      <c r="K1395" s="19">
        <v>0</v>
      </c>
      <c r="L1395" s="17"/>
    </row>
    <row r="1396" ht="10.95" customHeight="true" customFormat="true" s="9">
      <c r="A1396" s="16">
        <v>45467</v>
      </c>
      <c r="B1396" s="17" t="s">
        <v>955</v>
      </c>
      <c r="C1396" s="17" t="s">
        <v>956</v>
      </c>
      <c r="D1396" s="17" t="s">
        <v>379</v>
      </c>
      <c r="E1396" s="17" t="s">
        <v>986</v>
      </c>
      <c r="F1396" s="17" t="s">
        <v>644</v>
      </c>
      <c r="G1396" s="18">
        <v>0</v>
      </c>
      <c r="H1396" s="18">
        <v>16695.2500</v>
      </c>
      <c r="I1396" s="18">
        <f ca="1">((I1395 + G1396) - H1396)</f>
        <v>0</v>
      </c>
      <c r="J1396" s="18">
        <v>0</v>
      </c>
      <c r="K1396" s="19">
        <v>0</v>
      </c>
      <c r="L1396" s="17"/>
    </row>
    <row r="1397" ht="10.95" customHeight="true" customFormat="true" s="9">
      <c r="A1397" s="16">
        <v>45467</v>
      </c>
      <c r="B1397" s="17" t="s">
        <v>955</v>
      </c>
      <c r="C1397" s="17" t="s">
        <v>956</v>
      </c>
      <c r="D1397" s="17" t="s">
        <v>379</v>
      </c>
      <c r="E1397" s="17" t="s">
        <v>984</v>
      </c>
      <c r="F1397" s="17" t="s">
        <v>409</v>
      </c>
      <c r="G1397" s="18">
        <v>0</v>
      </c>
      <c r="H1397" s="18">
        <v>85842.9000</v>
      </c>
      <c r="I1397" s="18">
        <f ca="1">((I1396 + G1397) - H1397)</f>
        <v>0</v>
      </c>
      <c r="J1397" s="18">
        <v>0</v>
      </c>
      <c r="K1397" s="19">
        <v>0</v>
      </c>
      <c r="L1397" s="17"/>
    </row>
    <row r="1398" ht="10.95" customHeight="true" customFormat="true" s="9">
      <c r="A1398" s="16">
        <v>45467</v>
      </c>
      <c r="B1398" s="17" t="s">
        <v>955</v>
      </c>
      <c r="C1398" s="17" t="s">
        <v>956</v>
      </c>
      <c r="D1398" s="17" t="s">
        <v>26</v>
      </c>
      <c r="E1398" s="17" t="s">
        <v>74</v>
      </c>
      <c r="F1398" s="17" t="s">
        <v>156</v>
      </c>
      <c r="G1398" s="18">
        <v>19399.0500</v>
      </c>
      <c r="H1398" s="18">
        <v>0</v>
      </c>
      <c r="I1398" s="18">
        <f ca="1">((I1397 + G1398) - H1398)</f>
        <v>0</v>
      </c>
      <c r="J1398" s="18">
        <v>0</v>
      </c>
      <c r="K1398" s="19">
        <v>0</v>
      </c>
      <c r="L1398" s="17"/>
    </row>
    <row r="1399" ht="10.95" customHeight="true" customFormat="true" s="9">
      <c r="A1399" s="16">
        <v>45468</v>
      </c>
      <c r="B1399" s="17" t="s">
        <v>955</v>
      </c>
      <c r="C1399" s="17" t="s">
        <v>956</v>
      </c>
      <c r="D1399" s="17" t="s">
        <v>26</v>
      </c>
      <c r="E1399" s="17" t="s">
        <v>48</v>
      </c>
      <c r="F1399" s="17" t="s">
        <v>921</v>
      </c>
      <c r="G1399" s="18">
        <v>1873.4500</v>
      </c>
      <c r="H1399" s="18">
        <v>0</v>
      </c>
      <c r="I1399" s="18">
        <f ca="1">((I1398 + G1399) - H1399)</f>
        <v>0</v>
      </c>
      <c r="J1399" s="18">
        <v>0</v>
      </c>
      <c r="K1399" s="19">
        <v>0</v>
      </c>
      <c r="L1399" s="17"/>
    </row>
    <row r="1400" ht="10.95" customHeight="true" customFormat="true" s="9">
      <c r="A1400" s="16">
        <v>45468</v>
      </c>
      <c r="B1400" s="17" t="s">
        <v>955</v>
      </c>
      <c r="C1400" s="17" t="s">
        <v>956</v>
      </c>
      <c r="D1400" s="17" t="s">
        <v>26</v>
      </c>
      <c r="E1400" s="17" t="s">
        <v>48</v>
      </c>
      <c r="F1400" s="17" t="s">
        <v>386</v>
      </c>
      <c r="G1400" s="18">
        <v>8718.6000</v>
      </c>
      <c r="H1400" s="18">
        <v>0</v>
      </c>
      <c r="I1400" s="18">
        <f ca="1">((I1399 + G1400) - H1400)</f>
        <v>0</v>
      </c>
      <c r="J1400" s="18">
        <v>0</v>
      </c>
      <c r="K1400" s="19">
        <v>0</v>
      </c>
      <c r="L1400" s="17"/>
    </row>
    <row r="1401" ht="10.95" customHeight="true" customFormat="true" s="9">
      <c r="A1401" s="16">
        <v>45468</v>
      </c>
      <c r="B1401" s="17" t="s">
        <v>955</v>
      </c>
      <c r="C1401" s="17" t="s">
        <v>956</v>
      </c>
      <c r="D1401" s="17" t="s">
        <v>26</v>
      </c>
      <c r="E1401" s="17" t="s">
        <v>48</v>
      </c>
      <c r="F1401" s="17" t="s">
        <v>486</v>
      </c>
      <c r="G1401" s="18">
        <v>121.0000</v>
      </c>
      <c r="H1401" s="18">
        <v>0</v>
      </c>
      <c r="I1401" s="18">
        <f ca="1">((I1400 + G1401) - H1401)</f>
        <v>0</v>
      </c>
      <c r="J1401" s="18">
        <v>0</v>
      </c>
      <c r="K1401" s="19">
        <v>0</v>
      </c>
      <c r="L1401" s="17"/>
    </row>
    <row r="1402" ht="10.95" customHeight="true" customFormat="true" s="9">
      <c r="A1402" s="16">
        <v>45468</v>
      </c>
      <c r="B1402" s="17" t="s">
        <v>955</v>
      </c>
      <c r="C1402" s="17" t="s">
        <v>956</v>
      </c>
      <c r="D1402" s="17" t="s">
        <v>26</v>
      </c>
      <c r="E1402" s="17" t="s">
        <v>48</v>
      </c>
      <c r="F1402" s="17" t="s">
        <v>758</v>
      </c>
      <c r="G1402" s="18">
        <v>934.4500</v>
      </c>
      <c r="H1402" s="18">
        <v>0</v>
      </c>
      <c r="I1402" s="18">
        <f ca="1">((I1401 + G1402) - H1402)</f>
        <v>0</v>
      </c>
      <c r="J1402" s="18">
        <v>0</v>
      </c>
      <c r="K1402" s="19">
        <v>0</v>
      </c>
      <c r="L1402" s="17"/>
    </row>
    <row r="1403" ht="10.95" customHeight="true" customFormat="true" s="9">
      <c r="A1403" s="16">
        <v>45468</v>
      </c>
      <c r="B1403" s="17" t="s">
        <v>955</v>
      </c>
      <c r="C1403" s="17" t="s">
        <v>956</v>
      </c>
      <c r="D1403" s="17" t="s">
        <v>26</v>
      </c>
      <c r="E1403" s="17" t="s">
        <v>48</v>
      </c>
      <c r="F1403" s="17" t="s">
        <v>500</v>
      </c>
      <c r="G1403" s="18">
        <v>1458.6100</v>
      </c>
      <c r="H1403" s="18">
        <v>0</v>
      </c>
      <c r="I1403" s="18">
        <f ca="1">((I1402 + G1403) - H1403)</f>
        <v>0</v>
      </c>
      <c r="J1403" s="18">
        <v>0</v>
      </c>
      <c r="K1403" s="19">
        <v>0</v>
      </c>
      <c r="L1403" s="17"/>
    </row>
    <row r="1404" ht="10.95" customHeight="true" customFormat="true" s="9">
      <c r="A1404" s="16">
        <v>45468</v>
      </c>
      <c r="B1404" s="17" t="s">
        <v>955</v>
      </c>
      <c r="C1404" s="17" t="s">
        <v>956</v>
      </c>
      <c r="D1404" s="17" t="s">
        <v>26</v>
      </c>
      <c r="E1404" s="17" t="s">
        <v>48</v>
      </c>
      <c r="F1404" s="17" t="s">
        <v>385</v>
      </c>
      <c r="G1404" s="18">
        <v>10098.0000</v>
      </c>
      <c r="H1404" s="18">
        <v>0</v>
      </c>
      <c r="I1404" s="18">
        <f ca="1">((I1403 + G1404) - H1404)</f>
        <v>0</v>
      </c>
      <c r="J1404" s="18">
        <v>0</v>
      </c>
      <c r="K1404" s="19">
        <v>0</v>
      </c>
      <c r="L1404" s="17"/>
    </row>
    <row r="1405" ht="10.95" customHeight="true" customFormat="true" s="9">
      <c r="A1405" s="16">
        <v>45468</v>
      </c>
      <c r="B1405" s="17" t="s">
        <v>955</v>
      </c>
      <c r="C1405" s="17" t="s">
        <v>956</v>
      </c>
      <c r="D1405" s="17" t="s">
        <v>26</v>
      </c>
      <c r="E1405" s="17" t="s">
        <v>48</v>
      </c>
      <c r="F1405" s="17" t="s">
        <v>491</v>
      </c>
      <c r="G1405" s="18">
        <v>8976.0000</v>
      </c>
      <c r="H1405" s="18">
        <v>0</v>
      </c>
      <c r="I1405" s="18">
        <f ca="1">((I1404 + G1405) - H1405)</f>
        <v>0</v>
      </c>
      <c r="J1405" s="18">
        <v>0</v>
      </c>
      <c r="K1405" s="19">
        <v>0</v>
      </c>
      <c r="L1405" s="17"/>
    </row>
    <row r="1406" ht="10.95" customHeight="true" customFormat="true" s="9">
      <c r="A1406" s="16">
        <v>45468</v>
      </c>
      <c r="B1406" s="17" t="s">
        <v>955</v>
      </c>
      <c r="C1406" s="17" t="s">
        <v>956</v>
      </c>
      <c r="D1406" s="17" t="s">
        <v>26</v>
      </c>
      <c r="E1406" s="17" t="s">
        <v>48</v>
      </c>
      <c r="F1406" s="17" t="s">
        <v>387</v>
      </c>
      <c r="G1406" s="18">
        <v>6732.0000</v>
      </c>
      <c r="H1406" s="18">
        <v>0</v>
      </c>
      <c r="I1406" s="18">
        <f ca="1">((I1405 + G1406) - H1406)</f>
        <v>0</v>
      </c>
      <c r="J1406" s="18">
        <v>0</v>
      </c>
      <c r="K1406" s="19">
        <v>0</v>
      </c>
      <c r="L1406" s="17"/>
    </row>
    <row r="1407" ht="10.95" customHeight="true" customFormat="true" s="9">
      <c r="A1407" s="16">
        <v>45468</v>
      </c>
      <c r="B1407" s="17" t="s">
        <v>955</v>
      </c>
      <c r="C1407" s="17" t="s">
        <v>956</v>
      </c>
      <c r="D1407" s="17" t="s">
        <v>26</v>
      </c>
      <c r="E1407" s="17" t="s">
        <v>48</v>
      </c>
      <c r="F1407" s="17" t="s">
        <v>512</v>
      </c>
      <c r="G1407" s="18">
        <v>363.0000</v>
      </c>
      <c r="H1407" s="18">
        <v>0</v>
      </c>
      <c r="I1407" s="18">
        <f ca="1">((I1406 + G1407) - H1407)</f>
        <v>0</v>
      </c>
      <c r="J1407" s="18">
        <v>0</v>
      </c>
      <c r="K1407" s="19">
        <v>0</v>
      </c>
      <c r="L1407" s="17"/>
    </row>
    <row r="1408" ht="10.95" customHeight="true" customFormat="true" s="9">
      <c r="A1408" s="16">
        <v>45468</v>
      </c>
      <c r="B1408" s="17" t="s">
        <v>955</v>
      </c>
      <c r="C1408" s="17" t="s">
        <v>956</v>
      </c>
      <c r="D1408" s="17" t="s">
        <v>26</v>
      </c>
      <c r="E1408" s="17" t="s">
        <v>48</v>
      </c>
      <c r="F1408" s="17" t="s">
        <v>509</v>
      </c>
      <c r="G1408" s="18">
        <v>1760.0000</v>
      </c>
      <c r="H1408" s="18">
        <v>0</v>
      </c>
      <c r="I1408" s="18">
        <f ca="1">((I1407 + G1408) - H1408)</f>
        <v>0</v>
      </c>
      <c r="J1408" s="18">
        <v>0</v>
      </c>
      <c r="K1408" s="19">
        <v>0</v>
      </c>
      <c r="L1408" s="17"/>
    </row>
    <row r="1409" ht="10.95" customHeight="true" customFormat="true" s="9">
      <c r="A1409" s="16">
        <v>45468</v>
      </c>
      <c r="B1409" s="17" t="s">
        <v>955</v>
      </c>
      <c r="C1409" s="17" t="s">
        <v>956</v>
      </c>
      <c r="D1409" s="17" t="s">
        <v>26</v>
      </c>
      <c r="E1409" s="17" t="s">
        <v>48</v>
      </c>
      <c r="F1409" s="17"/>
      <c r="G1409" s="18">
        <v>125.0700</v>
      </c>
      <c r="H1409" s="18">
        <v>0</v>
      </c>
      <c r="I1409" s="18">
        <f ca="1">((I1408 + G1409) - H1409)</f>
        <v>0</v>
      </c>
      <c r="J1409" s="18">
        <v>0</v>
      </c>
      <c r="K1409" s="19">
        <v>0</v>
      </c>
      <c r="L1409" s="17"/>
    </row>
    <row r="1410" ht="10.95" customHeight="true" customFormat="true" s="9">
      <c r="A1410" s="16">
        <v>45468</v>
      </c>
      <c r="B1410" s="17" t="s">
        <v>955</v>
      </c>
      <c r="C1410" s="17" t="s">
        <v>956</v>
      </c>
      <c r="D1410" s="17" t="s">
        <v>26</v>
      </c>
      <c r="E1410" s="17" t="s">
        <v>158</v>
      </c>
      <c r="F1410" s="17" t="s">
        <v>159</v>
      </c>
      <c r="G1410" s="18">
        <v>880.0000</v>
      </c>
      <c r="H1410" s="18">
        <v>0</v>
      </c>
      <c r="I1410" s="18">
        <f ca="1">((I1409 + G1410) - H1410)</f>
        <v>0</v>
      </c>
      <c r="J1410" s="18">
        <v>0</v>
      </c>
      <c r="K1410" s="19">
        <v>0</v>
      </c>
      <c r="L1410" s="17"/>
    </row>
    <row r="1411" ht="10.95" customHeight="true" customFormat="true" s="9">
      <c r="A1411" s="16">
        <v>45468</v>
      </c>
      <c r="B1411" s="17" t="s">
        <v>955</v>
      </c>
      <c r="C1411" s="17" t="s">
        <v>956</v>
      </c>
      <c r="D1411" s="17" t="s">
        <v>26</v>
      </c>
      <c r="E1411" s="17" t="s">
        <v>160</v>
      </c>
      <c r="F1411" s="17" t="s">
        <v>161</v>
      </c>
      <c r="G1411" s="18">
        <v>2335.0000</v>
      </c>
      <c r="H1411" s="18">
        <v>0</v>
      </c>
      <c r="I1411" s="18">
        <f ca="1">((I1410 + G1411) - H1411)</f>
        <v>0</v>
      </c>
      <c r="J1411" s="18">
        <v>0</v>
      </c>
      <c r="K1411" s="19">
        <v>0</v>
      </c>
      <c r="L1411" s="17"/>
    </row>
    <row r="1412" ht="10.95" customHeight="true" customFormat="true" s="9">
      <c r="A1412" s="16">
        <v>45468</v>
      </c>
      <c r="B1412" s="17" t="s">
        <v>955</v>
      </c>
      <c r="C1412" s="17" t="s">
        <v>956</v>
      </c>
      <c r="D1412" s="17" t="s">
        <v>26</v>
      </c>
      <c r="E1412" s="17" t="s">
        <v>162</v>
      </c>
      <c r="F1412" s="17" t="s">
        <v>163</v>
      </c>
      <c r="G1412" s="18">
        <v>180.0000</v>
      </c>
      <c r="H1412" s="18">
        <v>0</v>
      </c>
      <c r="I1412" s="18">
        <f ca="1">((I1411 + G1412) - H1412)</f>
        <v>0</v>
      </c>
      <c r="J1412" s="18">
        <v>0</v>
      </c>
      <c r="K1412" s="19">
        <v>0</v>
      </c>
      <c r="L1412" s="17"/>
    </row>
    <row r="1413" ht="10.95" customHeight="true" customFormat="true" s="9">
      <c r="A1413" s="16">
        <v>45468</v>
      </c>
      <c r="B1413" s="17" t="s">
        <v>955</v>
      </c>
      <c r="C1413" s="17" t="s">
        <v>956</v>
      </c>
      <c r="D1413" s="17" t="s">
        <v>26</v>
      </c>
      <c r="E1413" s="17" t="s">
        <v>141</v>
      </c>
      <c r="F1413" s="17" t="s">
        <v>166</v>
      </c>
      <c r="G1413" s="18">
        <v>16918.1100</v>
      </c>
      <c r="H1413" s="18">
        <v>0</v>
      </c>
      <c r="I1413" s="18">
        <f ca="1">((I1412 + G1413) - H1413)</f>
        <v>0</v>
      </c>
      <c r="J1413" s="18">
        <v>0</v>
      </c>
      <c r="K1413" s="19">
        <v>0</v>
      </c>
      <c r="L1413" s="17"/>
    </row>
    <row r="1414" ht="10.95" customHeight="true" customFormat="true" s="9">
      <c r="A1414" s="16">
        <v>45468</v>
      </c>
      <c r="B1414" s="17" t="s">
        <v>955</v>
      </c>
      <c r="C1414" s="17" t="s">
        <v>956</v>
      </c>
      <c r="D1414" s="17" t="s">
        <v>26</v>
      </c>
      <c r="E1414" s="17" t="s">
        <v>167</v>
      </c>
      <c r="F1414" s="17" t="s">
        <v>168</v>
      </c>
      <c r="G1414" s="18">
        <v>3052.5000</v>
      </c>
      <c r="H1414" s="18">
        <v>0</v>
      </c>
      <c r="I1414" s="18">
        <f ca="1">((I1413 + G1414) - H1414)</f>
        <v>0</v>
      </c>
      <c r="J1414" s="18">
        <v>0</v>
      </c>
      <c r="K1414" s="19">
        <v>0</v>
      </c>
      <c r="L1414" s="17"/>
    </row>
    <row r="1415" ht="10.95" customHeight="true" customFormat="true" s="9">
      <c r="A1415" s="16">
        <v>45468</v>
      </c>
      <c r="B1415" s="17" t="s">
        <v>955</v>
      </c>
      <c r="C1415" s="17" t="s">
        <v>956</v>
      </c>
      <c r="D1415" s="17" t="s">
        <v>379</v>
      </c>
      <c r="E1415" s="17" t="s">
        <v>970</v>
      </c>
      <c r="F1415" s="17" t="s">
        <v>460</v>
      </c>
      <c r="G1415" s="18">
        <v>0</v>
      </c>
      <c r="H1415" s="18">
        <v>22441.6300</v>
      </c>
      <c r="I1415" s="18">
        <f ca="1">((I1414 + G1415) - H1415)</f>
        <v>0</v>
      </c>
      <c r="J1415" s="18">
        <v>0</v>
      </c>
      <c r="K1415" s="19">
        <v>0</v>
      </c>
      <c r="L1415" s="17"/>
    </row>
    <row r="1416" ht="10.95" customHeight="true" customFormat="true" s="9">
      <c r="A1416" s="16">
        <v>45468</v>
      </c>
      <c r="B1416" s="17" t="s">
        <v>955</v>
      </c>
      <c r="C1416" s="17" t="s">
        <v>956</v>
      </c>
      <c r="D1416" s="17" t="s">
        <v>379</v>
      </c>
      <c r="E1416" s="17" t="s">
        <v>997</v>
      </c>
      <c r="F1416" s="17" t="s">
        <v>476</v>
      </c>
      <c r="G1416" s="18">
        <v>0</v>
      </c>
      <c r="H1416" s="18">
        <v>440.0000</v>
      </c>
      <c r="I1416" s="18">
        <f ca="1">((I1415 + G1416) - H1416)</f>
        <v>0</v>
      </c>
      <c r="J1416" s="18">
        <v>0</v>
      </c>
      <c r="K1416" s="19">
        <v>0</v>
      </c>
      <c r="L1416" s="17"/>
    </row>
    <row r="1417" ht="10.95" customHeight="true" customFormat="true" s="9">
      <c r="A1417" s="16">
        <v>45468</v>
      </c>
      <c r="B1417" s="17" t="s">
        <v>955</v>
      </c>
      <c r="C1417" s="17" t="s">
        <v>956</v>
      </c>
      <c r="D1417" s="17" t="s">
        <v>26</v>
      </c>
      <c r="E1417" s="17" t="s">
        <v>169</v>
      </c>
      <c r="F1417" s="17" t="s">
        <v>170</v>
      </c>
      <c r="G1417" s="18">
        <v>12716.6000</v>
      </c>
      <c r="H1417" s="18">
        <v>0</v>
      </c>
      <c r="I1417" s="18">
        <f ca="1">((I1416 + G1417) - H1417)</f>
        <v>0</v>
      </c>
      <c r="J1417" s="18">
        <v>0</v>
      </c>
      <c r="K1417" s="19">
        <v>0</v>
      </c>
      <c r="L1417" s="17"/>
    </row>
    <row r="1418" ht="10.95" customHeight="true" customFormat="true" s="9">
      <c r="A1418" s="16">
        <v>45469</v>
      </c>
      <c r="B1418" s="17" t="s">
        <v>955</v>
      </c>
      <c r="C1418" s="17" t="s">
        <v>956</v>
      </c>
      <c r="D1418" s="17" t="s">
        <v>379</v>
      </c>
      <c r="E1418" s="17" t="s">
        <v>993</v>
      </c>
      <c r="F1418" s="17" t="s">
        <v>703</v>
      </c>
      <c r="G1418" s="18">
        <v>0</v>
      </c>
      <c r="H1418" s="18">
        <v>943.7500</v>
      </c>
      <c r="I1418" s="18">
        <f ca="1">((I1417 + G1418) - H1418)</f>
        <v>0</v>
      </c>
      <c r="J1418" s="18">
        <v>0</v>
      </c>
      <c r="K1418" s="19">
        <v>0</v>
      </c>
      <c r="L1418" s="17"/>
    </row>
    <row r="1419" ht="10.95" customHeight="true" customFormat="true" s="9">
      <c r="A1419" s="16">
        <v>45469</v>
      </c>
      <c r="B1419" s="17" t="s">
        <v>955</v>
      </c>
      <c r="C1419" s="17" t="s">
        <v>956</v>
      </c>
      <c r="D1419" s="17" t="s">
        <v>26</v>
      </c>
      <c r="E1419" s="17" t="s">
        <v>50</v>
      </c>
      <c r="F1419" s="17" t="s">
        <v>505</v>
      </c>
      <c r="G1419" s="18">
        <v>2255.0000</v>
      </c>
      <c r="H1419" s="18">
        <v>0</v>
      </c>
      <c r="I1419" s="18">
        <f ca="1">((I1418 + G1419) - H1419)</f>
        <v>0</v>
      </c>
      <c r="J1419" s="18">
        <v>0</v>
      </c>
      <c r="K1419" s="19">
        <v>0</v>
      </c>
      <c r="L1419" s="17"/>
    </row>
    <row r="1420" ht="10.95" customHeight="true" customFormat="true" s="9">
      <c r="A1420" s="16">
        <v>45469</v>
      </c>
      <c r="B1420" s="17" t="s">
        <v>955</v>
      </c>
      <c r="C1420" s="17" t="s">
        <v>956</v>
      </c>
      <c r="D1420" s="17" t="s">
        <v>26</v>
      </c>
      <c r="E1420" s="17" t="s">
        <v>50</v>
      </c>
      <c r="F1420" s="17" t="s">
        <v>496</v>
      </c>
      <c r="G1420" s="18">
        <v>20710.6800</v>
      </c>
      <c r="H1420" s="18">
        <v>0</v>
      </c>
      <c r="I1420" s="18">
        <f ca="1">((I1419 + G1420) - H1420)</f>
        <v>0</v>
      </c>
      <c r="J1420" s="18">
        <v>0</v>
      </c>
      <c r="K1420" s="19">
        <v>0</v>
      </c>
      <c r="L1420" s="17"/>
    </row>
    <row r="1421" ht="10.95" customHeight="true" customFormat="true" s="9">
      <c r="A1421" s="16">
        <v>45469</v>
      </c>
      <c r="B1421" s="17" t="s">
        <v>955</v>
      </c>
      <c r="C1421" s="17" t="s">
        <v>956</v>
      </c>
      <c r="D1421" s="17" t="s">
        <v>26</v>
      </c>
      <c r="E1421" s="17" t="s">
        <v>50</v>
      </c>
      <c r="F1421" s="17" t="s">
        <v>501</v>
      </c>
      <c r="G1421" s="18">
        <v>29.1500</v>
      </c>
      <c r="H1421" s="18">
        <v>0</v>
      </c>
      <c r="I1421" s="18">
        <f ca="1">((I1420 + G1421) - H1421)</f>
        <v>0</v>
      </c>
      <c r="J1421" s="18">
        <v>0</v>
      </c>
      <c r="K1421" s="19">
        <v>0</v>
      </c>
      <c r="L1421" s="17"/>
    </row>
    <row r="1422" ht="10.95" customHeight="true" customFormat="true" s="9">
      <c r="A1422" s="16">
        <v>45469</v>
      </c>
      <c r="B1422" s="17" t="s">
        <v>955</v>
      </c>
      <c r="C1422" s="17" t="s">
        <v>956</v>
      </c>
      <c r="D1422" s="17" t="s">
        <v>26</v>
      </c>
      <c r="E1422" s="17" t="s">
        <v>50</v>
      </c>
      <c r="F1422" s="17" t="s">
        <v>498</v>
      </c>
      <c r="G1422" s="18">
        <v>1140.4800</v>
      </c>
      <c r="H1422" s="18">
        <v>0</v>
      </c>
      <c r="I1422" s="18">
        <f ca="1">((I1421 + G1422) - H1422)</f>
        <v>0</v>
      </c>
      <c r="J1422" s="18">
        <v>0</v>
      </c>
      <c r="K1422" s="19">
        <v>0</v>
      </c>
      <c r="L1422" s="17"/>
    </row>
    <row r="1423" ht="10.95" customHeight="true" customFormat="true" s="9">
      <c r="A1423" s="16">
        <v>45469</v>
      </c>
      <c r="B1423" s="17" t="s">
        <v>955</v>
      </c>
      <c r="C1423" s="17" t="s">
        <v>956</v>
      </c>
      <c r="D1423" s="17" t="s">
        <v>26</v>
      </c>
      <c r="E1423" s="17" t="s">
        <v>50</v>
      </c>
      <c r="F1423" s="17" t="s">
        <v>493</v>
      </c>
      <c r="G1423" s="18">
        <v>8271.8900</v>
      </c>
      <c r="H1423" s="18">
        <v>0</v>
      </c>
      <c r="I1423" s="18">
        <f ca="1">((I1422 + G1423) - H1423)</f>
        <v>0</v>
      </c>
      <c r="J1423" s="18">
        <v>0</v>
      </c>
      <c r="K1423" s="19">
        <v>0</v>
      </c>
      <c r="L1423" s="17"/>
    </row>
    <row r="1424" ht="10.95" customHeight="true" customFormat="true" s="9">
      <c r="A1424" s="16">
        <v>45469</v>
      </c>
      <c r="B1424" s="17" t="s">
        <v>955</v>
      </c>
      <c r="C1424" s="17" t="s">
        <v>956</v>
      </c>
      <c r="D1424" s="17" t="s">
        <v>26</v>
      </c>
      <c r="E1424" s="17" t="s">
        <v>50</v>
      </c>
      <c r="F1424" s="17" t="s">
        <v>513</v>
      </c>
      <c r="G1424" s="18">
        <v>302.5000</v>
      </c>
      <c r="H1424" s="18">
        <v>0</v>
      </c>
      <c r="I1424" s="18">
        <f ca="1">((I1423 + G1424) - H1424)</f>
        <v>0</v>
      </c>
      <c r="J1424" s="18">
        <v>0</v>
      </c>
      <c r="K1424" s="19">
        <v>0</v>
      </c>
      <c r="L1424" s="17"/>
    </row>
    <row r="1425" ht="10.95" customHeight="true" customFormat="true" s="9">
      <c r="A1425" s="16">
        <v>45469</v>
      </c>
      <c r="B1425" s="17" t="s">
        <v>955</v>
      </c>
      <c r="C1425" s="17" t="s">
        <v>956</v>
      </c>
      <c r="D1425" s="17" t="s">
        <v>26</v>
      </c>
      <c r="E1425" s="17" t="s">
        <v>50</v>
      </c>
      <c r="F1425" s="17" t="s">
        <v>489</v>
      </c>
      <c r="G1425" s="18">
        <v>9.6800</v>
      </c>
      <c r="H1425" s="18">
        <v>0</v>
      </c>
      <c r="I1425" s="18">
        <f ca="1">((I1424 + G1425) - H1425)</f>
        <v>0</v>
      </c>
      <c r="J1425" s="18">
        <v>0</v>
      </c>
      <c r="K1425" s="19">
        <v>0</v>
      </c>
      <c r="L1425" s="17"/>
    </row>
    <row r="1426" ht="10.95" customHeight="true" customFormat="true" s="9">
      <c r="A1426" s="16">
        <v>45469</v>
      </c>
      <c r="B1426" s="17" t="s">
        <v>955</v>
      </c>
      <c r="C1426" s="17" t="s">
        <v>956</v>
      </c>
      <c r="D1426" s="17" t="s">
        <v>26</v>
      </c>
      <c r="E1426" s="17" t="s">
        <v>50</v>
      </c>
      <c r="F1426" s="17" t="s">
        <v>503</v>
      </c>
      <c r="G1426" s="18">
        <v>302.5000</v>
      </c>
      <c r="H1426" s="18">
        <v>0</v>
      </c>
      <c r="I1426" s="18">
        <f ca="1">((I1425 + G1426) - H1426)</f>
        <v>0</v>
      </c>
      <c r="J1426" s="18">
        <v>0</v>
      </c>
      <c r="K1426" s="19">
        <v>0</v>
      </c>
      <c r="L1426" s="17"/>
    </row>
    <row r="1427" ht="10.95" customHeight="true" customFormat="true" s="9">
      <c r="A1427" s="16">
        <v>45469</v>
      </c>
      <c r="B1427" s="17" t="s">
        <v>955</v>
      </c>
      <c r="C1427" s="17" t="s">
        <v>956</v>
      </c>
      <c r="D1427" s="17" t="s">
        <v>26</v>
      </c>
      <c r="E1427" s="17" t="s">
        <v>50</v>
      </c>
      <c r="F1427" s="17" t="s">
        <v>507</v>
      </c>
      <c r="G1427" s="18">
        <v>5022.5500</v>
      </c>
      <c r="H1427" s="18">
        <v>0</v>
      </c>
      <c r="I1427" s="18">
        <f ca="1">((I1426 + G1427) - H1427)</f>
        <v>0</v>
      </c>
      <c r="J1427" s="18">
        <v>0</v>
      </c>
      <c r="K1427" s="19">
        <v>0</v>
      </c>
      <c r="L1427" s="17"/>
    </row>
    <row r="1428" ht="10.95" customHeight="true" customFormat="true" s="9">
      <c r="A1428" s="16">
        <v>45469</v>
      </c>
      <c r="B1428" s="17" t="s">
        <v>955</v>
      </c>
      <c r="C1428" s="17" t="s">
        <v>956</v>
      </c>
      <c r="D1428" s="17" t="s">
        <v>26</v>
      </c>
      <c r="E1428" s="17" t="s">
        <v>50</v>
      </c>
      <c r="F1428" s="17" t="s">
        <v>494</v>
      </c>
      <c r="G1428" s="18">
        <v>36.3000</v>
      </c>
      <c r="H1428" s="18">
        <v>0</v>
      </c>
      <c r="I1428" s="18">
        <f ca="1">((I1427 + G1428) - H1428)</f>
        <v>0</v>
      </c>
      <c r="J1428" s="18">
        <v>0</v>
      </c>
      <c r="K1428" s="19">
        <v>0</v>
      </c>
      <c r="L1428" s="17"/>
    </row>
    <row r="1429" ht="10.95" customHeight="true" customFormat="true" s="9">
      <c r="A1429" s="16">
        <v>45469</v>
      </c>
      <c r="B1429" s="17" t="s">
        <v>955</v>
      </c>
      <c r="C1429" s="17" t="s">
        <v>956</v>
      </c>
      <c r="D1429" s="17" t="s">
        <v>26</v>
      </c>
      <c r="E1429" s="17" t="s">
        <v>172</v>
      </c>
      <c r="F1429" s="17" t="s">
        <v>173</v>
      </c>
      <c r="G1429" s="18">
        <v>1782.0000</v>
      </c>
      <c r="H1429" s="18">
        <v>0</v>
      </c>
      <c r="I1429" s="18">
        <f ca="1">((I1428 + G1429) - H1429)</f>
        <v>0</v>
      </c>
      <c r="J1429" s="18">
        <v>0</v>
      </c>
      <c r="K1429" s="19">
        <v>0</v>
      </c>
      <c r="L1429" s="17"/>
    </row>
    <row r="1430" ht="10.95" customHeight="true" customFormat="true" s="9">
      <c r="A1430" s="16">
        <v>45469</v>
      </c>
      <c r="B1430" s="17" t="s">
        <v>955</v>
      </c>
      <c r="C1430" s="17" t="s">
        <v>956</v>
      </c>
      <c r="D1430" s="17" t="s">
        <v>26</v>
      </c>
      <c r="E1430" s="17" t="s">
        <v>172</v>
      </c>
      <c r="F1430" s="17" t="s">
        <v>174</v>
      </c>
      <c r="G1430" s="18">
        <v>200.0500</v>
      </c>
      <c r="H1430" s="18">
        <v>0</v>
      </c>
      <c r="I1430" s="18">
        <f ca="1">((I1429 + G1430) - H1430)</f>
        <v>0</v>
      </c>
      <c r="J1430" s="18">
        <v>0</v>
      </c>
      <c r="K1430" s="19">
        <v>0</v>
      </c>
      <c r="L1430" s="17"/>
    </row>
    <row r="1431" ht="10.95" customHeight="true" customFormat="true" s="9">
      <c r="A1431" s="16">
        <v>45469</v>
      </c>
      <c r="B1431" s="17" t="s">
        <v>955</v>
      </c>
      <c r="C1431" s="17" t="s">
        <v>956</v>
      </c>
      <c r="D1431" s="17" t="s">
        <v>26</v>
      </c>
      <c r="E1431" s="17" t="s">
        <v>32</v>
      </c>
      <c r="F1431" s="17" t="s">
        <v>175</v>
      </c>
      <c r="G1431" s="18">
        <v>5330.5000</v>
      </c>
      <c r="H1431" s="18">
        <v>0</v>
      </c>
      <c r="I1431" s="18">
        <f ca="1">((I1430 + G1431) - H1431)</f>
        <v>0</v>
      </c>
      <c r="J1431" s="18">
        <v>0</v>
      </c>
      <c r="K1431" s="19">
        <v>0</v>
      </c>
      <c r="L1431" s="17"/>
    </row>
    <row r="1432" ht="10.95" customHeight="true" customFormat="true" s="9">
      <c r="A1432" s="16">
        <v>45469</v>
      </c>
      <c r="B1432" s="17" t="s">
        <v>955</v>
      </c>
      <c r="C1432" s="17" t="s">
        <v>956</v>
      </c>
      <c r="D1432" s="17" t="s">
        <v>26</v>
      </c>
      <c r="E1432" s="17" t="s">
        <v>109</v>
      </c>
      <c r="F1432" s="17" t="s">
        <v>176</v>
      </c>
      <c r="G1432" s="18">
        <v>9270.0000</v>
      </c>
      <c r="H1432" s="18">
        <v>0</v>
      </c>
      <c r="I1432" s="18">
        <f ca="1">((I1431 + G1432) - H1432)</f>
        <v>0</v>
      </c>
      <c r="J1432" s="18">
        <v>0</v>
      </c>
      <c r="K1432" s="19">
        <v>0</v>
      </c>
      <c r="L1432" s="17"/>
    </row>
    <row r="1433" ht="10.95" customHeight="true" customFormat="true" s="9">
      <c r="A1433" s="16">
        <v>45469</v>
      </c>
      <c r="B1433" s="17" t="s">
        <v>955</v>
      </c>
      <c r="C1433" s="17" t="s">
        <v>956</v>
      </c>
      <c r="D1433" s="17" t="s">
        <v>26</v>
      </c>
      <c r="E1433" s="17" t="s">
        <v>107</v>
      </c>
      <c r="F1433" s="17" t="s">
        <v>177</v>
      </c>
      <c r="G1433" s="18">
        <v>22515.0600</v>
      </c>
      <c r="H1433" s="18">
        <v>0</v>
      </c>
      <c r="I1433" s="18">
        <f ca="1">((I1432 + G1433) - H1433)</f>
        <v>0</v>
      </c>
      <c r="J1433" s="18">
        <v>0</v>
      </c>
      <c r="K1433" s="19">
        <v>0</v>
      </c>
      <c r="L1433" s="17"/>
    </row>
    <row r="1434" ht="10.95" customHeight="true" customFormat="true" s="9">
      <c r="A1434" s="16">
        <v>45469</v>
      </c>
      <c r="B1434" s="17" t="s">
        <v>955</v>
      </c>
      <c r="C1434" s="17" t="s">
        <v>956</v>
      </c>
      <c r="D1434" s="17" t="s">
        <v>26</v>
      </c>
      <c r="E1434" s="17" t="s">
        <v>129</v>
      </c>
      <c r="F1434" s="17" t="s">
        <v>178</v>
      </c>
      <c r="G1434" s="18">
        <v>1083.1700</v>
      </c>
      <c r="H1434" s="18">
        <v>0</v>
      </c>
      <c r="I1434" s="18">
        <f ca="1">((I1433 + G1434) - H1434)</f>
        <v>0</v>
      </c>
      <c r="J1434" s="18">
        <v>0</v>
      </c>
      <c r="K1434" s="19">
        <v>0</v>
      </c>
      <c r="L1434" s="17"/>
    </row>
    <row r="1435" ht="10.95" customHeight="true" customFormat="true" s="9">
      <c r="A1435" s="16">
        <v>45470</v>
      </c>
      <c r="B1435" s="17" t="s">
        <v>955</v>
      </c>
      <c r="C1435" s="17" t="s">
        <v>956</v>
      </c>
      <c r="D1435" s="17" t="s">
        <v>26</v>
      </c>
      <c r="E1435" s="17" t="s">
        <v>179</v>
      </c>
      <c r="F1435" s="17" t="s">
        <v>180</v>
      </c>
      <c r="G1435" s="18">
        <v>28545.9900</v>
      </c>
      <c r="H1435" s="18">
        <v>0</v>
      </c>
      <c r="I1435" s="18">
        <f ca="1">((I1434 + G1435) - H1435)</f>
        <v>0</v>
      </c>
      <c r="J1435" s="18">
        <v>0</v>
      </c>
      <c r="K1435" s="19">
        <v>0</v>
      </c>
      <c r="L1435" s="17"/>
    </row>
    <row r="1436" ht="10.95" customHeight="true" customFormat="true" s="9">
      <c r="A1436" s="16">
        <v>45470</v>
      </c>
      <c r="B1436" s="17" t="s">
        <v>955</v>
      </c>
      <c r="C1436" s="17" t="s">
        <v>956</v>
      </c>
      <c r="D1436" s="17" t="s">
        <v>26</v>
      </c>
      <c r="E1436" s="17" t="s">
        <v>181</v>
      </c>
      <c r="F1436" s="17" t="s">
        <v>182</v>
      </c>
      <c r="G1436" s="18">
        <v>126.7200</v>
      </c>
      <c r="H1436" s="18">
        <v>0</v>
      </c>
      <c r="I1436" s="18">
        <f ca="1">((I1435 + G1436) - H1436)</f>
        <v>0</v>
      </c>
      <c r="J1436" s="18">
        <v>0</v>
      </c>
      <c r="K1436" s="19">
        <v>0</v>
      </c>
      <c r="L1436" s="17"/>
    </row>
    <row r="1437" ht="10.95" customHeight="true" customFormat="true" s="9">
      <c r="A1437" s="16">
        <v>45470</v>
      </c>
      <c r="B1437" s="17" t="s">
        <v>955</v>
      </c>
      <c r="C1437" s="17" t="s">
        <v>956</v>
      </c>
      <c r="D1437" s="17" t="s">
        <v>26</v>
      </c>
      <c r="E1437" s="17" t="s">
        <v>183</v>
      </c>
      <c r="F1437" s="17" t="s">
        <v>184</v>
      </c>
      <c r="G1437" s="18">
        <v>8561.2000</v>
      </c>
      <c r="H1437" s="18">
        <v>0</v>
      </c>
      <c r="I1437" s="18">
        <f ca="1">((I1436 + G1437) - H1437)</f>
        <v>0</v>
      </c>
      <c r="J1437" s="18">
        <v>0</v>
      </c>
      <c r="K1437" s="19">
        <v>0</v>
      </c>
      <c r="L1437" s="17"/>
    </row>
    <row r="1438" ht="10.95" customHeight="true" customFormat="true" s="9">
      <c r="A1438" s="16">
        <v>45470</v>
      </c>
      <c r="B1438" s="17" t="s">
        <v>955</v>
      </c>
      <c r="C1438" s="17" t="s">
        <v>956</v>
      </c>
      <c r="D1438" s="17" t="s">
        <v>379</v>
      </c>
      <c r="E1438" s="17" t="s">
        <v>988</v>
      </c>
      <c r="F1438" s="17" t="s">
        <v>411</v>
      </c>
      <c r="G1438" s="18">
        <v>0</v>
      </c>
      <c r="H1438" s="18">
        <v>48226.8600</v>
      </c>
      <c r="I1438" s="18">
        <f ca="1">((I1437 + G1438) - H1438)</f>
        <v>0</v>
      </c>
      <c r="J1438" s="18">
        <v>0</v>
      </c>
      <c r="K1438" s="19">
        <v>0</v>
      </c>
      <c r="L1438" s="17"/>
    </row>
    <row r="1439" ht="10.95" customHeight="true" customFormat="true" s="9">
      <c r="A1439" s="16">
        <v>45470</v>
      </c>
      <c r="B1439" s="17" t="s">
        <v>955</v>
      </c>
      <c r="C1439" s="17" t="s">
        <v>956</v>
      </c>
      <c r="D1439" s="17" t="s">
        <v>379</v>
      </c>
      <c r="E1439" s="17" t="s">
        <v>988</v>
      </c>
      <c r="F1439" s="17" t="s">
        <v>415</v>
      </c>
      <c r="G1439" s="18">
        <v>0</v>
      </c>
      <c r="H1439" s="18">
        <v>46792.3500</v>
      </c>
      <c r="I1439" s="18">
        <f ca="1">((I1438 + G1439) - H1439)</f>
        <v>0</v>
      </c>
      <c r="J1439" s="18">
        <v>0</v>
      </c>
      <c r="K1439" s="19">
        <v>0</v>
      </c>
      <c r="L1439" s="17"/>
    </row>
    <row r="1440" ht="10.95" customHeight="true" customFormat="true" s="9">
      <c r="A1440" s="16">
        <v>45470</v>
      </c>
      <c r="B1440" s="17" t="s">
        <v>955</v>
      </c>
      <c r="C1440" s="17" t="s">
        <v>956</v>
      </c>
      <c r="D1440" s="17" t="s">
        <v>379</v>
      </c>
      <c r="E1440" s="17" t="s">
        <v>1006</v>
      </c>
      <c r="F1440" s="17" t="s">
        <v>527</v>
      </c>
      <c r="G1440" s="18">
        <v>0</v>
      </c>
      <c r="H1440" s="18">
        <v>105.6000</v>
      </c>
      <c r="I1440" s="18">
        <f ca="1">((I1439 + G1440) - H1440)</f>
        <v>0</v>
      </c>
      <c r="J1440" s="18">
        <v>0</v>
      </c>
      <c r="K1440" s="19">
        <v>0</v>
      </c>
      <c r="L1440" s="17"/>
    </row>
    <row r="1441" ht="10.95" customHeight="true" customFormat="true" s="9">
      <c r="A1441" s="16">
        <v>45471</v>
      </c>
      <c r="B1441" s="17" t="s">
        <v>955</v>
      </c>
      <c r="C1441" s="17" t="s">
        <v>956</v>
      </c>
      <c r="D1441" s="17" t="s">
        <v>379</v>
      </c>
      <c r="E1441" s="17" t="s">
        <v>1003</v>
      </c>
      <c r="F1441" s="17" t="s">
        <v>646</v>
      </c>
      <c r="G1441" s="18">
        <v>0</v>
      </c>
      <c r="H1441" s="18">
        <v>3124.0000</v>
      </c>
      <c r="I1441" s="18">
        <f ca="1">((I1440 + G1441) - H1441)</f>
        <v>0</v>
      </c>
      <c r="J1441" s="18">
        <v>0</v>
      </c>
      <c r="K1441" s="19">
        <v>0</v>
      </c>
      <c r="L1441" s="17"/>
    </row>
    <row r="1442" ht="10.95" customHeight="true" customFormat="true" s="9">
      <c r="A1442" s="16">
        <v>45471</v>
      </c>
      <c r="B1442" s="17" t="s">
        <v>955</v>
      </c>
      <c r="C1442" s="17" t="s">
        <v>956</v>
      </c>
      <c r="D1442" s="17" t="s">
        <v>379</v>
      </c>
      <c r="E1442" s="17" t="s">
        <v>984</v>
      </c>
      <c r="F1442" s="17" t="s">
        <v>420</v>
      </c>
      <c r="G1442" s="18">
        <v>0</v>
      </c>
      <c r="H1442" s="18">
        <v>66366.9600</v>
      </c>
      <c r="I1442" s="18">
        <f ca="1">((I1441 + G1442) - H1442)</f>
        <v>0</v>
      </c>
      <c r="J1442" s="18">
        <v>0</v>
      </c>
      <c r="K1442" s="19">
        <v>0</v>
      </c>
      <c r="L1442" s="17"/>
    </row>
    <row r="1443" ht="10.95" customHeight="true" customFormat="true" s="9">
      <c r="A1443" s="16">
        <v>45471</v>
      </c>
      <c r="B1443" s="17" t="s">
        <v>955</v>
      </c>
      <c r="C1443" s="17" t="s">
        <v>956</v>
      </c>
      <c r="D1443" s="17" t="s">
        <v>379</v>
      </c>
      <c r="E1443" s="17" t="s">
        <v>984</v>
      </c>
      <c r="F1443" s="17" t="s">
        <v>423</v>
      </c>
      <c r="G1443" s="18">
        <v>0</v>
      </c>
      <c r="H1443" s="18">
        <v>112172.6100</v>
      </c>
      <c r="I1443" s="18">
        <f ca="1">((I1442 + G1443) - H1443)</f>
        <v>0</v>
      </c>
      <c r="J1443" s="18">
        <v>0</v>
      </c>
      <c r="K1443" s="19">
        <v>0</v>
      </c>
      <c r="L1443" s="17"/>
    </row>
    <row r="1444" ht="10.95" customHeight="true" customFormat="true" s="9">
      <c r="A1444" s="16">
        <v>45471</v>
      </c>
      <c r="B1444" s="17" t="s">
        <v>955</v>
      </c>
      <c r="C1444" s="17" t="s">
        <v>956</v>
      </c>
      <c r="D1444" s="17" t="s">
        <v>26</v>
      </c>
      <c r="E1444" s="17" t="s">
        <v>183</v>
      </c>
      <c r="F1444" s="17" t="s">
        <v>192</v>
      </c>
      <c r="G1444" s="18">
        <v>140800.0000</v>
      </c>
      <c r="H1444" s="18">
        <v>0</v>
      </c>
      <c r="I1444" s="18">
        <f ca="1">((I1443 + G1444) - H1444)</f>
        <v>0</v>
      </c>
      <c r="J1444" s="18">
        <v>0</v>
      </c>
      <c r="K1444" s="19">
        <v>0</v>
      </c>
      <c r="L1444" s="17"/>
    </row>
    <row r="1445" ht="10.95" customHeight="true" customFormat="true" s="9">
      <c r="A1445" s="16">
        <v>45472</v>
      </c>
      <c r="B1445" s="17" t="s">
        <v>955</v>
      </c>
      <c r="C1445" s="17" t="s">
        <v>956</v>
      </c>
      <c r="D1445" s="17" t="s">
        <v>379</v>
      </c>
      <c r="E1445" s="17" t="s">
        <v>1007</v>
      </c>
      <c r="F1445" s="17" t="s">
        <v>632</v>
      </c>
      <c r="G1445" s="18">
        <v>0</v>
      </c>
      <c r="H1445" s="18">
        <v>12009.2500</v>
      </c>
      <c r="I1445" s="18">
        <f ca="1">((I1444 + G1445) - H1445)</f>
        <v>0</v>
      </c>
      <c r="J1445" s="18">
        <v>0</v>
      </c>
      <c r="K1445" s="19">
        <v>0</v>
      </c>
      <c r="L1445" s="17"/>
    </row>
    <row r="1446" ht="10.95" customHeight="true" customFormat="true" s="9">
      <c r="A1446" s="16">
        <v>45473</v>
      </c>
      <c r="B1446" s="17" t="s">
        <v>955</v>
      </c>
      <c r="C1446" s="17" t="s">
        <v>956</v>
      </c>
      <c r="D1446" s="17" t="s">
        <v>379</v>
      </c>
      <c r="E1446" s="17" t="s">
        <v>1008</v>
      </c>
      <c r="F1446" s="17" t="s">
        <v>946</v>
      </c>
      <c r="G1446" s="18">
        <v>0</v>
      </c>
      <c r="H1446" s="18">
        <v>52459.0000</v>
      </c>
      <c r="I1446" s="18">
        <f ca="1">((I1445 + G1446) - H1446)</f>
        <v>0</v>
      </c>
      <c r="J1446" s="18">
        <v>0</v>
      </c>
      <c r="K1446" s="19">
        <v>0</v>
      </c>
      <c r="L1446" s="17"/>
    </row>
    <row r="1447" ht="10.95" customHeight="true" customFormat="true" s="9">
      <c r="A1447" s="16">
        <v>45473</v>
      </c>
      <c r="B1447" s="17" t="s">
        <v>955</v>
      </c>
      <c r="C1447" s="17" t="s">
        <v>956</v>
      </c>
      <c r="D1447" s="17" t="s">
        <v>379</v>
      </c>
      <c r="E1447" s="17" t="s">
        <v>1008</v>
      </c>
      <c r="F1447" s="17" t="s">
        <v>949</v>
      </c>
      <c r="G1447" s="18">
        <v>0</v>
      </c>
      <c r="H1447" s="18">
        <v>5765.1000</v>
      </c>
      <c r="I1447" s="18">
        <f ca="1">((I1446 + G1447) - H1447)</f>
        <v>0</v>
      </c>
      <c r="J1447" s="18">
        <v>0</v>
      </c>
      <c r="K1447" s="19">
        <v>0</v>
      </c>
      <c r="L1447" s="17"/>
    </row>
    <row r="1448" ht="10.95" customHeight="true" customFormat="true" s="9">
      <c r="A1448" s="16">
        <v>45473</v>
      </c>
      <c r="B1448" s="17" t="s">
        <v>955</v>
      </c>
      <c r="C1448" s="17" t="s">
        <v>956</v>
      </c>
      <c r="D1448" s="17" t="s">
        <v>379</v>
      </c>
      <c r="E1448" s="17" t="s">
        <v>1007</v>
      </c>
      <c r="F1448" s="17" t="s">
        <v>634</v>
      </c>
      <c r="G1448" s="18">
        <v>0</v>
      </c>
      <c r="H1448" s="18">
        <v>1078.0000</v>
      </c>
      <c r="I1448" s="18">
        <f ca="1">((I1447 + G1448) - H1448)</f>
        <v>0</v>
      </c>
      <c r="J1448" s="18">
        <v>0</v>
      </c>
      <c r="K1448" s="19">
        <v>0</v>
      </c>
      <c r="L1448" s="17"/>
    </row>
    <row r="1449" ht="10.95" customHeight="true" customFormat="true" s="9">
      <c r="A1449" s="16">
        <v>45473</v>
      </c>
      <c r="B1449" s="17" t="s">
        <v>955</v>
      </c>
      <c r="C1449" s="17" t="s">
        <v>956</v>
      </c>
      <c r="D1449" s="17" t="s">
        <v>379</v>
      </c>
      <c r="E1449" s="17" t="s">
        <v>1007</v>
      </c>
      <c r="F1449" s="17" t="s">
        <v>650</v>
      </c>
      <c r="G1449" s="18">
        <v>0</v>
      </c>
      <c r="H1449" s="18">
        <v>4840.0000</v>
      </c>
      <c r="I1449" s="18">
        <f ca="1">((I1448 + G1449) - H1449)</f>
        <v>0</v>
      </c>
      <c r="J1449" s="18">
        <v>0</v>
      </c>
      <c r="K1449" s="19">
        <v>0</v>
      </c>
      <c r="L1449" s="17"/>
    </row>
    <row r="1450" ht="10.95" customHeight="true" customFormat="true" s="9">
      <c r="A1450" s="16">
        <v>45473</v>
      </c>
      <c r="B1450" s="17" t="s">
        <v>955</v>
      </c>
      <c r="C1450" s="17" t="s">
        <v>956</v>
      </c>
      <c r="D1450" s="17" t="s">
        <v>379</v>
      </c>
      <c r="E1450" s="17" t="s">
        <v>1009</v>
      </c>
      <c r="F1450" s="17" t="s">
        <v>787</v>
      </c>
      <c r="G1450" s="18">
        <v>0</v>
      </c>
      <c r="H1450" s="18">
        <v>99.2200</v>
      </c>
      <c r="I1450" s="18">
        <f ca="1">((I1449 + G1450) - H1450)</f>
        <v>0</v>
      </c>
      <c r="J1450" s="18">
        <v>0</v>
      </c>
      <c r="K1450" s="19">
        <v>0</v>
      </c>
      <c r="L1450" s="17"/>
    </row>
    <row r="1451" ht="10.95" customHeight="true" customFormat="true" s="9">
      <c r="A1451" s="20" t="s">
        <v>1010</v>
      </c>
      <c r="B1451" s="20"/>
      <c r="C1451" s="20"/>
      <c r="D1451" s="20"/>
      <c r="E1451" s="20"/>
      <c r="F1451" s="20"/>
      <c r="G1451" s="21">
        <f ca="1">SUM(G1208:G1450)</f>
        <v>0</v>
      </c>
      <c r="H1451" s="21">
        <f ca="1">SUM(H1208:H1450)</f>
        <v>0</v>
      </c>
      <c r="I1451" s="21">
        <f ca="1">I1450</f>
        <v>0</v>
      </c>
      <c r="J1451" s="21">
        <f ca="1">SUM(J1208:J1450)</f>
        <v>0</v>
      </c>
      <c r="K1451" s="20"/>
      <c r="L1451" s="20"/>
    </row>
    <row r="1452" ht="10.95" customHeight="true" customFormat="true" s="9">
      <c r="A1452" s="20" t="s">
        <v>194</v>
      </c>
      <c r="B1452" s="20"/>
      <c r="C1452" s="20"/>
      <c r="D1452" s="20"/>
      <c r="E1452" s="20"/>
      <c r="F1452" s="20"/>
      <c r="G1452" s="21">
        <v>0</v>
      </c>
      <c r="H1452" s="21">
        <v>759281.0100</v>
      </c>
      <c r="I1452" s="21">
        <v>0</v>
      </c>
      <c r="J1452" s="21">
        <v>0</v>
      </c>
      <c r="K1452" s="20"/>
      <c r="L1452" s="20"/>
    </row>
    <row r="1453" ht="10.95" customHeight="true" customFormat="true" s="9">
      <c r="A1453" s="10" t="s">
        <v>195</v>
      </c>
      <c r="B1453" s="10"/>
      <c r="C1453" s="10"/>
      <c r="D1453" s="10"/>
      <c r="E1453" s="10"/>
      <c r="F1453" s="10"/>
      <c r="G1453" s="11">
        <v>0</v>
      </c>
      <c r="H1453" s="11">
        <v>759281.0100</v>
      </c>
      <c r="I1453" s="11">
        <f ca="1">I1450</f>
        <v>0</v>
      </c>
      <c r="J1453" s="11">
        <v>0</v>
      </c>
      <c r="K1453" s="10"/>
      <c r="L1453" s="10"/>
    </row>
    <row r="1454" ht="13.35" customHeight="true"/>
    <row r="1455" ht="12.1" customHeight="true" customFormat="true" s="5">
      <c r="A1455" s="8" t="s">
        <v>1011</v>
      </c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</row>
    <row r="1456" ht="10.95" customHeight="true" customFormat="true" s="9">
      <c r="A1456" s="10" t="s">
        <v>16</v>
      </c>
      <c r="B1456" s="10"/>
      <c r="C1456" s="10"/>
      <c r="D1456" s="10"/>
      <c r="E1456" s="10"/>
      <c r="F1456" s="10"/>
      <c r="G1456" s="11">
        <v>0</v>
      </c>
      <c r="H1456" s="11">
        <v>0</v>
      </c>
      <c r="I1456" s="11">
        <f ca="1">(G1456 - H1456)</f>
        <v>0</v>
      </c>
      <c r="J1456" s="11">
        <v>0</v>
      </c>
      <c r="K1456" s="10"/>
      <c r="L1456" s="10"/>
    </row>
    <row r="1457" ht="10.95" customHeight="true" customFormat="true" s="9">
      <c r="A1457" s="12">
        <v>45385</v>
      </c>
      <c r="B1457" s="13" t="s">
        <v>1012</v>
      </c>
      <c r="C1457" s="13" t="s">
        <v>956</v>
      </c>
      <c r="D1457" s="13" t="s">
        <v>19</v>
      </c>
      <c r="E1457" s="13" t="s">
        <v>1013</v>
      </c>
      <c r="F1457" s="13"/>
      <c r="G1457" s="14">
        <v>1282.0000</v>
      </c>
      <c r="H1457" s="14">
        <v>0</v>
      </c>
      <c r="I1457" s="14">
        <f ca="1">((I1456 + G1457) - H1457)</f>
        <v>0</v>
      </c>
      <c r="J1457" s="14">
        <v>0</v>
      </c>
      <c r="K1457" s="15">
        <v>0</v>
      </c>
      <c r="L1457" s="13" t="s">
        <v>335</v>
      </c>
    </row>
    <row r="1458" ht="10.95" customHeight="true" customFormat="true" s="9">
      <c r="A1458" s="16">
        <v>45385</v>
      </c>
      <c r="B1458" s="17" t="s">
        <v>1012</v>
      </c>
      <c r="C1458" s="17" t="s">
        <v>956</v>
      </c>
      <c r="D1458" s="17" t="s">
        <v>19</v>
      </c>
      <c r="E1458" s="17" t="s">
        <v>1014</v>
      </c>
      <c r="F1458" s="17"/>
      <c r="G1458" s="18">
        <v>1127.3100</v>
      </c>
      <c r="H1458" s="18">
        <v>0</v>
      </c>
      <c r="I1458" s="18">
        <f ca="1">((I1457 + G1458) - H1458)</f>
        <v>0</v>
      </c>
      <c r="J1458" s="18">
        <v>0</v>
      </c>
      <c r="K1458" s="19">
        <v>0</v>
      </c>
      <c r="L1458" s="17" t="s">
        <v>335</v>
      </c>
    </row>
    <row r="1459" ht="10.95" customHeight="true" customFormat="true" s="9">
      <c r="A1459" s="16">
        <v>45385</v>
      </c>
      <c r="B1459" s="17" t="s">
        <v>1012</v>
      </c>
      <c r="C1459" s="17" t="s">
        <v>956</v>
      </c>
      <c r="D1459" s="17" t="s">
        <v>811</v>
      </c>
      <c r="E1459" s="17" t="s">
        <v>1015</v>
      </c>
      <c r="F1459" s="17" t="s">
        <v>813</v>
      </c>
      <c r="G1459" s="18">
        <v>0</v>
      </c>
      <c r="H1459" s="18">
        <v>2409.3100</v>
      </c>
      <c r="I1459" s="18">
        <f ca="1">((I1458 + G1459) - H1459)</f>
        <v>0</v>
      </c>
      <c r="J1459" s="18">
        <v>0</v>
      </c>
      <c r="K1459" s="19">
        <v>0</v>
      </c>
      <c r="L1459" s="17" t="s">
        <v>335</v>
      </c>
    </row>
    <row r="1460" ht="10.95" customHeight="true" customFormat="true" s="9">
      <c r="A1460" s="16">
        <v>45392</v>
      </c>
      <c r="B1460" s="17" t="s">
        <v>1012</v>
      </c>
      <c r="C1460" s="17" t="s">
        <v>956</v>
      </c>
      <c r="D1460" s="17" t="s">
        <v>811</v>
      </c>
      <c r="E1460" s="17" t="s">
        <v>1015</v>
      </c>
      <c r="F1460" s="17" t="s">
        <v>814</v>
      </c>
      <c r="G1460" s="18">
        <v>0</v>
      </c>
      <c r="H1460" s="18">
        <v>1423.8400</v>
      </c>
      <c r="I1460" s="18">
        <f ca="1">((I1459 + G1460) - H1460)</f>
        <v>0</v>
      </c>
      <c r="J1460" s="18">
        <v>0</v>
      </c>
      <c r="K1460" s="19">
        <v>0</v>
      </c>
      <c r="L1460" s="17" t="s">
        <v>335</v>
      </c>
    </row>
    <row r="1461" ht="10.95" customHeight="true" customFormat="true" s="9">
      <c r="A1461" s="16">
        <v>45392</v>
      </c>
      <c r="B1461" s="17" t="s">
        <v>1012</v>
      </c>
      <c r="C1461" s="17" t="s">
        <v>956</v>
      </c>
      <c r="D1461" s="17" t="s">
        <v>19</v>
      </c>
      <c r="E1461" s="17" t="s">
        <v>1016</v>
      </c>
      <c r="F1461" s="17"/>
      <c r="G1461" s="18">
        <v>395.8400</v>
      </c>
      <c r="H1461" s="18">
        <v>0</v>
      </c>
      <c r="I1461" s="18">
        <f ca="1">((I1460 + G1461) - H1461)</f>
        <v>0</v>
      </c>
      <c r="J1461" s="18">
        <v>0</v>
      </c>
      <c r="K1461" s="19">
        <v>0</v>
      </c>
      <c r="L1461" s="17" t="s">
        <v>335</v>
      </c>
    </row>
    <row r="1462" ht="10.95" customHeight="true" customFormat="true" s="9">
      <c r="A1462" s="16">
        <v>45392</v>
      </c>
      <c r="B1462" s="17" t="s">
        <v>1012</v>
      </c>
      <c r="C1462" s="17" t="s">
        <v>956</v>
      </c>
      <c r="D1462" s="17" t="s">
        <v>19</v>
      </c>
      <c r="E1462" s="17" t="s">
        <v>1017</v>
      </c>
      <c r="F1462" s="17"/>
      <c r="G1462" s="18">
        <v>119.0000</v>
      </c>
      <c r="H1462" s="18">
        <v>0</v>
      </c>
      <c r="I1462" s="18">
        <f ca="1">((I1461 + G1462) - H1462)</f>
        <v>0</v>
      </c>
      <c r="J1462" s="18">
        <v>0</v>
      </c>
      <c r="K1462" s="19">
        <v>0</v>
      </c>
      <c r="L1462" s="17" t="s">
        <v>335</v>
      </c>
    </row>
    <row r="1463" ht="10.95" customHeight="true" customFormat="true" s="9">
      <c r="A1463" s="16">
        <v>45392</v>
      </c>
      <c r="B1463" s="17" t="s">
        <v>1012</v>
      </c>
      <c r="C1463" s="17" t="s">
        <v>956</v>
      </c>
      <c r="D1463" s="17" t="s">
        <v>19</v>
      </c>
      <c r="E1463" s="17" t="s">
        <v>1017</v>
      </c>
      <c r="F1463" s="17"/>
      <c r="G1463" s="18">
        <v>909.0000</v>
      </c>
      <c r="H1463" s="18">
        <v>0</v>
      </c>
      <c r="I1463" s="18">
        <f ca="1">((I1462 + G1463) - H1463)</f>
        <v>0</v>
      </c>
      <c r="J1463" s="18">
        <v>0</v>
      </c>
      <c r="K1463" s="19">
        <v>0</v>
      </c>
      <c r="L1463" s="17" t="s">
        <v>335</v>
      </c>
    </row>
    <row r="1464" ht="10.95" customHeight="true" customFormat="true" s="9">
      <c r="A1464" s="16">
        <v>45399</v>
      </c>
      <c r="B1464" s="17" t="s">
        <v>1012</v>
      </c>
      <c r="C1464" s="17" t="s">
        <v>956</v>
      </c>
      <c r="D1464" s="17" t="s">
        <v>811</v>
      </c>
      <c r="E1464" s="17" t="s">
        <v>1015</v>
      </c>
      <c r="F1464" s="17" t="s">
        <v>815</v>
      </c>
      <c r="G1464" s="18">
        <v>0</v>
      </c>
      <c r="H1464" s="18">
        <v>2407.3100</v>
      </c>
      <c r="I1464" s="18">
        <f ca="1">((I1463 + G1464) - H1464)</f>
        <v>0</v>
      </c>
      <c r="J1464" s="18">
        <v>0</v>
      </c>
      <c r="K1464" s="19">
        <v>0</v>
      </c>
      <c r="L1464" s="17" t="s">
        <v>335</v>
      </c>
    </row>
    <row r="1465" ht="10.95" customHeight="true" customFormat="true" s="9">
      <c r="A1465" s="16">
        <v>45399</v>
      </c>
      <c r="B1465" s="17" t="s">
        <v>1012</v>
      </c>
      <c r="C1465" s="17" t="s">
        <v>956</v>
      </c>
      <c r="D1465" s="17" t="s">
        <v>19</v>
      </c>
      <c r="E1465" s="17" t="s">
        <v>1018</v>
      </c>
      <c r="F1465" s="17"/>
      <c r="G1465" s="18">
        <v>1280.0000</v>
      </c>
      <c r="H1465" s="18">
        <v>0</v>
      </c>
      <c r="I1465" s="18">
        <f ca="1">((I1464 + G1465) - H1465)</f>
        <v>0</v>
      </c>
      <c r="J1465" s="18">
        <v>0</v>
      </c>
      <c r="K1465" s="19">
        <v>0</v>
      </c>
      <c r="L1465" s="17" t="s">
        <v>335</v>
      </c>
    </row>
    <row r="1466" ht="10.95" customHeight="true" customFormat="true" s="9">
      <c r="A1466" s="16">
        <v>45399</v>
      </c>
      <c r="B1466" s="17" t="s">
        <v>1012</v>
      </c>
      <c r="C1466" s="17" t="s">
        <v>956</v>
      </c>
      <c r="D1466" s="17" t="s">
        <v>19</v>
      </c>
      <c r="E1466" s="17" t="s">
        <v>1019</v>
      </c>
      <c r="F1466" s="17"/>
      <c r="G1466" s="18">
        <v>1127.3100</v>
      </c>
      <c r="H1466" s="18">
        <v>0</v>
      </c>
      <c r="I1466" s="18">
        <f ca="1">((I1465 + G1466) - H1466)</f>
        <v>0</v>
      </c>
      <c r="J1466" s="18">
        <v>0</v>
      </c>
      <c r="K1466" s="19">
        <v>0</v>
      </c>
      <c r="L1466" s="17" t="s">
        <v>335</v>
      </c>
    </row>
    <row r="1467" ht="10.95" customHeight="true" customFormat="true" s="9">
      <c r="A1467" s="16">
        <v>45406</v>
      </c>
      <c r="B1467" s="17" t="s">
        <v>1012</v>
      </c>
      <c r="C1467" s="17" t="s">
        <v>956</v>
      </c>
      <c r="D1467" s="17" t="s">
        <v>811</v>
      </c>
      <c r="E1467" s="17" t="s">
        <v>1015</v>
      </c>
      <c r="F1467" s="17" t="s">
        <v>816</v>
      </c>
      <c r="G1467" s="18">
        <v>0</v>
      </c>
      <c r="H1467" s="18">
        <v>2203.3100</v>
      </c>
      <c r="I1467" s="18">
        <f ca="1">((I1466 + G1467) - H1467)</f>
        <v>0</v>
      </c>
      <c r="J1467" s="18">
        <v>0</v>
      </c>
      <c r="K1467" s="19">
        <v>0</v>
      </c>
      <c r="L1467" s="17" t="s">
        <v>335</v>
      </c>
    </row>
    <row r="1468" ht="10.95" customHeight="true" customFormat="true" s="9">
      <c r="A1468" s="16">
        <v>45406</v>
      </c>
      <c r="B1468" s="17" t="s">
        <v>1012</v>
      </c>
      <c r="C1468" s="17" t="s">
        <v>956</v>
      </c>
      <c r="D1468" s="17" t="s">
        <v>19</v>
      </c>
      <c r="E1468" s="17" t="s">
        <v>1020</v>
      </c>
      <c r="F1468" s="17"/>
      <c r="G1468" s="18">
        <v>1076.0000</v>
      </c>
      <c r="H1468" s="18">
        <v>0</v>
      </c>
      <c r="I1468" s="18">
        <f ca="1">((I1467 + G1468) - H1468)</f>
        <v>0</v>
      </c>
      <c r="J1468" s="18">
        <v>0</v>
      </c>
      <c r="K1468" s="19">
        <v>0</v>
      </c>
      <c r="L1468" s="17" t="s">
        <v>335</v>
      </c>
    </row>
    <row r="1469" ht="10.95" customHeight="true" customFormat="true" s="9">
      <c r="A1469" s="16">
        <v>45406</v>
      </c>
      <c r="B1469" s="17" t="s">
        <v>1012</v>
      </c>
      <c r="C1469" s="17" t="s">
        <v>956</v>
      </c>
      <c r="D1469" s="17" t="s">
        <v>19</v>
      </c>
      <c r="E1469" s="17" t="s">
        <v>1021</v>
      </c>
      <c r="F1469" s="17"/>
      <c r="G1469" s="18">
        <v>1127.3100</v>
      </c>
      <c r="H1469" s="18">
        <v>0</v>
      </c>
      <c r="I1469" s="18">
        <f ca="1">((I1468 + G1469) - H1469)</f>
        <v>0</v>
      </c>
      <c r="J1469" s="18">
        <v>0</v>
      </c>
      <c r="K1469" s="19">
        <v>0</v>
      </c>
      <c r="L1469" s="17" t="s">
        <v>335</v>
      </c>
    </row>
    <row r="1470" ht="10.95" customHeight="true" customFormat="true" s="9">
      <c r="A1470" s="16">
        <v>45413</v>
      </c>
      <c r="B1470" s="17" t="s">
        <v>1012</v>
      </c>
      <c r="C1470" s="17" t="s">
        <v>956</v>
      </c>
      <c r="D1470" s="17" t="s">
        <v>811</v>
      </c>
      <c r="E1470" s="17" t="s">
        <v>1015</v>
      </c>
      <c r="F1470" s="17" t="s">
        <v>817</v>
      </c>
      <c r="G1470" s="18">
        <v>0</v>
      </c>
      <c r="H1470" s="18">
        <v>2393.7700</v>
      </c>
      <c r="I1470" s="18">
        <f ca="1">((I1469 + G1470) - H1470)</f>
        <v>0</v>
      </c>
      <c r="J1470" s="18">
        <v>0</v>
      </c>
      <c r="K1470" s="19">
        <v>0</v>
      </c>
      <c r="L1470" s="17" t="s">
        <v>335</v>
      </c>
    </row>
    <row r="1471" ht="10.95" customHeight="true" customFormat="true" s="9">
      <c r="A1471" s="16">
        <v>45414</v>
      </c>
      <c r="B1471" s="17" t="s">
        <v>1012</v>
      </c>
      <c r="C1471" s="17" t="s">
        <v>956</v>
      </c>
      <c r="D1471" s="17" t="s">
        <v>19</v>
      </c>
      <c r="E1471" s="17" t="s">
        <v>1022</v>
      </c>
      <c r="F1471" s="17"/>
      <c r="G1471" s="18">
        <v>1077.0000</v>
      </c>
      <c r="H1471" s="18">
        <v>0</v>
      </c>
      <c r="I1471" s="18">
        <f ca="1">((I1470 + G1471) - H1471)</f>
        <v>0</v>
      </c>
      <c r="J1471" s="18">
        <v>0</v>
      </c>
      <c r="K1471" s="19">
        <v>0</v>
      </c>
      <c r="L1471" s="17" t="s">
        <v>335</v>
      </c>
    </row>
    <row r="1472" ht="10.95" customHeight="true" customFormat="true" s="9">
      <c r="A1472" s="16">
        <v>45414</v>
      </c>
      <c r="B1472" s="17" t="s">
        <v>1012</v>
      </c>
      <c r="C1472" s="17" t="s">
        <v>956</v>
      </c>
      <c r="D1472" s="17" t="s">
        <v>19</v>
      </c>
      <c r="E1472" s="17" t="s">
        <v>1023</v>
      </c>
      <c r="F1472" s="17"/>
      <c r="G1472" s="18">
        <v>1316.7700</v>
      </c>
      <c r="H1472" s="18">
        <v>0</v>
      </c>
      <c r="I1472" s="18">
        <f ca="1">((I1471 + G1472) - H1472)</f>
        <v>0</v>
      </c>
      <c r="J1472" s="18">
        <v>0</v>
      </c>
      <c r="K1472" s="19">
        <v>0</v>
      </c>
      <c r="L1472" s="17" t="s">
        <v>335</v>
      </c>
    </row>
    <row r="1473" ht="10.95" customHeight="true" customFormat="true" s="9">
      <c r="A1473" s="16">
        <v>45420</v>
      </c>
      <c r="B1473" s="17" t="s">
        <v>1012</v>
      </c>
      <c r="C1473" s="17" t="s">
        <v>956</v>
      </c>
      <c r="D1473" s="17" t="s">
        <v>811</v>
      </c>
      <c r="E1473" s="17" t="s">
        <v>1015</v>
      </c>
      <c r="F1473" s="17" t="s">
        <v>818</v>
      </c>
      <c r="G1473" s="18">
        <v>0</v>
      </c>
      <c r="H1473" s="18">
        <v>3270.3100</v>
      </c>
      <c r="I1473" s="18">
        <f ca="1">((I1472 + G1473) - H1473)</f>
        <v>0</v>
      </c>
      <c r="J1473" s="18">
        <v>0</v>
      </c>
      <c r="K1473" s="19">
        <v>0</v>
      </c>
      <c r="L1473" s="17" t="s">
        <v>335</v>
      </c>
    </row>
    <row r="1474" ht="10.95" customHeight="true" customFormat="true" s="9">
      <c r="A1474" s="16">
        <v>45421</v>
      </c>
      <c r="B1474" s="17" t="s">
        <v>1012</v>
      </c>
      <c r="C1474" s="17" t="s">
        <v>956</v>
      </c>
      <c r="D1474" s="17" t="s">
        <v>19</v>
      </c>
      <c r="E1474" s="17" t="s">
        <v>1024</v>
      </c>
      <c r="F1474" s="17"/>
      <c r="G1474" s="18">
        <v>1321.0000</v>
      </c>
      <c r="H1474" s="18">
        <v>0</v>
      </c>
      <c r="I1474" s="18">
        <f ca="1">((I1473 + G1474) - H1474)</f>
        <v>0</v>
      </c>
      <c r="J1474" s="18">
        <v>0</v>
      </c>
      <c r="K1474" s="19">
        <v>0</v>
      </c>
      <c r="L1474" s="17" t="s">
        <v>335</v>
      </c>
    </row>
    <row r="1475" ht="10.95" customHeight="true" customFormat="true" s="9">
      <c r="A1475" s="16">
        <v>45421</v>
      </c>
      <c r="B1475" s="17" t="s">
        <v>1012</v>
      </c>
      <c r="C1475" s="17" t="s">
        <v>956</v>
      </c>
      <c r="D1475" s="17" t="s">
        <v>19</v>
      </c>
      <c r="E1475" s="17" t="s">
        <v>1025</v>
      </c>
      <c r="F1475" s="17"/>
      <c r="G1475" s="18">
        <v>822.0000</v>
      </c>
      <c r="H1475" s="18">
        <v>0</v>
      </c>
      <c r="I1475" s="18">
        <f ca="1">((I1474 + G1475) - H1475)</f>
        <v>0</v>
      </c>
      <c r="J1475" s="18">
        <v>0</v>
      </c>
      <c r="K1475" s="19">
        <v>0</v>
      </c>
      <c r="L1475" s="17" t="s">
        <v>335</v>
      </c>
    </row>
    <row r="1476" ht="10.95" customHeight="true" customFormat="true" s="9">
      <c r="A1476" s="16">
        <v>45421</v>
      </c>
      <c r="B1476" s="17" t="s">
        <v>1012</v>
      </c>
      <c r="C1476" s="17" t="s">
        <v>956</v>
      </c>
      <c r="D1476" s="17" t="s">
        <v>19</v>
      </c>
      <c r="E1476" s="17" t="s">
        <v>1026</v>
      </c>
      <c r="F1476" s="17"/>
      <c r="G1476" s="18">
        <v>1127.3100</v>
      </c>
      <c r="H1476" s="18">
        <v>0</v>
      </c>
      <c r="I1476" s="18">
        <f ca="1">((I1475 + G1476) - H1476)</f>
        <v>0</v>
      </c>
      <c r="J1476" s="18">
        <v>0</v>
      </c>
      <c r="K1476" s="19">
        <v>0</v>
      </c>
      <c r="L1476" s="17" t="s">
        <v>335</v>
      </c>
    </row>
    <row r="1477" ht="10.95" customHeight="true" customFormat="true" s="9">
      <c r="A1477" s="16">
        <v>45427</v>
      </c>
      <c r="B1477" s="17" t="s">
        <v>1012</v>
      </c>
      <c r="C1477" s="17" t="s">
        <v>956</v>
      </c>
      <c r="D1477" s="17" t="s">
        <v>811</v>
      </c>
      <c r="E1477" s="17" t="s">
        <v>1015</v>
      </c>
      <c r="F1477" s="17" t="s">
        <v>819</v>
      </c>
      <c r="G1477" s="18">
        <v>0</v>
      </c>
      <c r="H1477" s="18">
        <v>5014.0100</v>
      </c>
      <c r="I1477" s="18">
        <f ca="1">((I1476 + G1477) - H1477)</f>
        <v>0</v>
      </c>
      <c r="J1477" s="18">
        <v>0</v>
      </c>
      <c r="K1477" s="19">
        <v>0</v>
      </c>
      <c r="L1477" s="17" t="s">
        <v>335</v>
      </c>
    </row>
    <row r="1478" ht="10.95" customHeight="true" customFormat="true" s="9">
      <c r="A1478" s="16">
        <v>45428</v>
      </c>
      <c r="B1478" s="17" t="s">
        <v>1012</v>
      </c>
      <c r="C1478" s="17" t="s">
        <v>956</v>
      </c>
      <c r="D1478" s="17" t="s">
        <v>19</v>
      </c>
      <c r="E1478" s="17" t="s">
        <v>1027</v>
      </c>
      <c r="F1478" s="17"/>
      <c r="G1478" s="18">
        <v>1127.3100</v>
      </c>
      <c r="H1478" s="18">
        <v>0</v>
      </c>
      <c r="I1478" s="18">
        <f ca="1">((I1477 + G1478) - H1478)</f>
        <v>0</v>
      </c>
      <c r="J1478" s="18">
        <v>0</v>
      </c>
      <c r="K1478" s="19">
        <v>0</v>
      </c>
      <c r="L1478" s="17" t="s">
        <v>335</v>
      </c>
    </row>
    <row r="1479" ht="10.95" customHeight="true" customFormat="true" s="9">
      <c r="A1479" s="16">
        <v>45428</v>
      </c>
      <c r="B1479" s="17" t="s">
        <v>1012</v>
      </c>
      <c r="C1479" s="17" t="s">
        <v>956</v>
      </c>
      <c r="D1479" s="17" t="s">
        <v>19</v>
      </c>
      <c r="E1479" s="17" t="s">
        <v>1028</v>
      </c>
      <c r="F1479" s="17"/>
      <c r="G1479" s="18">
        <v>1418.0000</v>
      </c>
      <c r="H1479" s="18">
        <v>0</v>
      </c>
      <c r="I1479" s="18">
        <f ca="1">((I1478 + G1479) - H1479)</f>
        <v>0</v>
      </c>
      <c r="J1479" s="18">
        <v>0</v>
      </c>
      <c r="K1479" s="19">
        <v>0</v>
      </c>
      <c r="L1479" s="17" t="s">
        <v>335</v>
      </c>
    </row>
    <row r="1480" ht="10.95" customHeight="true" customFormat="true" s="9">
      <c r="A1480" s="16">
        <v>45428</v>
      </c>
      <c r="B1480" s="17" t="s">
        <v>1012</v>
      </c>
      <c r="C1480" s="17" t="s">
        <v>956</v>
      </c>
      <c r="D1480" s="17" t="s">
        <v>19</v>
      </c>
      <c r="E1480" s="17" t="s">
        <v>1029</v>
      </c>
      <c r="F1480" s="17"/>
      <c r="G1480" s="18">
        <v>1171.0000</v>
      </c>
      <c r="H1480" s="18">
        <v>0</v>
      </c>
      <c r="I1480" s="18">
        <f ca="1">((I1479 + G1480) - H1480)</f>
        <v>0</v>
      </c>
      <c r="J1480" s="18">
        <v>0</v>
      </c>
      <c r="K1480" s="19">
        <v>0</v>
      </c>
      <c r="L1480" s="17" t="s">
        <v>335</v>
      </c>
    </row>
    <row r="1481" ht="10.95" customHeight="true" customFormat="true" s="9">
      <c r="A1481" s="16">
        <v>45428</v>
      </c>
      <c r="B1481" s="17" t="s">
        <v>1012</v>
      </c>
      <c r="C1481" s="17" t="s">
        <v>956</v>
      </c>
      <c r="D1481" s="17" t="s">
        <v>19</v>
      </c>
      <c r="E1481" s="17" t="s">
        <v>1030</v>
      </c>
      <c r="F1481" s="17"/>
      <c r="G1481" s="18">
        <v>1297.7000</v>
      </c>
      <c r="H1481" s="18">
        <v>0</v>
      </c>
      <c r="I1481" s="18">
        <f ca="1">((I1480 + G1481) - H1481)</f>
        <v>0</v>
      </c>
      <c r="J1481" s="18">
        <v>0</v>
      </c>
      <c r="K1481" s="19">
        <v>0</v>
      </c>
      <c r="L1481" s="17" t="s">
        <v>335</v>
      </c>
    </row>
    <row r="1482" ht="10.95" customHeight="true" customFormat="true" s="9">
      <c r="A1482" s="16">
        <v>45434</v>
      </c>
      <c r="B1482" s="17" t="s">
        <v>1012</v>
      </c>
      <c r="C1482" s="17" t="s">
        <v>956</v>
      </c>
      <c r="D1482" s="17" t="s">
        <v>811</v>
      </c>
      <c r="E1482" s="17" t="s">
        <v>1015</v>
      </c>
      <c r="F1482" s="17" t="s">
        <v>820</v>
      </c>
      <c r="G1482" s="18">
        <v>0</v>
      </c>
      <c r="H1482" s="18">
        <v>4711.3100</v>
      </c>
      <c r="I1482" s="18">
        <f ca="1">((I1481 + G1482) - H1482)</f>
        <v>0</v>
      </c>
      <c r="J1482" s="18">
        <v>0</v>
      </c>
      <c r="K1482" s="19">
        <v>0</v>
      </c>
      <c r="L1482" s="17" t="s">
        <v>335</v>
      </c>
    </row>
    <row r="1483" ht="10.95" customHeight="true" customFormat="true" s="9">
      <c r="A1483" s="16">
        <v>45434</v>
      </c>
      <c r="B1483" s="17" t="s">
        <v>1012</v>
      </c>
      <c r="C1483" s="17" t="s">
        <v>956</v>
      </c>
      <c r="D1483" s="17" t="s">
        <v>19</v>
      </c>
      <c r="E1483" s="17" t="s">
        <v>1031</v>
      </c>
      <c r="F1483" s="17"/>
      <c r="G1483" s="18">
        <v>1143.0000</v>
      </c>
      <c r="H1483" s="18">
        <v>0</v>
      </c>
      <c r="I1483" s="18">
        <f ca="1">((I1482 + G1483) - H1483)</f>
        <v>0</v>
      </c>
      <c r="J1483" s="18">
        <v>0</v>
      </c>
      <c r="K1483" s="19">
        <v>0</v>
      </c>
      <c r="L1483" s="17" t="s">
        <v>335</v>
      </c>
    </row>
    <row r="1484" ht="10.95" customHeight="true" customFormat="true" s="9">
      <c r="A1484" s="16">
        <v>45434</v>
      </c>
      <c r="B1484" s="17" t="s">
        <v>1012</v>
      </c>
      <c r="C1484" s="17" t="s">
        <v>956</v>
      </c>
      <c r="D1484" s="17" t="s">
        <v>19</v>
      </c>
      <c r="E1484" s="17" t="s">
        <v>1032</v>
      </c>
      <c r="F1484" s="17"/>
      <c r="G1484" s="18">
        <v>1394.0000</v>
      </c>
      <c r="H1484" s="18">
        <v>0</v>
      </c>
      <c r="I1484" s="18">
        <f ca="1">((I1483 + G1484) - H1484)</f>
        <v>0</v>
      </c>
      <c r="J1484" s="18">
        <v>0</v>
      </c>
      <c r="K1484" s="19">
        <v>0</v>
      </c>
      <c r="L1484" s="17" t="s">
        <v>335</v>
      </c>
    </row>
    <row r="1485" ht="10.95" customHeight="true" customFormat="true" s="9">
      <c r="A1485" s="16">
        <v>45434</v>
      </c>
      <c r="B1485" s="17" t="s">
        <v>1012</v>
      </c>
      <c r="C1485" s="17" t="s">
        <v>956</v>
      </c>
      <c r="D1485" s="17" t="s">
        <v>19</v>
      </c>
      <c r="E1485" s="17" t="s">
        <v>1033</v>
      </c>
      <c r="F1485" s="17"/>
      <c r="G1485" s="18">
        <v>1127.3100</v>
      </c>
      <c r="H1485" s="18">
        <v>0</v>
      </c>
      <c r="I1485" s="18">
        <f ca="1">((I1484 + G1485) - H1485)</f>
        <v>0</v>
      </c>
      <c r="J1485" s="18">
        <v>0</v>
      </c>
      <c r="K1485" s="19">
        <v>0</v>
      </c>
      <c r="L1485" s="17" t="s">
        <v>335</v>
      </c>
    </row>
    <row r="1486" ht="10.95" customHeight="true" customFormat="true" s="9">
      <c r="A1486" s="16">
        <v>45434</v>
      </c>
      <c r="B1486" s="17" t="s">
        <v>1012</v>
      </c>
      <c r="C1486" s="17" t="s">
        <v>956</v>
      </c>
      <c r="D1486" s="17" t="s">
        <v>19</v>
      </c>
      <c r="E1486" s="17" t="s">
        <v>1030</v>
      </c>
      <c r="F1486" s="17"/>
      <c r="G1486" s="18">
        <v>1047.0000</v>
      </c>
      <c r="H1486" s="18">
        <v>0</v>
      </c>
      <c r="I1486" s="18">
        <f ca="1">((I1485 + G1486) - H1486)</f>
        <v>0</v>
      </c>
      <c r="J1486" s="18">
        <v>0</v>
      </c>
      <c r="K1486" s="19">
        <v>0</v>
      </c>
      <c r="L1486" s="17" t="s">
        <v>335</v>
      </c>
    </row>
    <row r="1487" ht="10.95" customHeight="true" customFormat="true" s="9">
      <c r="A1487" s="16">
        <v>45441</v>
      </c>
      <c r="B1487" s="17" t="s">
        <v>1012</v>
      </c>
      <c r="C1487" s="17" t="s">
        <v>956</v>
      </c>
      <c r="D1487" s="17" t="s">
        <v>811</v>
      </c>
      <c r="E1487" s="17" t="s">
        <v>1015</v>
      </c>
      <c r="F1487" s="17" t="s">
        <v>821</v>
      </c>
      <c r="G1487" s="18">
        <v>0</v>
      </c>
      <c r="H1487" s="18">
        <v>4584.3100</v>
      </c>
      <c r="I1487" s="18">
        <f ca="1">((I1486 + G1487) - H1487)</f>
        <v>0</v>
      </c>
      <c r="J1487" s="18">
        <v>0</v>
      </c>
      <c r="K1487" s="19">
        <v>0</v>
      </c>
      <c r="L1487" s="17" t="s">
        <v>335</v>
      </c>
    </row>
    <row r="1488" ht="10.95" customHeight="true" customFormat="true" s="9">
      <c r="A1488" s="16">
        <v>45441</v>
      </c>
      <c r="B1488" s="17" t="s">
        <v>1012</v>
      </c>
      <c r="C1488" s="17" t="s">
        <v>956</v>
      </c>
      <c r="D1488" s="17" t="s">
        <v>19</v>
      </c>
      <c r="E1488" s="17" t="s">
        <v>1034</v>
      </c>
      <c r="F1488" s="17"/>
      <c r="G1488" s="18">
        <v>1021.0000</v>
      </c>
      <c r="H1488" s="18">
        <v>0</v>
      </c>
      <c r="I1488" s="18">
        <f ca="1">((I1487 + G1488) - H1488)</f>
        <v>0</v>
      </c>
      <c r="J1488" s="18">
        <v>0</v>
      </c>
      <c r="K1488" s="19">
        <v>0</v>
      </c>
      <c r="L1488" s="17" t="s">
        <v>335</v>
      </c>
    </row>
    <row r="1489" ht="10.95" customHeight="true" customFormat="true" s="9">
      <c r="A1489" s="16">
        <v>45441</v>
      </c>
      <c r="B1489" s="17" t="s">
        <v>1012</v>
      </c>
      <c r="C1489" s="17" t="s">
        <v>956</v>
      </c>
      <c r="D1489" s="17" t="s">
        <v>19</v>
      </c>
      <c r="E1489" s="17" t="s">
        <v>1035</v>
      </c>
      <c r="F1489" s="17"/>
      <c r="G1489" s="18">
        <v>1370.0000</v>
      </c>
      <c r="H1489" s="18">
        <v>0</v>
      </c>
      <c r="I1489" s="18">
        <f ca="1">((I1488 + G1489) - H1489)</f>
        <v>0</v>
      </c>
      <c r="J1489" s="18">
        <v>0</v>
      </c>
      <c r="K1489" s="19">
        <v>0</v>
      </c>
      <c r="L1489" s="17" t="s">
        <v>335</v>
      </c>
    </row>
    <row r="1490" ht="10.95" customHeight="true" customFormat="true" s="9">
      <c r="A1490" s="16">
        <v>45441</v>
      </c>
      <c r="B1490" s="17" t="s">
        <v>1012</v>
      </c>
      <c r="C1490" s="17" t="s">
        <v>956</v>
      </c>
      <c r="D1490" s="17" t="s">
        <v>19</v>
      </c>
      <c r="E1490" s="17" t="s">
        <v>1036</v>
      </c>
      <c r="F1490" s="17"/>
      <c r="G1490" s="18">
        <v>1066.0000</v>
      </c>
      <c r="H1490" s="18">
        <v>0</v>
      </c>
      <c r="I1490" s="18">
        <f ca="1">((I1489 + G1490) - H1490)</f>
        <v>0</v>
      </c>
      <c r="J1490" s="18">
        <v>0</v>
      </c>
      <c r="K1490" s="19">
        <v>0</v>
      </c>
      <c r="L1490" s="17" t="s">
        <v>335</v>
      </c>
    </row>
    <row r="1491" ht="10.95" customHeight="true" customFormat="true" s="9">
      <c r="A1491" s="16">
        <v>45441</v>
      </c>
      <c r="B1491" s="17" t="s">
        <v>1012</v>
      </c>
      <c r="C1491" s="17" t="s">
        <v>956</v>
      </c>
      <c r="D1491" s="17" t="s">
        <v>19</v>
      </c>
      <c r="E1491" s="17" t="s">
        <v>1037</v>
      </c>
      <c r="F1491" s="17"/>
      <c r="G1491" s="18">
        <v>1127.3100</v>
      </c>
      <c r="H1491" s="18">
        <v>0</v>
      </c>
      <c r="I1491" s="18">
        <f ca="1">((I1490 + G1491) - H1491)</f>
        <v>0</v>
      </c>
      <c r="J1491" s="18">
        <v>0</v>
      </c>
      <c r="K1491" s="19">
        <v>0</v>
      </c>
      <c r="L1491" s="17" t="s">
        <v>335</v>
      </c>
    </row>
    <row r="1492" ht="10.95" customHeight="true" customFormat="true" s="9">
      <c r="A1492" s="16">
        <v>45448</v>
      </c>
      <c r="B1492" s="17" t="s">
        <v>1012</v>
      </c>
      <c r="C1492" s="17" t="s">
        <v>956</v>
      </c>
      <c r="D1492" s="17" t="s">
        <v>811</v>
      </c>
      <c r="E1492" s="17" t="s">
        <v>1015</v>
      </c>
      <c r="F1492" s="17" t="s">
        <v>822</v>
      </c>
      <c r="G1492" s="18">
        <v>0</v>
      </c>
      <c r="H1492" s="18">
        <v>4922.3100</v>
      </c>
      <c r="I1492" s="18">
        <f ca="1">((I1491 + G1492) - H1492)</f>
        <v>0</v>
      </c>
      <c r="J1492" s="18">
        <v>0</v>
      </c>
      <c r="K1492" s="19">
        <v>0</v>
      </c>
      <c r="L1492" s="17" t="s">
        <v>335</v>
      </c>
    </row>
    <row r="1493" ht="10.95" customHeight="true" customFormat="true" s="9">
      <c r="A1493" s="16">
        <v>45448</v>
      </c>
      <c r="B1493" s="17" t="s">
        <v>1012</v>
      </c>
      <c r="C1493" s="17" t="s">
        <v>956</v>
      </c>
      <c r="D1493" s="17" t="s">
        <v>19</v>
      </c>
      <c r="E1493" s="17" t="s">
        <v>1038</v>
      </c>
      <c r="F1493" s="17"/>
      <c r="G1493" s="18">
        <v>1127.3100</v>
      </c>
      <c r="H1493" s="18">
        <v>0</v>
      </c>
      <c r="I1493" s="18">
        <f ca="1">((I1492 + G1493) - H1493)</f>
        <v>0</v>
      </c>
      <c r="J1493" s="18">
        <v>0</v>
      </c>
      <c r="K1493" s="19">
        <v>0</v>
      </c>
      <c r="L1493" s="17" t="s">
        <v>335</v>
      </c>
    </row>
    <row r="1494" ht="10.95" customHeight="true" customFormat="true" s="9">
      <c r="A1494" s="16">
        <v>45448</v>
      </c>
      <c r="B1494" s="17" t="s">
        <v>1012</v>
      </c>
      <c r="C1494" s="17" t="s">
        <v>956</v>
      </c>
      <c r="D1494" s="17" t="s">
        <v>19</v>
      </c>
      <c r="E1494" s="17" t="s">
        <v>1039</v>
      </c>
      <c r="F1494" s="17"/>
      <c r="G1494" s="18">
        <v>1178.0000</v>
      </c>
      <c r="H1494" s="18">
        <v>0</v>
      </c>
      <c r="I1494" s="18">
        <f ca="1">((I1493 + G1494) - H1494)</f>
        <v>0</v>
      </c>
      <c r="J1494" s="18">
        <v>0</v>
      </c>
      <c r="K1494" s="19">
        <v>0</v>
      </c>
      <c r="L1494" s="17" t="s">
        <v>335</v>
      </c>
    </row>
    <row r="1495" ht="10.95" customHeight="true" customFormat="true" s="9">
      <c r="A1495" s="16">
        <v>45448</v>
      </c>
      <c r="B1495" s="17" t="s">
        <v>1012</v>
      </c>
      <c r="C1495" s="17" t="s">
        <v>956</v>
      </c>
      <c r="D1495" s="17" t="s">
        <v>19</v>
      </c>
      <c r="E1495" s="17" t="s">
        <v>1040</v>
      </c>
      <c r="F1495" s="17"/>
      <c r="G1495" s="18">
        <v>1418.0000</v>
      </c>
      <c r="H1495" s="18">
        <v>0</v>
      </c>
      <c r="I1495" s="18">
        <f ca="1">((I1494 + G1495) - H1495)</f>
        <v>0</v>
      </c>
      <c r="J1495" s="18">
        <v>0</v>
      </c>
      <c r="K1495" s="19">
        <v>0</v>
      </c>
      <c r="L1495" s="17" t="s">
        <v>335</v>
      </c>
    </row>
    <row r="1496" ht="10.95" customHeight="true" customFormat="true" s="9">
      <c r="A1496" s="16">
        <v>45448</v>
      </c>
      <c r="B1496" s="17" t="s">
        <v>1012</v>
      </c>
      <c r="C1496" s="17" t="s">
        <v>956</v>
      </c>
      <c r="D1496" s="17" t="s">
        <v>19</v>
      </c>
      <c r="E1496" s="17" t="s">
        <v>1041</v>
      </c>
      <c r="F1496" s="17"/>
      <c r="G1496" s="18">
        <v>1199.0000</v>
      </c>
      <c r="H1496" s="18">
        <v>0</v>
      </c>
      <c r="I1496" s="18">
        <f ca="1">((I1495 + G1496) - H1496)</f>
        <v>0</v>
      </c>
      <c r="J1496" s="18">
        <v>0</v>
      </c>
      <c r="K1496" s="19">
        <v>0</v>
      </c>
      <c r="L1496" s="17" t="s">
        <v>335</v>
      </c>
    </row>
    <row r="1497" ht="10.95" customHeight="true" customFormat="true" s="9">
      <c r="A1497" s="16">
        <v>45455</v>
      </c>
      <c r="B1497" s="17" t="s">
        <v>1012</v>
      </c>
      <c r="C1497" s="17" t="s">
        <v>956</v>
      </c>
      <c r="D1497" s="17" t="s">
        <v>811</v>
      </c>
      <c r="E1497" s="17" t="s">
        <v>1015</v>
      </c>
      <c r="F1497" s="17" t="s">
        <v>823</v>
      </c>
      <c r="G1497" s="18">
        <v>0</v>
      </c>
      <c r="H1497" s="18">
        <v>4515.3100</v>
      </c>
      <c r="I1497" s="18">
        <f ca="1">((I1496 + G1497) - H1497)</f>
        <v>0</v>
      </c>
      <c r="J1497" s="18">
        <v>0</v>
      </c>
      <c r="K1497" s="19">
        <v>0</v>
      </c>
      <c r="L1497" s="17" t="s">
        <v>335</v>
      </c>
    </row>
    <row r="1498" ht="10.95" customHeight="true" customFormat="true" s="9">
      <c r="A1498" s="16">
        <v>45455</v>
      </c>
      <c r="B1498" s="17" t="s">
        <v>1012</v>
      </c>
      <c r="C1498" s="17" t="s">
        <v>956</v>
      </c>
      <c r="D1498" s="17" t="s">
        <v>19</v>
      </c>
      <c r="E1498" s="17" t="s">
        <v>1042</v>
      </c>
      <c r="F1498" s="17"/>
      <c r="G1498" s="18">
        <v>956.0000</v>
      </c>
      <c r="H1498" s="18">
        <v>0</v>
      </c>
      <c r="I1498" s="18">
        <f ca="1">((I1497 + G1498) - H1498)</f>
        <v>0</v>
      </c>
      <c r="J1498" s="18">
        <v>0</v>
      </c>
      <c r="K1498" s="19">
        <v>0</v>
      </c>
      <c r="L1498" s="17" t="s">
        <v>335</v>
      </c>
    </row>
    <row r="1499" ht="10.95" customHeight="true" customFormat="true" s="9">
      <c r="A1499" s="16">
        <v>45455</v>
      </c>
      <c r="B1499" s="17" t="s">
        <v>1012</v>
      </c>
      <c r="C1499" s="17" t="s">
        <v>956</v>
      </c>
      <c r="D1499" s="17" t="s">
        <v>19</v>
      </c>
      <c r="E1499" s="17" t="s">
        <v>1043</v>
      </c>
      <c r="F1499" s="17"/>
      <c r="G1499" s="18">
        <v>1086.0000</v>
      </c>
      <c r="H1499" s="18">
        <v>0</v>
      </c>
      <c r="I1499" s="18">
        <f ca="1">((I1498 + G1499) - H1499)</f>
        <v>0</v>
      </c>
      <c r="J1499" s="18">
        <v>0</v>
      </c>
      <c r="K1499" s="19">
        <v>0</v>
      </c>
      <c r="L1499" s="17" t="s">
        <v>335</v>
      </c>
    </row>
    <row r="1500" ht="10.95" customHeight="true" customFormat="true" s="9">
      <c r="A1500" s="16">
        <v>45455</v>
      </c>
      <c r="B1500" s="17" t="s">
        <v>1012</v>
      </c>
      <c r="C1500" s="17" t="s">
        <v>956</v>
      </c>
      <c r="D1500" s="17" t="s">
        <v>19</v>
      </c>
      <c r="E1500" s="17" t="s">
        <v>1044</v>
      </c>
      <c r="F1500" s="17"/>
      <c r="G1500" s="18">
        <v>1346.0000</v>
      </c>
      <c r="H1500" s="18">
        <v>0</v>
      </c>
      <c r="I1500" s="18">
        <f ca="1">((I1499 + G1500) - H1500)</f>
        <v>0</v>
      </c>
      <c r="J1500" s="18">
        <v>0</v>
      </c>
      <c r="K1500" s="19">
        <v>0</v>
      </c>
      <c r="L1500" s="17" t="s">
        <v>335</v>
      </c>
    </row>
    <row r="1501" ht="10.95" customHeight="true" customFormat="true" s="9">
      <c r="A1501" s="16">
        <v>45455</v>
      </c>
      <c r="B1501" s="17" t="s">
        <v>1012</v>
      </c>
      <c r="C1501" s="17" t="s">
        <v>956</v>
      </c>
      <c r="D1501" s="17" t="s">
        <v>19</v>
      </c>
      <c r="E1501" s="17" t="s">
        <v>1045</v>
      </c>
      <c r="F1501" s="17"/>
      <c r="G1501" s="18">
        <v>1127.3100</v>
      </c>
      <c r="H1501" s="18">
        <v>0</v>
      </c>
      <c r="I1501" s="18">
        <f ca="1">((I1500 + G1501) - H1501)</f>
        <v>0</v>
      </c>
      <c r="J1501" s="18">
        <v>0</v>
      </c>
      <c r="K1501" s="19">
        <v>0</v>
      </c>
      <c r="L1501" s="17" t="s">
        <v>335</v>
      </c>
    </row>
    <row r="1502" ht="10.95" customHeight="true" customFormat="true" s="9">
      <c r="A1502" s="16">
        <v>45462</v>
      </c>
      <c r="B1502" s="17" t="s">
        <v>1012</v>
      </c>
      <c r="C1502" s="17" t="s">
        <v>956</v>
      </c>
      <c r="D1502" s="17" t="s">
        <v>811</v>
      </c>
      <c r="E1502" s="17" t="s">
        <v>1015</v>
      </c>
      <c r="F1502" s="17" t="s">
        <v>824</v>
      </c>
      <c r="G1502" s="18">
        <v>0</v>
      </c>
      <c r="H1502" s="18">
        <v>4671.0100</v>
      </c>
      <c r="I1502" s="18">
        <f ca="1">((I1501 + G1502) - H1502)</f>
        <v>0</v>
      </c>
      <c r="J1502" s="18">
        <v>0</v>
      </c>
      <c r="K1502" s="19">
        <v>0</v>
      </c>
      <c r="L1502" s="17" t="s">
        <v>335</v>
      </c>
    </row>
    <row r="1503" ht="10.95" customHeight="true" customFormat="true" s="9">
      <c r="A1503" s="16">
        <v>45463</v>
      </c>
      <c r="B1503" s="17" t="s">
        <v>1012</v>
      </c>
      <c r="C1503" s="17" t="s">
        <v>956</v>
      </c>
      <c r="D1503" s="17" t="s">
        <v>19</v>
      </c>
      <c r="E1503" s="17" t="s">
        <v>1046</v>
      </c>
      <c r="F1503" s="17"/>
      <c r="G1503" s="18">
        <v>4671.0100</v>
      </c>
      <c r="H1503" s="18">
        <v>0</v>
      </c>
      <c r="I1503" s="18">
        <f ca="1">((I1502 + G1503) - H1503)</f>
        <v>0</v>
      </c>
      <c r="J1503" s="18">
        <v>0</v>
      </c>
      <c r="K1503" s="19">
        <v>0</v>
      </c>
      <c r="L1503" s="17" t="s">
        <v>335</v>
      </c>
    </row>
    <row r="1504" ht="10.95" customHeight="true" customFormat="true" s="9">
      <c r="A1504" s="16">
        <v>45469</v>
      </c>
      <c r="B1504" s="17" t="s">
        <v>1012</v>
      </c>
      <c r="C1504" s="17" t="s">
        <v>956</v>
      </c>
      <c r="D1504" s="17" t="s">
        <v>811</v>
      </c>
      <c r="E1504" s="17" t="s">
        <v>1015</v>
      </c>
      <c r="F1504" s="17" t="s">
        <v>825</v>
      </c>
      <c r="G1504" s="18">
        <v>0</v>
      </c>
      <c r="H1504" s="18">
        <v>4611.3100</v>
      </c>
      <c r="I1504" s="18">
        <f ca="1">((I1503 + G1504) - H1504)</f>
        <v>0</v>
      </c>
      <c r="J1504" s="18">
        <v>0</v>
      </c>
      <c r="K1504" s="19">
        <v>0</v>
      </c>
      <c r="L1504" s="17" t="s">
        <v>335</v>
      </c>
    </row>
    <row r="1505" ht="10.95" customHeight="true" customFormat="true" s="9">
      <c r="A1505" s="16">
        <v>45470</v>
      </c>
      <c r="B1505" s="17" t="s">
        <v>1012</v>
      </c>
      <c r="C1505" s="17" t="s">
        <v>956</v>
      </c>
      <c r="D1505" s="17" t="s">
        <v>19</v>
      </c>
      <c r="E1505" s="17" t="s">
        <v>1047</v>
      </c>
      <c r="F1505" s="17"/>
      <c r="G1505" s="18">
        <v>4611.3100</v>
      </c>
      <c r="H1505" s="18">
        <v>0</v>
      </c>
      <c r="I1505" s="18">
        <f ca="1">((I1504 + G1505) - H1505)</f>
        <v>0</v>
      </c>
      <c r="J1505" s="18">
        <v>0</v>
      </c>
      <c r="K1505" s="19">
        <v>0</v>
      </c>
      <c r="L1505" s="17" t="s">
        <v>335</v>
      </c>
    </row>
    <row r="1506" ht="10.95" customHeight="true" customFormat="true" s="9">
      <c r="A1506" s="20" t="s">
        <v>1048</v>
      </c>
      <c r="B1506" s="20"/>
      <c r="C1506" s="20"/>
      <c r="D1506" s="20"/>
      <c r="E1506" s="20"/>
      <c r="F1506" s="20"/>
      <c r="G1506" s="21">
        <f ca="1">SUM(G1457:G1505)</f>
        <v>0</v>
      </c>
      <c r="H1506" s="21">
        <f ca="1">SUM(H1457:H1505)</f>
        <v>0</v>
      </c>
      <c r="I1506" s="21">
        <f ca="1">I1505</f>
        <v>0</v>
      </c>
      <c r="J1506" s="21">
        <f ca="1">SUM(J1457:J1505)</f>
        <v>0</v>
      </c>
      <c r="K1506" s="20"/>
      <c r="L1506" s="20"/>
    </row>
    <row r="1507" ht="10.95" customHeight="true" customFormat="true" s="9">
      <c r="A1507" s="20" t="s">
        <v>194</v>
      </c>
      <c r="B1507" s="20"/>
      <c r="C1507" s="20"/>
      <c r="D1507" s="20"/>
      <c r="E1507" s="20"/>
      <c r="F1507" s="20"/>
      <c r="G1507" s="21">
        <v>0</v>
      </c>
      <c r="H1507" s="21">
        <v>0</v>
      </c>
      <c r="I1507" s="21">
        <v>0</v>
      </c>
      <c r="J1507" s="21">
        <v>0</v>
      </c>
      <c r="K1507" s="20"/>
      <c r="L1507" s="20"/>
    </row>
    <row r="1508" ht="10.95" customHeight="true" customFormat="true" s="9">
      <c r="A1508" s="10" t="s">
        <v>195</v>
      </c>
      <c r="B1508" s="10"/>
      <c r="C1508" s="10"/>
      <c r="D1508" s="10"/>
      <c r="E1508" s="10"/>
      <c r="F1508" s="10"/>
      <c r="G1508" s="11">
        <v>0</v>
      </c>
      <c r="H1508" s="11">
        <v>0</v>
      </c>
      <c r="I1508" s="11">
        <f ca="1">I1505</f>
        <v>0</v>
      </c>
      <c r="J1508" s="11">
        <v>0</v>
      </c>
      <c r="K1508" s="10"/>
      <c r="L1508" s="10"/>
    </row>
    <row r="1509" ht="13.35" customHeight="true"/>
    <row r="1510" ht="12.1" customHeight="true" customFormat="true" s="5">
      <c r="A1510" s="8" t="s">
        <v>1049</v>
      </c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</row>
    <row r="1511" ht="10.95" customHeight="true" customFormat="true" s="9">
      <c r="A1511" s="10" t="s">
        <v>16</v>
      </c>
      <c r="B1511" s="10"/>
      <c r="C1511" s="10"/>
      <c r="D1511" s="10"/>
      <c r="E1511" s="10"/>
      <c r="F1511" s="10"/>
      <c r="G1511" s="11">
        <v>0</v>
      </c>
      <c r="H1511" s="11">
        <v>0</v>
      </c>
      <c r="I1511" s="11">
        <f ca="1">(G1511 - H1511)</f>
        <v>0</v>
      </c>
      <c r="J1511" s="11">
        <v>0</v>
      </c>
      <c r="K1511" s="10"/>
      <c r="L1511" s="10"/>
    </row>
    <row r="1512" ht="10.95" customHeight="true" customFormat="true" s="9">
      <c r="A1512" s="12">
        <v>45355</v>
      </c>
      <c r="B1512" s="13" t="s">
        <v>1050</v>
      </c>
      <c r="C1512" s="13" t="s">
        <v>956</v>
      </c>
      <c r="D1512" s="13" t="s">
        <v>19</v>
      </c>
      <c r="E1512" s="13" t="s">
        <v>20</v>
      </c>
      <c r="F1512" s="13"/>
      <c r="G1512" s="14">
        <v>401.1800</v>
      </c>
      <c r="H1512" s="14">
        <v>0</v>
      </c>
      <c r="I1512" s="14">
        <f ca="1">((I1511 + G1512) - H1512)</f>
        <v>0</v>
      </c>
      <c r="J1512" s="14">
        <v>0</v>
      </c>
      <c r="K1512" s="15">
        <v>0</v>
      </c>
      <c r="L1512" s="13"/>
    </row>
    <row r="1513" ht="10.95" customHeight="true" customFormat="true" s="9">
      <c r="A1513" s="16">
        <v>45370</v>
      </c>
      <c r="B1513" s="17" t="s">
        <v>1050</v>
      </c>
      <c r="C1513" s="17" t="s">
        <v>956</v>
      </c>
      <c r="D1513" s="17" t="s">
        <v>379</v>
      </c>
      <c r="E1513" s="17" t="s">
        <v>958</v>
      </c>
      <c r="F1513" s="17" t="s">
        <v>47</v>
      </c>
      <c r="G1513" s="18">
        <v>110.4700</v>
      </c>
      <c r="H1513" s="18">
        <v>0</v>
      </c>
      <c r="I1513" s="18">
        <f ca="1">((I1512 + G1513) - H1513)</f>
        <v>0</v>
      </c>
      <c r="J1513" s="18">
        <v>0</v>
      </c>
      <c r="K1513" s="19">
        <v>0</v>
      </c>
      <c r="L1513" s="17"/>
    </row>
    <row r="1514" ht="10.95" customHeight="true" customFormat="true" s="9">
      <c r="A1514" s="16">
        <v>45370</v>
      </c>
      <c r="B1514" s="17" t="s">
        <v>1050</v>
      </c>
      <c r="C1514" s="17" t="s">
        <v>956</v>
      </c>
      <c r="D1514" s="17" t="s">
        <v>379</v>
      </c>
      <c r="E1514" s="17" t="s">
        <v>959</v>
      </c>
      <c r="F1514" s="17" t="s">
        <v>915</v>
      </c>
      <c r="G1514" s="18">
        <v>14007.0000</v>
      </c>
      <c r="H1514" s="18">
        <v>0</v>
      </c>
      <c r="I1514" s="18">
        <f ca="1">((I1513 + G1514) - H1514)</f>
        <v>0</v>
      </c>
      <c r="J1514" s="18">
        <v>0</v>
      </c>
      <c r="K1514" s="19">
        <v>0</v>
      </c>
      <c r="L1514" s="17"/>
    </row>
    <row r="1515" ht="10.95" customHeight="true" customFormat="true" s="9">
      <c r="A1515" s="16">
        <v>45376</v>
      </c>
      <c r="B1515" s="17" t="s">
        <v>1050</v>
      </c>
      <c r="C1515" s="17" t="s">
        <v>956</v>
      </c>
      <c r="D1515" s="17" t="s">
        <v>379</v>
      </c>
      <c r="E1515" s="17" t="s">
        <v>22</v>
      </c>
      <c r="F1515" s="17"/>
      <c r="G1515" s="18">
        <v>883.6000</v>
      </c>
      <c r="H1515" s="18">
        <v>0</v>
      </c>
      <c r="I1515" s="18">
        <f ca="1">((I1514 + G1515) - H1515)</f>
        <v>0</v>
      </c>
      <c r="J1515" s="18">
        <v>0</v>
      </c>
      <c r="K1515" s="19">
        <v>0</v>
      </c>
      <c r="L1515" s="17"/>
    </row>
    <row r="1516" ht="10.95" customHeight="true" customFormat="true" s="9">
      <c r="A1516" s="16">
        <v>45379</v>
      </c>
      <c r="B1516" s="17" t="s">
        <v>1050</v>
      </c>
      <c r="C1516" s="17" t="s">
        <v>956</v>
      </c>
      <c r="D1516" s="17" t="s">
        <v>379</v>
      </c>
      <c r="E1516" s="17" t="s">
        <v>960</v>
      </c>
      <c r="F1516" s="17" t="s">
        <v>49</v>
      </c>
      <c r="G1516" s="18">
        <v>1960.0000</v>
      </c>
      <c r="H1516" s="18">
        <v>0</v>
      </c>
      <c r="I1516" s="18">
        <f ca="1">((I1515 + G1516) - H1516)</f>
        <v>0</v>
      </c>
      <c r="J1516" s="18">
        <v>0</v>
      </c>
      <c r="K1516" s="19">
        <v>0</v>
      </c>
      <c r="L1516" s="17"/>
    </row>
    <row r="1517" ht="10.95" customHeight="true" customFormat="true" s="9">
      <c r="A1517" s="16">
        <v>45382</v>
      </c>
      <c r="B1517" s="17" t="s">
        <v>1050</v>
      </c>
      <c r="C1517" s="17" t="s">
        <v>956</v>
      </c>
      <c r="D1517" s="17" t="s">
        <v>332</v>
      </c>
      <c r="E1517" s="17" t="s">
        <v>369</v>
      </c>
      <c r="F1517" s="17" t="s">
        <v>370</v>
      </c>
      <c r="G1517" s="18">
        <v>0</v>
      </c>
      <c r="H1517" s="18">
        <v>17362.2500</v>
      </c>
      <c r="I1517" s="18">
        <f ca="1">((I1516 + G1517) - H1517)</f>
        <v>0</v>
      </c>
      <c r="J1517" s="18">
        <v>0</v>
      </c>
      <c r="K1517" s="19">
        <v>0</v>
      </c>
      <c r="L1517" s="17" t="s">
        <v>335</v>
      </c>
    </row>
    <row r="1518" ht="10.95" customHeight="true" customFormat="true" s="9">
      <c r="A1518" s="16">
        <v>45384</v>
      </c>
      <c r="B1518" s="17" t="s">
        <v>1050</v>
      </c>
      <c r="C1518" s="17" t="s">
        <v>956</v>
      </c>
      <c r="D1518" s="17" t="s">
        <v>379</v>
      </c>
      <c r="E1518" s="17" t="s">
        <v>22</v>
      </c>
      <c r="F1518" s="17" t="s">
        <v>33</v>
      </c>
      <c r="G1518" s="18">
        <v>2190.0000</v>
      </c>
      <c r="H1518" s="18">
        <v>0</v>
      </c>
      <c r="I1518" s="18">
        <f ca="1">((I1517 + G1518) - H1518)</f>
        <v>0</v>
      </c>
      <c r="J1518" s="18">
        <v>0</v>
      </c>
      <c r="K1518" s="19">
        <v>0</v>
      </c>
      <c r="L1518" s="17"/>
    </row>
    <row r="1519" ht="10.95" customHeight="true" customFormat="true" s="9">
      <c r="A1519" s="16">
        <v>45385</v>
      </c>
      <c r="B1519" s="17" t="s">
        <v>1050</v>
      </c>
      <c r="C1519" s="17" t="s">
        <v>956</v>
      </c>
      <c r="D1519" s="17" t="s">
        <v>379</v>
      </c>
      <c r="E1519" s="17" t="s">
        <v>52</v>
      </c>
      <c r="F1519" s="17" t="s">
        <v>28</v>
      </c>
      <c r="G1519" s="18">
        <v>22000.0000</v>
      </c>
      <c r="H1519" s="18">
        <v>0</v>
      </c>
      <c r="I1519" s="18">
        <f ca="1">((I1518 + G1519) - H1519)</f>
        <v>0</v>
      </c>
      <c r="J1519" s="18">
        <v>0</v>
      </c>
      <c r="K1519" s="19">
        <v>0</v>
      </c>
      <c r="L1519" s="17"/>
    </row>
    <row r="1520" ht="10.95" customHeight="true" customFormat="true" s="9">
      <c r="A1520" s="16">
        <v>45385</v>
      </c>
      <c r="B1520" s="17" t="s">
        <v>1050</v>
      </c>
      <c r="C1520" s="17" t="s">
        <v>956</v>
      </c>
      <c r="D1520" s="17" t="s">
        <v>379</v>
      </c>
      <c r="E1520" s="17" t="s">
        <v>961</v>
      </c>
      <c r="F1520" s="17" t="s">
        <v>65</v>
      </c>
      <c r="G1520" s="18">
        <v>2270.5500</v>
      </c>
      <c r="H1520" s="18">
        <v>0</v>
      </c>
      <c r="I1520" s="18">
        <f ca="1">((I1519 + G1520) - H1520)</f>
        <v>0</v>
      </c>
      <c r="J1520" s="18">
        <v>0</v>
      </c>
      <c r="K1520" s="19">
        <v>0</v>
      </c>
      <c r="L1520" s="17"/>
    </row>
    <row r="1521" ht="10.95" customHeight="true" customFormat="true" s="9">
      <c r="A1521" s="16">
        <v>45390</v>
      </c>
      <c r="B1521" s="17" t="s">
        <v>1050</v>
      </c>
      <c r="C1521" s="17" t="s">
        <v>956</v>
      </c>
      <c r="D1521" s="17" t="s">
        <v>379</v>
      </c>
      <c r="E1521" s="17" t="s">
        <v>962</v>
      </c>
      <c r="F1521" s="17" t="s">
        <v>31</v>
      </c>
      <c r="G1521" s="18">
        <v>167.5000</v>
      </c>
      <c r="H1521" s="18">
        <v>0</v>
      </c>
      <c r="I1521" s="18">
        <f ca="1">((I1520 + G1521) - H1521)</f>
        <v>0</v>
      </c>
      <c r="J1521" s="18">
        <v>0</v>
      </c>
      <c r="K1521" s="19">
        <v>0</v>
      </c>
      <c r="L1521" s="17"/>
    </row>
    <row r="1522" ht="10.95" customHeight="true" customFormat="true" s="9">
      <c r="A1522" s="16">
        <v>45391</v>
      </c>
      <c r="B1522" s="17" t="s">
        <v>1050</v>
      </c>
      <c r="C1522" s="17" t="s">
        <v>956</v>
      </c>
      <c r="D1522" s="17" t="s">
        <v>379</v>
      </c>
      <c r="E1522" s="17" t="s">
        <v>963</v>
      </c>
      <c r="F1522" s="17" t="s">
        <v>46</v>
      </c>
      <c r="G1522" s="18">
        <v>30.0000</v>
      </c>
      <c r="H1522" s="18">
        <v>0</v>
      </c>
      <c r="I1522" s="18">
        <f ca="1">((I1521 + G1522) - H1522)</f>
        <v>0</v>
      </c>
      <c r="J1522" s="18">
        <v>0</v>
      </c>
      <c r="K1522" s="19">
        <v>0</v>
      </c>
      <c r="L1522" s="17"/>
    </row>
    <row r="1523" ht="10.95" customHeight="true" customFormat="true" s="9">
      <c r="A1523" s="16">
        <v>45393</v>
      </c>
      <c r="B1523" s="17" t="s">
        <v>1050</v>
      </c>
      <c r="C1523" s="17" t="s">
        <v>956</v>
      </c>
      <c r="D1523" s="17" t="s">
        <v>379</v>
      </c>
      <c r="E1523" s="17" t="s">
        <v>964</v>
      </c>
      <c r="F1523" s="17" t="s">
        <v>44</v>
      </c>
      <c r="G1523" s="18">
        <v>30.0000</v>
      </c>
      <c r="H1523" s="18">
        <v>0</v>
      </c>
      <c r="I1523" s="18">
        <f ca="1">((I1522 + G1523) - H1523)</f>
        <v>0</v>
      </c>
      <c r="J1523" s="18">
        <v>0</v>
      </c>
      <c r="K1523" s="19">
        <v>0</v>
      </c>
      <c r="L1523" s="17"/>
    </row>
    <row r="1524" ht="10.95" customHeight="true" customFormat="true" s="9">
      <c r="A1524" s="16">
        <v>45404</v>
      </c>
      <c r="B1524" s="17" t="s">
        <v>1050</v>
      </c>
      <c r="C1524" s="17" t="s">
        <v>956</v>
      </c>
      <c r="D1524" s="17" t="s">
        <v>379</v>
      </c>
      <c r="E1524" s="17" t="s">
        <v>965</v>
      </c>
      <c r="F1524" s="17" t="s">
        <v>38</v>
      </c>
      <c r="G1524" s="18">
        <v>337.9000</v>
      </c>
      <c r="H1524" s="18">
        <v>0</v>
      </c>
      <c r="I1524" s="18">
        <f ca="1">((I1523 + G1524) - H1524)</f>
        <v>0</v>
      </c>
      <c r="J1524" s="18">
        <v>0</v>
      </c>
      <c r="K1524" s="19">
        <v>0</v>
      </c>
      <c r="L1524" s="17"/>
    </row>
    <row r="1525" ht="10.95" customHeight="true" customFormat="true" s="9">
      <c r="A1525" s="16">
        <v>45406</v>
      </c>
      <c r="B1525" s="17" t="s">
        <v>1050</v>
      </c>
      <c r="C1525" s="17" t="s">
        <v>956</v>
      </c>
      <c r="D1525" s="17" t="s">
        <v>379</v>
      </c>
      <c r="E1525" s="17" t="s">
        <v>964</v>
      </c>
      <c r="F1525" s="17" t="s">
        <v>69</v>
      </c>
      <c r="G1525" s="18">
        <v>14.5000</v>
      </c>
      <c r="H1525" s="18">
        <v>0</v>
      </c>
      <c r="I1525" s="18">
        <f ca="1">((I1524 + G1525) - H1525)</f>
        <v>0</v>
      </c>
      <c r="J1525" s="18">
        <v>0</v>
      </c>
      <c r="K1525" s="19">
        <v>0</v>
      </c>
      <c r="L1525" s="17"/>
    </row>
    <row r="1526" ht="10.95" customHeight="true" customFormat="true" s="9">
      <c r="A1526" s="16">
        <v>45408</v>
      </c>
      <c r="B1526" s="17" t="s">
        <v>1050</v>
      </c>
      <c r="C1526" s="17" t="s">
        <v>956</v>
      </c>
      <c r="D1526" s="17" t="s">
        <v>379</v>
      </c>
      <c r="E1526" s="17" t="s">
        <v>966</v>
      </c>
      <c r="F1526" s="17" t="s">
        <v>84</v>
      </c>
      <c r="G1526" s="18">
        <v>3212.9300</v>
      </c>
      <c r="H1526" s="18">
        <v>0</v>
      </c>
      <c r="I1526" s="18">
        <f ca="1">((I1525 + G1526) - H1526)</f>
        <v>0</v>
      </c>
      <c r="J1526" s="18">
        <v>0</v>
      </c>
      <c r="K1526" s="19">
        <v>0</v>
      </c>
      <c r="L1526" s="17"/>
    </row>
    <row r="1527" ht="10.95" customHeight="true" customFormat="true" s="9">
      <c r="A1527" s="16">
        <v>45411</v>
      </c>
      <c r="B1527" s="17" t="s">
        <v>1050</v>
      </c>
      <c r="C1527" s="17" t="s">
        <v>956</v>
      </c>
      <c r="D1527" s="17" t="s">
        <v>379</v>
      </c>
      <c r="E1527" s="17" t="s">
        <v>966</v>
      </c>
      <c r="F1527" s="17" t="s">
        <v>51</v>
      </c>
      <c r="G1527" s="18">
        <v>2.1200</v>
      </c>
      <c r="H1527" s="18">
        <v>0</v>
      </c>
      <c r="I1527" s="18">
        <f ca="1">((I1526 + G1527) - H1527)</f>
        <v>0</v>
      </c>
      <c r="J1527" s="18">
        <v>0</v>
      </c>
      <c r="K1527" s="19">
        <v>0</v>
      </c>
      <c r="L1527" s="17"/>
    </row>
    <row r="1528" ht="10.95" customHeight="true" customFormat="true" s="9">
      <c r="A1528" s="16">
        <v>45411</v>
      </c>
      <c r="B1528" s="17" t="s">
        <v>1050</v>
      </c>
      <c r="C1528" s="17" t="s">
        <v>956</v>
      </c>
      <c r="D1528" s="17" t="s">
        <v>379</v>
      </c>
      <c r="E1528" s="17" t="s">
        <v>967</v>
      </c>
      <c r="F1528" s="17" t="s">
        <v>42</v>
      </c>
      <c r="G1528" s="18">
        <v>13.4000</v>
      </c>
      <c r="H1528" s="18">
        <v>0</v>
      </c>
      <c r="I1528" s="18">
        <f ca="1">((I1527 + G1528) - H1528)</f>
        <v>0</v>
      </c>
      <c r="J1528" s="18">
        <v>0</v>
      </c>
      <c r="K1528" s="19">
        <v>0</v>
      </c>
      <c r="L1528" s="17"/>
    </row>
    <row r="1529" ht="10.95" customHeight="true" customFormat="true" s="9">
      <c r="A1529" s="16">
        <v>45411</v>
      </c>
      <c r="B1529" s="17" t="s">
        <v>1050</v>
      </c>
      <c r="C1529" s="17" t="s">
        <v>956</v>
      </c>
      <c r="D1529" s="17" t="s">
        <v>379</v>
      </c>
      <c r="E1529" s="17" t="s">
        <v>960</v>
      </c>
      <c r="F1529" s="17" t="s">
        <v>79</v>
      </c>
      <c r="G1529" s="18">
        <v>1303.8200</v>
      </c>
      <c r="H1529" s="18">
        <v>0</v>
      </c>
      <c r="I1529" s="18">
        <f ca="1">((I1528 + G1529) - H1529)</f>
        <v>0</v>
      </c>
      <c r="J1529" s="18">
        <v>0</v>
      </c>
      <c r="K1529" s="19">
        <v>0</v>
      </c>
      <c r="L1529" s="17"/>
    </row>
    <row r="1530" ht="10.95" customHeight="true" customFormat="true" s="9">
      <c r="A1530" s="16">
        <v>45411</v>
      </c>
      <c r="B1530" s="17" t="s">
        <v>1050</v>
      </c>
      <c r="C1530" s="17" t="s">
        <v>956</v>
      </c>
      <c r="D1530" s="17" t="s">
        <v>379</v>
      </c>
      <c r="E1530" s="17" t="s">
        <v>25</v>
      </c>
      <c r="F1530" s="17" t="s">
        <v>61</v>
      </c>
      <c r="G1530" s="18">
        <v>81.0800</v>
      </c>
      <c r="H1530" s="18">
        <v>0</v>
      </c>
      <c r="I1530" s="18">
        <f ca="1">((I1529 + G1530) - H1530)</f>
        <v>0</v>
      </c>
      <c r="J1530" s="18">
        <v>0</v>
      </c>
      <c r="K1530" s="19">
        <v>0</v>
      </c>
      <c r="L1530" s="17"/>
    </row>
    <row r="1531" ht="10.95" customHeight="true" customFormat="true" s="9">
      <c r="A1531" s="16">
        <v>45412</v>
      </c>
      <c r="B1531" s="17" t="s">
        <v>1050</v>
      </c>
      <c r="C1531" s="17" t="s">
        <v>956</v>
      </c>
      <c r="D1531" s="17" t="s">
        <v>379</v>
      </c>
      <c r="E1531" s="17" t="s">
        <v>958</v>
      </c>
      <c r="F1531" s="17" t="s">
        <v>40</v>
      </c>
      <c r="G1531" s="18">
        <v>45.0000</v>
      </c>
      <c r="H1531" s="18">
        <v>0</v>
      </c>
      <c r="I1531" s="18">
        <f ca="1">((I1530 + G1531) - H1531)</f>
        <v>0</v>
      </c>
      <c r="J1531" s="18">
        <v>0</v>
      </c>
      <c r="K1531" s="19">
        <v>0</v>
      </c>
      <c r="L1531" s="17"/>
    </row>
    <row r="1532" ht="10.95" customHeight="true" customFormat="true" s="9">
      <c r="A1532" s="16">
        <v>45412</v>
      </c>
      <c r="B1532" s="17" t="s">
        <v>1050</v>
      </c>
      <c r="C1532" s="17" t="s">
        <v>956</v>
      </c>
      <c r="D1532" s="17" t="s">
        <v>379</v>
      </c>
      <c r="E1532" s="17" t="s">
        <v>968</v>
      </c>
      <c r="F1532" s="17" t="s">
        <v>71</v>
      </c>
      <c r="G1532" s="18">
        <v>870.3000</v>
      </c>
      <c r="H1532" s="18">
        <v>0</v>
      </c>
      <c r="I1532" s="18">
        <f ca="1">((I1531 + G1532) - H1532)</f>
        <v>0</v>
      </c>
      <c r="J1532" s="18">
        <v>0</v>
      </c>
      <c r="K1532" s="19">
        <v>0</v>
      </c>
      <c r="L1532" s="17"/>
    </row>
    <row r="1533" ht="10.95" customHeight="true" customFormat="true" s="9">
      <c r="A1533" s="16">
        <v>45412</v>
      </c>
      <c r="B1533" s="17" t="s">
        <v>1050</v>
      </c>
      <c r="C1533" s="17" t="s">
        <v>956</v>
      </c>
      <c r="D1533" s="17" t="s">
        <v>332</v>
      </c>
      <c r="E1533" s="17" t="s">
        <v>1051</v>
      </c>
      <c r="F1533" s="17" t="s">
        <v>1052</v>
      </c>
      <c r="G1533" s="18">
        <v>0</v>
      </c>
      <c r="H1533" s="18">
        <v>32637.5000</v>
      </c>
      <c r="I1533" s="18">
        <f ca="1">((I1532 + G1533) - H1533)</f>
        <v>0</v>
      </c>
      <c r="J1533" s="18">
        <v>0</v>
      </c>
      <c r="K1533" s="19">
        <v>0</v>
      </c>
      <c r="L1533" s="17" t="s">
        <v>335</v>
      </c>
    </row>
    <row r="1534" ht="10.95" customHeight="true" customFormat="true" s="9">
      <c r="A1534" s="16">
        <v>45413</v>
      </c>
      <c r="B1534" s="17" t="s">
        <v>1050</v>
      </c>
      <c r="C1534" s="17" t="s">
        <v>956</v>
      </c>
      <c r="D1534" s="17" t="s">
        <v>379</v>
      </c>
      <c r="E1534" s="17" t="s">
        <v>969</v>
      </c>
      <c r="F1534" s="17" t="s">
        <v>36</v>
      </c>
      <c r="G1534" s="18">
        <v>354.5500</v>
      </c>
      <c r="H1534" s="18">
        <v>0</v>
      </c>
      <c r="I1534" s="18">
        <f ca="1">((I1533 + G1534) - H1534)</f>
        <v>0</v>
      </c>
      <c r="J1534" s="18">
        <v>0</v>
      </c>
      <c r="K1534" s="19">
        <v>0</v>
      </c>
      <c r="L1534" s="17"/>
    </row>
    <row r="1535" ht="10.95" customHeight="true" customFormat="true" s="9">
      <c r="A1535" s="16">
        <v>45413</v>
      </c>
      <c r="B1535" s="17" t="s">
        <v>1050</v>
      </c>
      <c r="C1535" s="17" t="s">
        <v>956</v>
      </c>
      <c r="D1535" s="17" t="s">
        <v>379</v>
      </c>
      <c r="E1535" s="17" t="s">
        <v>970</v>
      </c>
      <c r="F1535" s="17" t="s">
        <v>108</v>
      </c>
      <c r="G1535" s="18">
        <v>2050.8400</v>
      </c>
      <c r="H1535" s="18">
        <v>0</v>
      </c>
      <c r="I1535" s="18">
        <f ca="1">((I1534 + G1535) - H1535)</f>
        <v>0</v>
      </c>
      <c r="J1535" s="18">
        <v>0</v>
      </c>
      <c r="K1535" s="19">
        <v>0</v>
      </c>
      <c r="L1535" s="17"/>
    </row>
    <row r="1536" ht="10.95" customHeight="true" customFormat="true" s="9">
      <c r="A1536" s="16">
        <v>45413</v>
      </c>
      <c r="B1536" s="17" t="s">
        <v>1050</v>
      </c>
      <c r="C1536" s="17" t="s">
        <v>956</v>
      </c>
      <c r="D1536" s="17" t="s">
        <v>379</v>
      </c>
      <c r="E1536" s="17" t="s">
        <v>971</v>
      </c>
      <c r="F1536" s="17" t="s">
        <v>73</v>
      </c>
      <c r="G1536" s="18">
        <v>43.2900</v>
      </c>
      <c r="H1536" s="18">
        <v>0</v>
      </c>
      <c r="I1536" s="18">
        <f ca="1">((I1535 + G1536) - H1536)</f>
        <v>0</v>
      </c>
      <c r="J1536" s="18">
        <v>0</v>
      </c>
      <c r="K1536" s="19">
        <v>0</v>
      </c>
      <c r="L1536" s="17"/>
    </row>
    <row r="1537" ht="10.95" customHeight="true" customFormat="true" s="9">
      <c r="A1537" s="16">
        <v>45413</v>
      </c>
      <c r="B1537" s="17" t="s">
        <v>1050</v>
      </c>
      <c r="C1537" s="17" t="s">
        <v>956</v>
      </c>
      <c r="D1537" s="17" t="s">
        <v>379</v>
      </c>
      <c r="E1537" s="17" t="s">
        <v>972</v>
      </c>
      <c r="F1537" s="17" t="s">
        <v>393</v>
      </c>
      <c r="G1537" s="18">
        <v>10063.1900</v>
      </c>
      <c r="H1537" s="18">
        <v>0</v>
      </c>
      <c r="I1537" s="18">
        <f ca="1">((I1536 + G1537) - H1537)</f>
        <v>0</v>
      </c>
      <c r="J1537" s="18">
        <v>0</v>
      </c>
      <c r="K1537" s="19">
        <v>0</v>
      </c>
      <c r="L1537" s="17"/>
    </row>
    <row r="1538" ht="10.95" customHeight="true" customFormat="true" s="9">
      <c r="A1538" s="16">
        <v>45414</v>
      </c>
      <c r="B1538" s="17" t="s">
        <v>1050</v>
      </c>
      <c r="C1538" s="17" t="s">
        <v>956</v>
      </c>
      <c r="D1538" s="17" t="s">
        <v>379</v>
      </c>
      <c r="E1538" s="17" t="s">
        <v>973</v>
      </c>
      <c r="F1538" s="17" t="s">
        <v>118</v>
      </c>
      <c r="G1538" s="18">
        <v>6151.6200</v>
      </c>
      <c r="H1538" s="18">
        <v>0</v>
      </c>
      <c r="I1538" s="18">
        <f ca="1">((I1537 + G1538) - H1538)</f>
        <v>0</v>
      </c>
      <c r="J1538" s="18">
        <v>0</v>
      </c>
      <c r="K1538" s="19">
        <v>0</v>
      </c>
      <c r="L1538" s="17"/>
    </row>
    <row r="1539" ht="10.95" customHeight="true" customFormat="true" s="9">
      <c r="A1539" s="16">
        <v>45415</v>
      </c>
      <c r="B1539" s="17" t="s">
        <v>1050</v>
      </c>
      <c r="C1539" s="17" t="s">
        <v>956</v>
      </c>
      <c r="D1539" s="17" t="s">
        <v>19</v>
      </c>
      <c r="E1539" s="17" t="s">
        <v>198</v>
      </c>
      <c r="F1539" s="17"/>
      <c r="G1539" s="18">
        <v>20.0000</v>
      </c>
      <c r="H1539" s="18">
        <v>0</v>
      </c>
      <c r="I1539" s="18">
        <f ca="1">((I1538 + G1539) - H1539)</f>
        <v>0</v>
      </c>
      <c r="J1539" s="18">
        <v>0</v>
      </c>
      <c r="K1539" s="19">
        <v>0</v>
      </c>
      <c r="L1539" s="17"/>
    </row>
    <row r="1540" ht="10.95" customHeight="true" customFormat="true" s="9">
      <c r="A1540" s="16">
        <v>45418</v>
      </c>
      <c r="B1540" s="17" t="s">
        <v>1050</v>
      </c>
      <c r="C1540" s="17" t="s">
        <v>956</v>
      </c>
      <c r="D1540" s="17" t="s">
        <v>379</v>
      </c>
      <c r="E1540" s="17" t="s">
        <v>974</v>
      </c>
      <c r="F1540" s="17" t="s">
        <v>54</v>
      </c>
      <c r="G1540" s="18">
        <v>3290.0000</v>
      </c>
      <c r="H1540" s="18">
        <v>0</v>
      </c>
      <c r="I1540" s="18">
        <f ca="1">((I1539 + G1540) - H1540)</f>
        <v>0</v>
      </c>
      <c r="J1540" s="18">
        <v>0</v>
      </c>
      <c r="K1540" s="19">
        <v>0</v>
      </c>
      <c r="L1540" s="17"/>
    </row>
    <row r="1541" ht="10.95" customHeight="true" customFormat="true" s="9">
      <c r="A1541" s="16">
        <v>45418</v>
      </c>
      <c r="B1541" s="17" t="s">
        <v>1050</v>
      </c>
      <c r="C1541" s="17" t="s">
        <v>956</v>
      </c>
      <c r="D1541" s="17" t="s">
        <v>379</v>
      </c>
      <c r="E1541" s="17" t="s">
        <v>972</v>
      </c>
      <c r="F1541" s="17" t="s">
        <v>184</v>
      </c>
      <c r="G1541" s="18">
        <v>778.2900</v>
      </c>
      <c r="H1541" s="18">
        <v>0</v>
      </c>
      <c r="I1541" s="18">
        <f ca="1">((I1540 + G1541) - H1541)</f>
        <v>0</v>
      </c>
      <c r="J1541" s="18">
        <v>0</v>
      </c>
      <c r="K1541" s="19">
        <v>0</v>
      </c>
      <c r="L1541" s="17"/>
    </row>
    <row r="1542" ht="10.95" customHeight="true" customFormat="true" s="9">
      <c r="A1542" s="16">
        <v>45418</v>
      </c>
      <c r="B1542" s="17" t="s">
        <v>1050</v>
      </c>
      <c r="C1542" s="17" t="s">
        <v>956</v>
      </c>
      <c r="D1542" s="17" t="s">
        <v>19</v>
      </c>
      <c r="E1542" s="17" t="s">
        <v>198</v>
      </c>
      <c r="F1542" s="17"/>
      <c r="G1542" s="18">
        <v>25.9100</v>
      </c>
      <c r="H1542" s="18">
        <v>0</v>
      </c>
      <c r="I1542" s="18">
        <f ca="1">((I1541 + G1542) - H1542)</f>
        <v>0</v>
      </c>
      <c r="J1542" s="18">
        <v>0</v>
      </c>
      <c r="K1542" s="19">
        <v>0</v>
      </c>
      <c r="L1542" s="17"/>
    </row>
    <row r="1543" ht="10.95" customHeight="true" customFormat="true" s="9">
      <c r="A1543" s="16">
        <v>45418</v>
      </c>
      <c r="B1543" s="17" t="s">
        <v>1050</v>
      </c>
      <c r="C1543" s="17" t="s">
        <v>956</v>
      </c>
      <c r="D1543" s="17" t="s">
        <v>19</v>
      </c>
      <c r="E1543" s="17" t="s">
        <v>199</v>
      </c>
      <c r="F1543" s="17"/>
      <c r="G1543" s="18">
        <v>4.0500</v>
      </c>
      <c r="H1543" s="18">
        <v>0</v>
      </c>
      <c r="I1543" s="18">
        <f ca="1">((I1542 + G1543) - H1543)</f>
        <v>0</v>
      </c>
      <c r="J1543" s="18">
        <v>0</v>
      </c>
      <c r="K1543" s="19">
        <v>0</v>
      </c>
      <c r="L1543" s="17"/>
    </row>
    <row r="1544" ht="10.95" customHeight="true" customFormat="true" s="9">
      <c r="A1544" s="16">
        <v>45418</v>
      </c>
      <c r="B1544" s="17" t="s">
        <v>1050</v>
      </c>
      <c r="C1544" s="17" t="s">
        <v>956</v>
      </c>
      <c r="D1544" s="17" t="s">
        <v>19</v>
      </c>
      <c r="E1544" s="17" t="s">
        <v>200</v>
      </c>
      <c r="F1544" s="17"/>
      <c r="G1544" s="18">
        <v>15.2200</v>
      </c>
      <c r="H1544" s="18">
        <v>0</v>
      </c>
      <c r="I1544" s="18">
        <f ca="1">((I1543 + G1544) - H1544)</f>
        <v>0</v>
      </c>
      <c r="J1544" s="18">
        <v>0</v>
      </c>
      <c r="K1544" s="19">
        <v>0</v>
      </c>
      <c r="L1544" s="17"/>
    </row>
    <row r="1545" ht="10.95" customHeight="true" customFormat="true" s="9">
      <c r="A1545" s="16">
        <v>45418</v>
      </c>
      <c r="B1545" s="17" t="s">
        <v>1050</v>
      </c>
      <c r="C1545" s="17" t="s">
        <v>956</v>
      </c>
      <c r="D1545" s="17" t="s">
        <v>379</v>
      </c>
      <c r="E1545" s="17" t="s">
        <v>975</v>
      </c>
      <c r="F1545" s="17" t="s">
        <v>102</v>
      </c>
      <c r="G1545" s="18">
        <v>1722.4600</v>
      </c>
      <c r="H1545" s="18">
        <v>0</v>
      </c>
      <c r="I1545" s="18">
        <f ca="1">((I1544 + G1545) - H1545)</f>
        <v>0</v>
      </c>
      <c r="J1545" s="18">
        <v>0</v>
      </c>
      <c r="K1545" s="19">
        <v>0</v>
      </c>
      <c r="L1545" s="17"/>
    </row>
    <row r="1546" ht="10.95" customHeight="true" customFormat="true" s="9">
      <c r="A1546" s="16">
        <v>45418</v>
      </c>
      <c r="B1546" s="17" t="s">
        <v>1050</v>
      </c>
      <c r="C1546" s="17" t="s">
        <v>956</v>
      </c>
      <c r="D1546" s="17" t="s">
        <v>379</v>
      </c>
      <c r="E1546" s="17" t="s">
        <v>976</v>
      </c>
      <c r="F1546" s="17" t="s">
        <v>120</v>
      </c>
      <c r="G1546" s="18">
        <v>995.6700</v>
      </c>
      <c r="H1546" s="18">
        <v>0</v>
      </c>
      <c r="I1546" s="18">
        <f ca="1">((I1545 + G1546) - H1546)</f>
        <v>0</v>
      </c>
      <c r="J1546" s="18">
        <v>0</v>
      </c>
      <c r="K1546" s="19">
        <v>0</v>
      </c>
      <c r="L1546" s="17"/>
    </row>
    <row r="1547" ht="10.95" customHeight="true" customFormat="true" s="9">
      <c r="A1547" s="16">
        <v>45419</v>
      </c>
      <c r="B1547" s="17" t="s">
        <v>1050</v>
      </c>
      <c r="C1547" s="17" t="s">
        <v>956</v>
      </c>
      <c r="D1547" s="17" t="s">
        <v>19</v>
      </c>
      <c r="E1547" s="17" t="s">
        <v>201</v>
      </c>
      <c r="F1547" s="17"/>
      <c r="G1547" s="18">
        <v>18.8500</v>
      </c>
      <c r="H1547" s="18">
        <v>0</v>
      </c>
      <c r="I1547" s="18">
        <f ca="1">((I1546 + G1547) - H1547)</f>
        <v>0</v>
      </c>
      <c r="J1547" s="18">
        <v>0</v>
      </c>
      <c r="K1547" s="19">
        <v>0</v>
      </c>
      <c r="L1547" s="17"/>
    </row>
    <row r="1548" ht="10.95" customHeight="true" customFormat="true" s="9">
      <c r="A1548" s="16">
        <v>45420</v>
      </c>
      <c r="B1548" s="17" t="s">
        <v>1050</v>
      </c>
      <c r="C1548" s="17" t="s">
        <v>956</v>
      </c>
      <c r="D1548" s="17" t="s">
        <v>19</v>
      </c>
      <c r="E1548" s="17" t="s">
        <v>24</v>
      </c>
      <c r="F1548" s="17"/>
      <c r="G1548" s="18">
        <v>18.3300</v>
      </c>
      <c r="H1548" s="18">
        <v>0</v>
      </c>
      <c r="I1548" s="18">
        <f ca="1">((I1547 + G1548) - H1548)</f>
        <v>0</v>
      </c>
      <c r="J1548" s="18">
        <v>0</v>
      </c>
      <c r="K1548" s="19">
        <v>0</v>
      </c>
      <c r="L1548" s="17"/>
    </row>
    <row r="1549" ht="10.95" customHeight="true" customFormat="true" s="9">
      <c r="A1549" s="16">
        <v>45420</v>
      </c>
      <c r="B1549" s="17" t="s">
        <v>1050</v>
      </c>
      <c r="C1549" s="17" t="s">
        <v>956</v>
      </c>
      <c r="D1549" s="17" t="s">
        <v>19</v>
      </c>
      <c r="E1549" s="17" t="s">
        <v>202</v>
      </c>
      <c r="F1549" s="17"/>
      <c r="G1549" s="18">
        <v>16.6300</v>
      </c>
      <c r="H1549" s="18">
        <v>0</v>
      </c>
      <c r="I1549" s="18">
        <f ca="1">((I1548 + G1549) - H1549)</f>
        <v>0</v>
      </c>
      <c r="J1549" s="18">
        <v>0</v>
      </c>
      <c r="K1549" s="19">
        <v>0</v>
      </c>
      <c r="L1549" s="17"/>
    </row>
    <row r="1550" ht="10.95" customHeight="true" customFormat="true" s="9">
      <c r="A1550" s="16">
        <v>45420</v>
      </c>
      <c r="B1550" s="17" t="s">
        <v>1050</v>
      </c>
      <c r="C1550" s="17" t="s">
        <v>956</v>
      </c>
      <c r="D1550" s="17" t="s">
        <v>19</v>
      </c>
      <c r="E1550" s="17" t="s">
        <v>203</v>
      </c>
      <c r="F1550" s="17"/>
      <c r="G1550" s="18">
        <v>8.0500</v>
      </c>
      <c r="H1550" s="18">
        <v>0</v>
      </c>
      <c r="I1550" s="18">
        <f ca="1">((I1549 + G1550) - H1550)</f>
        <v>0</v>
      </c>
      <c r="J1550" s="18">
        <v>0</v>
      </c>
      <c r="K1550" s="19">
        <v>0</v>
      </c>
      <c r="L1550" s="17"/>
    </row>
    <row r="1551" ht="10.95" customHeight="true" customFormat="true" s="9">
      <c r="A1551" s="16">
        <v>45420</v>
      </c>
      <c r="B1551" s="17" t="s">
        <v>1050</v>
      </c>
      <c r="C1551" s="17" t="s">
        <v>956</v>
      </c>
      <c r="D1551" s="17" t="s">
        <v>19</v>
      </c>
      <c r="E1551" s="17" t="s">
        <v>204</v>
      </c>
      <c r="F1551" s="17"/>
      <c r="G1551" s="18">
        <v>9.4400</v>
      </c>
      <c r="H1551" s="18">
        <v>0</v>
      </c>
      <c r="I1551" s="18">
        <f ca="1">((I1550 + G1551) - H1551)</f>
        <v>0</v>
      </c>
      <c r="J1551" s="18">
        <v>0</v>
      </c>
      <c r="K1551" s="19">
        <v>0</v>
      </c>
      <c r="L1551" s="17"/>
    </row>
    <row r="1552" ht="10.95" customHeight="true" customFormat="true" s="9">
      <c r="A1552" s="16">
        <v>45421</v>
      </c>
      <c r="B1552" s="17" t="s">
        <v>1050</v>
      </c>
      <c r="C1552" s="17" t="s">
        <v>956</v>
      </c>
      <c r="D1552" s="17" t="s">
        <v>379</v>
      </c>
      <c r="E1552" s="17" t="s">
        <v>977</v>
      </c>
      <c r="F1552" s="17" t="s">
        <v>86</v>
      </c>
      <c r="G1552" s="18">
        <v>3.0000</v>
      </c>
      <c r="H1552" s="18">
        <v>0</v>
      </c>
      <c r="I1552" s="18">
        <f ca="1">((I1551 + G1552) - H1552)</f>
        <v>0</v>
      </c>
      <c r="J1552" s="18">
        <v>0</v>
      </c>
      <c r="K1552" s="19">
        <v>0</v>
      </c>
      <c r="L1552" s="17"/>
    </row>
    <row r="1553" ht="10.95" customHeight="true" customFormat="true" s="9">
      <c r="A1553" s="16">
        <v>45421</v>
      </c>
      <c r="B1553" s="17" t="s">
        <v>1050</v>
      </c>
      <c r="C1553" s="17" t="s">
        <v>956</v>
      </c>
      <c r="D1553" s="17" t="s">
        <v>379</v>
      </c>
      <c r="E1553" s="17" t="s">
        <v>978</v>
      </c>
      <c r="F1553" s="17" t="s">
        <v>81</v>
      </c>
      <c r="G1553" s="18">
        <v>5058.6800</v>
      </c>
      <c r="H1553" s="18">
        <v>0</v>
      </c>
      <c r="I1553" s="18">
        <f ca="1">((I1552 + G1553) - H1553)</f>
        <v>0</v>
      </c>
      <c r="J1553" s="18">
        <v>0</v>
      </c>
      <c r="K1553" s="19">
        <v>0</v>
      </c>
      <c r="L1553" s="17"/>
    </row>
    <row r="1554" ht="10.95" customHeight="true" customFormat="true" s="9">
      <c r="A1554" s="16">
        <v>45421</v>
      </c>
      <c r="B1554" s="17" t="s">
        <v>1050</v>
      </c>
      <c r="C1554" s="17" t="s">
        <v>956</v>
      </c>
      <c r="D1554" s="17" t="s">
        <v>19</v>
      </c>
      <c r="E1554" s="17" t="s">
        <v>205</v>
      </c>
      <c r="F1554" s="17"/>
      <c r="G1554" s="18">
        <v>22.3100</v>
      </c>
      <c r="H1554" s="18">
        <v>0</v>
      </c>
      <c r="I1554" s="18">
        <f ca="1">((I1553 + G1554) - H1554)</f>
        <v>0</v>
      </c>
      <c r="J1554" s="18">
        <v>0</v>
      </c>
      <c r="K1554" s="19">
        <v>0</v>
      </c>
      <c r="L1554" s="17"/>
    </row>
    <row r="1555" ht="10.95" customHeight="true" customFormat="true" s="9">
      <c r="A1555" s="16">
        <v>45421</v>
      </c>
      <c r="B1555" s="17" t="s">
        <v>1050</v>
      </c>
      <c r="C1555" s="17" t="s">
        <v>956</v>
      </c>
      <c r="D1555" s="17" t="s">
        <v>19</v>
      </c>
      <c r="E1555" s="17" t="s">
        <v>199</v>
      </c>
      <c r="F1555" s="17"/>
      <c r="G1555" s="18">
        <v>9.5500</v>
      </c>
      <c r="H1555" s="18">
        <v>0</v>
      </c>
      <c r="I1555" s="18">
        <f ca="1">((I1554 + G1555) - H1555)</f>
        <v>0</v>
      </c>
      <c r="J1555" s="18">
        <v>0</v>
      </c>
      <c r="K1555" s="19">
        <v>0</v>
      </c>
      <c r="L1555" s="17"/>
    </row>
    <row r="1556" ht="10.95" customHeight="true" customFormat="true" s="9">
      <c r="A1556" s="16">
        <v>45421</v>
      </c>
      <c r="B1556" s="17" t="s">
        <v>1050</v>
      </c>
      <c r="C1556" s="17" t="s">
        <v>956</v>
      </c>
      <c r="D1556" s="17" t="s">
        <v>19</v>
      </c>
      <c r="E1556" s="17" t="s">
        <v>206</v>
      </c>
      <c r="F1556" s="17"/>
      <c r="G1556" s="18">
        <v>6.7100</v>
      </c>
      <c r="H1556" s="18">
        <v>0</v>
      </c>
      <c r="I1556" s="18">
        <f ca="1">((I1555 + G1556) - H1556)</f>
        <v>0</v>
      </c>
      <c r="J1556" s="18">
        <v>0</v>
      </c>
      <c r="K1556" s="19">
        <v>0</v>
      </c>
      <c r="L1556" s="17"/>
    </row>
    <row r="1557" ht="10.95" customHeight="true" customFormat="true" s="9">
      <c r="A1557" s="16">
        <v>45422</v>
      </c>
      <c r="B1557" s="17" t="s">
        <v>1050</v>
      </c>
      <c r="C1557" s="17" t="s">
        <v>956</v>
      </c>
      <c r="D1557" s="17" t="s">
        <v>19</v>
      </c>
      <c r="E1557" s="17" t="s">
        <v>207</v>
      </c>
      <c r="F1557" s="17"/>
      <c r="G1557" s="18">
        <v>17.9900</v>
      </c>
      <c r="H1557" s="18">
        <v>0</v>
      </c>
      <c r="I1557" s="18">
        <f ca="1">((I1556 + G1557) - H1557)</f>
        <v>0</v>
      </c>
      <c r="J1557" s="18">
        <v>0</v>
      </c>
      <c r="K1557" s="19">
        <v>0</v>
      </c>
      <c r="L1557" s="17"/>
    </row>
    <row r="1558" ht="10.95" customHeight="true" customFormat="true" s="9">
      <c r="A1558" s="16">
        <v>45422</v>
      </c>
      <c r="B1558" s="17" t="s">
        <v>1050</v>
      </c>
      <c r="C1558" s="17" t="s">
        <v>956</v>
      </c>
      <c r="D1558" s="17" t="s">
        <v>19</v>
      </c>
      <c r="E1558" s="17" t="s">
        <v>208</v>
      </c>
      <c r="F1558" s="17"/>
      <c r="G1558" s="18">
        <v>11.5000</v>
      </c>
      <c r="H1558" s="18">
        <v>0</v>
      </c>
      <c r="I1558" s="18">
        <f ca="1">((I1557 + G1558) - H1558)</f>
        <v>0</v>
      </c>
      <c r="J1558" s="18">
        <v>0</v>
      </c>
      <c r="K1558" s="19">
        <v>0</v>
      </c>
      <c r="L1558" s="17"/>
    </row>
    <row r="1559" ht="10.95" customHeight="true" customFormat="true" s="9">
      <c r="A1559" s="16">
        <v>45422</v>
      </c>
      <c r="B1559" s="17" t="s">
        <v>1050</v>
      </c>
      <c r="C1559" s="17" t="s">
        <v>956</v>
      </c>
      <c r="D1559" s="17" t="s">
        <v>19</v>
      </c>
      <c r="E1559" s="17" t="s">
        <v>59</v>
      </c>
      <c r="F1559" s="17"/>
      <c r="G1559" s="18">
        <v>111.1600</v>
      </c>
      <c r="H1559" s="18">
        <v>0</v>
      </c>
      <c r="I1559" s="18">
        <f ca="1">((I1558 + G1559) - H1559)</f>
        <v>0</v>
      </c>
      <c r="J1559" s="18">
        <v>0</v>
      </c>
      <c r="K1559" s="19">
        <v>0</v>
      </c>
      <c r="L1559" s="17"/>
    </row>
    <row r="1560" ht="10.95" customHeight="true" customFormat="true" s="9">
      <c r="A1560" s="16">
        <v>45423</v>
      </c>
      <c r="B1560" s="17" t="s">
        <v>1050</v>
      </c>
      <c r="C1560" s="17" t="s">
        <v>956</v>
      </c>
      <c r="D1560" s="17" t="s">
        <v>379</v>
      </c>
      <c r="E1560" s="17" t="s">
        <v>973</v>
      </c>
      <c r="F1560" s="17" t="s">
        <v>112</v>
      </c>
      <c r="G1560" s="18">
        <v>4553.9600</v>
      </c>
      <c r="H1560" s="18">
        <v>0</v>
      </c>
      <c r="I1560" s="18">
        <f ca="1">((I1559 + G1560) - H1560)</f>
        <v>0</v>
      </c>
      <c r="J1560" s="18">
        <v>0</v>
      </c>
      <c r="K1560" s="19">
        <v>0</v>
      </c>
      <c r="L1560" s="17"/>
    </row>
    <row r="1561" ht="10.95" customHeight="true" customFormat="true" s="9">
      <c r="A1561" s="16">
        <v>45425</v>
      </c>
      <c r="B1561" s="17" t="s">
        <v>1050</v>
      </c>
      <c r="C1561" s="17" t="s">
        <v>956</v>
      </c>
      <c r="D1561" s="17" t="s">
        <v>379</v>
      </c>
      <c r="E1561" s="17" t="s">
        <v>979</v>
      </c>
      <c r="F1561" s="17" t="s">
        <v>63</v>
      </c>
      <c r="G1561" s="18">
        <v>68.6400</v>
      </c>
      <c r="H1561" s="18">
        <v>0</v>
      </c>
      <c r="I1561" s="18">
        <f ca="1">((I1560 + G1561) - H1561)</f>
        <v>0</v>
      </c>
      <c r="J1561" s="18">
        <v>0</v>
      </c>
      <c r="K1561" s="19">
        <v>0</v>
      </c>
      <c r="L1561" s="17"/>
    </row>
    <row r="1562" ht="10.95" customHeight="true" customFormat="true" s="9">
      <c r="A1562" s="16">
        <v>45425</v>
      </c>
      <c r="B1562" s="17" t="s">
        <v>1050</v>
      </c>
      <c r="C1562" s="17" t="s">
        <v>956</v>
      </c>
      <c r="D1562" s="17" t="s">
        <v>379</v>
      </c>
      <c r="E1562" s="17" t="s">
        <v>980</v>
      </c>
      <c r="F1562" s="17" t="s">
        <v>88</v>
      </c>
      <c r="G1562" s="18">
        <v>243.7500</v>
      </c>
      <c r="H1562" s="18">
        <v>0</v>
      </c>
      <c r="I1562" s="18">
        <f ca="1">((I1561 + G1562) - H1562)</f>
        <v>0</v>
      </c>
      <c r="J1562" s="18">
        <v>0</v>
      </c>
      <c r="K1562" s="19">
        <v>0</v>
      </c>
      <c r="L1562" s="17"/>
    </row>
    <row r="1563" ht="10.95" customHeight="true" customFormat="true" s="9">
      <c r="A1563" s="16">
        <v>45425</v>
      </c>
      <c r="B1563" s="17" t="s">
        <v>1050</v>
      </c>
      <c r="C1563" s="17" t="s">
        <v>956</v>
      </c>
      <c r="D1563" s="17" t="s">
        <v>19</v>
      </c>
      <c r="E1563" s="17" t="s">
        <v>209</v>
      </c>
      <c r="F1563" s="17"/>
      <c r="G1563" s="18">
        <v>3.6300</v>
      </c>
      <c r="H1563" s="18">
        <v>0</v>
      </c>
      <c r="I1563" s="18">
        <f ca="1">((I1562 + G1563) - H1563)</f>
        <v>0</v>
      </c>
      <c r="J1563" s="18">
        <v>0</v>
      </c>
      <c r="K1563" s="19">
        <v>0</v>
      </c>
      <c r="L1563" s="17"/>
    </row>
    <row r="1564" ht="10.95" customHeight="true" customFormat="true" s="9">
      <c r="A1564" s="16">
        <v>45426</v>
      </c>
      <c r="B1564" s="17" t="s">
        <v>1050</v>
      </c>
      <c r="C1564" s="17" t="s">
        <v>956</v>
      </c>
      <c r="D1564" s="17" t="s">
        <v>379</v>
      </c>
      <c r="E1564" s="17" t="s">
        <v>981</v>
      </c>
      <c r="F1564" s="17" t="s">
        <v>75</v>
      </c>
      <c r="G1564" s="18">
        <v>1763.5500</v>
      </c>
      <c r="H1564" s="18">
        <v>0</v>
      </c>
      <c r="I1564" s="18">
        <f ca="1">((I1563 + G1564) - H1564)</f>
        <v>0</v>
      </c>
      <c r="J1564" s="18">
        <v>0</v>
      </c>
      <c r="K1564" s="19">
        <v>0</v>
      </c>
      <c r="L1564" s="17"/>
    </row>
    <row r="1565" ht="10.95" customHeight="true" customFormat="true" s="9">
      <c r="A1565" s="16">
        <v>45426</v>
      </c>
      <c r="B1565" s="17" t="s">
        <v>1050</v>
      </c>
      <c r="C1565" s="17" t="s">
        <v>956</v>
      </c>
      <c r="D1565" s="17" t="s">
        <v>19</v>
      </c>
      <c r="E1565" s="17" t="s">
        <v>210</v>
      </c>
      <c r="F1565" s="17"/>
      <c r="G1565" s="18">
        <v>2.6400</v>
      </c>
      <c r="H1565" s="18">
        <v>0</v>
      </c>
      <c r="I1565" s="18">
        <f ca="1">((I1564 + G1565) - H1565)</f>
        <v>0</v>
      </c>
      <c r="J1565" s="18">
        <v>0</v>
      </c>
      <c r="K1565" s="19">
        <v>0</v>
      </c>
      <c r="L1565" s="17"/>
    </row>
    <row r="1566" ht="10.95" customHeight="true" customFormat="true" s="9">
      <c r="A1566" s="16">
        <v>45427</v>
      </c>
      <c r="B1566" s="17" t="s">
        <v>1050</v>
      </c>
      <c r="C1566" s="17" t="s">
        <v>956</v>
      </c>
      <c r="D1566" s="17" t="s">
        <v>379</v>
      </c>
      <c r="E1566" s="17" t="s">
        <v>960</v>
      </c>
      <c r="F1566" s="17" t="s">
        <v>486</v>
      </c>
      <c r="G1566" s="18">
        <v>11.0000</v>
      </c>
      <c r="H1566" s="18">
        <v>0</v>
      </c>
      <c r="I1566" s="18">
        <f ca="1">((I1565 + G1566) - H1566)</f>
        <v>0</v>
      </c>
      <c r="J1566" s="18">
        <v>0</v>
      </c>
      <c r="K1566" s="19">
        <v>0</v>
      </c>
      <c r="L1566" s="17"/>
    </row>
    <row r="1567" ht="10.95" customHeight="true" customFormat="true" s="9">
      <c r="A1567" s="16">
        <v>45427</v>
      </c>
      <c r="B1567" s="17" t="s">
        <v>1050</v>
      </c>
      <c r="C1567" s="17" t="s">
        <v>956</v>
      </c>
      <c r="D1567" s="17" t="s">
        <v>19</v>
      </c>
      <c r="E1567" s="17" t="s">
        <v>211</v>
      </c>
      <c r="F1567" s="17"/>
      <c r="G1567" s="18">
        <v>14.1800</v>
      </c>
      <c r="H1567" s="18">
        <v>0</v>
      </c>
      <c r="I1567" s="18">
        <f ca="1">((I1566 + G1567) - H1567)</f>
        <v>0</v>
      </c>
      <c r="J1567" s="18">
        <v>0</v>
      </c>
      <c r="K1567" s="19">
        <v>0</v>
      </c>
      <c r="L1567" s="17"/>
    </row>
    <row r="1568" ht="10.95" customHeight="true" customFormat="true" s="9">
      <c r="A1568" s="16">
        <v>45427</v>
      </c>
      <c r="B1568" s="17" t="s">
        <v>1050</v>
      </c>
      <c r="C1568" s="17" t="s">
        <v>956</v>
      </c>
      <c r="D1568" s="17" t="s">
        <v>19</v>
      </c>
      <c r="E1568" s="17" t="s">
        <v>212</v>
      </c>
      <c r="F1568" s="17"/>
      <c r="G1568" s="18">
        <v>8.5900</v>
      </c>
      <c r="H1568" s="18">
        <v>0</v>
      </c>
      <c r="I1568" s="18">
        <f ca="1">((I1567 + G1568) - H1568)</f>
        <v>0</v>
      </c>
      <c r="J1568" s="18">
        <v>0</v>
      </c>
      <c r="K1568" s="19">
        <v>0</v>
      </c>
      <c r="L1568" s="17"/>
    </row>
    <row r="1569" ht="10.95" customHeight="true" customFormat="true" s="9">
      <c r="A1569" s="16">
        <v>45427</v>
      </c>
      <c r="B1569" s="17" t="s">
        <v>1050</v>
      </c>
      <c r="C1569" s="17" t="s">
        <v>956</v>
      </c>
      <c r="D1569" s="17" t="s">
        <v>19</v>
      </c>
      <c r="E1569" s="17" t="s">
        <v>213</v>
      </c>
      <c r="F1569" s="17"/>
      <c r="G1569" s="18">
        <v>39.1600</v>
      </c>
      <c r="H1569" s="18">
        <v>0</v>
      </c>
      <c r="I1569" s="18">
        <f ca="1">((I1568 + G1569) - H1569)</f>
        <v>0</v>
      </c>
      <c r="J1569" s="18">
        <v>0</v>
      </c>
      <c r="K1569" s="19">
        <v>0</v>
      </c>
      <c r="L1569" s="17"/>
    </row>
    <row r="1570" ht="10.95" customHeight="true" customFormat="true" s="9">
      <c r="A1570" s="16">
        <v>45427</v>
      </c>
      <c r="B1570" s="17" t="s">
        <v>1050</v>
      </c>
      <c r="C1570" s="17" t="s">
        <v>956</v>
      </c>
      <c r="D1570" s="17" t="s">
        <v>19</v>
      </c>
      <c r="E1570" s="17" t="s">
        <v>213</v>
      </c>
      <c r="F1570" s="17"/>
      <c r="G1570" s="18">
        <v>4.9500</v>
      </c>
      <c r="H1570" s="18">
        <v>0</v>
      </c>
      <c r="I1570" s="18">
        <f ca="1">((I1569 + G1570) - H1570)</f>
        <v>0</v>
      </c>
      <c r="J1570" s="18">
        <v>0</v>
      </c>
      <c r="K1570" s="19">
        <v>0</v>
      </c>
      <c r="L1570" s="17"/>
    </row>
    <row r="1571" ht="10.95" customHeight="true" customFormat="true" s="9">
      <c r="A1571" s="16">
        <v>45427</v>
      </c>
      <c r="B1571" s="17" t="s">
        <v>1050</v>
      </c>
      <c r="C1571" s="17" t="s">
        <v>956</v>
      </c>
      <c r="D1571" s="17" t="s">
        <v>21</v>
      </c>
      <c r="E1571" s="17" t="s">
        <v>213</v>
      </c>
      <c r="F1571" s="17"/>
      <c r="G1571" s="18">
        <v>0</v>
      </c>
      <c r="H1571" s="18">
        <v>3.6500</v>
      </c>
      <c r="I1571" s="18">
        <f ca="1">((I1570 + G1571) - H1571)</f>
        <v>0</v>
      </c>
      <c r="J1571" s="18">
        <v>0</v>
      </c>
      <c r="K1571" s="19">
        <v>0</v>
      </c>
      <c r="L1571" s="17"/>
    </row>
    <row r="1572" ht="10.95" customHeight="true" customFormat="true" s="9">
      <c r="A1572" s="16">
        <v>45427</v>
      </c>
      <c r="B1572" s="17" t="s">
        <v>1050</v>
      </c>
      <c r="C1572" s="17" t="s">
        <v>956</v>
      </c>
      <c r="D1572" s="17" t="s">
        <v>379</v>
      </c>
      <c r="E1572" s="17" t="s">
        <v>22</v>
      </c>
      <c r="F1572" s="17" t="s">
        <v>66</v>
      </c>
      <c r="G1572" s="18">
        <v>303.1700</v>
      </c>
      <c r="H1572" s="18">
        <v>0</v>
      </c>
      <c r="I1572" s="18">
        <f ca="1">((I1571 + G1572) - H1572)</f>
        <v>0</v>
      </c>
      <c r="J1572" s="18">
        <v>0</v>
      </c>
      <c r="K1572" s="19">
        <v>0</v>
      </c>
      <c r="L1572" s="17"/>
    </row>
    <row r="1573" ht="10.95" customHeight="true" customFormat="true" s="9">
      <c r="A1573" s="16">
        <v>45428</v>
      </c>
      <c r="B1573" s="17" t="s">
        <v>1050</v>
      </c>
      <c r="C1573" s="17" t="s">
        <v>956</v>
      </c>
      <c r="D1573" s="17" t="s">
        <v>379</v>
      </c>
      <c r="E1573" s="17" t="s">
        <v>966</v>
      </c>
      <c r="F1573" s="17" t="s">
        <v>489</v>
      </c>
      <c r="G1573" s="18">
        <v>0.8800</v>
      </c>
      <c r="H1573" s="18">
        <v>0</v>
      </c>
      <c r="I1573" s="18">
        <f ca="1">((I1572 + G1573) - H1573)</f>
        <v>0</v>
      </c>
      <c r="J1573" s="18">
        <v>0</v>
      </c>
      <c r="K1573" s="19">
        <v>0</v>
      </c>
      <c r="L1573" s="17"/>
    </row>
    <row r="1574" ht="10.95" customHeight="true" customFormat="true" s="9">
      <c r="A1574" s="16">
        <v>45428</v>
      </c>
      <c r="B1574" s="17" t="s">
        <v>1050</v>
      </c>
      <c r="C1574" s="17" t="s">
        <v>956</v>
      </c>
      <c r="D1574" s="17" t="s">
        <v>229</v>
      </c>
      <c r="E1574" s="17" t="s">
        <v>22</v>
      </c>
      <c r="F1574" s="17" t="s">
        <v>237</v>
      </c>
      <c r="G1574" s="18">
        <v>0</v>
      </c>
      <c r="H1574" s="18">
        <v>6100.8000</v>
      </c>
      <c r="I1574" s="18">
        <f ca="1">((I1573 + G1574) - H1574)</f>
        <v>0</v>
      </c>
      <c r="J1574" s="18">
        <v>0</v>
      </c>
      <c r="K1574" s="19">
        <v>0</v>
      </c>
      <c r="L1574" s="17"/>
    </row>
    <row r="1575" ht="10.95" customHeight="true" customFormat="true" s="9">
      <c r="A1575" s="16">
        <v>45429</v>
      </c>
      <c r="B1575" s="17" t="s">
        <v>1050</v>
      </c>
      <c r="C1575" s="17" t="s">
        <v>956</v>
      </c>
      <c r="D1575" s="17" t="s">
        <v>379</v>
      </c>
      <c r="E1575" s="17" t="s">
        <v>982</v>
      </c>
      <c r="F1575" s="17" t="s">
        <v>83</v>
      </c>
      <c r="G1575" s="18">
        <v>86.4500</v>
      </c>
      <c r="H1575" s="18">
        <v>0</v>
      </c>
      <c r="I1575" s="18">
        <f ca="1">((I1574 + G1575) - H1575)</f>
        <v>0</v>
      </c>
      <c r="J1575" s="18">
        <v>0</v>
      </c>
      <c r="K1575" s="19">
        <v>0</v>
      </c>
      <c r="L1575" s="17"/>
    </row>
    <row r="1576" ht="10.95" customHeight="true" customFormat="true" s="9">
      <c r="A1576" s="16">
        <v>45429</v>
      </c>
      <c r="B1576" s="17" t="s">
        <v>1050</v>
      </c>
      <c r="C1576" s="17" t="s">
        <v>956</v>
      </c>
      <c r="D1576" s="17" t="s">
        <v>379</v>
      </c>
      <c r="E1576" s="17" t="s">
        <v>983</v>
      </c>
      <c r="F1576" s="17" t="s">
        <v>90</v>
      </c>
      <c r="G1576" s="18">
        <v>19.2300</v>
      </c>
      <c r="H1576" s="18">
        <v>0</v>
      </c>
      <c r="I1576" s="18">
        <f ca="1">((I1575 + G1576) - H1576)</f>
        <v>0</v>
      </c>
      <c r="J1576" s="18">
        <v>0</v>
      </c>
      <c r="K1576" s="19">
        <v>0</v>
      </c>
      <c r="L1576" s="17"/>
    </row>
    <row r="1577" ht="10.95" customHeight="true" customFormat="true" s="9">
      <c r="A1577" s="16">
        <v>45429</v>
      </c>
      <c r="B1577" s="17" t="s">
        <v>1050</v>
      </c>
      <c r="C1577" s="17" t="s">
        <v>956</v>
      </c>
      <c r="D1577" s="17" t="s">
        <v>379</v>
      </c>
      <c r="E1577" s="17" t="s">
        <v>984</v>
      </c>
      <c r="F1577" s="17" t="s">
        <v>180</v>
      </c>
      <c r="G1577" s="18">
        <v>2595.0900</v>
      </c>
      <c r="H1577" s="18">
        <v>0</v>
      </c>
      <c r="I1577" s="18">
        <f ca="1">((I1576 + G1577) - H1577)</f>
        <v>0</v>
      </c>
      <c r="J1577" s="18">
        <v>0</v>
      </c>
      <c r="K1577" s="19">
        <v>0</v>
      </c>
      <c r="L1577" s="17"/>
    </row>
    <row r="1578" ht="10.95" customHeight="true" customFormat="true" s="9">
      <c r="A1578" s="16">
        <v>45430</v>
      </c>
      <c r="B1578" s="17" t="s">
        <v>1050</v>
      </c>
      <c r="C1578" s="17" t="s">
        <v>956</v>
      </c>
      <c r="D1578" s="17" t="s">
        <v>379</v>
      </c>
      <c r="E1578" s="17" t="s">
        <v>960</v>
      </c>
      <c r="F1578" s="17" t="s">
        <v>758</v>
      </c>
      <c r="G1578" s="18">
        <v>84.9500</v>
      </c>
      <c r="H1578" s="18">
        <v>0</v>
      </c>
      <c r="I1578" s="18">
        <f ca="1">((I1577 + G1578) - H1578)</f>
        <v>0</v>
      </c>
      <c r="J1578" s="18">
        <v>0</v>
      </c>
      <c r="K1578" s="19">
        <v>0</v>
      </c>
      <c r="L1578" s="17"/>
    </row>
    <row r="1579" ht="10.95" customHeight="true" customFormat="true" s="9">
      <c r="A1579" s="16">
        <v>45432</v>
      </c>
      <c r="B1579" s="17" t="s">
        <v>1050</v>
      </c>
      <c r="C1579" s="17" t="s">
        <v>956</v>
      </c>
      <c r="D1579" s="17" t="s">
        <v>229</v>
      </c>
      <c r="E1579" s="17" t="s">
        <v>852</v>
      </c>
      <c r="F1579" s="17" t="s">
        <v>93</v>
      </c>
      <c r="G1579" s="18">
        <v>0</v>
      </c>
      <c r="H1579" s="18">
        <v>546.4800</v>
      </c>
      <c r="I1579" s="18">
        <f ca="1">((I1578 + G1579) - H1579)</f>
        <v>0</v>
      </c>
      <c r="J1579" s="18">
        <v>0</v>
      </c>
      <c r="K1579" s="19">
        <v>0</v>
      </c>
      <c r="L1579" s="17"/>
    </row>
    <row r="1580" ht="10.95" customHeight="true" customFormat="true" s="9">
      <c r="A1580" s="16">
        <v>45432</v>
      </c>
      <c r="B1580" s="17" t="s">
        <v>1050</v>
      </c>
      <c r="C1580" s="17" t="s">
        <v>956</v>
      </c>
      <c r="D1580" s="17" t="s">
        <v>229</v>
      </c>
      <c r="E1580" s="17" t="s">
        <v>853</v>
      </c>
      <c r="F1580" s="17" t="s">
        <v>95</v>
      </c>
      <c r="G1580" s="18">
        <v>0</v>
      </c>
      <c r="H1580" s="18">
        <v>5965.0800</v>
      </c>
      <c r="I1580" s="18">
        <f ca="1">((I1579 + G1580) - H1580)</f>
        <v>0</v>
      </c>
      <c r="J1580" s="18">
        <v>0</v>
      </c>
      <c r="K1580" s="19">
        <v>0</v>
      </c>
      <c r="L1580" s="17"/>
    </row>
    <row r="1581" ht="10.95" customHeight="true" customFormat="true" s="9">
      <c r="A1581" s="16">
        <v>45432</v>
      </c>
      <c r="B1581" s="17" t="s">
        <v>1050</v>
      </c>
      <c r="C1581" s="17" t="s">
        <v>956</v>
      </c>
      <c r="D1581" s="17" t="s">
        <v>229</v>
      </c>
      <c r="E1581" s="17" t="s">
        <v>854</v>
      </c>
      <c r="F1581" s="17" t="s">
        <v>116</v>
      </c>
      <c r="G1581" s="18">
        <v>0</v>
      </c>
      <c r="H1581" s="18">
        <v>1533.6000</v>
      </c>
      <c r="I1581" s="18">
        <f ca="1">((I1580 + G1581) - H1581)</f>
        <v>0</v>
      </c>
      <c r="J1581" s="18">
        <v>0</v>
      </c>
      <c r="K1581" s="19">
        <v>0</v>
      </c>
      <c r="L1581" s="17"/>
    </row>
    <row r="1582" ht="10.95" customHeight="true" customFormat="true" s="9">
      <c r="A1582" s="16">
        <v>45432</v>
      </c>
      <c r="B1582" s="17" t="s">
        <v>1050</v>
      </c>
      <c r="C1582" s="17" t="s">
        <v>956</v>
      </c>
      <c r="D1582" s="17" t="s">
        <v>229</v>
      </c>
      <c r="E1582" s="17" t="s">
        <v>855</v>
      </c>
      <c r="F1582" s="17" t="s">
        <v>114</v>
      </c>
      <c r="G1582" s="18">
        <v>0</v>
      </c>
      <c r="H1582" s="18">
        <v>900.0000</v>
      </c>
      <c r="I1582" s="18">
        <f ca="1">((I1581 + G1582) - H1582)</f>
        <v>0</v>
      </c>
      <c r="J1582" s="18">
        <v>0</v>
      </c>
      <c r="K1582" s="19">
        <v>0</v>
      </c>
      <c r="L1582" s="17"/>
    </row>
    <row r="1583" ht="10.95" customHeight="true" customFormat="true" s="9">
      <c r="A1583" s="16">
        <v>45432</v>
      </c>
      <c r="B1583" s="17" t="s">
        <v>1050</v>
      </c>
      <c r="C1583" s="17" t="s">
        <v>956</v>
      </c>
      <c r="D1583" s="17" t="s">
        <v>19</v>
      </c>
      <c r="E1583" s="17" t="s">
        <v>199</v>
      </c>
      <c r="F1583" s="17"/>
      <c r="G1583" s="18">
        <v>3.0500</v>
      </c>
      <c r="H1583" s="18">
        <v>0</v>
      </c>
      <c r="I1583" s="18">
        <f ca="1">((I1582 + G1583) - H1583)</f>
        <v>0</v>
      </c>
      <c r="J1583" s="18">
        <v>0</v>
      </c>
      <c r="K1583" s="19">
        <v>0</v>
      </c>
      <c r="L1583" s="17"/>
    </row>
    <row r="1584" ht="10.95" customHeight="true" customFormat="true" s="9">
      <c r="A1584" s="16">
        <v>45432</v>
      </c>
      <c r="B1584" s="17" t="s">
        <v>1050</v>
      </c>
      <c r="C1584" s="17" t="s">
        <v>956</v>
      </c>
      <c r="D1584" s="17" t="s">
        <v>229</v>
      </c>
      <c r="E1584" s="17" t="s">
        <v>856</v>
      </c>
      <c r="F1584" s="17" t="s">
        <v>97</v>
      </c>
      <c r="G1584" s="18">
        <v>0</v>
      </c>
      <c r="H1584" s="18">
        <v>5931.9400</v>
      </c>
      <c r="I1584" s="18">
        <f ca="1">((I1583 + G1584) - H1584)</f>
        <v>0</v>
      </c>
      <c r="J1584" s="18">
        <v>0</v>
      </c>
      <c r="K1584" s="19">
        <v>0</v>
      </c>
      <c r="L1584" s="17"/>
    </row>
    <row r="1585" ht="10.95" customHeight="true" customFormat="true" s="9">
      <c r="A1585" s="16">
        <v>45433</v>
      </c>
      <c r="B1585" s="17" t="s">
        <v>1050</v>
      </c>
      <c r="C1585" s="17" t="s">
        <v>956</v>
      </c>
      <c r="D1585" s="17" t="s">
        <v>19</v>
      </c>
      <c r="E1585" s="17" t="s">
        <v>214</v>
      </c>
      <c r="F1585" s="17"/>
      <c r="G1585" s="18">
        <v>11.0600</v>
      </c>
      <c r="H1585" s="18">
        <v>0</v>
      </c>
      <c r="I1585" s="18">
        <f ca="1">((I1584 + G1585) - H1585)</f>
        <v>0</v>
      </c>
      <c r="J1585" s="18">
        <v>0</v>
      </c>
      <c r="K1585" s="19">
        <v>0</v>
      </c>
      <c r="L1585" s="17"/>
    </row>
    <row r="1586" ht="10.95" customHeight="true" customFormat="true" s="9">
      <c r="A1586" s="16">
        <v>45433</v>
      </c>
      <c r="B1586" s="17" t="s">
        <v>1050</v>
      </c>
      <c r="C1586" s="17" t="s">
        <v>956</v>
      </c>
      <c r="D1586" s="17" t="s">
        <v>379</v>
      </c>
      <c r="E1586" s="17" t="s">
        <v>962</v>
      </c>
      <c r="F1586" s="17" t="s">
        <v>103</v>
      </c>
      <c r="G1586" s="18">
        <v>307.5600</v>
      </c>
      <c r="H1586" s="18">
        <v>0</v>
      </c>
      <c r="I1586" s="18">
        <f ca="1">((I1585 + G1586) - H1586)</f>
        <v>0</v>
      </c>
      <c r="J1586" s="18">
        <v>0</v>
      </c>
      <c r="K1586" s="19">
        <v>0</v>
      </c>
      <c r="L1586" s="17"/>
    </row>
    <row r="1587" ht="10.95" customHeight="true" customFormat="true" s="9">
      <c r="A1587" s="16">
        <v>45433</v>
      </c>
      <c r="B1587" s="17" t="s">
        <v>1050</v>
      </c>
      <c r="C1587" s="17" t="s">
        <v>956</v>
      </c>
      <c r="D1587" s="17" t="s">
        <v>379</v>
      </c>
      <c r="E1587" s="17" t="s">
        <v>974</v>
      </c>
      <c r="F1587" s="17" t="s">
        <v>78</v>
      </c>
      <c r="G1587" s="18">
        <v>821.3600</v>
      </c>
      <c r="H1587" s="18">
        <v>0</v>
      </c>
      <c r="I1587" s="18">
        <f ca="1">((I1586 + G1587) - H1587)</f>
        <v>0</v>
      </c>
      <c r="J1587" s="18">
        <v>0</v>
      </c>
      <c r="K1587" s="19">
        <v>0</v>
      </c>
      <c r="L1587" s="17"/>
    </row>
    <row r="1588" ht="10.95" customHeight="true" customFormat="true" s="9">
      <c r="A1588" s="16">
        <v>45434</v>
      </c>
      <c r="B1588" s="17" t="s">
        <v>1050</v>
      </c>
      <c r="C1588" s="17" t="s">
        <v>956</v>
      </c>
      <c r="D1588" s="17" t="s">
        <v>19</v>
      </c>
      <c r="E1588" s="17" t="s">
        <v>77</v>
      </c>
      <c r="F1588" s="17"/>
      <c r="G1588" s="18">
        <v>6363.6400</v>
      </c>
      <c r="H1588" s="18">
        <v>0</v>
      </c>
      <c r="I1588" s="18">
        <f ca="1">((I1587 + G1588) - H1588)</f>
        <v>0</v>
      </c>
      <c r="J1588" s="18">
        <v>0</v>
      </c>
      <c r="K1588" s="19">
        <v>0</v>
      </c>
      <c r="L1588" s="17"/>
    </row>
    <row r="1589" ht="10.95" customHeight="true" customFormat="true" s="9">
      <c r="A1589" s="16">
        <v>45434</v>
      </c>
      <c r="B1589" s="17" t="s">
        <v>1050</v>
      </c>
      <c r="C1589" s="17" t="s">
        <v>956</v>
      </c>
      <c r="D1589" s="17" t="s">
        <v>379</v>
      </c>
      <c r="E1589" s="17" t="s">
        <v>985</v>
      </c>
      <c r="F1589" s="17" t="s">
        <v>100</v>
      </c>
      <c r="G1589" s="18">
        <v>2700.0000</v>
      </c>
      <c r="H1589" s="18">
        <v>0</v>
      </c>
      <c r="I1589" s="18">
        <f ca="1">((I1588 + G1589) - H1589)</f>
        <v>0</v>
      </c>
      <c r="J1589" s="18">
        <v>0</v>
      </c>
      <c r="K1589" s="19">
        <v>0</v>
      </c>
      <c r="L1589" s="17"/>
    </row>
    <row r="1590" ht="10.95" customHeight="true" customFormat="true" s="9">
      <c r="A1590" s="16">
        <v>45435</v>
      </c>
      <c r="B1590" s="17" t="s">
        <v>1050</v>
      </c>
      <c r="C1590" s="17" t="s">
        <v>956</v>
      </c>
      <c r="D1590" s="17" t="s">
        <v>21</v>
      </c>
      <c r="E1590" s="17" t="s">
        <v>77</v>
      </c>
      <c r="F1590" s="17"/>
      <c r="G1590" s="18">
        <v>0</v>
      </c>
      <c r="H1590" s="18">
        <v>6363.6400</v>
      </c>
      <c r="I1590" s="18">
        <f ca="1">((I1589 + G1590) - H1590)</f>
        <v>0</v>
      </c>
      <c r="J1590" s="18">
        <v>0</v>
      </c>
      <c r="K1590" s="19">
        <v>0</v>
      </c>
      <c r="L1590" s="17"/>
    </row>
    <row r="1591" ht="10.95" customHeight="true" customFormat="true" s="9">
      <c r="A1591" s="16">
        <v>45435</v>
      </c>
      <c r="B1591" s="17" t="s">
        <v>1050</v>
      </c>
      <c r="C1591" s="17" t="s">
        <v>956</v>
      </c>
      <c r="D1591" s="17" t="s">
        <v>379</v>
      </c>
      <c r="E1591" s="17" t="s">
        <v>986</v>
      </c>
      <c r="F1591" s="17" t="s">
        <v>130</v>
      </c>
      <c r="G1591" s="18">
        <v>30.0600</v>
      </c>
      <c r="H1591" s="18">
        <v>0</v>
      </c>
      <c r="I1591" s="18">
        <f ca="1">((I1590 + G1591) - H1591)</f>
        <v>0</v>
      </c>
      <c r="J1591" s="18">
        <v>0</v>
      </c>
      <c r="K1591" s="19">
        <v>0</v>
      </c>
      <c r="L1591" s="17"/>
    </row>
    <row r="1592" ht="10.95" customHeight="true" customFormat="true" s="9">
      <c r="A1592" s="16">
        <v>45435</v>
      </c>
      <c r="B1592" s="17" t="s">
        <v>1050</v>
      </c>
      <c r="C1592" s="17" t="s">
        <v>956</v>
      </c>
      <c r="D1592" s="17" t="s">
        <v>379</v>
      </c>
      <c r="E1592" s="17" t="s">
        <v>960</v>
      </c>
      <c r="F1592" s="17" t="s">
        <v>491</v>
      </c>
      <c r="G1592" s="18">
        <v>816.0000</v>
      </c>
      <c r="H1592" s="18">
        <v>0</v>
      </c>
      <c r="I1592" s="18">
        <f ca="1">((I1591 + G1592) - H1592)</f>
        <v>0</v>
      </c>
      <c r="J1592" s="18">
        <v>0</v>
      </c>
      <c r="K1592" s="19">
        <v>0</v>
      </c>
      <c r="L1592" s="17"/>
    </row>
    <row r="1593" ht="10.95" customHeight="true" customFormat="true" s="9">
      <c r="A1593" s="16">
        <v>45436</v>
      </c>
      <c r="B1593" s="17" t="s">
        <v>1050</v>
      </c>
      <c r="C1593" s="17" t="s">
        <v>956</v>
      </c>
      <c r="D1593" s="17" t="s">
        <v>19</v>
      </c>
      <c r="E1593" s="17" t="s">
        <v>213</v>
      </c>
      <c r="F1593" s="17"/>
      <c r="G1593" s="18">
        <v>33.5800</v>
      </c>
      <c r="H1593" s="18">
        <v>0</v>
      </c>
      <c r="I1593" s="18">
        <f ca="1">((I1592 + G1593) - H1593)</f>
        <v>0</v>
      </c>
      <c r="J1593" s="18">
        <v>0</v>
      </c>
      <c r="K1593" s="19">
        <v>0</v>
      </c>
      <c r="L1593" s="17"/>
    </row>
    <row r="1594" ht="10.95" customHeight="true" customFormat="true" s="9">
      <c r="A1594" s="16">
        <v>45436</v>
      </c>
      <c r="B1594" s="17" t="s">
        <v>1050</v>
      </c>
      <c r="C1594" s="17" t="s">
        <v>956</v>
      </c>
      <c r="D1594" s="17" t="s">
        <v>379</v>
      </c>
      <c r="E1594" s="17" t="s">
        <v>987</v>
      </c>
      <c r="F1594" s="17" t="s">
        <v>110</v>
      </c>
      <c r="G1594" s="18">
        <v>1030.6400</v>
      </c>
      <c r="H1594" s="18">
        <v>0</v>
      </c>
      <c r="I1594" s="18">
        <f ca="1">((I1593 + G1594) - H1594)</f>
        <v>0</v>
      </c>
      <c r="J1594" s="18">
        <v>0</v>
      </c>
      <c r="K1594" s="19">
        <v>0</v>
      </c>
      <c r="L1594" s="17"/>
    </row>
    <row r="1595" ht="10.95" customHeight="true" customFormat="true" s="9">
      <c r="A1595" s="16">
        <v>45436</v>
      </c>
      <c r="B1595" s="17" t="s">
        <v>1050</v>
      </c>
      <c r="C1595" s="17" t="s">
        <v>956</v>
      </c>
      <c r="D1595" s="17" t="s">
        <v>379</v>
      </c>
      <c r="E1595" s="17" t="s">
        <v>988</v>
      </c>
      <c r="F1595" s="17" t="s">
        <v>142</v>
      </c>
      <c r="G1595" s="18">
        <v>5804.2800</v>
      </c>
      <c r="H1595" s="18">
        <v>0</v>
      </c>
      <c r="I1595" s="18">
        <f ca="1">((I1594 + G1595) - H1595)</f>
        <v>0</v>
      </c>
      <c r="J1595" s="18">
        <v>0</v>
      </c>
      <c r="K1595" s="19">
        <v>0</v>
      </c>
      <c r="L1595" s="17"/>
    </row>
    <row r="1596" ht="10.95" customHeight="true" customFormat="true" s="9">
      <c r="A1596" s="16">
        <v>45436</v>
      </c>
      <c r="B1596" s="17" t="s">
        <v>1050</v>
      </c>
      <c r="C1596" s="17" t="s">
        <v>956</v>
      </c>
      <c r="D1596" s="17" t="s">
        <v>379</v>
      </c>
      <c r="E1596" s="17" t="s">
        <v>960</v>
      </c>
      <c r="F1596" s="17" t="s">
        <v>385</v>
      </c>
      <c r="G1596" s="18">
        <v>918.0000</v>
      </c>
      <c r="H1596" s="18">
        <v>0</v>
      </c>
      <c r="I1596" s="18">
        <f ca="1">((I1595 + G1596) - H1596)</f>
        <v>0</v>
      </c>
      <c r="J1596" s="18">
        <v>0</v>
      </c>
      <c r="K1596" s="19">
        <v>0</v>
      </c>
      <c r="L1596" s="17"/>
    </row>
    <row r="1597" ht="10.95" customHeight="true" customFormat="true" s="9">
      <c r="A1597" s="16">
        <v>45436</v>
      </c>
      <c r="B1597" s="17" t="s">
        <v>1050</v>
      </c>
      <c r="C1597" s="17" t="s">
        <v>956</v>
      </c>
      <c r="D1597" s="17" t="s">
        <v>379</v>
      </c>
      <c r="E1597" s="17" t="s">
        <v>966</v>
      </c>
      <c r="F1597" s="17" t="s">
        <v>493</v>
      </c>
      <c r="G1597" s="18">
        <v>751.9900</v>
      </c>
      <c r="H1597" s="18">
        <v>0</v>
      </c>
      <c r="I1597" s="18">
        <f ca="1">((I1596 + G1597) - H1597)</f>
        <v>0</v>
      </c>
      <c r="J1597" s="18">
        <v>0</v>
      </c>
      <c r="K1597" s="19">
        <v>0</v>
      </c>
      <c r="L1597" s="17"/>
    </row>
    <row r="1598" ht="10.95" customHeight="true" customFormat="true" s="9">
      <c r="A1598" s="16">
        <v>45436</v>
      </c>
      <c r="B1598" s="17" t="s">
        <v>1050</v>
      </c>
      <c r="C1598" s="17" t="s">
        <v>956</v>
      </c>
      <c r="D1598" s="17" t="s">
        <v>379</v>
      </c>
      <c r="E1598" s="17" t="s">
        <v>966</v>
      </c>
      <c r="F1598" s="17" t="s">
        <v>494</v>
      </c>
      <c r="G1598" s="18">
        <v>3.3000</v>
      </c>
      <c r="H1598" s="18">
        <v>0</v>
      </c>
      <c r="I1598" s="18">
        <f ca="1">((I1597 + G1598) - H1598)</f>
        <v>0</v>
      </c>
      <c r="J1598" s="18">
        <v>0</v>
      </c>
      <c r="K1598" s="19">
        <v>0</v>
      </c>
      <c r="L1598" s="17"/>
    </row>
    <row r="1599" ht="10.95" customHeight="true" customFormat="true" s="9">
      <c r="A1599" s="16">
        <v>45436</v>
      </c>
      <c r="B1599" s="17" t="s">
        <v>1050</v>
      </c>
      <c r="C1599" s="17" t="s">
        <v>956</v>
      </c>
      <c r="D1599" s="17" t="s">
        <v>379</v>
      </c>
      <c r="E1599" s="17" t="s">
        <v>966</v>
      </c>
      <c r="F1599" s="17" t="s">
        <v>496</v>
      </c>
      <c r="G1599" s="18">
        <v>1882.7900</v>
      </c>
      <c r="H1599" s="18">
        <v>0</v>
      </c>
      <c r="I1599" s="18">
        <f ca="1">((I1598 + G1599) - H1599)</f>
        <v>0</v>
      </c>
      <c r="J1599" s="18">
        <v>0</v>
      </c>
      <c r="K1599" s="19">
        <v>0</v>
      </c>
      <c r="L1599" s="17"/>
    </row>
    <row r="1600" ht="10.95" customHeight="true" customFormat="true" s="9">
      <c r="A1600" s="16">
        <v>45437</v>
      </c>
      <c r="B1600" s="17" t="s">
        <v>1050</v>
      </c>
      <c r="C1600" s="17" t="s">
        <v>956</v>
      </c>
      <c r="D1600" s="17" t="s">
        <v>379</v>
      </c>
      <c r="E1600" s="17" t="s">
        <v>960</v>
      </c>
      <c r="F1600" s="17" t="s">
        <v>921</v>
      </c>
      <c r="G1600" s="18">
        <v>170.3100</v>
      </c>
      <c r="H1600" s="18">
        <v>0</v>
      </c>
      <c r="I1600" s="18">
        <f ca="1">((I1599 + G1600) - H1600)</f>
        <v>0</v>
      </c>
      <c r="J1600" s="18">
        <v>0</v>
      </c>
      <c r="K1600" s="19">
        <v>0</v>
      </c>
      <c r="L1600" s="17"/>
    </row>
    <row r="1601" ht="10.95" customHeight="true" customFormat="true" s="9">
      <c r="A1601" s="16">
        <v>45439</v>
      </c>
      <c r="B1601" s="17" t="s">
        <v>1050</v>
      </c>
      <c r="C1601" s="17" t="s">
        <v>956</v>
      </c>
      <c r="D1601" s="17" t="s">
        <v>379</v>
      </c>
      <c r="E1601" s="17" t="s">
        <v>960</v>
      </c>
      <c r="F1601" s="17" t="s">
        <v>386</v>
      </c>
      <c r="G1601" s="18">
        <v>792.6000</v>
      </c>
      <c r="H1601" s="18">
        <v>0</v>
      </c>
      <c r="I1601" s="18">
        <f ca="1">((I1600 + G1601) - H1601)</f>
        <v>0</v>
      </c>
      <c r="J1601" s="18">
        <v>0</v>
      </c>
      <c r="K1601" s="19">
        <v>0</v>
      </c>
      <c r="L1601" s="17"/>
    </row>
    <row r="1602" ht="10.95" customHeight="true" customFormat="true" s="9">
      <c r="A1602" s="16">
        <v>45439</v>
      </c>
      <c r="B1602" s="17" t="s">
        <v>1050</v>
      </c>
      <c r="C1602" s="17" t="s">
        <v>956</v>
      </c>
      <c r="D1602" s="17" t="s">
        <v>379</v>
      </c>
      <c r="E1602" s="17" t="s">
        <v>960</v>
      </c>
      <c r="F1602" s="17" t="s">
        <v>387</v>
      </c>
      <c r="G1602" s="18">
        <v>612.0000</v>
      </c>
      <c r="H1602" s="18">
        <v>0</v>
      </c>
      <c r="I1602" s="18">
        <f ca="1">((I1601 + G1602) - H1602)</f>
        <v>0</v>
      </c>
      <c r="J1602" s="18">
        <v>0</v>
      </c>
      <c r="K1602" s="19">
        <v>0</v>
      </c>
      <c r="L1602" s="17"/>
    </row>
    <row r="1603" ht="10.95" customHeight="true" customFormat="true" s="9">
      <c r="A1603" s="16">
        <v>45439</v>
      </c>
      <c r="B1603" s="17" t="s">
        <v>1050</v>
      </c>
      <c r="C1603" s="17" t="s">
        <v>956</v>
      </c>
      <c r="D1603" s="17" t="s">
        <v>379</v>
      </c>
      <c r="E1603" s="17" t="s">
        <v>989</v>
      </c>
      <c r="F1603" s="17" t="s">
        <v>174</v>
      </c>
      <c r="G1603" s="18">
        <v>18.1900</v>
      </c>
      <c r="H1603" s="18">
        <v>0</v>
      </c>
      <c r="I1603" s="18">
        <f ca="1">((I1602 + G1603) - H1603)</f>
        <v>0</v>
      </c>
      <c r="J1603" s="18">
        <v>0</v>
      </c>
      <c r="K1603" s="19">
        <v>0</v>
      </c>
      <c r="L1603" s="17"/>
    </row>
    <row r="1604" ht="10.95" customHeight="true" customFormat="true" s="9">
      <c r="A1604" s="16">
        <v>45439</v>
      </c>
      <c r="B1604" s="17" t="s">
        <v>1050</v>
      </c>
      <c r="C1604" s="17" t="s">
        <v>956</v>
      </c>
      <c r="D1604" s="17" t="s">
        <v>379</v>
      </c>
      <c r="E1604" s="17" t="s">
        <v>989</v>
      </c>
      <c r="F1604" s="17" t="s">
        <v>173</v>
      </c>
      <c r="G1604" s="18">
        <v>162.0000</v>
      </c>
      <c r="H1604" s="18">
        <v>0</v>
      </c>
      <c r="I1604" s="18">
        <f ca="1">((I1603 + G1604) - H1604)</f>
        <v>0</v>
      </c>
      <c r="J1604" s="18">
        <v>0</v>
      </c>
      <c r="K1604" s="19">
        <v>0</v>
      </c>
      <c r="L1604" s="17"/>
    </row>
    <row r="1605" ht="10.95" customHeight="true" customFormat="true" s="9">
      <c r="A1605" s="16">
        <v>45439</v>
      </c>
      <c r="B1605" s="17" t="s">
        <v>1050</v>
      </c>
      <c r="C1605" s="17" t="s">
        <v>956</v>
      </c>
      <c r="D1605" s="17" t="s">
        <v>19</v>
      </c>
      <c r="E1605" s="17" t="s">
        <v>214</v>
      </c>
      <c r="F1605" s="17"/>
      <c r="G1605" s="18">
        <v>62.1700</v>
      </c>
      <c r="H1605" s="18">
        <v>0</v>
      </c>
      <c r="I1605" s="18">
        <f ca="1">((I1604 + G1605) - H1605)</f>
        <v>0</v>
      </c>
      <c r="J1605" s="18">
        <v>0</v>
      </c>
      <c r="K1605" s="19">
        <v>0</v>
      </c>
      <c r="L1605" s="17"/>
    </row>
    <row r="1606" ht="10.95" customHeight="true" customFormat="true" s="9">
      <c r="A1606" s="16">
        <v>45440</v>
      </c>
      <c r="B1606" s="17" t="s">
        <v>1050</v>
      </c>
      <c r="C1606" s="17" t="s">
        <v>956</v>
      </c>
      <c r="D1606" s="17" t="s">
        <v>379</v>
      </c>
      <c r="E1606" s="17" t="s">
        <v>987</v>
      </c>
      <c r="F1606" s="17" t="s">
        <v>121</v>
      </c>
      <c r="G1606" s="18">
        <v>22.3200</v>
      </c>
      <c r="H1606" s="18">
        <v>0</v>
      </c>
      <c r="I1606" s="18">
        <f ca="1">((I1605 + G1606) - H1606)</f>
        <v>0</v>
      </c>
      <c r="J1606" s="18">
        <v>0</v>
      </c>
      <c r="K1606" s="19">
        <v>0</v>
      </c>
      <c r="L1606" s="17"/>
    </row>
    <row r="1607" ht="10.95" customHeight="true" customFormat="true" s="9">
      <c r="A1607" s="16">
        <v>45440</v>
      </c>
      <c r="B1607" s="17" t="s">
        <v>1050</v>
      </c>
      <c r="C1607" s="17" t="s">
        <v>956</v>
      </c>
      <c r="D1607" s="17" t="s">
        <v>379</v>
      </c>
      <c r="E1607" s="17" t="s">
        <v>966</v>
      </c>
      <c r="F1607" s="17" t="s">
        <v>498</v>
      </c>
      <c r="G1607" s="18">
        <v>103.6800</v>
      </c>
      <c r="H1607" s="18">
        <v>0</v>
      </c>
      <c r="I1607" s="18">
        <f ca="1">((I1606 + G1607) - H1607)</f>
        <v>0</v>
      </c>
      <c r="J1607" s="18">
        <v>0</v>
      </c>
      <c r="K1607" s="19">
        <v>0</v>
      </c>
      <c r="L1607" s="17"/>
    </row>
    <row r="1608" ht="10.95" customHeight="true" customFormat="true" s="9">
      <c r="A1608" s="16">
        <v>45440</v>
      </c>
      <c r="B1608" s="17" t="s">
        <v>1050</v>
      </c>
      <c r="C1608" s="17" t="s">
        <v>956</v>
      </c>
      <c r="D1608" s="17" t="s">
        <v>379</v>
      </c>
      <c r="E1608" s="17" t="s">
        <v>990</v>
      </c>
      <c r="F1608" s="17" t="s">
        <v>668</v>
      </c>
      <c r="G1608" s="18">
        <v>4754.8300</v>
      </c>
      <c r="H1608" s="18">
        <v>0</v>
      </c>
      <c r="I1608" s="18">
        <f ca="1">((I1607 + G1608) - H1608)</f>
        <v>0</v>
      </c>
      <c r="J1608" s="18">
        <v>0</v>
      </c>
      <c r="K1608" s="19">
        <v>0</v>
      </c>
      <c r="L1608" s="17"/>
    </row>
    <row r="1609" ht="10.95" customHeight="true" customFormat="true" s="9">
      <c r="A1609" s="16">
        <v>45442</v>
      </c>
      <c r="B1609" s="17" t="s">
        <v>1050</v>
      </c>
      <c r="C1609" s="17" t="s">
        <v>956</v>
      </c>
      <c r="D1609" s="17" t="s">
        <v>379</v>
      </c>
      <c r="E1609" s="17" t="s">
        <v>991</v>
      </c>
      <c r="F1609" s="17" t="s">
        <v>105</v>
      </c>
      <c r="G1609" s="18">
        <v>2308.1000</v>
      </c>
      <c r="H1609" s="18">
        <v>0</v>
      </c>
      <c r="I1609" s="18">
        <f ca="1">((I1608 + G1609) - H1609)</f>
        <v>0</v>
      </c>
      <c r="J1609" s="18">
        <v>0</v>
      </c>
      <c r="K1609" s="19">
        <v>0</v>
      </c>
      <c r="L1609" s="17"/>
    </row>
    <row r="1610" ht="10.95" customHeight="true" customFormat="true" s="9">
      <c r="A1610" s="16">
        <v>45442</v>
      </c>
      <c r="B1610" s="17" t="s">
        <v>1050</v>
      </c>
      <c r="C1610" s="17" t="s">
        <v>956</v>
      </c>
      <c r="D1610" s="17" t="s">
        <v>19</v>
      </c>
      <c r="E1610" s="17" t="s">
        <v>215</v>
      </c>
      <c r="F1610" s="17"/>
      <c r="G1610" s="18">
        <v>56.2700</v>
      </c>
      <c r="H1610" s="18">
        <v>0</v>
      </c>
      <c r="I1610" s="18">
        <f ca="1">((I1609 + G1610) - H1610)</f>
        <v>0</v>
      </c>
      <c r="J1610" s="18">
        <v>0</v>
      </c>
      <c r="K1610" s="19">
        <v>0</v>
      </c>
      <c r="L1610" s="17"/>
    </row>
    <row r="1611" ht="10.95" customHeight="true" customFormat="true" s="9">
      <c r="A1611" s="16">
        <v>45442</v>
      </c>
      <c r="B1611" s="17" t="s">
        <v>1050</v>
      </c>
      <c r="C1611" s="17" t="s">
        <v>956</v>
      </c>
      <c r="D1611" s="17" t="s">
        <v>379</v>
      </c>
      <c r="E1611" s="17" t="s">
        <v>960</v>
      </c>
      <c r="F1611" s="17" t="s">
        <v>500</v>
      </c>
      <c r="G1611" s="18">
        <v>132.6000</v>
      </c>
      <c r="H1611" s="18">
        <v>0</v>
      </c>
      <c r="I1611" s="18">
        <f ca="1">((I1610 + G1611) - H1611)</f>
        <v>0</v>
      </c>
      <c r="J1611" s="18">
        <v>0</v>
      </c>
      <c r="K1611" s="19">
        <v>0</v>
      </c>
      <c r="L1611" s="17"/>
    </row>
    <row r="1612" ht="10.95" customHeight="true" customFormat="true" s="9">
      <c r="A1612" s="16">
        <v>45442</v>
      </c>
      <c r="B1612" s="17" t="s">
        <v>1050</v>
      </c>
      <c r="C1612" s="17" t="s">
        <v>956</v>
      </c>
      <c r="D1612" s="17" t="s">
        <v>379</v>
      </c>
      <c r="E1612" s="17" t="s">
        <v>992</v>
      </c>
      <c r="F1612" s="17" t="s">
        <v>182</v>
      </c>
      <c r="G1612" s="18">
        <v>11.5200</v>
      </c>
      <c r="H1612" s="18">
        <v>0</v>
      </c>
      <c r="I1612" s="18">
        <f ca="1">((I1611 + G1612) - H1612)</f>
        <v>0</v>
      </c>
      <c r="J1612" s="18">
        <v>0</v>
      </c>
      <c r="K1612" s="19">
        <v>0</v>
      </c>
      <c r="L1612" s="17"/>
    </row>
    <row r="1613" ht="10.95" customHeight="true" customFormat="true" s="9">
      <c r="A1613" s="16">
        <v>45442</v>
      </c>
      <c r="B1613" s="17" t="s">
        <v>1050</v>
      </c>
      <c r="C1613" s="17" t="s">
        <v>956</v>
      </c>
      <c r="D1613" s="17" t="s">
        <v>379</v>
      </c>
      <c r="E1613" s="17" t="s">
        <v>966</v>
      </c>
      <c r="F1613" s="17" t="s">
        <v>501</v>
      </c>
      <c r="G1613" s="18">
        <v>2.6500</v>
      </c>
      <c r="H1613" s="18">
        <v>0</v>
      </c>
      <c r="I1613" s="18">
        <f ca="1">((I1612 + G1613) - H1613)</f>
        <v>0</v>
      </c>
      <c r="J1613" s="18">
        <v>0</v>
      </c>
      <c r="K1613" s="19">
        <v>0</v>
      </c>
      <c r="L1613" s="17"/>
    </row>
    <row r="1614" ht="10.95" customHeight="true" customFormat="true" s="9">
      <c r="A1614" s="16">
        <v>45442</v>
      </c>
      <c r="B1614" s="17" t="s">
        <v>1050</v>
      </c>
      <c r="C1614" s="17" t="s">
        <v>956</v>
      </c>
      <c r="D1614" s="17" t="s">
        <v>379</v>
      </c>
      <c r="E1614" s="17" t="s">
        <v>966</v>
      </c>
      <c r="F1614" s="17" t="s">
        <v>503</v>
      </c>
      <c r="G1614" s="18">
        <v>27.5000</v>
      </c>
      <c r="H1614" s="18">
        <v>0</v>
      </c>
      <c r="I1614" s="18">
        <f ca="1">((I1613 + G1614) - H1614)</f>
        <v>0</v>
      </c>
      <c r="J1614" s="18">
        <v>0</v>
      </c>
      <c r="K1614" s="19">
        <v>0</v>
      </c>
      <c r="L1614" s="17"/>
    </row>
    <row r="1615" ht="10.95" customHeight="true" customFormat="true" s="9">
      <c r="A1615" s="16">
        <v>45442</v>
      </c>
      <c r="B1615" s="17" t="s">
        <v>1050</v>
      </c>
      <c r="C1615" s="17" t="s">
        <v>956</v>
      </c>
      <c r="D1615" s="17" t="s">
        <v>379</v>
      </c>
      <c r="E1615" s="17" t="s">
        <v>993</v>
      </c>
      <c r="F1615" s="17" t="s">
        <v>161</v>
      </c>
      <c r="G1615" s="18">
        <v>212.2700</v>
      </c>
      <c r="H1615" s="18">
        <v>0</v>
      </c>
      <c r="I1615" s="18">
        <f ca="1">((I1614 + G1615) - H1615)</f>
        <v>0</v>
      </c>
      <c r="J1615" s="18">
        <v>0</v>
      </c>
      <c r="K1615" s="19">
        <v>0</v>
      </c>
      <c r="L1615" s="17"/>
    </row>
    <row r="1616" ht="10.95" customHeight="true" customFormat="true" s="9">
      <c r="A1616" s="16">
        <v>45442</v>
      </c>
      <c r="B1616" s="17" t="s">
        <v>1050</v>
      </c>
      <c r="C1616" s="17" t="s">
        <v>956</v>
      </c>
      <c r="D1616" s="17" t="s">
        <v>379</v>
      </c>
      <c r="E1616" s="17" t="s">
        <v>970</v>
      </c>
      <c r="F1616" s="17" t="s">
        <v>177</v>
      </c>
      <c r="G1616" s="18">
        <v>2046.8200</v>
      </c>
      <c r="H1616" s="18">
        <v>0</v>
      </c>
      <c r="I1616" s="18">
        <f ca="1">((I1615 + G1616) - H1616)</f>
        <v>0</v>
      </c>
      <c r="J1616" s="18">
        <v>0</v>
      </c>
      <c r="K1616" s="19">
        <v>0</v>
      </c>
      <c r="L1616" s="17"/>
    </row>
    <row r="1617" ht="10.95" customHeight="true" customFormat="true" s="9">
      <c r="A1617" s="16">
        <v>45443</v>
      </c>
      <c r="B1617" s="17" t="s">
        <v>1050</v>
      </c>
      <c r="C1617" s="17" t="s">
        <v>956</v>
      </c>
      <c r="D1617" s="17" t="s">
        <v>379</v>
      </c>
      <c r="E1617" s="17" t="s">
        <v>988</v>
      </c>
      <c r="F1617" s="17" t="s">
        <v>143</v>
      </c>
      <c r="G1617" s="18">
        <v>4409.1000</v>
      </c>
      <c r="H1617" s="18">
        <v>0</v>
      </c>
      <c r="I1617" s="18">
        <f ca="1">((I1616 + G1617) - H1617)</f>
        <v>0</v>
      </c>
      <c r="J1617" s="18">
        <v>0</v>
      </c>
      <c r="K1617" s="19">
        <v>0</v>
      </c>
      <c r="L1617" s="17"/>
    </row>
    <row r="1618" ht="10.95" customHeight="true" customFormat="true" s="9">
      <c r="A1618" s="16">
        <v>45443</v>
      </c>
      <c r="B1618" s="17" t="s">
        <v>1050</v>
      </c>
      <c r="C1618" s="17" t="s">
        <v>956</v>
      </c>
      <c r="D1618" s="17" t="s">
        <v>379</v>
      </c>
      <c r="E1618" s="17" t="s">
        <v>986</v>
      </c>
      <c r="F1618" s="17" t="s">
        <v>132</v>
      </c>
      <c r="G1618" s="18">
        <v>13.5000</v>
      </c>
      <c r="H1618" s="18">
        <v>0</v>
      </c>
      <c r="I1618" s="18">
        <f ca="1">((I1617 + G1618) - H1618)</f>
        <v>0</v>
      </c>
      <c r="J1618" s="18">
        <v>0</v>
      </c>
      <c r="K1618" s="19">
        <v>0</v>
      </c>
      <c r="L1618" s="17"/>
    </row>
    <row r="1619" ht="10.95" customHeight="true" customFormat="true" s="9">
      <c r="A1619" s="16">
        <v>45443</v>
      </c>
      <c r="B1619" s="17" t="s">
        <v>1050</v>
      </c>
      <c r="C1619" s="17" t="s">
        <v>956</v>
      </c>
      <c r="D1619" s="17" t="s">
        <v>379</v>
      </c>
      <c r="E1619" s="17" t="s">
        <v>986</v>
      </c>
      <c r="F1619" s="17" t="s">
        <v>137</v>
      </c>
      <c r="G1619" s="18">
        <v>34.4200</v>
      </c>
      <c r="H1619" s="18">
        <v>0</v>
      </c>
      <c r="I1619" s="18">
        <f ca="1">((I1618 + G1619) - H1619)</f>
        <v>0</v>
      </c>
      <c r="J1619" s="18">
        <v>0</v>
      </c>
      <c r="K1619" s="19">
        <v>0</v>
      </c>
      <c r="L1619" s="17"/>
    </row>
    <row r="1620" ht="10.95" customHeight="true" customFormat="true" s="9">
      <c r="A1620" s="16">
        <v>45443</v>
      </c>
      <c r="B1620" s="17" t="s">
        <v>1050</v>
      </c>
      <c r="C1620" s="17" t="s">
        <v>956</v>
      </c>
      <c r="D1620" s="17" t="s">
        <v>379</v>
      </c>
      <c r="E1620" s="17" t="s">
        <v>986</v>
      </c>
      <c r="F1620" s="17" t="s">
        <v>134</v>
      </c>
      <c r="G1620" s="18">
        <v>282.5700</v>
      </c>
      <c r="H1620" s="18">
        <v>0</v>
      </c>
      <c r="I1620" s="18">
        <f ca="1">((I1619 + G1620) - H1620)</f>
        <v>0</v>
      </c>
      <c r="J1620" s="18">
        <v>0</v>
      </c>
      <c r="K1620" s="19">
        <v>0</v>
      </c>
      <c r="L1620" s="17"/>
    </row>
    <row r="1621" ht="10.95" customHeight="true" customFormat="true" s="9">
      <c r="A1621" s="16">
        <v>45443</v>
      </c>
      <c r="B1621" s="17" t="s">
        <v>1050</v>
      </c>
      <c r="C1621" s="17" t="s">
        <v>956</v>
      </c>
      <c r="D1621" s="17" t="s">
        <v>379</v>
      </c>
      <c r="E1621" s="17" t="s">
        <v>986</v>
      </c>
      <c r="F1621" s="17" t="s">
        <v>131</v>
      </c>
      <c r="G1621" s="18">
        <v>224.8500</v>
      </c>
      <c r="H1621" s="18">
        <v>0</v>
      </c>
      <c r="I1621" s="18">
        <f ca="1">((I1620 + G1621) - H1621)</f>
        <v>0</v>
      </c>
      <c r="J1621" s="18">
        <v>0</v>
      </c>
      <c r="K1621" s="19">
        <v>0</v>
      </c>
      <c r="L1621" s="17"/>
    </row>
    <row r="1622" ht="10.95" customHeight="true" customFormat="true" s="9">
      <c r="A1622" s="16">
        <v>45443</v>
      </c>
      <c r="B1622" s="17" t="s">
        <v>1050</v>
      </c>
      <c r="C1622" s="17" t="s">
        <v>956</v>
      </c>
      <c r="D1622" s="17" t="s">
        <v>379</v>
      </c>
      <c r="E1622" s="17" t="s">
        <v>986</v>
      </c>
      <c r="F1622" s="17" t="s">
        <v>135</v>
      </c>
      <c r="G1622" s="18">
        <v>20.6800</v>
      </c>
      <c r="H1622" s="18">
        <v>0</v>
      </c>
      <c r="I1622" s="18">
        <f ca="1">((I1621 + G1622) - H1622)</f>
        <v>0</v>
      </c>
      <c r="J1622" s="18">
        <v>0</v>
      </c>
      <c r="K1622" s="19">
        <v>0</v>
      </c>
      <c r="L1622" s="17"/>
    </row>
    <row r="1623" ht="10.95" customHeight="true" customFormat="true" s="9">
      <c r="A1623" s="16">
        <v>45443</v>
      </c>
      <c r="B1623" s="17" t="s">
        <v>1050</v>
      </c>
      <c r="C1623" s="17" t="s">
        <v>956</v>
      </c>
      <c r="D1623" s="17" t="s">
        <v>19</v>
      </c>
      <c r="E1623" s="17" t="s">
        <v>205</v>
      </c>
      <c r="F1623" s="17"/>
      <c r="G1623" s="18">
        <v>20.1600</v>
      </c>
      <c r="H1623" s="18">
        <v>0</v>
      </c>
      <c r="I1623" s="18">
        <f ca="1">((I1622 + G1623) - H1623)</f>
        <v>0</v>
      </c>
      <c r="J1623" s="18">
        <v>0</v>
      </c>
      <c r="K1623" s="19">
        <v>0</v>
      </c>
      <c r="L1623" s="17"/>
    </row>
    <row r="1624" ht="10.95" customHeight="true" customFormat="true" s="9">
      <c r="A1624" s="16">
        <v>45443</v>
      </c>
      <c r="B1624" s="17" t="s">
        <v>1050</v>
      </c>
      <c r="C1624" s="17" t="s">
        <v>956</v>
      </c>
      <c r="D1624" s="17" t="s">
        <v>379</v>
      </c>
      <c r="E1624" s="17" t="s">
        <v>966</v>
      </c>
      <c r="F1624" s="17" t="s">
        <v>505</v>
      </c>
      <c r="G1624" s="18">
        <v>205.0000</v>
      </c>
      <c r="H1624" s="18">
        <v>0</v>
      </c>
      <c r="I1624" s="18">
        <f ca="1">((I1623 + G1624) - H1624)</f>
        <v>0</v>
      </c>
      <c r="J1624" s="18">
        <v>0</v>
      </c>
      <c r="K1624" s="19">
        <v>0</v>
      </c>
      <c r="L1624" s="17"/>
    </row>
    <row r="1625" ht="10.95" customHeight="true" customFormat="true" s="9">
      <c r="A1625" s="16">
        <v>45443</v>
      </c>
      <c r="B1625" s="17" t="s">
        <v>1050</v>
      </c>
      <c r="C1625" s="17" t="s">
        <v>956</v>
      </c>
      <c r="D1625" s="17" t="s">
        <v>379</v>
      </c>
      <c r="E1625" s="17" t="s">
        <v>966</v>
      </c>
      <c r="F1625" s="17" t="s">
        <v>507</v>
      </c>
      <c r="G1625" s="18">
        <v>456.6000</v>
      </c>
      <c r="H1625" s="18">
        <v>0</v>
      </c>
      <c r="I1625" s="18">
        <f ca="1">((I1624 + G1625) - H1625)</f>
        <v>0</v>
      </c>
      <c r="J1625" s="18">
        <v>0</v>
      </c>
      <c r="K1625" s="19">
        <v>0</v>
      </c>
      <c r="L1625" s="17"/>
    </row>
    <row r="1626" ht="10.95" customHeight="true" customFormat="true" s="9">
      <c r="A1626" s="16">
        <v>45443</v>
      </c>
      <c r="B1626" s="17" t="s">
        <v>1050</v>
      </c>
      <c r="C1626" s="17" t="s">
        <v>956</v>
      </c>
      <c r="D1626" s="17" t="s">
        <v>379</v>
      </c>
      <c r="E1626" s="17" t="s">
        <v>960</v>
      </c>
      <c r="F1626" s="17" t="s">
        <v>509</v>
      </c>
      <c r="G1626" s="18">
        <v>160.0000</v>
      </c>
      <c r="H1626" s="18">
        <v>0</v>
      </c>
      <c r="I1626" s="18">
        <f ca="1">((I1625 + G1626) - H1626)</f>
        <v>0</v>
      </c>
      <c r="J1626" s="18">
        <v>0</v>
      </c>
      <c r="K1626" s="19">
        <v>0</v>
      </c>
      <c r="L1626" s="17"/>
    </row>
    <row r="1627" ht="10.95" customHeight="true" customFormat="true" s="9">
      <c r="A1627" s="16">
        <v>45443</v>
      </c>
      <c r="B1627" s="17" t="s">
        <v>1050</v>
      </c>
      <c r="C1627" s="17" t="s">
        <v>956</v>
      </c>
      <c r="D1627" s="17" t="s">
        <v>229</v>
      </c>
      <c r="E1627" s="17" t="s">
        <v>855</v>
      </c>
      <c r="F1627" s="17" t="s">
        <v>125</v>
      </c>
      <c r="G1627" s="18">
        <v>0</v>
      </c>
      <c r="H1627" s="18">
        <v>984.0000</v>
      </c>
      <c r="I1627" s="18">
        <f ca="1">((I1626 + G1627) - H1627)</f>
        <v>0</v>
      </c>
      <c r="J1627" s="18">
        <v>0</v>
      </c>
      <c r="K1627" s="19">
        <v>0</v>
      </c>
      <c r="L1627" s="17"/>
    </row>
    <row r="1628" ht="10.95" customHeight="true" customFormat="true" s="9">
      <c r="A1628" s="16">
        <v>45443</v>
      </c>
      <c r="B1628" s="17" t="s">
        <v>1050</v>
      </c>
      <c r="C1628" s="17" t="s">
        <v>956</v>
      </c>
      <c r="D1628" s="17" t="s">
        <v>229</v>
      </c>
      <c r="E1628" s="17" t="s">
        <v>854</v>
      </c>
      <c r="F1628" s="17" t="s">
        <v>126</v>
      </c>
      <c r="G1628" s="18">
        <v>0</v>
      </c>
      <c r="H1628" s="18">
        <v>1639.2000</v>
      </c>
      <c r="I1628" s="18">
        <f ca="1">((I1627 + G1628) - H1628)</f>
        <v>0</v>
      </c>
      <c r="J1628" s="18">
        <v>0</v>
      </c>
      <c r="K1628" s="19">
        <v>0</v>
      </c>
      <c r="L1628" s="17"/>
    </row>
    <row r="1629" ht="10.95" customHeight="true" customFormat="true" s="9">
      <c r="A1629" s="16">
        <v>45443</v>
      </c>
      <c r="B1629" s="17" t="s">
        <v>1050</v>
      </c>
      <c r="C1629" s="17" t="s">
        <v>956</v>
      </c>
      <c r="D1629" s="17" t="s">
        <v>229</v>
      </c>
      <c r="E1629" s="17" t="s">
        <v>856</v>
      </c>
      <c r="F1629" s="17" t="s">
        <v>139</v>
      </c>
      <c r="G1629" s="18">
        <v>0</v>
      </c>
      <c r="H1629" s="18">
        <v>2422.3000</v>
      </c>
      <c r="I1629" s="18">
        <f ca="1">((I1628 + G1629) - H1629)</f>
        <v>0</v>
      </c>
      <c r="J1629" s="18">
        <v>0</v>
      </c>
      <c r="K1629" s="19">
        <v>0</v>
      </c>
      <c r="L1629" s="17"/>
    </row>
    <row r="1630" ht="10.95" customHeight="true" customFormat="true" s="9">
      <c r="A1630" s="16">
        <v>45443</v>
      </c>
      <c r="B1630" s="17" t="s">
        <v>1050</v>
      </c>
      <c r="C1630" s="17" t="s">
        <v>956</v>
      </c>
      <c r="D1630" s="17" t="s">
        <v>229</v>
      </c>
      <c r="E1630" s="17" t="s">
        <v>853</v>
      </c>
      <c r="F1630" s="17" t="s">
        <v>140</v>
      </c>
      <c r="G1630" s="18">
        <v>0</v>
      </c>
      <c r="H1630" s="18">
        <v>4490.4000</v>
      </c>
      <c r="I1630" s="18">
        <f ca="1">((I1629 + G1630) - H1630)</f>
        <v>0</v>
      </c>
      <c r="J1630" s="18">
        <v>0</v>
      </c>
      <c r="K1630" s="19">
        <v>0</v>
      </c>
      <c r="L1630" s="17"/>
    </row>
    <row r="1631" ht="10.95" customHeight="true" customFormat="true" s="9">
      <c r="A1631" s="16">
        <v>45443</v>
      </c>
      <c r="B1631" s="17" t="s">
        <v>1050</v>
      </c>
      <c r="C1631" s="17" t="s">
        <v>956</v>
      </c>
      <c r="D1631" s="17" t="s">
        <v>229</v>
      </c>
      <c r="E1631" s="17" t="s">
        <v>857</v>
      </c>
      <c r="F1631" s="17" t="s">
        <v>148</v>
      </c>
      <c r="G1631" s="18">
        <v>0</v>
      </c>
      <c r="H1631" s="18">
        <v>815.7000</v>
      </c>
      <c r="I1631" s="18">
        <f ca="1">((I1630 + G1631) - H1631)</f>
        <v>0</v>
      </c>
      <c r="J1631" s="18">
        <v>0</v>
      </c>
      <c r="K1631" s="19">
        <v>0</v>
      </c>
      <c r="L1631" s="17"/>
    </row>
    <row r="1632" ht="10.95" customHeight="true" customFormat="true" s="9">
      <c r="A1632" s="16">
        <v>45443</v>
      </c>
      <c r="B1632" s="17" t="s">
        <v>1050</v>
      </c>
      <c r="C1632" s="17" t="s">
        <v>956</v>
      </c>
      <c r="D1632" s="17" t="s">
        <v>229</v>
      </c>
      <c r="E1632" s="17" t="s">
        <v>22</v>
      </c>
      <c r="F1632" s="17" t="s">
        <v>264</v>
      </c>
      <c r="G1632" s="18">
        <v>0</v>
      </c>
      <c r="H1632" s="18">
        <v>11613.6000</v>
      </c>
      <c r="I1632" s="18">
        <f ca="1">((I1631 + G1632) - H1632)</f>
        <v>0</v>
      </c>
      <c r="J1632" s="18">
        <v>0</v>
      </c>
      <c r="K1632" s="19">
        <v>0</v>
      </c>
      <c r="L1632" s="17"/>
    </row>
    <row r="1633" ht="10.95" customHeight="true" customFormat="true" s="9">
      <c r="A1633" s="16">
        <v>45443</v>
      </c>
      <c r="B1633" s="17" t="s">
        <v>1050</v>
      </c>
      <c r="C1633" s="17" t="s">
        <v>956</v>
      </c>
      <c r="D1633" s="17" t="s">
        <v>332</v>
      </c>
      <c r="E1633" s="17" t="s">
        <v>371</v>
      </c>
      <c r="F1633" s="17" t="s">
        <v>372</v>
      </c>
      <c r="G1633" s="18">
        <v>0</v>
      </c>
      <c r="H1633" s="18">
        <v>20724.0000</v>
      </c>
      <c r="I1633" s="18">
        <f ca="1">((I1632 + G1633) - H1633)</f>
        <v>0</v>
      </c>
      <c r="J1633" s="18">
        <v>0</v>
      </c>
      <c r="K1633" s="19">
        <v>0</v>
      </c>
      <c r="L1633" s="17" t="s">
        <v>335</v>
      </c>
    </row>
    <row r="1634" ht="10.95" customHeight="true" customFormat="true" s="9">
      <c r="A1634" s="16">
        <v>45444</v>
      </c>
      <c r="B1634" s="17" t="s">
        <v>1050</v>
      </c>
      <c r="C1634" s="17" t="s">
        <v>956</v>
      </c>
      <c r="D1634" s="17" t="s">
        <v>379</v>
      </c>
      <c r="E1634" s="17" t="s">
        <v>971</v>
      </c>
      <c r="F1634" s="17" t="s">
        <v>145</v>
      </c>
      <c r="G1634" s="18">
        <v>79.0000</v>
      </c>
      <c r="H1634" s="18">
        <v>0</v>
      </c>
      <c r="I1634" s="18">
        <f ca="1">((I1633 + G1634) - H1634)</f>
        <v>0</v>
      </c>
      <c r="J1634" s="18">
        <v>0</v>
      </c>
      <c r="K1634" s="19">
        <v>0</v>
      </c>
      <c r="L1634" s="17"/>
    </row>
    <row r="1635" ht="10.95" customHeight="true" customFormat="true" s="9">
      <c r="A1635" s="16">
        <v>45444</v>
      </c>
      <c r="B1635" s="17" t="s">
        <v>1050</v>
      </c>
      <c r="C1635" s="17" t="s">
        <v>956</v>
      </c>
      <c r="D1635" s="17" t="s">
        <v>379</v>
      </c>
      <c r="E1635" s="17" t="s">
        <v>994</v>
      </c>
      <c r="F1635" s="17" t="s">
        <v>151</v>
      </c>
      <c r="G1635" s="18">
        <v>3907.0000</v>
      </c>
      <c r="H1635" s="18">
        <v>0</v>
      </c>
      <c r="I1635" s="18">
        <f ca="1">((I1634 + G1635) - H1635)</f>
        <v>0</v>
      </c>
      <c r="J1635" s="18">
        <v>0</v>
      </c>
      <c r="K1635" s="19">
        <v>0</v>
      </c>
      <c r="L1635" s="17"/>
    </row>
    <row r="1636" ht="10.95" customHeight="true" customFormat="true" s="9">
      <c r="A1636" s="16">
        <v>45444</v>
      </c>
      <c r="B1636" s="17" t="s">
        <v>1050</v>
      </c>
      <c r="C1636" s="17" t="s">
        <v>956</v>
      </c>
      <c r="D1636" s="17" t="s">
        <v>379</v>
      </c>
      <c r="E1636" s="17" t="s">
        <v>995</v>
      </c>
      <c r="F1636" s="17" t="s">
        <v>451</v>
      </c>
      <c r="G1636" s="18">
        <v>3140.8400</v>
      </c>
      <c r="H1636" s="18">
        <v>0</v>
      </c>
      <c r="I1636" s="18">
        <f ca="1">((I1635 + G1636) - H1636)</f>
        <v>0</v>
      </c>
      <c r="J1636" s="18">
        <v>0</v>
      </c>
      <c r="K1636" s="19">
        <v>0</v>
      </c>
      <c r="L1636" s="17"/>
    </row>
    <row r="1637" ht="10.95" customHeight="true" customFormat="true" s="9">
      <c r="A1637" s="16">
        <v>45444</v>
      </c>
      <c r="B1637" s="17" t="s">
        <v>1050</v>
      </c>
      <c r="C1637" s="17" t="s">
        <v>956</v>
      </c>
      <c r="D1637" s="17" t="s">
        <v>379</v>
      </c>
      <c r="E1637" s="17" t="s">
        <v>996</v>
      </c>
      <c r="F1637" s="17" t="s">
        <v>441</v>
      </c>
      <c r="G1637" s="18">
        <v>1292.3000</v>
      </c>
      <c r="H1637" s="18">
        <v>0</v>
      </c>
      <c r="I1637" s="18">
        <f ca="1">((I1636 + G1637) - H1637)</f>
        <v>0</v>
      </c>
      <c r="J1637" s="18">
        <v>0</v>
      </c>
      <c r="K1637" s="19">
        <v>0</v>
      </c>
      <c r="L1637" s="17"/>
    </row>
    <row r="1638" ht="10.95" customHeight="true" customFormat="true" s="9">
      <c r="A1638" s="16">
        <v>45444</v>
      </c>
      <c r="B1638" s="17" t="s">
        <v>1050</v>
      </c>
      <c r="C1638" s="17" t="s">
        <v>956</v>
      </c>
      <c r="D1638" s="17" t="s">
        <v>379</v>
      </c>
      <c r="E1638" s="17" t="s">
        <v>997</v>
      </c>
      <c r="F1638" s="17" t="s">
        <v>473</v>
      </c>
      <c r="G1638" s="18">
        <v>26.0000</v>
      </c>
      <c r="H1638" s="18">
        <v>0</v>
      </c>
      <c r="I1638" s="18">
        <f ca="1">((I1637 + G1638) - H1638)</f>
        <v>0</v>
      </c>
      <c r="J1638" s="18">
        <v>0</v>
      </c>
      <c r="K1638" s="19">
        <v>0</v>
      </c>
      <c r="L1638" s="17"/>
    </row>
    <row r="1639" ht="10.95" customHeight="true" customFormat="true" s="9">
      <c r="A1639" s="16">
        <v>45444</v>
      </c>
      <c r="B1639" s="17" t="s">
        <v>1050</v>
      </c>
      <c r="C1639" s="17" t="s">
        <v>956</v>
      </c>
      <c r="D1639" s="17" t="s">
        <v>379</v>
      </c>
      <c r="E1639" s="17" t="s">
        <v>984</v>
      </c>
      <c r="F1639" s="17" t="s">
        <v>403</v>
      </c>
      <c r="G1639" s="18">
        <v>2560.5900</v>
      </c>
      <c r="H1639" s="18">
        <v>0</v>
      </c>
      <c r="I1639" s="18">
        <f ca="1">((I1638 + G1639) - H1639)</f>
        <v>0</v>
      </c>
      <c r="J1639" s="18">
        <v>0</v>
      </c>
      <c r="K1639" s="19">
        <v>0</v>
      </c>
      <c r="L1639" s="17"/>
    </row>
    <row r="1640" ht="10.95" customHeight="true" customFormat="true" s="9">
      <c r="A1640" s="16">
        <v>45444</v>
      </c>
      <c r="B1640" s="17" t="s">
        <v>1050</v>
      </c>
      <c r="C1640" s="17" t="s">
        <v>956</v>
      </c>
      <c r="D1640" s="17" t="s">
        <v>379</v>
      </c>
      <c r="E1640" s="17" t="s">
        <v>972</v>
      </c>
      <c r="F1640" s="17" t="s">
        <v>192</v>
      </c>
      <c r="G1640" s="18">
        <v>12800.0000</v>
      </c>
      <c r="H1640" s="18">
        <v>0</v>
      </c>
      <c r="I1640" s="18">
        <f ca="1">((I1639 + G1640) - H1640)</f>
        <v>0</v>
      </c>
      <c r="J1640" s="18">
        <v>0</v>
      </c>
      <c r="K1640" s="19">
        <v>0</v>
      </c>
      <c r="L1640" s="17"/>
    </row>
    <row r="1641" ht="10.95" customHeight="true" customFormat="true" s="9">
      <c r="A1641" s="16">
        <v>45444</v>
      </c>
      <c r="B1641" s="17" t="s">
        <v>1050</v>
      </c>
      <c r="C1641" s="17" t="s">
        <v>956</v>
      </c>
      <c r="D1641" s="17" t="s">
        <v>379</v>
      </c>
      <c r="E1641" s="17" t="s">
        <v>998</v>
      </c>
      <c r="F1641" s="17" t="s">
        <v>170</v>
      </c>
      <c r="G1641" s="18">
        <v>1156.0500</v>
      </c>
      <c r="H1641" s="18">
        <v>0</v>
      </c>
      <c r="I1641" s="18">
        <f ca="1">((I1640 + G1641) - H1641)</f>
        <v>0</v>
      </c>
      <c r="J1641" s="18">
        <v>0</v>
      </c>
      <c r="K1641" s="19">
        <v>0</v>
      </c>
      <c r="L1641" s="17"/>
    </row>
    <row r="1642" ht="10.95" customHeight="true" customFormat="true" s="9">
      <c r="A1642" s="16">
        <v>45445</v>
      </c>
      <c r="B1642" s="17" t="s">
        <v>1050</v>
      </c>
      <c r="C1642" s="17" t="s">
        <v>956</v>
      </c>
      <c r="D1642" s="17" t="s">
        <v>379</v>
      </c>
      <c r="E1642" s="17" t="s">
        <v>962</v>
      </c>
      <c r="F1642" s="17" t="s">
        <v>124</v>
      </c>
      <c r="G1642" s="18">
        <v>426.2400</v>
      </c>
      <c r="H1642" s="18">
        <v>0</v>
      </c>
      <c r="I1642" s="18">
        <f ca="1">((I1641 + G1642) - H1642)</f>
        <v>0</v>
      </c>
      <c r="J1642" s="18">
        <v>0</v>
      </c>
      <c r="K1642" s="19">
        <v>0</v>
      </c>
      <c r="L1642" s="17"/>
    </row>
    <row r="1643" ht="10.95" customHeight="true" customFormat="true" s="9">
      <c r="A1643" s="16">
        <v>45446</v>
      </c>
      <c r="B1643" s="17" t="s">
        <v>1050</v>
      </c>
      <c r="C1643" s="17" t="s">
        <v>956</v>
      </c>
      <c r="D1643" s="17" t="s">
        <v>379</v>
      </c>
      <c r="E1643" s="17" t="s">
        <v>986</v>
      </c>
      <c r="F1643" s="17" t="s">
        <v>136</v>
      </c>
      <c r="G1643" s="18">
        <v>76.4000</v>
      </c>
      <c r="H1643" s="18">
        <v>0</v>
      </c>
      <c r="I1643" s="18">
        <f ca="1">((I1642 + G1643) - H1643)</f>
        <v>0</v>
      </c>
      <c r="J1643" s="18">
        <v>0</v>
      </c>
      <c r="K1643" s="19">
        <v>0</v>
      </c>
      <c r="L1643" s="17"/>
    </row>
    <row r="1644" ht="10.95" customHeight="true" customFormat="true" s="9">
      <c r="A1644" s="16">
        <v>45446</v>
      </c>
      <c r="B1644" s="17" t="s">
        <v>1050</v>
      </c>
      <c r="C1644" s="17" t="s">
        <v>956</v>
      </c>
      <c r="D1644" s="17" t="s">
        <v>379</v>
      </c>
      <c r="E1644" s="17" t="s">
        <v>960</v>
      </c>
      <c r="F1644" s="17" t="s">
        <v>512</v>
      </c>
      <c r="G1644" s="18">
        <v>33.0000</v>
      </c>
      <c r="H1644" s="18">
        <v>0</v>
      </c>
      <c r="I1644" s="18">
        <f ca="1">((I1643 + G1644) - H1644)</f>
        <v>0</v>
      </c>
      <c r="J1644" s="18">
        <v>0</v>
      </c>
      <c r="K1644" s="19">
        <v>0</v>
      </c>
      <c r="L1644" s="17"/>
    </row>
    <row r="1645" ht="10.95" customHeight="true" customFormat="true" s="9">
      <c r="A1645" s="16">
        <v>45446</v>
      </c>
      <c r="B1645" s="17" t="s">
        <v>1050</v>
      </c>
      <c r="C1645" s="17" t="s">
        <v>956</v>
      </c>
      <c r="D1645" s="17" t="s">
        <v>379</v>
      </c>
      <c r="E1645" s="17" t="s">
        <v>971</v>
      </c>
      <c r="F1645" s="17" t="s">
        <v>146</v>
      </c>
      <c r="G1645" s="18">
        <v>43.2900</v>
      </c>
      <c r="H1645" s="18">
        <v>0</v>
      </c>
      <c r="I1645" s="18">
        <f ca="1">((I1644 + G1645) - H1645)</f>
        <v>0</v>
      </c>
      <c r="J1645" s="18">
        <v>0</v>
      </c>
      <c r="K1645" s="19">
        <v>0</v>
      </c>
      <c r="L1645" s="17"/>
    </row>
    <row r="1646" ht="10.95" customHeight="true" customFormat="true" s="9">
      <c r="A1646" s="16">
        <v>45446</v>
      </c>
      <c r="B1646" s="17" t="s">
        <v>1050</v>
      </c>
      <c r="C1646" s="17" t="s">
        <v>956</v>
      </c>
      <c r="D1646" s="17" t="s">
        <v>19</v>
      </c>
      <c r="E1646" s="17" t="s">
        <v>25</v>
      </c>
      <c r="F1646" s="17"/>
      <c r="G1646" s="18">
        <v>6.6600</v>
      </c>
      <c r="H1646" s="18">
        <v>0</v>
      </c>
      <c r="I1646" s="18">
        <f ca="1">((I1645 + G1646) - H1646)</f>
        <v>0</v>
      </c>
      <c r="J1646" s="18">
        <v>0</v>
      </c>
      <c r="K1646" s="19">
        <v>0</v>
      </c>
      <c r="L1646" s="17"/>
    </row>
    <row r="1647" ht="10.95" customHeight="true" customFormat="true" s="9">
      <c r="A1647" s="16">
        <v>45447</v>
      </c>
      <c r="B1647" s="17" t="s">
        <v>1050</v>
      </c>
      <c r="C1647" s="17" t="s">
        <v>956</v>
      </c>
      <c r="D1647" s="17" t="s">
        <v>379</v>
      </c>
      <c r="E1647" s="17" t="s">
        <v>958</v>
      </c>
      <c r="F1647" s="17" t="s">
        <v>117</v>
      </c>
      <c r="G1647" s="18">
        <v>355.9000</v>
      </c>
      <c r="H1647" s="18">
        <v>0</v>
      </c>
      <c r="I1647" s="18">
        <f ca="1">((I1646 + G1647) - H1647)</f>
        <v>0</v>
      </c>
      <c r="J1647" s="18">
        <v>0</v>
      </c>
      <c r="K1647" s="19">
        <v>0</v>
      </c>
      <c r="L1647" s="17"/>
    </row>
    <row r="1648" ht="10.95" customHeight="true" customFormat="true" s="9">
      <c r="A1648" s="16">
        <v>45448</v>
      </c>
      <c r="B1648" s="17" t="s">
        <v>1050</v>
      </c>
      <c r="C1648" s="17" t="s">
        <v>956</v>
      </c>
      <c r="D1648" s="17" t="s">
        <v>379</v>
      </c>
      <c r="E1648" s="17" t="s">
        <v>960</v>
      </c>
      <c r="F1648" s="17" t="s">
        <v>767</v>
      </c>
      <c r="G1648" s="18">
        <v>303.4700</v>
      </c>
      <c r="H1648" s="18">
        <v>0</v>
      </c>
      <c r="I1648" s="18">
        <f ca="1">((I1647 + G1648) - H1648)</f>
        <v>0</v>
      </c>
      <c r="J1648" s="18">
        <v>0</v>
      </c>
      <c r="K1648" s="19">
        <v>0</v>
      </c>
      <c r="L1648" s="17"/>
    </row>
    <row r="1649" ht="10.95" customHeight="true" customFormat="true" s="9">
      <c r="A1649" s="16">
        <v>45448</v>
      </c>
      <c r="B1649" s="17" t="s">
        <v>1050</v>
      </c>
      <c r="C1649" s="17" t="s">
        <v>956</v>
      </c>
      <c r="D1649" s="17" t="s">
        <v>379</v>
      </c>
      <c r="E1649" s="17" t="s">
        <v>960</v>
      </c>
      <c r="F1649" s="17" t="s">
        <v>767</v>
      </c>
      <c r="G1649" s="18">
        <v>280.0000</v>
      </c>
      <c r="H1649" s="18">
        <v>0</v>
      </c>
      <c r="I1649" s="18">
        <f ca="1">((I1648 + G1649) - H1649)</f>
        <v>0</v>
      </c>
      <c r="J1649" s="18">
        <v>0</v>
      </c>
      <c r="K1649" s="19">
        <v>0</v>
      </c>
      <c r="L1649" s="17"/>
    </row>
    <row r="1650" ht="10.95" customHeight="true" customFormat="true" s="9">
      <c r="A1650" s="16">
        <v>45449</v>
      </c>
      <c r="B1650" s="17" t="s">
        <v>1050</v>
      </c>
      <c r="C1650" s="17" t="s">
        <v>956</v>
      </c>
      <c r="D1650" s="17" t="s">
        <v>379</v>
      </c>
      <c r="E1650" s="17" t="s">
        <v>966</v>
      </c>
      <c r="F1650" s="17" t="s">
        <v>513</v>
      </c>
      <c r="G1650" s="18">
        <v>27.5000</v>
      </c>
      <c r="H1650" s="18">
        <v>0</v>
      </c>
      <c r="I1650" s="18">
        <f ca="1">((I1649 + G1650) - H1650)</f>
        <v>0</v>
      </c>
      <c r="J1650" s="18">
        <v>0</v>
      </c>
      <c r="K1650" s="19">
        <v>0</v>
      </c>
      <c r="L1650" s="17"/>
    </row>
    <row r="1651" ht="10.95" customHeight="true" customFormat="true" s="9">
      <c r="A1651" s="16">
        <v>45450</v>
      </c>
      <c r="B1651" s="17" t="s">
        <v>1050</v>
      </c>
      <c r="C1651" s="17" t="s">
        <v>956</v>
      </c>
      <c r="D1651" s="17" t="s">
        <v>19</v>
      </c>
      <c r="E1651" s="17" t="s">
        <v>217</v>
      </c>
      <c r="F1651" s="17"/>
      <c r="G1651" s="18">
        <v>147.0800</v>
      </c>
      <c r="H1651" s="18">
        <v>0</v>
      </c>
      <c r="I1651" s="18">
        <f ca="1">((I1650 + G1651) - H1651)</f>
        <v>0</v>
      </c>
      <c r="J1651" s="18">
        <v>0</v>
      </c>
      <c r="K1651" s="19">
        <v>0</v>
      </c>
      <c r="L1651" s="17"/>
    </row>
    <row r="1652" ht="10.95" customHeight="true" customFormat="true" s="9">
      <c r="A1652" s="16">
        <v>45450</v>
      </c>
      <c r="B1652" s="17" t="s">
        <v>1050</v>
      </c>
      <c r="C1652" s="17" t="s">
        <v>956</v>
      </c>
      <c r="D1652" s="17" t="s">
        <v>19</v>
      </c>
      <c r="E1652" s="17" t="s">
        <v>218</v>
      </c>
      <c r="F1652" s="17"/>
      <c r="G1652" s="18">
        <v>136.3600</v>
      </c>
      <c r="H1652" s="18">
        <v>0</v>
      </c>
      <c r="I1652" s="18">
        <f ca="1">((I1651 + G1652) - H1652)</f>
        <v>0</v>
      </c>
      <c r="J1652" s="18">
        <v>0</v>
      </c>
      <c r="K1652" s="19">
        <v>0</v>
      </c>
      <c r="L1652" s="17"/>
    </row>
    <row r="1653" ht="10.95" customHeight="true" customFormat="true" s="9">
      <c r="A1653" s="16">
        <v>45450</v>
      </c>
      <c r="B1653" s="17" t="s">
        <v>1050</v>
      </c>
      <c r="C1653" s="17" t="s">
        <v>956</v>
      </c>
      <c r="D1653" s="17" t="s">
        <v>379</v>
      </c>
      <c r="E1653" s="17" t="s">
        <v>960</v>
      </c>
      <c r="F1653" s="17" t="s">
        <v>515</v>
      </c>
      <c r="G1653" s="18">
        <v>4.0000</v>
      </c>
      <c r="H1653" s="18">
        <v>0</v>
      </c>
      <c r="I1653" s="18">
        <f ca="1">((I1652 + G1653) - H1653)</f>
        <v>0</v>
      </c>
      <c r="J1653" s="18">
        <v>0</v>
      </c>
      <c r="K1653" s="19">
        <v>0</v>
      </c>
      <c r="L1653" s="17"/>
    </row>
    <row r="1654" ht="10.95" customHeight="true" customFormat="true" s="9">
      <c r="A1654" s="16">
        <v>45450</v>
      </c>
      <c r="B1654" s="17" t="s">
        <v>1050</v>
      </c>
      <c r="C1654" s="17" t="s">
        <v>956</v>
      </c>
      <c r="D1654" s="17" t="s">
        <v>379</v>
      </c>
      <c r="E1654" s="17" t="s">
        <v>984</v>
      </c>
      <c r="F1654" s="17" t="s">
        <v>405</v>
      </c>
      <c r="G1654" s="18">
        <v>2624.0700</v>
      </c>
      <c r="H1654" s="18">
        <v>0</v>
      </c>
      <c r="I1654" s="18">
        <f ca="1">((I1653 + G1654) - H1654)</f>
        <v>0</v>
      </c>
      <c r="J1654" s="18">
        <v>0</v>
      </c>
      <c r="K1654" s="19">
        <v>0</v>
      </c>
      <c r="L1654" s="17"/>
    </row>
    <row r="1655" ht="10.95" customHeight="true" customFormat="true" s="9">
      <c r="A1655" s="16">
        <v>45450</v>
      </c>
      <c r="B1655" s="17" t="s">
        <v>1050</v>
      </c>
      <c r="C1655" s="17" t="s">
        <v>956</v>
      </c>
      <c r="D1655" s="17" t="s">
        <v>379</v>
      </c>
      <c r="E1655" s="17" t="s">
        <v>966</v>
      </c>
      <c r="F1655" s="17" t="s">
        <v>517</v>
      </c>
      <c r="G1655" s="18">
        <v>548.7300</v>
      </c>
      <c r="H1655" s="18">
        <v>0</v>
      </c>
      <c r="I1655" s="18">
        <f ca="1">((I1654 + G1655) - H1655)</f>
        <v>0</v>
      </c>
      <c r="J1655" s="18">
        <v>0</v>
      </c>
      <c r="K1655" s="19">
        <v>0</v>
      </c>
      <c r="L1655" s="17"/>
    </row>
    <row r="1656" ht="10.95" customHeight="true" customFormat="true" s="9">
      <c r="A1656" s="16">
        <v>45453</v>
      </c>
      <c r="B1656" s="17" t="s">
        <v>1050</v>
      </c>
      <c r="C1656" s="17" t="s">
        <v>956</v>
      </c>
      <c r="D1656" s="17" t="s">
        <v>19</v>
      </c>
      <c r="E1656" s="17" t="s">
        <v>127</v>
      </c>
      <c r="F1656" s="17"/>
      <c r="G1656" s="18">
        <v>24.6100</v>
      </c>
      <c r="H1656" s="18">
        <v>0</v>
      </c>
      <c r="I1656" s="18">
        <f ca="1">((I1655 + G1656) - H1656)</f>
        <v>0</v>
      </c>
      <c r="J1656" s="18">
        <v>0</v>
      </c>
      <c r="K1656" s="19">
        <v>0</v>
      </c>
      <c r="L1656" s="17"/>
    </row>
    <row r="1657" ht="10.95" customHeight="true" customFormat="true" s="9">
      <c r="A1657" s="16">
        <v>45453</v>
      </c>
      <c r="B1657" s="17" t="s">
        <v>1050</v>
      </c>
      <c r="C1657" s="17" t="s">
        <v>956</v>
      </c>
      <c r="D1657" s="17" t="s">
        <v>19</v>
      </c>
      <c r="E1657" s="17" t="s">
        <v>128</v>
      </c>
      <c r="F1657" s="17"/>
      <c r="G1657" s="18">
        <v>13.6400</v>
      </c>
      <c r="H1657" s="18">
        <v>0</v>
      </c>
      <c r="I1657" s="18">
        <f ca="1">((I1656 + G1657) - H1657)</f>
        <v>0</v>
      </c>
      <c r="J1657" s="18">
        <v>0</v>
      </c>
      <c r="K1657" s="19">
        <v>0</v>
      </c>
      <c r="L1657" s="17"/>
    </row>
    <row r="1658" ht="10.95" customHeight="true" customFormat="true" s="9">
      <c r="A1658" s="16">
        <v>45453</v>
      </c>
      <c r="B1658" s="17" t="s">
        <v>1050</v>
      </c>
      <c r="C1658" s="17" t="s">
        <v>956</v>
      </c>
      <c r="D1658" s="17" t="s">
        <v>19</v>
      </c>
      <c r="E1658" s="17" t="s">
        <v>59</v>
      </c>
      <c r="F1658" s="17"/>
      <c r="G1658" s="18">
        <v>140.3200</v>
      </c>
      <c r="H1658" s="18">
        <v>0</v>
      </c>
      <c r="I1658" s="18">
        <f ca="1">((I1657 + G1658) - H1658)</f>
        <v>0</v>
      </c>
      <c r="J1658" s="18">
        <v>0</v>
      </c>
      <c r="K1658" s="19">
        <v>0</v>
      </c>
      <c r="L1658" s="17"/>
    </row>
    <row r="1659" ht="10.95" customHeight="true" customFormat="true" s="9">
      <c r="A1659" s="16">
        <v>45454</v>
      </c>
      <c r="B1659" s="17" t="s">
        <v>1050</v>
      </c>
      <c r="C1659" s="17" t="s">
        <v>956</v>
      </c>
      <c r="D1659" s="17" t="s">
        <v>379</v>
      </c>
      <c r="E1659" s="17" t="s">
        <v>962</v>
      </c>
      <c r="F1659" s="17" t="s">
        <v>144</v>
      </c>
      <c r="G1659" s="18">
        <v>236.8200</v>
      </c>
      <c r="H1659" s="18">
        <v>0</v>
      </c>
      <c r="I1659" s="18">
        <f ca="1">((I1658 + G1659) - H1659)</f>
        <v>0</v>
      </c>
      <c r="J1659" s="18">
        <v>0</v>
      </c>
      <c r="K1659" s="19">
        <v>0</v>
      </c>
      <c r="L1659" s="17"/>
    </row>
    <row r="1660" ht="10.95" customHeight="true" customFormat="true" s="9">
      <c r="A1660" s="16">
        <v>45454</v>
      </c>
      <c r="B1660" s="17" t="s">
        <v>1050</v>
      </c>
      <c r="C1660" s="17" t="s">
        <v>956</v>
      </c>
      <c r="D1660" s="17" t="s">
        <v>379</v>
      </c>
      <c r="E1660" s="17" t="s">
        <v>1000</v>
      </c>
      <c r="F1660" s="17" t="s">
        <v>163</v>
      </c>
      <c r="G1660" s="18">
        <v>16.3600</v>
      </c>
      <c r="H1660" s="18">
        <v>0</v>
      </c>
      <c r="I1660" s="18">
        <f ca="1">((I1659 + G1660) - H1660)</f>
        <v>0</v>
      </c>
      <c r="J1660" s="18">
        <v>0</v>
      </c>
      <c r="K1660" s="19">
        <v>0</v>
      </c>
      <c r="L1660" s="17"/>
    </row>
    <row r="1661" ht="10.95" customHeight="true" customFormat="true" s="9">
      <c r="A1661" s="16">
        <v>45454</v>
      </c>
      <c r="B1661" s="17" t="s">
        <v>1050</v>
      </c>
      <c r="C1661" s="17" t="s">
        <v>956</v>
      </c>
      <c r="D1661" s="17" t="s">
        <v>379</v>
      </c>
      <c r="E1661" s="17" t="s">
        <v>960</v>
      </c>
      <c r="F1661" s="17" t="s">
        <v>776</v>
      </c>
      <c r="G1661" s="18">
        <v>28.8000</v>
      </c>
      <c r="H1661" s="18">
        <v>0</v>
      </c>
      <c r="I1661" s="18">
        <f ca="1">((I1660 + G1661) - H1661)</f>
        <v>0</v>
      </c>
      <c r="J1661" s="18">
        <v>0</v>
      </c>
      <c r="K1661" s="19">
        <v>0</v>
      </c>
      <c r="L1661" s="17"/>
    </row>
    <row r="1662" ht="10.95" customHeight="true" customFormat="true" s="9">
      <c r="A1662" s="16">
        <v>45454</v>
      </c>
      <c r="B1662" s="17" t="s">
        <v>1050</v>
      </c>
      <c r="C1662" s="17" t="s">
        <v>956</v>
      </c>
      <c r="D1662" s="17" t="s">
        <v>379</v>
      </c>
      <c r="E1662" s="17" t="s">
        <v>960</v>
      </c>
      <c r="F1662" s="17" t="s">
        <v>520</v>
      </c>
      <c r="G1662" s="18">
        <v>17.0000</v>
      </c>
      <c r="H1662" s="18">
        <v>0</v>
      </c>
      <c r="I1662" s="18">
        <f ca="1">((I1661 + G1662) - H1662)</f>
        <v>0</v>
      </c>
      <c r="J1662" s="18">
        <v>0</v>
      </c>
      <c r="K1662" s="19">
        <v>0</v>
      </c>
      <c r="L1662" s="17"/>
    </row>
    <row r="1663" ht="10.95" customHeight="true" customFormat="true" s="9">
      <c r="A1663" s="16">
        <v>45455</v>
      </c>
      <c r="B1663" s="17" t="s">
        <v>1050</v>
      </c>
      <c r="C1663" s="17" t="s">
        <v>956</v>
      </c>
      <c r="D1663" s="17" t="s">
        <v>379</v>
      </c>
      <c r="E1663" s="17" t="s">
        <v>960</v>
      </c>
      <c r="F1663" s="17" t="s">
        <v>522</v>
      </c>
      <c r="G1663" s="18">
        <v>14.1000</v>
      </c>
      <c r="H1663" s="18">
        <v>0</v>
      </c>
      <c r="I1663" s="18">
        <f ca="1">((I1662 + G1663) - H1663)</f>
        <v>0</v>
      </c>
      <c r="J1663" s="18">
        <v>0</v>
      </c>
      <c r="K1663" s="19">
        <v>0</v>
      </c>
      <c r="L1663" s="17"/>
    </row>
    <row r="1664" ht="10.95" customHeight="true" customFormat="true" s="9">
      <c r="A1664" s="16">
        <v>45455</v>
      </c>
      <c r="B1664" s="17" t="s">
        <v>1050</v>
      </c>
      <c r="C1664" s="17" t="s">
        <v>956</v>
      </c>
      <c r="D1664" s="17" t="s">
        <v>379</v>
      </c>
      <c r="E1664" s="17" t="s">
        <v>1001</v>
      </c>
      <c r="F1664" s="17" t="s">
        <v>778</v>
      </c>
      <c r="G1664" s="18">
        <v>14.1900</v>
      </c>
      <c r="H1664" s="18">
        <v>0</v>
      </c>
      <c r="I1664" s="18">
        <f ca="1">((I1663 + G1664) - H1664)</f>
        <v>0</v>
      </c>
      <c r="J1664" s="18">
        <v>0</v>
      </c>
      <c r="K1664" s="19">
        <v>0</v>
      </c>
      <c r="L1664" s="17"/>
    </row>
    <row r="1665" ht="10.95" customHeight="true" customFormat="true" s="9">
      <c r="A1665" s="16">
        <v>45456</v>
      </c>
      <c r="B1665" s="17" t="s">
        <v>1050</v>
      </c>
      <c r="C1665" s="17" t="s">
        <v>956</v>
      </c>
      <c r="D1665" s="17" t="s">
        <v>379</v>
      </c>
      <c r="E1665" s="17" t="s">
        <v>997</v>
      </c>
      <c r="F1665" s="17" t="s">
        <v>159</v>
      </c>
      <c r="G1665" s="18">
        <v>80.0000</v>
      </c>
      <c r="H1665" s="18">
        <v>0</v>
      </c>
      <c r="I1665" s="18">
        <f ca="1">((I1664 + G1665) - H1665)</f>
        <v>0</v>
      </c>
      <c r="J1665" s="18">
        <v>0</v>
      </c>
      <c r="K1665" s="19">
        <v>0</v>
      </c>
      <c r="L1665" s="17"/>
    </row>
    <row r="1666" ht="10.95" customHeight="true" customFormat="true" s="9">
      <c r="A1666" s="16">
        <v>45456</v>
      </c>
      <c r="B1666" s="17" t="s">
        <v>1050</v>
      </c>
      <c r="C1666" s="17" t="s">
        <v>956</v>
      </c>
      <c r="D1666" s="17" t="s">
        <v>19</v>
      </c>
      <c r="E1666" s="17" t="s">
        <v>219</v>
      </c>
      <c r="F1666" s="17"/>
      <c r="G1666" s="18">
        <v>16.6200</v>
      </c>
      <c r="H1666" s="18">
        <v>0</v>
      </c>
      <c r="I1666" s="18">
        <f ca="1">((I1665 + G1666) - H1666)</f>
        <v>0</v>
      </c>
      <c r="J1666" s="18">
        <v>0</v>
      </c>
      <c r="K1666" s="19">
        <v>0</v>
      </c>
      <c r="L1666" s="17"/>
    </row>
    <row r="1667" ht="10.95" customHeight="true" customFormat="true" s="9">
      <c r="A1667" s="16">
        <v>45457</v>
      </c>
      <c r="B1667" s="17" t="s">
        <v>1050</v>
      </c>
      <c r="C1667" s="17" t="s">
        <v>956</v>
      </c>
      <c r="D1667" s="17" t="s">
        <v>19</v>
      </c>
      <c r="E1667" s="17" t="s">
        <v>220</v>
      </c>
      <c r="F1667" s="17"/>
      <c r="G1667" s="18">
        <v>199.4500</v>
      </c>
      <c r="H1667" s="18">
        <v>0</v>
      </c>
      <c r="I1667" s="18">
        <f ca="1">((I1666 + G1667) - H1667)</f>
        <v>0</v>
      </c>
      <c r="J1667" s="18">
        <v>0</v>
      </c>
      <c r="K1667" s="19">
        <v>0</v>
      </c>
      <c r="L1667" s="17"/>
    </row>
    <row r="1668" ht="10.95" customHeight="true" customFormat="true" s="9">
      <c r="A1668" s="16">
        <v>45457</v>
      </c>
      <c r="B1668" s="17" t="s">
        <v>1050</v>
      </c>
      <c r="C1668" s="17" t="s">
        <v>956</v>
      </c>
      <c r="D1668" s="17" t="s">
        <v>379</v>
      </c>
      <c r="E1668" s="17" t="s">
        <v>960</v>
      </c>
      <c r="F1668" s="17" t="s">
        <v>524</v>
      </c>
      <c r="G1668" s="18">
        <v>163.2300</v>
      </c>
      <c r="H1668" s="18">
        <v>0</v>
      </c>
      <c r="I1668" s="18">
        <f ca="1">((I1667 + G1668) - H1668)</f>
        <v>0</v>
      </c>
      <c r="J1668" s="18">
        <v>0</v>
      </c>
      <c r="K1668" s="19">
        <v>0</v>
      </c>
      <c r="L1668" s="17"/>
    </row>
    <row r="1669" ht="10.95" customHeight="true" customFormat="true" s="9">
      <c r="A1669" s="16">
        <v>45457</v>
      </c>
      <c r="B1669" s="17" t="s">
        <v>1050</v>
      </c>
      <c r="C1669" s="17" t="s">
        <v>956</v>
      </c>
      <c r="D1669" s="17" t="s">
        <v>379</v>
      </c>
      <c r="E1669" s="17" t="s">
        <v>986</v>
      </c>
      <c r="F1669" s="17" t="s">
        <v>178</v>
      </c>
      <c r="G1669" s="18">
        <v>98.4700</v>
      </c>
      <c r="H1669" s="18">
        <v>0</v>
      </c>
      <c r="I1669" s="18">
        <f ca="1">((I1668 + G1669) - H1669)</f>
        <v>0</v>
      </c>
      <c r="J1669" s="18">
        <v>0</v>
      </c>
      <c r="K1669" s="19">
        <v>0</v>
      </c>
      <c r="L1669" s="17"/>
    </row>
    <row r="1670" ht="10.95" customHeight="true" customFormat="true" s="9">
      <c r="A1670" s="16">
        <v>45457</v>
      </c>
      <c r="B1670" s="17" t="s">
        <v>1050</v>
      </c>
      <c r="C1670" s="17" t="s">
        <v>956</v>
      </c>
      <c r="D1670" s="17" t="s">
        <v>379</v>
      </c>
      <c r="E1670" s="17" t="s">
        <v>1002</v>
      </c>
      <c r="F1670" s="17" t="s">
        <v>629</v>
      </c>
      <c r="G1670" s="18">
        <v>160.0000</v>
      </c>
      <c r="H1670" s="18">
        <v>0</v>
      </c>
      <c r="I1670" s="18">
        <f ca="1">((I1669 + G1670) - H1670)</f>
        <v>0</v>
      </c>
      <c r="J1670" s="18">
        <v>0</v>
      </c>
      <c r="K1670" s="19">
        <v>0</v>
      </c>
      <c r="L1670" s="17"/>
    </row>
    <row r="1671" ht="10.95" customHeight="true" customFormat="true" s="9">
      <c r="A1671" s="16">
        <v>45458</v>
      </c>
      <c r="B1671" s="17" t="s">
        <v>1050</v>
      </c>
      <c r="C1671" s="17" t="s">
        <v>956</v>
      </c>
      <c r="D1671" s="17" t="s">
        <v>229</v>
      </c>
      <c r="E1671" s="17" t="s">
        <v>857</v>
      </c>
      <c r="F1671" s="17" t="s">
        <v>266</v>
      </c>
      <c r="G1671" s="18">
        <v>0</v>
      </c>
      <c r="H1671" s="18">
        <v>600.0000</v>
      </c>
      <c r="I1671" s="18">
        <f ca="1">((I1670 + G1671) - H1671)</f>
        <v>0</v>
      </c>
      <c r="J1671" s="18">
        <v>0</v>
      </c>
      <c r="K1671" s="19">
        <v>0</v>
      </c>
      <c r="L1671" s="17"/>
    </row>
    <row r="1672" ht="10.95" customHeight="true" customFormat="true" s="9">
      <c r="A1672" s="16">
        <v>45458</v>
      </c>
      <c r="B1672" s="17" t="s">
        <v>1050</v>
      </c>
      <c r="C1672" s="17" t="s">
        <v>956</v>
      </c>
      <c r="D1672" s="17" t="s">
        <v>229</v>
      </c>
      <c r="E1672" s="17" t="s">
        <v>855</v>
      </c>
      <c r="F1672" s="17" t="s">
        <v>190</v>
      </c>
      <c r="G1672" s="18">
        <v>0</v>
      </c>
      <c r="H1672" s="18">
        <v>784.8200</v>
      </c>
      <c r="I1672" s="18">
        <f ca="1">((I1671 + G1672) - H1672)</f>
        <v>0</v>
      </c>
      <c r="J1672" s="18">
        <v>0</v>
      </c>
      <c r="K1672" s="19">
        <v>0</v>
      </c>
      <c r="L1672" s="17"/>
    </row>
    <row r="1673" ht="10.95" customHeight="true" customFormat="true" s="9">
      <c r="A1673" s="16">
        <v>45458</v>
      </c>
      <c r="B1673" s="17" t="s">
        <v>1050</v>
      </c>
      <c r="C1673" s="17" t="s">
        <v>956</v>
      </c>
      <c r="D1673" s="17" t="s">
        <v>229</v>
      </c>
      <c r="E1673" s="17" t="s">
        <v>853</v>
      </c>
      <c r="F1673" s="17" t="s">
        <v>189</v>
      </c>
      <c r="G1673" s="18">
        <v>0</v>
      </c>
      <c r="H1673" s="18">
        <v>3112.8000</v>
      </c>
      <c r="I1673" s="18">
        <f ca="1">((I1672 + G1673) - H1673)</f>
        <v>0</v>
      </c>
      <c r="J1673" s="18">
        <v>0</v>
      </c>
      <c r="K1673" s="19">
        <v>0</v>
      </c>
      <c r="L1673" s="17"/>
    </row>
    <row r="1674" ht="10.95" customHeight="true" customFormat="true" s="9">
      <c r="A1674" s="16">
        <v>45458</v>
      </c>
      <c r="B1674" s="17" t="s">
        <v>1050</v>
      </c>
      <c r="C1674" s="17" t="s">
        <v>956</v>
      </c>
      <c r="D1674" s="17" t="s">
        <v>229</v>
      </c>
      <c r="E1674" s="17" t="s">
        <v>854</v>
      </c>
      <c r="F1674" s="17" t="s">
        <v>231</v>
      </c>
      <c r="G1674" s="18">
        <v>0</v>
      </c>
      <c r="H1674" s="18">
        <v>2513.2000</v>
      </c>
      <c r="I1674" s="18">
        <f ca="1">((I1673 + G1674) - H1674)</f>
        <v>0</v>
      </c>
      <c r="J1674" s="18">
        <v>0</v>
      </c>
      <c r="K1674" s="19">
        <v>0</v>
      </c>
      <c r="L1674" s="17"/>
    </row>
    <row r="1675" ht="10.95" customHeight="true" customFormat="true" s="9">
      <c r="A1675" s="16">
        <v>45458</v>
      </c>
      <c r="B1675" s="17" t="s">
        <v>1050</v>
      </c>
      <c r="C1675" s="17" t="s">
        <v>956</v>
      </c>
      <c r="D1675" s="17" t="s">
        <v>229</v>
      </c>
      <c r="E1675" s="17" t="s">
        <v>856</v>
      </c>
      <c r="F1675" s="17" t="s">
        <v>191</v>
      </c>
      <c r="G1675" s="18">
        <v>0</v>
      </c>
      <c r="H1675" s="18">
        <v>272.3000</v>
      </c>
      <c r="I1675" s="18">
        <f ca="1">((I1674 + G1675) - H1675)</f>
        <v>0</v>
      </c>
      <c r="J1675" s="18">
        <v>0</v>
      </c>
      <c r="K1675" s="19">
        <v>0</v>
      </c>
      <c r="L1675" s="17"/>
    </row>
    <row r="1676" ht="10.95" customHeight="true" customFormat="true" s="9">
      <c r="A1676" s="16">
        <v>45459</v>
      </c>
      <c r="B1676" s="17" t="s">
        <v>1050</v>
      </c>
      <c r="C1676" s="17" t="s">
        <v>956</v>
      </c>
      <c r="D1676" s="17" t="s">
        <v>229</v>
      </c>
      <c r="E1676" s="17" t="s">
        <v>22</v>
      </c>
      <c r="F1676" s="17" t="s">
        <v>280</v>
      </c>
      <c r="G1676" s="18">
        <v>0</v>
      </c>
      <c r="H1676" s="18">
        <v>14616.0000</v>
      </c>
      <c r="I1676" s="18">
        <f ca="1">((I1675 + G1676) - H1676)</f>
        <v>0</v>
      </c>
      <c r="J1676" s="18">
        <v>0</v>
      </c>
      <c r="K1676" s="19">
        <v>0</v>
      </c>
      <c r="L1676" s="17"/>
    </row>
    <row r="1677" ht="10.95" customHeight="true" customFormat="true" s="9">
      <c r="A1677" s="16">
        <v>45461</v>
      </c>
      <c r="B1677" s="17" t="s">
        <v>1050</v>
      </c>
      <c r="C1677" s="17" t="s">
        <v>956</v>
      </c>
      <c r="D1677" s="17" t="s">
        <v>379</v>
      </c>
      <c r="E1677" s="17" t="s">
        <v>217</v>
      </c>
      <c r="F1677" s="17" t="s">
        <v>153</v>
      </c>
      <c r="G1677" s="18">
        <v>483.6800</v>
      </c>
      <c r="H1677" s="18">
        <v>0</v>
      </c>
      <c r="I1677" s="18">
        <f ca="1">((I1676 + G1677) - H1677)</f>
        <v>0</v>
      </c>
      <c r="J1677" s="18">
        <v>0</v>
      </c>
      <c r="K1677" s="19">
        <v>0</v>
      </c>
      <c r="L1677" s="17"/>
    </row>
    <row r="1678" ht="10.95" customHeight="true" customFormat="true" s="9">
      <c r="A1678" s="16">
        <v>45461</v>
      </c>
      <c r="B1678" s="17" t="s">
        <v>1050</v>
      </c>
      <c r="C1678" s="17" t="s">
        <v>956</v>
      </c>
      <c r="D1678" s="17" t="s">
        <v>379</v>
      </c>
      <c r="E1678" s="17" t="s">
        <v>992</v>
      </c>
      <c r="F1678" s="17" t="s">
        <v>780</v>
      </c>
      <c r="G1678" s="18">
        <v>43.6300</v>
      </c>
      <c r="H1678" s="18">
        <v>0</v>
      </c>
      <c r="I1678" s="18">
        <f ca="1">((I1677 + G1678) - H1678)</f>
        <v>0</v>
      </c>
      <c r="J1678" s="18">
        <v>0</v>
      </c>
      <c r="K1678" s="19">
        <v>0</v>
      </c>
      <c r="L1678" s="17"/>
    </row>
    <row r="1679" ht="10.95" customHeight="true" customFormat="true" s="9">
      <c r="A1679" s="16">
        <v>45461</v>
      </c>
      <c r="B1679" s="17" t="s">
        <v>1050</v>
      </c>
      <c r="C1679" s="17" t="s">
        <v>956</v>
      </c>
      <c r="D1679" s="17" t="s">
        <v>379</v>
      </c>
      <c r="E1679" s="17" t="s">
        <v>1003</v>
      </c>
      <c r="F1679" s="17" t="s">
        <v>168</v>
      </c>
      <c r="G1679" s="18">
        <v>277.5000</v>
      </c>
      <c r="H1679" s="18">
        <v>0</v>
      </c>
      <c r="I1679" s="18">
        <f ca="1">((I1678 + G1679) - H1679)</f>
        <v>0</v>
      </c>
      <c r="J1679" s="18">
        <v>0</v>
      </c>
      <c r="K1679" s="19">
        <v>0</v>
      </c>
      <c r="L1679" s="17"/>
    </row>
    <row r="1680" ht="10.95" customHeight="true" customFormat="true" s="9">
      <c r="A1680" s="16">
        <v>45461</v>
      </c>
      <c r="B1680" s="17" t="s">
        <v>1050</v>
      </c>
      <c r="C1680" s="17" t="s">
        <v>956</v>
      </c>
      <c r="D1680" s="17" t="s">
        <v>379</v>
      </c>
      <c r="E1680" s="17" t="s">
        <v>981</v>
      </c>
      <c r="F1680" s="17" t="s">
        <v>156</v>
      </c>
      <c r="G1680" s="18">
        <v>1763.5500</v>
      </c>
      <c r="H1680" s="18">
        <v>0</v>
      </c>
      <c r="I1680" s="18">
        <f ca="1">((I1679 + G1680) - H1680)</f>
        <v>0</v>
      </c>
      <c r="J1680" s="18">
        <v>0</v>
      </c>
      <c r="K1680" s="19">
        <v>0</v>
      </c>
      <c r="L1680" s="17"/>
    </row>
    <row r="1681" ht="10.95" customHeight="true" customFormat="true" s="9">
      <c r="A1681" s="16">
        <v>45463</v>
      </c>
      <c r="B1681" s="17" t="s">
        <v>1050</v>
      </c>
      <c r="C1681" s="17" t="s">
        <v>956</v>
      </c>
      <c r="D1681" s="17" t="s">
        <v>379</v>
      </c>
      <c r="E1681" s="17" t="s">
        <v>993</v>
      </c>
      <c r="F1681" s="17" t="s">
        <v>784</v>
      </c>
      <c r="G1681" s="18">
        <v>89.9100</v>
      </c>
      <c r="H1681" s="18">
        <v>0</v>
      </c>
      <c r="I1681" s="18">
        <f ca="1">((I1680 + G1681) - H1681)</f>
        <v>0</v>
      </c>
      <c r="J1681" s="18">
        <v>0</v>
      </c>
      <c r="K1681" s="19">
        <v>0</v>
      </c>
      <c r="L1681" s="17"/>
    </row>
    <row r="1682" ht="10.95" customHeight="true" customFormat="true" s="9">
      <c r="A1682" s="16">
        <v>45463</v>
      </c>
      <c r="B1682" s="17" t="s">
        <v>1050</v>
      </c>
      <c r="C1682" s="17" t="s">
        <v>956</v>
      </c>
      <c r="D1682" s="17" t="s">
        <v>379</v>
      </c>
      <c r="E1682" s="17" t="s">
        <v>987</v>
      </c>
      <c r="F1682" s="17" t="s">
        <v>176</v>
      </c>
      <c r="G1682" s="18">
        <v>842.7300</v>
      </c>
      <c r="H1682" s="18">
        <v>0</v>
      </c>
      <c r="I1682" s="18">
        <f ca="1">((I1681 + G1682) - H1682)</f>
        <v>0</v>
      </c>
      <c r="J1682" s="18">
        <v>0</v>
      </c>
      <c r="K1682" s="19">
        <v>0</v>
      </c>
      <c r="L1682" s="17"/>
    </row>
    <row r="1683" ht="10.95" customHeight="true" customFormat="true" s="9">
      <c r="A1683" s="16">
        <v>45463</v>
      </c>
      <c r="B1683" s="17" t="s">
        <v>1050</v>
      </c>
      <c r="C1683" s="17" t="s">
        <v>956</v>
      </c>
      <c r="D1683" s="17" t="s">
        <v>19</v>
      </c>
      <c r="E1683" s="17" t="s">
        <v>214</v>
      </c>
      <c r="F1683" s="17"/>
      <c r="G1683" s="18">
        <v>7.0900</v>
      </c>
      <c r="H1683" s="18">
        <v>0</v>
      </c>
      <c r="I1683" s="18">
        <f ca="1">((I1682 + G1683) - H1683)</f>
        <v>0</v>
      </c>
      <c r="J1683" s="18">
        <v>0</v>
      </c>
      <c r="K1683" s="19">
        <v>0</v>
      </c>
      <c r="L1683" s="17"/>
    </row>
    <row r="1684" ht="10.95" customHeight="true" customFormat="true" s="9">
      <c r="A1684" s="16">
        <v>45464</v>
      </c>
      <c r="B1684" s="17" t="s">
        <v>1050</v>
      </c>
      <c r="C1684" s="17" t="s">
        <v>956</v>
      </c>
      <c r="D1684" s="17" t="s">
        <v>379</v>
      </c>
      <c r="E1684" s="17" t="s">
        <v>988</v>
      </c>
      <c r="F1684" s="17" t="s">
        <v>166</v>
      </c>
      <c r="G1684" s="18">
        <v>1538.0100</v>
      </c>
      <c r="H1684" s="18">
        <v>0</v>
      </c>
      <c r="I1684" s="18">
        <f ca="1">((I1683 + G1684) - H1684)</f>
        <v>0</v>
      </c>
      <c r="J1684" s="18">
        <v>0</v>
      </c>
      <c r="K1684" s="19">
        <v>0</v>
      </c>
      <c r="L1684" s="17"/>
    </row>
    <row r="1685" ht="10.95" customHeight="true" customFormat="true" s="9">
      <c r="A1685" s="16">
        <v>45464</v>
      </c>
      <c r="B1685" s="17" t="s">
        <v>1050</v>
      </c>
      <c r="C1685" s="17" t="s">
        <v>956</v>
      </c>
      <c r="D1685" s="17" t="s">
        <v>19</v>
      </c>
      <c r="E1685" s="17" t="s">
        <v>221</v>
      </c>
      <c r="F1685" s="17"/>
      <c r="G1685" s="18">
        <v>15.5900</v>
      </c>
      <c r="H1685" s="18">
        <v>0</v>
      </c>
      <c r="I1685" s="18">
        <f ca="1">((I1684 + G1685) - H1685)</f>
        <v>0</v>
      </c>
      <c r="J1685" s="18">
        <v>0</v>
      </c>
      <c r="K1685" s="19">
        <v>0</v>
      </c>
      <c r="L1685" s="17"/>
    </row>
    <row r="1686" ht="10.95" customHeight="true" customFormat="true" s="9">
      <c r="A1686" s="16">
        <v>45464</v>
      </c>
      <c r="B1686" s="17" t="s">
        <v>1050</v>
      </c>
      <c r="C1686" s="17" t="s">
        <v>956</v>
      </c>
      <c r="D1686" s="17" t="s">
        <v>379</v>
      </c>
      <c r="E1686" s="17" t="s">
        <v>984</v>
      </c>
      <c r="F1686" s="17" t="s">
        <v>408</v>
      </c>
      <c r="G1686" s="18">
        <v>2694.4500</v>
      </c>
      <c r="H1686" s="18">
        <v>0</v>
      </c>
      <c r="I1686" s="18">
        <f ca="1">((I1685 + G1686) - H1686)</f>
        <v>0</v>
      </c>
      <c r="J1686" s="18">
        <v>0</v>
      </c>
      <c r="K1686" s="19">
        <v>0</v>
      </c>
      <c r="L1686" s="17"/>
    </row>
    <row r="1687" ht="10.95" customHeight="true" customFormat="true" s="9">
      <c r="A1687" s="16">
        <v>45465</v>
      </c>
      <c r="B1687" s="17" t="s">
        <v>1050</v>
      </c>
      <c r="C1687" s="17" t="s">
        <v>956</v>
      </c>
      <c r="D1687" s="17" t="s">
        <v>379</v>
      </c>
      <c r="E1687" s="17" t="s">
        <v>1004</v>
      </c>
      <c r="F1687" s="17" t="s">
        <v>806</v>
      </c>
      <c r="G1687" s="18">
        <v>152.0000</v>
      </c>
      <c r="H1687" s="18">
        <v>0</v>
      </c>
      <c r="I1687" s="18">
        <f ca="1">((I1686 + G1687) - H1687)</f>
        <v>0</v>
      </c>
      <c r="J1687" s="18">
        <v>0</v>
      </c>
      <c r="K1687" s="19">
        <v>0</v>
      </c>
      <c r="L1687" s="17"/>
    </row>
    <row r="1688" ht="10.95" customHeight="true" customFormat="true" s="9">
      <c r="A1688" s="16">
        <v>45466</v>
      </c>
      <c r="B1688" s="17" t="s">
        <v>1050</v>
      </c>
      <c r="C1688" s="17" t="s">
        <v>956</v>
      </c>
      <c r="D1688" s="17" t="s">
        <v>379</v>
      </c>
      <c r="E1688" s="17" t="s">
        <v>986</v>
      </c>
      <c r="F1688" s="17" t="s">
        <v>133</v>
      </c>
      <c r="G1688" s="18">
        <v>41.9800</v>
      </c>
      <c r="H1688" s="18">
        <v>0</v>
      </c>
      <c r="I1688" s="18">
        <f ca="1">((I1687 + G1688) - H1688)</f>
        <v>0</v>
      </c>
      <c r="J1688" s="18">
        <v>0</v>
      </c>
      <c r="K1688" s="19">
        <v>0</v>
      </c>
      <c r="L1688" s="17"/>
    </row>
    <row r="1689" ht="10.95" customHeight="true" customFormat="true" s="9">
      <c r="A1689" s="16">
        <v>45466</v>
      </c>
      <c r="B1689" s="17" t="s">
        <v>1050</v>
      </c>
      <c r="C1689" s="17" t="s">
        <v>956</v>
      </c>
      <c r="D1689" s="17" t="s">
        <v>379</v>
      </c>
      <c r="E1689" s="17" t="s">
        <v>1005</v>
      </c>
      <c r="F1689" s="17" t="s">
        <v>944</v>
      </c>
      <c r="G1689" s="18">
        <v>6011.3600</v>
      </c>
      <c r="H1689" s="18">
        <v>0</v>
      </c>
      <c r="I1689" s="18">
        <f ca="1">((I1688 + G1689) - H1689)</f>
        <v>0</v>
      </c>
      <c r="J1689" s="18">
        <v>0</v>
      </c>
      <c r="K1689" s="19">
        <v>0</v>
      </c>
      <c r="L1689" s="17"/>
    </row>
    <row r="1690" ht="10.95" customHeight="true" customFormat="true" s="9">
      <c r="A1690" s="16">
        <v>45467</v>
      </c>
      <c r="B1690" s="17" t="s">
        <v>1050</v>
      </c>
      <c r="C1690" s="17" t="s">
        <v>956</v>
      </c>
      <c r="D1690" s="17" t="s">
        <v>229</v>
      </c>
      <c r="E1690" s="17" t="s">
        <v>858</v>
      </c>
      <c r="F1690" s="17" t="s">
        <v>155</v>
      </c>
      <c r="G1690" s="18">
        <v>0</v>
      </c>
      <c r="H1690" s="18">
        <v>6818.1800</v>
      </c>
      <c r="I1690" s="18">
        <f ca="1">((I1689 + G1690) - H1690)</f>
        <v>0</v>
      </c>
      <c r="J1690" s="18">
        <v>0</v>
      </c>
      <c r="K1690" s="19">
        <v>0</v>
      </c>
      <c r="L1690" s="17"/>
    </row>
    <row r="1691" ht="10.95" customHeight="true" customFormat="true" s="9">
      <c r="A1691" s="16">
        <v>45467</v>
      </c>
      <c r="B1691" s="17" t="s">
        <v>1050</v>
      </c>
      <c r="C1691" s="17" t="s">
        <v>956</v>
      </c>
      <c r="D1691" s="17" t="s">
        <v>19</v>
      </c>
      <c r="E1691" s="17" t="s">
        <v>222</v>
      </c>
      <c r="F1691" s="17"/>
      <c r="G1691" s="18">
        <v>5.3600</v>
      </c>
      <c r="H1691" s="18">
        <v>0</v>
      </c>
      <c r="I1691" s="18">
        <f ca="1">((I1690 + G1691) - H1691)</f>
        <v>0</v>
      </c>
      <c r="J1691" s="18">
        <v>0</v>
      </c>
      <c r="K1691" s="19">
        <v>0</v>
      </c>
      <c r="L1691" s="17"/>
    </row>
    <row r="1692" ht="10.95" customHeight="true" customFormat="true" s="9">
      <c r="A1692" s="16">
        <v>45467</v>
      </c>
      <c r="B1692" s="17" t="s">
        <v>1050</v>
      </c>
      <c r="C1692" s="17" t="s">
        <v>956</v>
      </c>
      <c r="D1692" s="17" t="s">
        <v>379</v>
      </c>
      <c r="E1692" s="17" t="s">
        <v>986</v>
      </c>
      <c r="F1692" s="17" t="s">
        <v>642</v>
      </c>
      <c r="G1692" s="18">
        <v>520.0000</v>
      </c>
      <c r="H1692" s="18">
        <v>0</v>
      </c>
      <c r="I1692" s="18">
        <f ca="1">((I1691 + G1692) - H1692)</f>
        <v>0</v>
      </c>
      <c r="J1692" s="18">
        <v>0</v>
      </c>
      <c r="K1692" s="19">
        <v>0</v>
      </c>
      <c r="L1692" s="17"/>
    </row>
    <row r="1693" ht="10.95" customHeight="true" customFormat="true" s="9">
      <c r="A1693" s="16">
        <v>45467</v>
      </c>
      <c r="B1693" s="17" t="s">
        <v>1050</v>
      </c>
      <c r="C1693" s="17" t="s">
        <v>956</v>
      </c>
      <c r="D1693" s="17" t="s">
        <v>379</v>
      </c>
      <c r="E1693" s="17" t="s">
        <v>986</v>
      </c>
      <c r="F1693" s="17" t="s">
        <v>644</v>
      </c>
      <c r="G1693" s="18">
        <v>1517.7500</v>
      </c>
      <c r="H1693" s="18">
        <v>0</v>
      </c>
      <c r="I1693" s="18">
        <f ca="1">((I1692 + G1693) - H1693)</f>
        <v>0</v>
      </c>
      <c r="J1693" s="18">
        <v>0</v>
      </c>
      <c r="K1693" s="19">
        <v>0</v>
      </c>
      <c r="L1693" s="17"/>
    </row>
    <row r="1694" ht="10.95" customHeight="true" customFormat="true" s="9">
      <c r="A1694" s="16">
        <v>45467</v>
      </c>
      <c r="B1694" s="17" t="s">
        <v>1050</v>
      </c>
      <c r="C1694" s="17" t="s">
        <v>956</v>
      </c>
      <c r="D1694" s="17" t="s">
        <v>379</v>
      </c>
      <c r="E1694" s="17" t="s">
        <v>984</v>
      </c>
      <c r="F1694" s="17" t="s">
        <v>409</v>
      </c>
      <c r="G1694" s="18">
        <v>7803.9000</v>
      </c>
      <c r="H1694" s="18">
        <v>0</v>
      </c>
      <c r="I1694" s="18">
        <f ca="1">((I1693 + G1694) - H1694)</f>
        <v>0</v>
      </c>
      <c r="J1694" s="18">
        <v>0</v>
      </c>
      <c r="K1694" s="19">
        <v>0</v>
      </c>
      <c r="L1694" s="17"/>
    </row>
    <row r="1695" ht="10.95" customHeight="true" customFormat="true" s="9">
      <c r="A1695" s="16">
        <v>45468</v>
      </c>
      <c r="B1695" s="17" t="s">
        <v>1050</v>
      </c>
      <c r="C1695" s="17" t="s">
        <v>956</v>
      </c>
      <c r="D1695" s="17" t="s">
        <v>19</v>
      </c>
      <c r="E1695" s="17" t="s">
        <v>223</v>
      </c>
      <c r="F1695" s="17"/>
      <c r="G1695" s="18">
        <v>7.7200</v>
      </c>
      <c r="H1695" s="18">
        <v>0</v>
      </c>
      <c r="I1695" s="18">
        <f ca="1">((I1694 + G1695) - H1695)</f>
        <v>0</v>
      </c>
      <c r="J1695" s="18">
        <v>0</v>
      </c>
      <c r="K1695" s="19">
        <v>0</v>
      </c>
      <c r="L1695" s="17"/>
    </row>
    <row r="1696" ht="10.95" customHeight="true" customFormat="true" s="9">
      <c r="A1696" s="16">
        <v>45468</v>
      </c>
      <c r="B1696" s="17" t="s">
        <v>1050</v>
      </c>
      <c r="C1696" s="17" t="s">
        <v>956</v>
      </c>
      <c r="D1696" s="17" t="s">
        <v>379</v>
      </c>
      <c r="E1696" s="17" t="s">
        <v>970</v>
      </c>
      <c r="F1696" s="17" t="s">
        <v>460</v>
      </c>
      <c r="G1696" s="18">
        <v>2040.1500</v>
      </c>
      <c r="H1696" s="18">
        <v>0</v>
      </c>
      <c r="I1696" s="18">
        <f ca="1">((I1695 + G1696) - H1696)</f>
        <v>0</v>
      </c>
      <c r="J1696" s="18">
        <v>0</v>
      </c>
      <c r="K1696" s="19">
        <v>0</v>
      </c>
      <c r="L1696" s="17"/>
    </row>
    <row r="1697" ht="10.95" customHeight="true" customFormat="true" s="9">
      <c r="A1697" s="16">
        <v>45468</v>
      </c>
      <c r="B1697" s="17" t="s">
        <v>1050</v>
      </c>
      <c r="C1697" s="17" t="s">
        <v>956</v>
      </c>
      <c r="D1697" s="17" t="s">
        <v>379</v>
      </c>
      <c r="E1697" s="17" t="s">
        <v>997</v>
      </c>
      <c r="F1697" s="17" t="s">
        <v>476</v>
      </c>
      <c r="G1697" s="18">
        <v>40.0000</v>
      </c>
      <c r="H1697" s="18">
        <v>0</v>
      </c>
      <c r="I1697" s="18">
        <f ca="1">((I1696 + G1697) - H1697)</f>
        <v>0</v>
      </c>
      <c r="J1697" s="18">
        <v>0</v>
      </c>
      <c r="K1697" s="19">
        <v>0</v>
      </c>
      <c r="L1697" s="17"/>
    </row>
    <row r="1698" ht="10.95" customHeight="true" customFormat="true" s="9">
      <c r="A1698" s="16">
        <v>45469</v>
      </c>
      <c r="B1698" s="17" t="s">
        <v>1050</v>
      </c>
      <c r="C1698" s="17" t="s">
        <v>956</v>
      </c>
      <c r="D1698" s="17" t="s">
        <v>379</v>
      </c>
      <c r="E1698" s="17" t="s">
        <v>993</v>
      </c>
      <c r="F1698" s="17" t="s">
        <v>703</v>
      </c>
      <c r="G1698" s="18">
        <v>85.8000</v>
      </c>
      <c r="H1698" s="18">
        <v>0</v>
      </c>
      <c r="I1698" s="18">
        <f ca="1">((I1697 + G1698) - H1698)</f>
        <v>0</v>
      </c>
      <c r="J1698" s="18">
        <v>0</v>
      </c>
      <c r="K1698" s="19">
        <v>0</v>
      </c>
      <c r="L1698" s="17"/>
    </row>
    <row r="1699" ht="10.95" customHeight="true" customFormat="true" s="9">
      <c r="A1699" s="16">
        <v>45469</v>
      </c>
      <c r="B1699" s="17" t="s">
        <v>1050</v>
      </c>
      <c r="C1699" s="17" t="s">
        <v>956</v>
      </c>
      <c r="D1699" s="17" t="s">
        <v>19</v>
      </c>
      <c r="E1699" s="17" t="s">
        <v>205</v>
      </c>
      <c r="F1699" s="17"/>
      <c r="G1699" s="18">
        <v>3.0400</v>
      </c>
      <c r="H1699" s="18">
        <v>0</v>
      </c>
      <c r="I1699" s="18">
        <f ca="1">((I1698 + G1699) - H1699)</f>
        <v>0</v>
      </c>
      <c r="J1699" s="18">
        <v>0</v>
      </c>
      <c r="K1699" s="19">
        <v>0</v>
      </c>
      <c r="L1699" s="17"/>
    </row>
    <row r="1700" ht="10.95" customHeight="true" customFormat="true" s="9">
      <c r="A1700" s="16">
        <v>45470</v>
      </c>
      <c r="B1700" s="17" t="s">
        <v>1050</v>
      </c>
      <c r="C1700" s="17" t="s">
        <v>956</v>
      </c>
      <c r="D1700" s="17" t="s">
        <v>19</v>
      </c>
      <c r="E1700" s="17" t="s">
        <v>186</v>
      </c>
      <c r="F1700" s="17"/>
      <c r="G1700" s="18">
        <v>7.3400</v>
      </c>
      <c r="H1700" s="18">
        <v>0</v>
      </c>
      <c r="I1700" s="18">
        <f ca="1">((I1699 + G1700) - H1700)</f>
        <v>0</v>
      </c>
      <c r="J1700" s="18">
        <v>0</v>
      </c>
      <c r="K1700" s="19">
        <v>0</v>
      </c>
      <c r="L1700" s="17"/>
    </row>
    <row r="1701" ht="10.95" customHeight="true" customFormat="true" s="9">
      <c r="A1701" s="16">
        <v>45470</v>
      </c>
      <c r="B1701" s="17" t="s">
        <v>1050</v>
      </c>
      <c r="C1701" s="17" t="s">
        <v>956</v>
      </c>
      <c r="D1701" s="17" t="s">
        <v>379</v>
      </c>
      <c r="E1701" s="17" t="s">
        <v>988</v>
      </c>
      <c r="F1701" s="17" t="s">
        <v>411</v>
      </c>
      <c r="G1701" s="18">
        <v>4384.2600</v>
      </c>
      <c r="H1701" s="18">
        <v>0</v>
      </c>
      <c r="I1701" s="18">
        <f ca="1">((I1700 + G1701) - H1701)</f>
        <v>0</v>
      </c>
      <c r="J1701" s="18">
        <v>0</v>
      </c>
      <c r="K1701" s="19">
        <v>0</v>
      </c>
      <c r="L1701" s="17"/>
    </row>
    <row r="1702" ht="10.95" customHeight="true" customFormat="true" s="9">
      <c r="A1702" s="16">
        <v>45470</v>
      </c>
      <c r="B1702" s="17" t="s">
        <v>1050</v>
      </c>
      <c r="C1702" s="17" t="s">
        <v>956</v>
      </c>
      <c r="D1702" s="17" t="s">
        <v>379</v>
      </c>
      <c r="E1702" s="17" t="s">
        <v>988</v>
      </c>
      <c r="F1702" s="17" t="s">
        <v>415</v>
      </c>
      <c r="G1702" s="18">
        <v>4253.8500</v>
      </c>
      <c r="H1702" s="18">
        <v>0</v>
      </c>
      <c r="I1702" s="18">
        <f ca="1">((I1701 + G1702) - H1702)</f>
        <v>0</v>
      </c>
      <c r="J1702" s="18">
        <v>0</v>
      </c>
      <c r="K1702" s="19">
        <v>0</v>
      </c>
      <c r="L1702" s="17"/>
    </row>
    <row r="1703" ht="10.95" customHeight="true" customFormat="true" s="9">
      <c r="A1703" s="16">
        <v>45470</v>
      </c>
      <c r="B1703" s="17" t="s">
        <v>1050</v>
      </c>
      <c r="C1703" s="17" t="s">
        <v>956</v>
      </c>
      <c r="D1703" s="17" t="s">
        <v>19</v>
      </c>
      <c r="E1703" s="17" t="s">
        <v>188</v>
      </c>
      <c r="F1703" s="17"/>
      <c r="G1703" s="18">
        <v>909.0900</v>
      </c>
      <c r="H1703" s="18">
        <v>0</v>
      </c>
      <c r="I1703" s="18">
        <f ca="1">((I1702 + G1703) - H1703)</f>
        <v>0</v>
      </c>
      <c r="J1703" s="18">
        <v>0</v>
      </c>
      <c r="K1703" s="19">
        <v>0</v>
      </c>
      <c r="L1703" s="17"/>
    </row>
    <row r="1704" ht="10.95" customHeight="true" customFormat="true" s="9">
      <c r="A1704" s="16">
        <v>45470</v>
      </c>
      <c r="B1704" s="17" t="s">
        <v>1050</v>
      </c>
      <c r="C1704" s="17" t="s">
        <v>956</v>
      </c>
      <c r="D1704" s="17" t="s">
        <v>379</v>
      </c>
      <c r="E1704" s="17" t="s">
        <v>1006</v>
      </c>
      <c r="F1704" s="17" t="s">
        <v>527</v>
      </c>
      <c r="G1704" s="18">
        <v>9.6000</v>
      </c>
      <c r="H1704" s="18">
        <v>0</v>
      </c>
      <c r="I1704" s="18">
        <f ca="1">((I1703 + G1704) - H1704)</f>
        <v>0</v>
      </c>
      <c r="J1704" s="18">
        <v>0</v>
      </c>
      <c r="K1704" s="19">
        <v>0</v>
      </c>
      <c r="L1704" s="17"/>
    </row>
    <row r="1705" ht="10.95" customHeight="true" customFormat="true" s="9">
      <c r="A1705" s="16">
        <v>45470</v>
      </c>
      <c r="B1705" s="17" t="s">
        <v>1050</v>
      </c>
      <c r="C1705" s="17" t="s">
        <v>956</v>
      </c>
      <c r="D1705" s="17" t="s">
        <v>19</v>
      </c>
      <c r="E1705" s="17" t="s">
        <v>224</v>
      </c>
      <c r="F1705" s="17"/>
      <c r="G1705" s="18">
        <v>56.9200</v>
      </c>
      <c r="H1705" s="18">
        <v>0</v>
      </c>
      <c r="I1705" s="18">
        <f ca="1">((I1704 + G1705) - H1705)</f>
        <v>0</v>
      </c>
      <c r="J1705" s="18">
        <v>0</v>
      </c>
      <c r="K1705" s="19">
        <v>0</v>
      </c>
      <c r="L1705" s="17"/>
    </row>
    <row r="1706" ht="10.95" customHeight="true" customFormat="true" s="9">
      <c r="A1706" s="16">
        <v>45471</v>
      </c>
      <c r="B1706" s="17" t="s">
        <v>1050</v>
      </c>
      <c r="C1706" s="17" t="s">
        <v>956</v>
      </c>
      <c r="D1706" s="17" t="s">
        <v>379</v>
      </c>
      <c r="E1706" s="17" t="s">
        <v>1003</v>
      </c>
      <c r="F1706" s="17" t="s">
        <v>646</v>
      </c>
      <c r="G1706" s="18">
        <v>284.0000</v>
      </c>
      <c r="H1706" s="18">
        <v>0</v>
      </c>
      <c r="I1706" s="18">
        <f ca="1">((I1705 + G1706) - H1706)</f>
        <v>0</v>
      </c>
      <c r="J1706" s="18">
        <v>0</v>
      </c>
      <c r="K1706" s="19">
        <v>0</v>
      </c>
      <c r="L1706" s="17"/>
    </row>
    <row r="1707" ht="10.95" customHeight="true" customFormat="true" s="9">
      <c r="A1707" s="16">
        <v>45471</v>
      </c>
      <c r="B1707" s="17" t="s">
        <v>1050</v>
      </c>
      <c r="C1707" s="17" t="s">
        <v>956</v>
      </c>
      <c r="D1707" s="17" t="s">
        <v>379</v>
      </c>
      <c r="E1707" s="17" t="s">
        <v>984</v>
      </c>
      <c r="F1707" s="17" t="s">
        <v>420</v>
      </c>
      <c r="G1707" s="18">
        <v>6033.3600</v>
      </c>
      <c r="H1707" s="18">
        <v>0</v>
      </c>
      <c r="I1707" s="18">
        <f ca="1">((I1706 + G1707) - H1707)</f>
        <v>0</v>
      </c>
      <c r="J1707" s="18">
        <v>0</v>
      </c>
      <c r="K1707" s="19">
        <v>0</v>
      </c>
      <c r="L1707" s="17"/>
    </row>
    <row r="1708" ht="10.95" customHeight="true" customFormat="true" s="9">
      <c r="A1708" s="16">
        <v>45471</v>
      </c>
      <c r="B1708" s="17" t="s">
        <v>1050</v>
      </c>
      <c r="C1708" s="17" t="s">
        <v>956</v>
      </c>
      <c r="D1708" s="17" t="s">
        <v>379</v>
      </c>
      <c r="E1708" s="17" t="s">
        <v>984</v>
      </c>
      <c r="F1708" s="17" t="s">
        <v>423</v>
      </c>
      <c r="G1708" s="18">
        <v>10197.5100</v>
      </c>
      <c r="H1708" s="18">
        <v>0</v>
      </c>
      <c r="I1708" s="18">
        <f ca="1">((I1707 + G1708) - H1708)</f>
        <v>0</v>
      </c>
      <c r="J1708" s="18">
        <v>0</v>
      </c>
      <c r="K1708" s="19">
        <v>0</v>
      </c>
      <c r="L1708" s="17"/>
    </row>
    <row r="1709" ht="10.95" customHeight="true" customFormat="true" s="9">
      <c r="A1709" s="16">
        <v>45472</v>
      </c>
      <c r="B1709" s="17" t="s">
        <v>1050</v>
      </c>
      <c r="C1709" s="17" t="s">
        <v>956</v>
      </c>
      <c r="D1709" s="17" t="s">
        <v>379</v>
      </c>
      <c r="E1709" s="17" t="s">
        <v>1007</v>
      </c>
      <c r="F1709" s="17" t="s">
        <v>632</v>
      </c>
      <c r="G1709" s="18">
        <v>1091.7500</v>
      </c>
      <c r="H1709" s="18">
        <v>0</v>
      </c>
      <c r="I1709" s="18">
        <f ca="1">((I1708 + G1709) - H1709)</f>
        <v>0</v>
      </c>
      <c r="J1709" s="18">
        <v>0</v>
      </c>
      <c r="K1709" s="19">
        <v>0</v>
      </c>
      <c r="L1709" s="17"/>
    </row>
    <row r="1710" ht="10.95" customHeight="true" customFormat="true" s="9">
      <c r="A1710" s="16">
        <v>45473</v>
      </c>
      <c r="B1710" s="17" t="s">
        <v>1050</v>
      </c>
      <c r="C1710" s="17" t="s">
        <v>956</v>
      </c>
      <c r="D1710" s="17" t="s">
        <v>379</v>
      </c>
      <c r="E1710" s="17" t="s">
        <v>1008</v>
      </c>
      <c r="F1710" s="17" t="s">
        <v>946</v>
      </c>
      <c r="G1710" s="18">
        <v>4769.0000</v>
      </c>
      <c r="H1710" s="18">
        <v>0</v>
      </c>
      <c r="I1710" s="18">
        <f ca="1">((I1709 + G1710) - H1710)</f>
        <v>0</v>
      </c>
      <c r="J1710" s="18">
        <v>0</v>
      </c>
      <c r="K1710" s="19">
        <v>0</v>
      </c>
      <c r="L1710" s="17"/>
    </row>
    <row r="1711" ht="10.95" customHeight="true" customFormat="true" s="9">
      <c r="A1711" s="16">
        <v>45473</v>
      </c>
      <c r="B1711" s="17" t="s">
        <v>1050</v>
      </c>
      <c r="C1711" s="17" t="s">
        <v>956</v>
      </c>
      <c r="D1711" s="17" t="s">
        <v>379</v>
      </c>
      <c r="E1711" s="17" t="s">
        <v>1008</v>
      </c>
      <c r="F1711" s="17" t="s">
        <v>949</v>
      </c>
      <c r="G1711" s="18">
        <v>524.1000</v>
      </c>
      <c r="H1711" s="18">
        <v>0</v>
      </c>
      <c r="I1711" s="18">
        <f ca="1">((I1710 + G1711) - H1711)</f>
        <v>0</v>
      </c>
      <c r="J1711" s="18">
        <v>0</v>
      </c>
      <c r="K1711" s="19">
        <v>0</v>
      </c>
      <c r="L1711" s="17"/>
    </row>
    <row r="1712" ht="10.95" customHeight="true" customFormat="true" s="9">
      <c r="A1712" s="16">
        <v>45473</v>
      </c>
      <c r="B1712" s="17" t="s">
        <v>1050</v>
      </c>
      <c r="C1712" s="17" t="s">
        <v>956</v>
      </c>
      <c r="D1712" s="17" t="s">
        <v>229</v>
      </c>
      <c r="E1712" s="17" t="s">
        <v>859</v>
      </c>
      <c r="F1712" s="17" t="s">
        <v>297</v>
      </c>
      <c r="G1712" s="18">
        <v>0</v>
      </c>
      <c r="H1712" s="18">
        <v>5000.0000</v>
      </c>
      <c r="I1712" s="18">
        <f ca="1">((I1711 + G1712) - H1712)</f>
        <v>0</v>
      </c>
      <c r="J1712" s="18">
        <v>0</v>
      </c>
      <c r="K1712" s="19">
        <v>0</v>
      </c>
      <c r="L1712" s="17"/>
    </row>
    <row r="1713" ht="10.95" customHeight="true" customFormat="true" s="9">
      <c r="A1713" s="16">
        <v>45473</v>
      </c>
      <c r="B1713" s="17" t="s">
        <v>1050</v>
      </c>
      <c r="C1713" s="17" t="s">
        <v>956</v>
      </c>
      <c r="D1713" s="17" t="s">
        <v>229</v>
      </c>
      <c r="E1713" s="17" t="s">
        <v>855</v>
      </c>
      <c r="F1713" s="17" t="s">
        <v>299</v>
      </c>
      <c r="G1713" s="18">
        <v>0</v>
      </c>
      <c r="H1713" s="18">
        <v>638.6000</v>
      </c>
      <c r="I1713" s="18">
        <f ca="1">((I1712 + G1713) - H1713)</f>
        <v>0</v>
      </c>
      <c r="J1713" s="18">
        <v>0</v>
      </c>
      <c r="K1713" s="19">
        <v>0</v>
      </c>
      <c r="L1713" s="17"/>
    </row>
    <row r="1714" ht="10.95" customHeight="true" customFormat="true" s="9">
      <c r="A1714" s="16">
        <v>45473</v>
      </c>
      <c r="B1714" s="17" t="s">
        <v>1050</v>
      </c>
      <c r="C1714" s="17" t="s">
        <v>956</v>
      </c>
      <c r="D1714" s="17" t="s">
        <v>229</v>
      </c>
      <c r="E1714" s="17" t="s">
        <v>853</v>
      </c>
      <c r="F1714" s="17" t="s">
        <v>302</v>
      </c>
      <c r="G1714" s="18">
        <v>0</v>
      </c>
      <c r="H1714" s="18">
        <v>2264.6000</v>
      </c>
      <c r="I1714" s="18">
        <f ca="1">((I1713 + G1714) - H1714)</f>
        <v>0</v>
      </c>
      <c r="J1714" s="18">
        <v>0</v>
      </c>
      <c r="K1714" s="19">
        <v>0</v>
      </c>
      <c r="L1714" s="17"/>
    </row>
    <row r="1715" ht="10.95" customHeight="true" customFormat="true" s="9">
      <c r="A1715" s="16">
        <v>45473</v>
      </c>
      <c r="B1715" s="17" t="s">
        <v>1050</v>
      </c>
      <c r="C1715" s="17" t="s">
        <v>956</v>
      </c>
      <c r="D1715" s="17" t="s">
        <v>229</v>
      </c>
      <c r="E1715" s="17" t="s">
        <v>856</v>
      </c>
      <c r="F1715" s="17" t="s">
        <v>307</v>
      </c>
      <c r="G1715" s="18">
        <v>0</v>
      </c>
      <c r="H1715" s="18">
        <v>65.9000</v>
      </c>
      <c r="I1715" s="18">
        <f ca="1">((I1714 + G1715) - H1715)</f>
        <v>0</v>
      </c>
      <c r="J1715" s="18">
        <v>0</v>
      </c>
      <c r="K1715" s="19">
        <v>0</v>
      </c>
      <c r="L1715" s="17"/>
    </row>
    <row r="1716" ht="10.95" customHeight="true" customFormat="true" s="9">
      <c r="A1716" s="16">
        <v>45473</v>
      </c>
      <c r="B1716" s="17" t="s">
        <v>1050</v>
      </c>
      <c r="C1716" s="17" t="s">
        <v>956</v>
      </c>
      <c r="D1716" s="17" t="s">
        <v>229</v>
      </c>
      <c r="E1716" s="17" t="s">
        <v>857</v>
      </c>
      <c r="F1716" s="17" t="s">
        <v>309</v>
      </c>
      <c r="G1716" s="18">
        <v>0</v>
      </c>
      <c r="H1716" s="18">
        <v>632.1600</v>
      </c>
      <c r="I1716" s="18">
        <f ca="1">((I1715 + G1716) - H1716)</f>
        <v>0</v>
      </c>
      <c r="J1716" s="18">
        <v>0</v>
      </c>
      <c r="K1716" s="19">
        <v>0</v>
      </c>
      <c r="L1716" s="17"/>
    </row>
    <row r="1717" ht="10.95" customHeight="true" customFormat="true" s="9">
      <c r="A1717" s="16">
        <v>45473</v>
      </c>
      <c r="B1717" s="17" t="s">
        <v>1050</v>
      </c>
      <c r="C1717" s="17" t="s">
        <v>956</v>
      </c>
      <c r="D1717" s="17" t="s">
        <v>229</v>
      </c>
      <c r="E1717" s="17" t="s">
        <v>854</v>
      </c>
      <c r="F1717" s="17" t="s">
        <v>311</v>
      </c>
      <c r="G1717" s="18">
        <v>0</v>
      </c>
      <c r="H1717" s="18">
        <v>2512.8000</v>
      </c>
      <c r="I1717" s="18">
        <f ca="1">((I1716 + G1717) - H1717)</f>
        <v>0</v>
      </c>
      <c r="J1717" s="18">
        <v>0</v>
      </c>
      <c r="K1717" s="19">
        <v>0</v>
      </c>
      <c r="L1717" s="17"/>
    </row>
    <row r="1718" ht="10.95" customHeight="true" customFormat="true" s="9">
      <c r="A1718" s="16">
        <v>45473</v>
      </c>
      <c r="B1718" s="17" t="s">
        <v>1050</v>
      </c>
      <c r="C1718" s="17" t="s">
        <v>956</v>
      </c>
      <c r="D1718" s="17" t="s">
        <v>379</v>
      </c>
      <c r="E1718" s="17" t="s">
        <v>1007</v>
      </c>
      <c r="F1718" s="17" t="s">
        <v>634</v>
      </c>
      <c r="G1718" s="18">
        <v>98.0000</v>
      </c>
      <c r="H1718" s="18">
        <v>0</v>
      </c>
      <c r="I1718" s="18">
        <f ca="1">((I1717 + G1718) - H1718)</f>
        <v>0</v>
      </c>
      <c r="J1718" s="18">
        <v>0</v>
      </c>
      <c r="K1718" s="19">
        <v>0</v>
      </c>
      <c r="L1718" s="17"/>
    </row>
    <row r="1719" ht="10.95" customHeight="true" customFormat="true" s="9">
      <c r="A1719" s="16">
        <v>45473</v>
      </c>
      <c r="B1719" s="17" t="s">
        <v>1050</v>
      </c>
      <c r="C1719" s="17" t="s">
        <v>956</v>
      </c>
      <c r="D1719" s="17" t="s">
        <v>379</v>
      </c>
      <c r="E1719" s="17" t="s">
        <v>1007</v>
      </c>
      <c r="F1719" s="17" t="s">
        <v>650</v>
      </c>
      <c r="G1719" s="18">
        <v>440.0000</v>
      </c>
      <c r="H1719" s="18">
        <v>0</v>
      </c>
      <c r="I1719" s="18">
        <f ca="1">((I1718 + G1719) - H1719)</f>
        <v>0</v>
      </c>
      <c r="J1719" s="18">
        <v>0</v>
      </c>
      <c r="K1719" s="19">
        <v>0</v>
      </c>
      <c r="L1719" s="17"/>
    </row>
    <row r="1720" ht="10.95" customHeight="true" customFormat="true" s="9">
      <c r="A1720" s="16">
        <v>45473</v>
      </c>
      <c r="B1720" s="17" t="s">
        <v>1050</v>
      </c>
      <c r="C1720" s="17" t="s">
        <v>956</v>
      </c>
      <c r="D1720" s="17" t="s">
        <v>379</v>
      </c>
      <c r="E1720" s="17" t="s">
        <v>1009</v>
      </c>
      <c r="F1720" s="17" t="s">
        <v>787</v>
      </c>
      <c r="G1720" s="18">
        <v>9.0200</v>
      </c>
      <c r="H1720" s="18">
        <v>0</v>
      </c>
      <c r="I1720" s="18">
        <f ca="1">((I1719 + G1720) - H1720)</f>
        <v>0</v>
      </c>
      <c r="J1720" s="18">
        <v>0</v>
      </c>
      <c r="K1720" s="19">
        <v>0</v>
      </c>
      <c r="L1720" s="17"/>
    </row>
    <row r="1721" ht="10.95" customHeight="true" customFormat="true" s="9">
      <c r="A1721" s="16">
        <v>45473</v>
      </c>
      <c r="B1721" s="17" t="s">
        <v>1050</v>
      </c>
      <c r="C1721" s="17" t="s">
        <v>956</v>
      </c>
      <c r="D1721" s="17" t="s">
        <v>332</v>
      </c>
      <c r="E1721" s="17" t="s">
        <v>373</v>
      </c>
      <c r="F1721" s="17" t="s">
        <v>374</v>
      </c>
      <c r="G1721" s="18">
        <v>17362.2500</v>
      </c>
      <c r="H1721" s="18">
        <v>0</v>
      </c>
      <c r="I1721" s="18">
        <f ca="1">((I1720 + G1721) - H1721)</f>
        <v>0</v>
      </c>
      <c r="J1721" s="18">
        <v>0</v>
      </c>
      <c r="K1721" s="19">
        <v>0</v>
      </c>
      <c r="L1721" s="17" t="s">
        <v>335</v>
      </c>
    </row>
    <row r="1722" ht="10.95" customHeight="true" customFormat="true" s="9">
      <c r="A1722" s="16">
        <v>45473</v>
      </c>
      <c r="B1722" s="17" t="s">
        <v>1050</v>
      </c>
      <c r="C1722" s="17" t="s">
        <v>956</v>
      </c>
      <c r="D1722" s="17" t="s">
        <v>332</v>
      </c>
      <c r="E1722" s="17" t="s">
        <v>373</v>
      </c>
      <c r="F1722" s="17" t="s">
        <v>374</v>
      </c>
      <c r="G1722" s="18">
        <v>32637.5000</v>
      </c>
      <c r="H1722" s="18">
        <v>0</v>
      </c>
      <c r="I1722" s="18">
        <f ca="1">((I1721 + G1722) - H1722)</f>
        <v>0</v>
      </c>
      <c r="J1722" s="18">
        <v>0</v>
      </c>
      <c r="K1722" s="19">
        <v>0</v>
      </c>
      <c r="L1722" s="17" t="s">
        <v>335</v>
      </c>
    </row>
    <row r="1723" ht="10.95" customHeight="true" customFormat="true" s="9">
      <c r="A1723" s="16">
        <v>45473</v>
      </c>
      <c r="B1723" s="17" t="s">
        <v>1050</v>
      </c>
      <c r="C1723" s="17" t="s">
        <v>956</v>
      </c>
      <c r="D1723" s="17" t="s">
        <v>332</v>
      </c>
      <c r="E1723" s="17" t="s">
        <v>373</v>
      </c>
      <c r="F1723" s="17" t="s">
        <v>374</v>
      </c>
      <c r="G1723" s="18">
        <v>20724.0000</v>
      </c>
      <c r="H1723" s="18">
        <v>0</v>
      </c>
      <c r="I1723" s="18">
        <f ca="1">((I1722 + G1723) - H1723)</f>
        <v>0</v>
      </c>
      <c r="J1723" s="18">
        <v>0</v>
      </c>
      <c r="K1723" s="19">
        <v>0</v>
      </c>
      <c r="L1723" s="17" t="s">
        <v>335</v>
      </c>
    </row>
    <row r="1724" ht="10.95" customHeight="true" customFormat="true" s="9">
      <c r="A1724" s="16">
        <v>45473</v>
      </c>
      <c r="B1724" s="17" t="s">
        <v>1050</v>
      </c>
      <c r="C1724" s="17" t="s">
        <v>956</v>
      </c>
      <c r="D1724" s="17" t="s">
        <v>332</v>
      </c>
      <c r="E1724" s="17" t="s">
        <v>477</v>
      </c>
      <c r="F1724" s="17" t="s">
        <v>478</v>
      </c>
      <c r="G1724" s="18">
        <v>180.0000</v>
      </c>
      <c r="H1724" s="18">
        <v>0</v>
      </c>
      <c r="I1724" s="18">
        <f ca="1">((I1723 + G1724) - H1724)</f>
        <v>0</v>
      </c>
      <c r="J1724" s="18">
        <v>0</v>
      </c>
      <c r="K1724" s="19">
        <v>0</v>
      </c>
      <c r="L1724" s="17" t="s">
        <v>335</v>
      </c>
    </row>
    <row r="1725" ht="10.95" customHeight="true" customFormat="true" s="9">
      <c r="A1725" s="16">
        <v>45473</v>
      </c>
      <c r="B1725" s="17" t="s">
        <v>1050</v>
      </c>
      <c r="C1725" s="17" t="s">
        <v>956</v>
      </c>
      <c r="D1725" s="17" t="s">
        <v>229</v>
      </c>
      <c r="E1725" s="17" t="s">
        <v>22</v>
      </c>
      <c r="F1725" s="17" t="s">
        <v>316</v>
      </c>
      <c r="G1725" s="18">
        <v>0</v>
      </c>
      <c r="H1725" s="18">
        <v>18658.0800</v>
      </c>
      <c r="I1725" s="18">
        <f ca="1">((I1724 + G1725) - H1725)</f>
        <v>0</v>
      </c>
      <c r="J1725" s="18">
        <v>0</v>
      </c>
      <c r="K1725" s="19">
        <v>0</v>
      </c>
      <c r="L1725" s="17"/>
    </row>
    <row r="1726" ht="10.95" customHeight="true" customFormat="true" s="9">
      <c r="A1726" s="20" t="s">
        <v>1053</v>
      </c>
      <c r="B1726" s="20"/>
      <c r="C1726" s="20"/>
      <c r="D1726" s="20"/>
      <c r="E1726" s="20"/>
      <c r="F1726" s="20"/>
      <c r="G1726" s="21">
        <f ca="1">SUM(G1512:G1725)</f>
        <v>0</v>
      </c>
      <c r="H1726" s="21">
        <f ca="1">SUM(H1512:H1725)</f>
        <v>0</v>
      </c>
      <c r="I1726" s="21">
        <f ca="1">I1725</f>
        <v>0</v>
      </c>
      <c r="J1726" s="21">
        <f ca="1">SUM(J1512:J1725)</f>
        <v>0</v>
      </c>
      <c r="K1726" s="20"/>
      <c r="L1726" s="20"/>
    </row>
    <row r="1727" ht="10.95" customHeight="true" customFormat="true" s="9">
      <c r="A1727" s="20" t="s">
        <v>194</v>
      </c>
      <c r="B1727" s="20"/>
      <c r="C1727" s="20"/>
      <c r="D1727" s="20"/>
      <c r="E1727" s="20"/>
      <c r="F1727" s="20"/>
      <c r="G1727" s="21">
        <v>111993.7400</v>
      </c>
      <c r="H1727" s="21">
        <v>0</v>
      </c>
      <c r="I1727" s="21">
        <v>0</v>
      </c>
      <c r="J1727" s="21">
        <v>0</v>
      </c>
      <c r="K1727" s="20"/>
      <c r="L1727" s="20"/>
    </row>
    <row r="1728" ht="10.95" customHeight="true" customFormat="true" s="9">
      <c r="A1728" s="10" t="s">
        <v>195</v>
      </c>
      <c r="B1728" s="10"/>
      <c r="C1728" s="10"/>
      <c r="D1728" s="10"/>
      <c r="E1728" s="10"/>
      <c r="F1728" s="10"/>
      <c r="G1728" s="11">
        <v>111993.7400</v>
      </c>
      <c r="H1728" s="11">
        <v>0</v>
      </c>
      <c r="I1728" s="11">
        <f ca="1">I1725</f>
        <v>0</v>
      </c>
      <c r="J1728" s="11">
        <v>0</v>
      </c>
      <c r="K1728" s="10"/>
      <c r="L1728" s="10"/>
    </row>
    <row r="1729" ht="13.35" customHeight="true"/>
    <row r="1730" ht="12.1" customHeight="true" customFormat="true" s="5">
      <c r="A1730" s="8" t="s">
        <v>1054</v>
      </c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</row>
    <row r="1731" ht="10.95" customHeight="true" customFormat="true" s="9">
      <c r="A1731" s="10" t="s">
        <v>16</v>
      </c>
      <c r="B1731" s="10"/>
      <c r="C1731" s="10"/>
      <c r="D1731" s="10"/>
      <c r="E1731" s="10"/>
      <c r="F1731" s="10"/>
      <c r="G1731" s="11">
        <v>0</v>
      </c>
      <c r="H1731" s="11">
        <v>0</v>
      </c>
      <c r="I1731" s="11">
        <f ca="1">(G1731 - H1731)</f>
        <v>0</v>
      </c>
      <c r="J1731" s="11">
        <v>0</v>
      </c>
      <c r="K1731" s="10"/>
      <c r="L1731" s="10"/>
    </row>
    <row r="1732" ht="10.95" customHeight="true" customFormat="true" s="9">
      <c r="A1732" s="12">
        <v>45382</v>
      </c>
      <c r="B1732" s="13" t="s">
        <v>1055</v>
      </c>
      <c r="C1732" s="13" t="s">
        <v>956</v>
      </c>
      <c r="D1732" s="13" t="s">
        <v>332</v>
      </c>
      <c r="E1732" s="13" t="s">
        <v>369</v>
      </c>
      <c r="F1732" s="13" t="s">
        <v>370</v>
      </c>
      <c r="G1732" s="14">
        <v>18808.0000</v>
      </c>
      <c r="H1732" s="14">
        <v>0</v>
      </c>
      <c r="I1732" s="14">
        <f ca="1">((I1731 + G1732) - H1732)</f>
        <v>0</v>
      </c>
      <c r="J1732" s="14">
        <v>0</v>
      </c>
      <c r="K1732" s="15">
        <v>0</v>
      </c>
      <c r="L1732" s="13" t="s">
        <v>335</v>
      </c>
    </row>
    <row r="1733" ht="10.95" customHeight="true" customFormat="true" s="9">
      <c r="A1733" s="16">
        <v>45412</v>
      </c>
      <c r="B1733" s="17" t="s">
        <v>1055</v>
      </c>
      <c r="C1733" s="17" t="s">
        <v>956</v>
      </c>
      <c r="D1733" s="17" t="s">
        <v>332</v>
      </c>
      <c r="E1733" s="17" t="s">
        <v>1051</v>
      </c>
      <c r="F1733" s="17" t="s">
        <v>1052</v>
      </c>
      <c r="G1733" s="18">
        <v>32637.0000</v>
      </c>
      <c r="H1733" s="18">
        <v>0</v>
      </c>
      <c r="I1733" s="18">
        <f ca="1">((I1732 + G1733) - H1733)</f>
        <v>0</v>
      </c>
      <c r="J1733" s="18">
        <v>0</v>
      </c>
      <c r="K1733" s="19">
        <v>0</v>
      </c>
      <c r="L1733" s="17" t="s">
        <v>335</v>
      </c>
    </row>
    <row r="1734" ht="10.95" customHeight="true" customFormat="true" s="9">
      <c r="A1734" s="16">
        <v>45443</v>
      </c>
      <c r="B1734" s="17" t="s">
        <v>1055</v>
      </c>
      <c r="C1734" s="17" t="s">
        <v>956</v>
      </c>
      <c r="D1734" s="17" t="s">
        <v>332</v>
      </c>
      <c r="E1734" s="17" t="s">
        <v>371</v>
      </c>
      <c r="F1734" s="17" t="s">
        <v>372</v>
      </c>
      <c r="G1734" s="18">
        <v>25498.0000</v>
      </c>
      <c r="H1734" s="18">
        <v>0</v>
      </c>
      <c r="I1734" s="18">
        <f ca="1">((I1733 + G1734) - H1734)</f>
        <v>0</v>
      </c>
      <c r="J1734" s="18">
        <v>0</v>
      </c>
      <c r="K1734" s="19">
        <v>0</v>
      </c>
      <c r="L1734" s="17" t="s">
        <v>335</v>
      </c>
    </row>
    <row r="1735" ht="10.95" customHeight="true" customFormat="true" s="9">
      <c r="A1735" s="16">
        <v>45473</v>
      </c>
      <c r="B1735" s="17" t="s">
        <v>1055</v>
      </c>
      <c r="C1735" s="17" t="s">
        <v>956</v>
      </c>
      <c r="D1735" s="17" t="s">
        <v>332</v>
      </c>
      <c r="E1735" s="17" t="s">
        <v>373</v>
      </c>
      <c r="F1735" s="17" t="s">
        <v>374</v>
      </c>
      <c r="G1735" s="18">
        <v>0</v>
      </c>
      <c r="H1735" s="18">
        <v>18808.0000</v>
      </c>
      <c r="I1735" s="18">
        <f ca="1">((I1734 + G1735) - H1735)</f>
        <v>0</v>
      </c>
      <c r="J1735" s="18">
        <v>0</v>
      </c>
      <c r="K1735" s="19">
        <v>0</v>
      </c>
      <c r="L1735" s="17" t="s">
        <v>335</v>
      </c>
    </row>
    <row r="1736" ht="10.95" customHeight="true" customFormat="true" s="9">
      <c r="A1736" s="16">
        <v>45473</v>
      </c>
      <c r="B1736" s="17" t="s">
        <v>1055</v>
      </c>
      <c r="C1736" s="17" t="s">
        <v>956</v>
      </c>
      <c r="D1736" s="17" t="s">
        <v>332</v>
      </c>
      <c r="E1736" s="17" t="s">
        <v>373</v>
      </c>
      <c r="F1736" s="17" t="s">
        <v>374</v>
      </c>
      <c r="G1736" s="18">
        <v>0</v>
      </c>
      <c r="H1736" s="18">
        <v>32637.0000</v>
      </c>
      <c r="I1736" s="18">
        <f ca="1">((I1735 + G1736) - H1736)</f>
        <v>0</v>
      </c>
      <c r="J1736" s="18">
        <v>0</v>
      </c>
      <c r="K1736" s="19">
        <v>0</v>
      </c>
      <c r="L1736" s="17" t="s">
        <v>335</v>
      </c>
    </row>
    <row r="1737" ht="10.95" customHeight="true" customFormat="true" s="9">
      <c r="A1737" s="16">
        <v>45473</v>
      </c>
      <c r="B1737" s="17" t="s">
        <v>1055</v>
      </c>
      <c r="C1737" s="17" t="s">
        <v>956</v>
      </c>
      <c r="D1737" s="17" t="s">
        <v>332</v>
      </c>
      <c r="E1737" s="17" t="s">
        <v>373</v>
      </c>
      <c r="F1737" s="17" t="s">
        <v>374</v>
      </c>
      <c r="G1737" s="18">
        <v>0</v>
      </c>
      <c r="H1737" s="18">
        <v>25498.0000</v>
      </c>
      <c r="I1737" s="18">
        <f ca="1">((I1736 + G1737) - H1737)</f>
        <v>0</v>
      </c>
      <c r="J1737" s="18">
        <v>0</v>
      </c>
      <c r="K1737" s="19">
        <v>0</v>
      </c>
      <c r="L1737" s="17" t="s">
        <v>335</v>
      </c>
    </row>
    <row r="1738" ht="10.95" customHeight="true" customFormat="true" s="9">
      <c r="A1738" s="20" t="s">
        <v>1056</v>
      </c>
      <c r="B1738" s="20"/>
      <c r="C1738" s="20"/>
      <c r="D1738" s="20"/>
      <c r="E1738" s="20"/>
      <c r="F1738" s="20"/>
      <c r="G1738" s="21">
        <f ca="1">SUM(G1732:G1737)</f>
        <v>0</v>
      </c>
      <c r="H1738" s="21">
        <f ca="1">SUM(H1732:H1737)</f>
        <v>0</v>
      </c>
      <c r="I1738" s="21">
        <f ca="1">I1737</f>
        <v>0</v>
      </c>
      <c r="J1738" s="21">
        <f ca="1">SUM(J1732:J1737)</f>
        <v>0</v>
      </c>
      <c r="K1738" s="20"/>
      <c r="L1738" s="20"/>
    </row>
    <row r="1739" ht="10.95" customHeight="true" customFormat="true" s="9">
      <c r="A1739" s="20" t="s">
        <v>194</v>
      </c>
      <c r="B1739" s="20"/>
      <c r="C1739" s="20"/>
      <c r="D1739" s="20"/>
      <c r="E1739" s="20"/>
      <c r="F1739" s="20"/>
      <c r="G1739" s="21">
        <v>0</v>
      </c>
      <c r="H1739" s="21">
        <v>0</v>
      </c>
      <c r="I1739" s="21">
        <v>0</v>
      </c>
      <c r="J1739" s="21">
        <v>0</v>
      </c>
      <c r="K1739" s="20"/>
      <c r="L1739" s="20"/>
    </row>
    <row r="1740" ht="10.95" customHeight="true" customFormat="true" s="9">
      <c r="A1740" s="10" t="s">
        <v>195</v>
      </c>
      <c r="B1740" s="10"/>
      <c r="C1740" s="10"/>
      <c r="D1740" s="10"/>
      <c r="E1740" s="10"/>
      <c r="F1740" s="10"/>
      <c r="G1740" s="11">
        <v>0</v>
      </c>
      <c r="H1740" s="11">
        <v>0</v>
      </c>
      <c r="I1740" s="11">
        <f ca="1">I1737</f>
        <v>0</v>
      </c>
      <c r="J1740" s="11">
        <v>0</v>
      </c>
      <c r="K1740" s="10"/>
      <c r="L1740" s="10"/>
    </row>
    <row r="1741" ht="13.35" customHeight="true"/>
    <row r="1742" ht="12.1" customHeight="true" customFormat="true" s="5">
      <c r="A1742" s="8" t="s">
        <v>1057</v>
      </c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</row>
    <row r="1743" ht="10.95" customHeight="true" customFormat="true" s="9">
      <c r="A1743" s="10" t="s">
        <v>16</v>
      </c>
      <c r="B1743" s="10"/>
      <c r="C1743" s="10"/>
      <c r="D1743" s="10"/>
      <c r="E1743" s="10"/>
      <c r="F1743" s="10"/>
      <c r="G1743" s="11">
        <v>0</v>
      </c>
      <c r="H1743" s="11">
        <v>0</v>
      </c>
      <c r="I1743" s="11">
        <f ca="1">(G1743 - H1743)</f>
        <v>0</v>
      </c>
      <c r="J1743" s="11">
        <v>0</v>
      </c>
      <c r="K1743" s="10"/>
      <c r="L1743" s="10"/>
    </row>
    <row r="1744" ht="10.95" customHeight="true" customFormat="true" s="9">
      <c r="A1744" s="12">
        <v>45385</v>
      </c>
      <c r="B1744" s="13" t="s">
        <v>1058</v>
      </c>
      <c r="C1744" s="13" t="s">
        <v>956</v>
      </c>
      <c r="D1744" s="13" t="s">
        <v>811</v>
      </c>
      <c r="E1744" s="13" t="s">
        <v>1059</v>
      </c>
      <c r="F1744" s="13" t="s">
        <v>813</v>
      </c>
      <c r="G1744" s="14">
        <v>0</v>
      </c>
      <c r="H1744" s="14">
        <v>881.0000</v>
      </c>
      <c r="I1744" s="14">
        <f ca="1">((I1743 + G1744) - H1744)</f>
        <v>0</v>
      </c>
      <c r="J1744" s="14">
        <v>0</v>
      </c>
      <c r="K1744" s="15">
        <v>0</v>
      </c>
      <c r="L1744" s="13" t="s">
        <v>335</v>
      </c>
    </row>
    <row r="1745" ht="10.95" customHeight="true" customFormat="true" s="9">
      <c r="A1745" s="16">
        <v>45392</v>
      </c>
      <c r="B1745" s="17" t="s">
        <v>1058</v>
      </c>
      <c r="C1745" s="17" t="s">
        <v>956</v>
      </c>
      <c r="D1745" s="17" t="s">
        <v>811</v>
      </c>
      <c r="E1745" s="17" t="s">
        <v>1059</v>
      </c>
      <c r="F1745" s="17" t="s">
        <v>814</v>
      </c>
      <c r="G1745" s="18">
        <v>0</v>
      </c>
      <c r="H1745" s="18">
        <v>333.0000</v>
      </c>
      <c r="I1745" s="18">
        <f ca="1">((I1744 + G1745) - H1745)</f>
        <v>0</v>
      </c>
      <c r="J1745" s="18">
        <v>0</v>
      </c>
      <c r="K1745" s="19">
        <v>0</v>
      </c>
      <c r="L1745" s="17" t="s">
        <v>335</v>
      </c>
    </row>
    <row r="1746" ht="10.95" customHeight="true" customFormat="true" s="9">
      <c r="A1746" s="16">
        <v>45399</v>
      </c>
      <c r="B1746" s="17" t="s">
        <v>1058</v>
      </c>
      <c r="C1746" s="17" t="s">
        <v>956</v>
      </c>
      <c r="D1746" s="17" t="s">
        <v>811</v>
      </c>
      <c r="E1746" s="17" t="s">
        <v>1059</v>
      </c>
      <c r="F1746" s="17" t="s">
        <v>815</v>
      </c>
      <c r="G1746" s="18">
        <v>0</v>
      </c>
      <c r="H1746" s="18">
        <v>880.0000</v>
      </c>
      <c r="I1746" s="18">
        <f ca="1">((I1745 + G1746) - H1746)</f>
        <v>0</v>
      </c>
      <c r="J1746" s="18">
        <v>0</v>
      </c>
      <c r="K1746" s="19">
        <v>0</v>
      </c>
      <c r="L1746" s="17" t="s">
        <v>335</v>
      </c>
    </row>
    <row r="1747" ht="10.95" customHeight="true" customFormat="true" s="9">
      <c r="A1747" s="16">
        <v>45406</v>
      </c>
      <c r="B1747" s="17" t="s">
        <v>1058</v>
      </c>
      <c r="C1747" s="17" t="s">
        <v>956</v>
      </c>
      <c r="D1747" s="17" t="s">
        <v>811</v>
      </c>
      <c r="E1747" s="17" t="s">
        <v>1059</v>
      </c>
      <c r="F1747" s="17" t="s">
        <v>816</v>
      </c>
      <c r="G1747" s="18">
        <v>0</v>
      </c>
      <c r="H1747" s="18">
        <v>679.0000</v>
      </c>
      <c r="I1747" s="18">
        <f ca="1">((I1746 + G1747) - H1747)</f>
        <v>0</v>
      </c>
      <c r="J1747" s="18">
        <v>0</v>
      </c>
      <c r="K1747" s="19">
        <v>0</v>
      </c>
      <c r="L1747" s="17" t="s">
        <v>335</v>
      </c>
    </row>
    <row r="1748" ht="10.95" customHeight="true" customFormat="true" s="9">
      <c r="A1748" s="16">
        <v>45413</v>
      </c>
      <c r="B1748" s="17" t="s">
        <v>1058</v>
      </c>
      <c r="C1748" s="17" t="s">
        <v>956</v>
      </c>
      <c r="D1748" s="17" t="s">
        <v>811</v>
      </c>
      <c r="E1748" s="17" t="s">
        <v>1059</v>
      </c>
      <c r="F1748" s="17" t="s">
        <v>817</v>
      </c>
      <c r="G1748" s="18">
        <v>0</v>
      </c>
      <c r="H1748" s="18">
        <v>780.0000</v>
      </c>
      <c r="I1748" s="18">
        <f ca="1">((I1747 + G1748) - H1748)</f>
        <v>0</v>
      </c>
      <c r="J1748" s="18">
        <v>0</v>
      </c>
      <c r="K1748" s="19">
        <v>0</v>
      </c>
      <c r="L1748" s="17" t="s">
        <v>335</v>
      </c>
    </row>
    <row r="1749" ht="10.95" customHeight="true" customFormat="true" s="9">
      <c r="A1749" s="16">
        <v>45420</v>
      </c>
      <c r="B1749" s="17" t="s">
        <v>1058</v>
      </c>
      <c r="C1749" s="17" t="s">
        <v>956</v>
      </c>
      <c r="D1749" s="17" t="s">
        <v>811</v>
      </c>
      <c r="E1749" s="17" t="s">
        <v>1059</v>
      </c>
      <c r="F1749" s="17" t="s">
        <v>818</v>
      </c>
      <c r="G1749" s="18">
        <v>0</v>
      </c>
      <c r="H1749" s="18">
        <v>886.0000</v>
      </c>
      <c r="I1749" s="18">
        <f ca="1">((I1748 + G1749) - H1749)</f>
        <v>0</v>
      </c>
      <c r="J1749" s="18">
        <v>0</v>
      </c>
      <c r="K1749" s="19">
        <v>0</v>
      </c>
      <c r="L1749" s="17" t="s">
        <v>335</v>
      </c>
    </row>
    <row r="1750" ht="10.95" customHeight="true" customFormat="true" s="9">
      <c r="A1750" s="16">
        <v>45427</v>
      </c>
      <c r="B1750" s="17" t="s">
        <v>1058</v>
      </c>
      <c r="C1750" s="17" t="s">
        <v>956</v>
      </c>
      <c r="D1750" s="17" t="s">
        <v>811</v>
      </c>
      <c r="E1750" s="17" t="s">
        <v>1059</v>
      </c>
      <c r="F1750" s="17" t="s">
        <v>819</v>
      </c>
      <c r="G1750" s="18">
        <v>0</v>
      </c>
      <c r="H1750" s="18">
        <v>1638.0000</v>
      </c>
      <c r="I1750" s="18">
        <f ca="1">((I1749 + G1750) - H1750)</f>
        <v>0</v>
      </c>
      <c r="J1750" s="18">
        <v>0</v>
      </c>
      <c r="K1750" s="19">
        <v>0</v>
      </c>
      <c r="L1750" s="17" t="s">
        <v>335</v>
      </c>
    </row>
    <row r="1751" ht="10.95" customHeight="true" customFormat="true" s="9">
      <c r="A1751" s="16">
        <v>45434</v>
      </c>
      <c r="B1751" s="17" t="s">
        <v>1058</v>
      </c>
      <c r="C1751" s="17" t="s">
        <v>956</v>
      </c>
      <c r="D1751" s="17" t="s">
        <v>811</v>
      </c>
      <c r="E1751" s="17" t="s">
        <v>1059</v>
      </c>
      <c r="F1751" s="17" t="s">
        <v>820</v>
      </c>
      <c r="G1751" s="18">
        <v>0</v>
      </c>
      <c r="H1751" s="18">
        <v>1476.0000</v>
      </c>
      <c r="I1751" s="18">
        <f ca="1">((I1750 + G1751) - H1751)</f>
        <v>0</v>
      </c>
      <c r="J1751" s="18">
        <v>0</v>
      </c>
      <c r="K1751" s="19">
        <v>0</v>
      </c>
      <c r="L1751" s="17" t="s">
        <v>335</v>
      </c>
    </row>
    <row r="1752" ht="10.95" customHeight="true" customFormat="true" s="9">
      <c r="A1752" s="16">
        <v>45441</v>
      </c>
      <c r="B1752" s="17" t="s">
        <v>1058</v>
      </c>
      <c r="C1752" s="17" t="s">
        <v>956</v>
      </c>
      <c r="D1752" s="17" t="s">
        <v>811</v>
      </c>
      <c r="E1752" s="17" t="s">
        <v>1059</v>
      </c>
      <c r="F1752" s="17" t="s">
        <v>821</v>
      </c>
      <c r="G1752" s="18">
        <v>0</v>
      </c>
      <c r="H1752" s="18">
        <v>1376.0000</v>
      </c>
      <c r="I1752" s="18">
        <f ca="1">((I1751 + G1752) - H1752)</f>
        <v>0</v>
      </c>
      <c r="J1752" s="18">
        <v>0</v>
      </c>
      <c r="K1752" s="19">
        <v>0</v>
      </c>
      <c r="L1752" s="17" t="s">
        <v>335</v>
      </c>
    </row>
    <row r="1753" ht="10.95" customHeight="true" customFormat="true" s="9">
      <c r="A1753" s="16">
        <v>45448</v>
      </c>
      <c r="B1753" s="17" t="s">
        <v>1058</v>
      </c>
      <c r="C1753" s="17" t="s">
        <v>956</v>
      </c>
      <c r="D1753" s="17" t="s">
        <v>811</v>
      </c>
      <c r="E1753" s="17" t="s">
        <v>1059</v>
      </c>
      <c r="F1753" s="17" t="s">
        <v>822</v>
      </c>
      <c r="G1753" s="18">
        <v>0</v>
      </c>
      <c r="H1753" s="18">
        <v>1607.0000</v>
      </c>
      <c r="I1753" s="18">
        <f ca="1">((I1752 + G1753) - H1753)</f>
        <v>0</v>
      </c>
      <c r="J1753" s="18">
        <v>0</v>
      </c>
      <c r="K1753" s="19">
        <v>0</v>
      </c>
      <c r="L1753" s="17" t="s">
        <v>335</v>
      </c>
    </row>
    <row r="1754" ht="10.95" customHeight="true" customFormat="true" s="9">
      <c r="A1754" s="16">
        <v>45455</v>
      </c>
      <c r="B1754" s="17" t="s">
        <v>1058</v>
      </c>
      <c r="C1754" s="17" t="s">
        <v>956</v>
      </c>
      <c r="D1754" s="17" t="s">
        <v>811</v>
      </c>
      <c r="E1754" s="17" t="s">
        <v>1059</v>
      </c>
      <c r="F1754" s="17" t="s">
        <v>823</v>
      </c>
      <c r="G1754" s="18">
        <v>0</v>
      </c>
      <c r="H1754" s="18">
        <v>1353.0000</v>
      </c>
      <c r="I1754" s="18">
        <f ca="1">((I1753 + G1754) - H1754)</f>
        <v>0</v>
      </c>
      <c r="J1754" s="18">
        <v>0</v>
      </c>
      <c r="K1754" s="19">
        <v>0</v>
      </c>
      <c r="L1754" s="17" t="s">
        <v>335</v>
      </c>
    </row>
    <row r="1755" ht="10.95" customHeight="true" customFormat="true" s="9">
      <c r="A1755" s="16">
        <v>45462</v>
      </c>
      <c r="B1755" s="17" t="s">
        <v>1058</v>
      </c>
      <c r="C1755" s="17" t="s">
        <v>956</v>
      </c>
      <c r="D1755" s="17" t="s">
        <v>811</v>
      </c>
      <c r="E1755" s="17" t="s">
        <v>1059</v>
      </c>
      <c r="F1755" s="17" t="s">
        <v>824</v>
      </c>
      <c r="G1755" s="18">
        <v>0</v>
      </c>
      <c r="H1755" s="18">
        <v>1455.0000</v>
      </c>
      <c r="I1755" s="18">
        <f ca="1">((I1754 + G1755) - H1755)</f>
        <v>0</v>
      </c>
      <c r="J1755" s="18">
        <v>0</v>
      </c>
      <c r="K1755" s="19">
        <v>0</v>
      </c>
      <c r="L1755" s="17" t="s">
        <v>335</v>
      </c>
    </row>
    <row r="1756" ht="10.95" customHeight="true" customFormat="true" s="9">
      <c r="A1756" s="16">
        <v>45469</v>
      </c>
      <c r="B1756" s="17" t="s">
        <v>1058</v>
      </c>
      <c r="C1756" s="17" t="s">
        <v>956</v>
      </c>
      <c r="D1756" s="17" t="s">
        <v>811</v>
      </c>
      <c r="E1756" s="17" t="s">
        <v>1059</v>
      </c>
      <c r="F1756" s="17" t="s">
        <v>825</v>
      </c>
      <c r="G1756" s="18">
        <v>0</v>
      </c>
      <c r="H1756" s="18">
        <v>1376.0000</v>
      </c>
      <c r="I1756" s="18">
        <f ca="1">((I1755 + G1756) - H1756)</f>
        <v>0</v>
      </c>
      <c r="J1756" s="18">
        <v>0</v>
      </c>
      <c r="K1756" s="19">
        <v>0</v>
      </c>
      <c r="L1756" s="17" t="s">
        <v>335</v>
      </c>
    </row>
    <row r="1757" ht="10.95" customHeight="true" customFormat="true" s="9">
      <c r="A1757" s="20" t="s">
        <v>1060</v>
      </c>
      <c r="B1757" s="20"/>
      <c r="C1757" s="20"/>
      <c r="D1757" s="20"/>
      <c r="E1757" s="20"/>
      <c r="F1757" s="20"/>
      <c r="G1757" s="21">
        <f ca="1">SUM(G1744:G1756)</f>
        <v>0</v>
      </c>
      <c r="H1757" s="21">
        <f ca="1">SUM(H1744:H1756)</f>
        <v>0</v>
      </c>
      <c r="I1757" s="21">
        <f ca="1">I1756</f>
        <v>0</v>
      </c>
      <c r="J1757" s="21">
        <f ca="1">SUM(J1744:J1756)</f>
        <v>0</v>
      </c>
      <c r="K1757" s="20"/>
      <c r="L1757" s="20"/>
    </row>
    <row r="1758" ht="10.95" customHeight="true" customFormat="true" s="9">
      <c r="A1758" s="20" t="s">
        <v>194</v>
      </c>
      <c r="B1758" s="20"/>
      <c r="C1758" s="20"/>
      <c r="D1758" s="20"/>
      <c r="E1758" s="20"/>
      <c r="F1758" s="20"/>
      <c r="G1758" s="21">
        <v>0</v>
      </c>
      <c r="H1758" s="21">
        <v>14720.0000</v>
      </c>
      <c r="I1758" s="21">
        <v>0</v>
      </c>
      <c r="J1758" s="21">
        <v>0</v>
      </c>
      <c r="K1758" s="20"/>
      <c r="L1758" s="20"/>
    </row>
    <row r="1759" ht="10.95" customHeight="true" customFormat="true" s="9">
      <c r="A1759" s="10" t="s">
        <v>195</v>
      </c>
      <c r="B1759" s="10"/>
      <c r="C1759" s="10"/>
      <c r="D1759" s="10"/>
      <c r="E1759" s="10"/>
      <c r="F1759" s="10"/>
      <c r="G1759" s="11">
        <v>0</v>
      </c>
      <c r="H1759" s="11">
        <v>14720.0000</v>
      </c>
      <c r="I1759" s="11">
        <f ca="1">I1756</f>
        <v>0</v>
      </c>
      <c r="J1759" s="11">
        <v>0</v>
      </c>
      <c r="K1759" s="10"/>
      <c r="L1759" s="10"/>
    </row>
    <row r="1760" ht="13.35" customHeight="true"/>
    <row r="1761" ht="12.1" customHeight="true" customFormat="true" s="5">
      <c r="A1761" s="8" t="s">
        <v>1061</v>
      </c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</row>
    <row r="1762" ht="10.95" customHeight="true" customFormat="true" s="9">
      <c r="A1762" s="10" t="s">
        <v>16</v>
      </c>
      <c r="B1762" s="10"/>
      <c r="C1762" s="10"/>
      <c r="D1762" s="10"/>
      <c r="E1762" s="10"/>
      <c r="F1762" s="10"/>
      <c r="G1762" s="11">
        <v>0</v>
      </c>
      <c r="H1762" s="11">
        <v>0</v>
      </c>
      <c r="I1762" s="11">
        <f ca="1">(G1762 - H1762)</f>
        <v>0</v>
      </c>
      <c r="J1762" s="11">
        <v>0</v>
      </c>
      <c r="K1762" s="10"/>
      <c r="L1762" s="10"/>
    </row>
    <row r="1763" ht="10.95" customHeight="true" customFormat="true" s="9">
      <c r="A1763" s="12">
        <v>45385</v>
      </c>
      <c r="B1763" s="13" t="s">
        <v>1062</v>
      </c>
      <c r="C1763" s="13" t="s">
        <v>956</v>
      </c>
      <c r="D1763" s="13" t="s">
        <v>811</v>
      </c>
      <c r="E1763" s="13" t="s">
        <v>1063</v>
      </c>
      <c r="F1763" s="13" t="s">
        <v>813</v>
      </c>
      <c r="G1763" s="14">
        <v>0</v>
      </c>
      <c r="H1763" s="14">
        <v>361.9300</v>
      </c>
      <c r="I1763" s="14">
        <f ca="1">((I1762 + G1763) - H1763)</f>
        <v>0</v>
      </c>
      <c r="J1763" s="14">
        <v>0</v>
      </c>
      <c r="K1763" s="15">
        <v>0</v>
      </c>
      <c r="L1763" s="13" t="s">
        <v>335</v>
      </c>
    </row>
    <row r="1764" ht="10.95" customHeight="true" customFormat="true" s="9">
      <c r="A1764" s="16">
        <v>45392</v>
      </c>
      <c r="B1764" s="17" t="s">
        <v>1062</v>
      </c>
      <c r="C1764" s="17" t="s">
        <v>956</v>
      </c>
      <c r="D1764" s="17" t="s">
        <v>811</v>
      </c>
      <c r="E1764" s="17" t="s">
        <v>1063</v>
      </c>
      <c r="F1764" s="17" t="s">
        <v>814</v>
      </c>
      <c r="G1764" s="18">
        <v>0</v>
      </c>
      <c r="H1764" s="18">
        <v>193.2500</v>
      </c>
      <c r="I1764" s="18">
        <f ca="1">((I1763 + G1764) - H1764)</f>
        <v>0</v>
      </c>
      <c r="J1764" s="18">
        <v>0</v>
      </c>
      <c r="K1764" s="19">
        <v>0</v>
      </c>
      <c r="L1764" s="17" t="s">
        <v>335</v>
      </c>
    </row>
    <row r="1765" ht="10.95" customHeight="true" customFormat="true" s="9">
      <c r="A1765" s="16">
        <v>45399</v>
      </c>
      <c r="B1765" s="17" t="s">
        <v>1062</v>
      </c>
      <c r="C1765" s="17" t="s">
        <v>956</v>
      </c>
      <c r="D1765" s="17" t="s">
        <v>811</v>
      </c>
      <c r="E1765" s="17" t="s">
        <v>1063</v>
      </c>
      <c r="F1765" s="17" t="s">
        <v>815</v>
      </c>
      <c r="G1765" s="18">
        <v>0</v>
      </c>
      <c r="H1765" s="18">
        <v>361.6000</v>
      </c>
      <c r="I1765" s="18">
        <f ca="1">((I1764 + G1765) - H1765)</f>
        <v>0</v>
      </c>
      <c r="J1765" s="18">
        <v>0</v>
      </c>
      <c r="K1765" s="19">
        <v>0</v>
      </c>
      <c r="L1765" s="17" t="s">
        <v>335</v>
      </c>
    </row>
    <row r="1766" ht="10.95" customHeight="true" customFormat="true" s="9">
      <c r="A1766" s="16">
        <v>45406</v>
      </c>
      <c r="B1766" s="17" t="s">
        <v>1062</v>
      </c>
      <c r="C1766" s="17" t="s">
        <v>956</v>
      </c>
      <c r="D1766" s="17" t="s">
        <v>811</v>
      </c>
      <c r="E1766" s="17" t="s">
        <v>1063</v>
      </c>
      <c r="F1766" s="17" t="s">
        <v>816</v>
      </c>
      <c r="G1766" s="18">
        <v>0</v>
      </c>
      <c r="H1766" s="18">
        <v>317.0500</v>
      </c>
      <c r="I1766" s="18">
        <f ca="1">((I1765 + G1766) - H1766)</f>
        <v>0</v>
      </c>
      <c r="J1766" s="18">
        <v>0</v>
      </c>
      <c r="K1766" s="19">
        <v>0</v>
      </c>
      <c r="L1766" s="17" t="s">
        <v>335</v>
      </c>
    </row>
    <row r="1767" ht="10.95" customHeight="true" customFormat="true" s="9">
      <c r="A1767" s="16">
        <v>45413</v>
      </c>
      <c r="B1767" s="17" t="s">
        <v>1062</v>
      </c>
      <c r="C1767" s="17" t="s">
        <v>956</v>
      </c>
      <c r="D1767" s="17" t="s">
        <v>811</v>
      </c>
      <c r="E1767" s="17" t="s">
        <v>1063</v>
      </c>
      <c r="F1767" s="17" t="s">
        <v>817</v>
      </c>
      <c r="G1767" s="18">
        <v>0</v>
      </c>
      <c r="H1767" s="18">
        <v>349.1100</v>
      </c>
      <c r="I1767" s="18">
        <f ca="1">((I1766 + G1767) - H1767)</f>
        <v>0</v>
      </c>
      <c r="J1767" s="18">
        <v>0</v>
      </c>
      <c r="K1767" s="19">
        <v>0</v>
      </c>
      <c r="L1767" s="17" t="s">
        <v>335</v>
      </c>
    </row>
    <row r="1768" ht="10.95" customHeight="true" customFormat="true" s="9">
      <c r="A1768" s="16">
        <v>45420</v>
      </c>
      <c r="B1768" s="17" t="s">
        <v>1062</v>
      </c>
      <c r="C1768" s="17" t="s">
        <v>956</v>
      </c>
      <c r="D1768" s="17" t="s">
        <v>811</v>
      </c>
      <c r="E1768" s="17" t="s">
        <v>1063</v>
      </c>
      <c r="F1768" s="17" t="s">
        <v>818</v>
      </c>
      <c r="G1768" s="18">
        <v>0</v>
      </c>
      <c r="H1768" s="18">
        <v>457.1900</v>
      </c>
      <c r="I1768" s="18">
        <f ca="1">((I1767 + G1768) - H1768)</f>
        <v>0</v>
      </c>
      <c r="J1768" s="18">
        <v>0</v>
      </c>
      <c r="K1768" s="19">
        <v>0</v>
      </c>
      <c r="L1768" s="17" t="s">
        <v>335</v>
      </c>
    </row>
    <row r="1769" ht="10.95" customHeight="true" customFormat="true" s="9">
      <c r="A1769" s="16">
        <v>45427</v>
      </c>
      <c r="B1769" s="17" t="s">
        <v>1062</v>
      </c>
      <c r="C1769" s="17" t="s">
        <v>956</v>
      </c>
      <c r="D1769" s="17" t="s">
        <v>811</v>
      </c>
      <c r="E1769" s="17" t="s">
        <v>1063</v>
      </c>
      <c r="F1769" s="17" t="s">
        <v>819</v>
      </c>
      <c r="G1769" s="18">
        <v>0</v>
      </c>
      <c r="H1769" s="18">
        <v>731.7200</v>
      </c>
      <c r="I1769" s="18">
        <f ca="1">((I1768 + G1769) - H1769)</f>
        <v>0</v>
      </c>
      <c r="J1769" s="18">
        <v>0</v>
      </c>
      <c r="K1769" s="19">
        <v>0</v>
      </c>
      <c r="L1769" s="17" t="s">
        <v>335</v>
      </c>
    </row>
    <row r="1770" ht="10.95" customHeight="true" customFormat="true" s="9">
      <c r="A1770" s="16">
        <v>45434</v>
      </c>
      <c r="B1770" s="17" t="s">
        <v>1062</v>
      </c>
      <c r="C1770" s="17" t="s">
        <v>956</v>
      </c>
      <c r="D1770" s="17" t="s">
        <v>811</v>
      </c>
      <c r="E1770" s="17" t="s">
        <v>1063</v>
      </c>
      <c r="F1770" s="17" t="s">
        <v>820</v>
      </c>
      <c r="G1770" s="18">
        <v>0</v>
      </c>
      <c r="H1770" s="18">
        <v>680.6000</v>
      </c>
      <c r="I1770" s="18">
        <f ca="1">((I1769 + G1770) - H1770)</f>
        <v>0</v>
      </c>
      <c r="J1770" s="18">
        <v>0</v>
      </c>
      <c r="K1770" s="19">
        <v>0</v>
      </c>
      <c r="L1770" s="17" t="s">
        <v>335</v>
      </c>
    </row>
    <row r="1771" ht="10.95" customHeight="true" customFormat="true" s="9">
      <c r="A1771" s="16">
        <v>45441</v>
      </c>
      <c r="B1771" s="17" t="s">
        <v>1062</v>
      </c>
      <c r="C1771" s="17" t="s">
        <v>956</v>
      </c>
      <c r="D1771" s="17" t="s">
        <v>811</v>
      </c>
      <c r="E1771" s="17" t="s">
        <v>1063</v>
      </c>
      <c r="F1771" s="17" t="s">
        <v>821</v>
      </c>
      <c r="G1771" s="18">
        <v>0</v>
      </c>
      <c r="H1771" s="18">
        <v>655.6300</v>
      </c>
      <c r="I1771" s="18">
        <f ca="1">((I1770 + G1771) - H1771)</f>
        <v>0</v>
      </c>
      <c r="J1771" s="18">
        <v>0</v>
      </c>
      <c r="K1771" s="19">
        <v>0</v>
      </c>
      <c r="L1771" s="17" t="s">
        <v>335</v>
      </c>
    </row>
    <row r="1772" ht="10.95" customHeight="true" customFormat="true" s="9">
      <c r="A1772" s="16">
        <v>45448</v>
      </c>
      <c r="B1772" s="17" t="s">
        <v>1062</v>
      </c>
      <c r="C1772" s="17" t="s">
        <v>956</v>
      </c>
      <c r="D1772" s="17" t="s">
        <v>811</v>
      </c>
      <c r="E1772" s="17" t="s">
        <v>1063</v>
      </c>
      <c r="F1772" s="17" t="s">
        <v>822</v>
      </c>
      <c r="G1772" s="18">
        <v>0</v>
      </c>
      <c r="H1772" s="18">
        <v>718.2200</v>
      </c>
      <c r="I1772" s="18">
        <f ca="1">((I1771 + G1772) - H1772)</f>
        <v>0</v>
      </c>
      <c r="J1772" s="18">
        <v>0</v>
      </c>
      <c r="K1772" s="19">
        <v>0</v>
      </c>
      <c r="L1772" s="17" t="s">
        <v>335</v>
      </c>
    </row>
    <row r="1773" ht="10.95" customHeight="true" customFormat="true" s="9">
      <c r="A1773" s="16">
        <v>45455</v>
      </c>
      <c r="B1773" s="17" t="s">
        <v>1062</v>
      </c>
      <c r="C1773" s="17" t="s">
        <v>956</v>
      </c>
      <c r="D1773" s="17" t="s">
        <v>811</v>
      </c>
      <c r="E1773" s="17" t="s">
        <v>1063</v>
      </c>
      <c r="F1773" s="17" t="s">
        <v>823</v>
      </c>
      <c r="G1773" s="18">
        <v>0</v>
      </c>
      <c r="H1773" s="18">
        <v>645.5100</v>
      </c>
      <c r="I1773" s="18">
        <f ca="1">((I1772 + G1773) - H1773)</f>
        <v>0</v>
      </c>
      <c r="J1773" s="18">
        <v>0</v>
      </c>
      <c r="K1773" s="19">
        <v>0</v>
      </c>
      <c r="L1773" s="17" t="s">
        <v>335</v>
      </c>
    </row>
    <row r="1774" ht="10.95" customHeight="true" customFormat="true" s="9">
      <c r="A1774" s="16">
        <v>45462</v>
      </c>
      <c r="B1774" s="17" t="s">
        <v>1062</v>
      </c>
      <c r="C1774" s="17" t="s">
        <v>956</v>
      </c>
      <c r="D1774" s="17" t="s">
        <v>811</v>
      </c>
      <c r="E1774" s="17" t="s">
        <v>1063</v>
      </c>
      <c r="F1774" s="17" t="s">
        <v>824</v>
      </c>
      <c r="G1774" s="18">
        <v>0</v>
      </c>
      <c r="H1774" s="18">
        <v>673.8500</v>
      </c>
      <c r="I1774" s="18">
        <f ca="1">((I1773 + G1774) - H1774)</f>
        <v>0</v>
      </c>
      <c r="J1774" s="18">
        <v>0</v>
      </c>
      <c r="K1774" s="19">
        <v>0</v>
      </c>
      <c r="L1774" s="17" t="s">
        <v>335</v>
      </c>
    </row>
    <row r="1775" ht="10.95" customHeight="true" customFormat="true" s="9">
      <c r="A1775" s="16">
        <v>45469</v>
      </c>
      <c r="B1775" s="17" t="s">
        <v>1062</v>
      </c>
      <c r="C1775" s="17" t="s">
        <v>956</v>
      </c>
      <c r="D1775" s="17" t="s">
        <v>811</v>
      </c>
      <c r="E1775" s="17" t="s">
        <v>1063</v>
      </c>
      <c r="F1775" s="17" t="s">
        <v>825</v>
      </c>
      <c r="G1775" s="18">
        <v>0</v>
      </c>
      <c r="H1775" s="18">
        <v>658.6000</v>
      </c>
      <c r="I1775" s="18">
        <f ca="1">((I1774 + G1775) - H1775)</f>
        <v>0</v>
      </c>
      <c r="J1775" s="18">
        <v>0</v>
      </c>
      <c r="K1775" s="19">
        <v>0</v>
      </c>
      <c r="L1775" s="17" t="s">
        <v>335</v>
      </c>
    </row>
    <row r="1776" ht="10.95" customHeight="true" customFormat="true" s="9">
      <c r="A1776" s="16">
        <v>45470</v>
      </c>
      <c r="B1776" s="17" t="s">
        <v>1062</v>
      </c>
      <c r="C1776" s="17" t="s">
        <v>956</v>
      </c>
      <c r="D1776" s="17" t="s">
        <v>19</v>
      </c>
      <c r="E1776" s="17" t="s">
        <v>1064</v>
      </c>
      <c r="F1776" s="17"/>
      <c r="G1776" s="18">
        <v>6804.2600</v>
      </c>
      <c r="H1776" s="18">
        <v>0</v>
      </c>
      <c r="I1776" s="18">
        <f ca="1">((I1775 + G1776) - H1776)</f>
        <v>0</v>
      </c>
      <c r="J1776" s="18">
        <v>0</v>
      </c>
      <c r="K1776" s="19">
        <v>0</v>
      </c>
      <c r="L1776" s="17" t="s">
        <v>335</v>
      </c>
    </row>
    <row r="1777" ht="10.95" customHeight="true" customFormat="true" s="9">
      <c r="A1777" s="20" t="s">
        <v>1065</v>
      </c>
      <c r="B1777" s="20"/>
      <c r="C1777" s="20"/>
      <c r="D1777" s="20"/>
      <c r="E1777" s="20"/>
      <c r="F1777" s="20"/>
      <c r="G1777" s="21">
        <f ca="1">SUM(G1763:G1776)</f>
        <v>0</v>
      </c>
      <c r="H1777" s="21">
        <f ca="1">SUM(H1763:H1776)</f>
        <v>0</v>
      </c>
      <c r="I1777" s="21">
        <f ca="1">I1776</f>
        <v>0</v>
      </c>
      <c r="J1777" s="21">
        <f ca="1">SUM(J1763:J1776)</f>
        <v>0</v>
      </c>
      <c r="K1777" s="20"/>
      <c r="L1777" s="20"/>
    </row>
    <row r="1778" ht="10.95" customHeight="true" customFormat="true" s="9">
      <c r="A1778" s="20" t="s">
        <v>194</v>
      </c>
      <c r="B1778" s="20"/>
      <c r="C1778" s="20"/>
      <c r="D1778" s="20"/>
      <c r="E1778" s="20"/>
      <c r="F1778" s="20"/>
      <c r="G1778" s="21">
        <v>0</v>
      </c>
      <c r="H1778" s="21">
        <v>0</v>
      </c>
      <c r="I1778" s="21">
        <v>0</v>
      </c>
      <c r="J1778" s="21">
        <v>0</v>
      </c>
      <c r="K1778" s="20"/>
      <c r="L1778" s="20"/>
    </row>
    <row r="1779" ht="10.95" customHeight="true" customFormat="true" s="9">
      <c r="A1779" s="10" t="s">
        <v>195</v>
      </c>
      <c r="B1779" s="10"/>
      <c r="C1779" s="10"/>
      <c r="D1779" s="10"/>
      <c r="E1779" s="10"/>
      <c r="F1779" s="10"/>
      <c r="G1779" s="11">
        <v>0</v>
      </c>
      <c r="H1779" s="11">
        <v>0</v>
      </c>
      <c r="I1779" s="11">
        <f ca="1">I1776</f>
        <v>0</v>
      </c>
      <c r="J1779" s="11">
        <v>0</v>
      </c>
      <c r="K1779" s="10"/>
      <c r="L1779" s="10"/>
    </row>
    <row r="1780" ht="13.35" customHeight="true"/>
    <row r="1781" ht="12.1" customHeight="true" customFormat="true" s="5">
      <c r="A1781" s="8" t="s">
        <v>1066</v>
      </c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</row>
    <row r="1782" ht="10.95" customHeight="true" customFormat="true" s="9">
      <c r="A1782" s="10" t="s">
        <v>16</v>
      </c>
      <c r="B1782" s="10"/>
      <c r="C1782" s="10"/>
      <c r="D1782" s="10"/>
      <c r="E1782" s="10"/>
      <c r="F1782" s="10"/>
      <c r="G1782" s="11">
        <v>0</v>
      </c>
      <c r="H1782" s="11">
        <v>0</v>
      </c>
      <c r="I1782" s="11">
        <f ca="1">(G1782 - H1782)</f>
        <v>0</v>
      </c>
      <c r="J1782" s="11">
        <v>0</v>
      </c>
      <c r="K1782" s="10"/>
      <c r="L1782" s="10"/>
    </row>
    <row r="1783" ht="10.95" customHeight="true" customFormat="true" s="9">
      <c r="A1783" s="12">
        <v>45413</v>
      </c>
      <c r="B1783" s="13" t="s">
        <v>1067</v>
      </c>
      <c r="C1783" s="13" t="s">
        <v>1068</v>
      </c>
      <c r="D1783" s="13" t="s">
        <v>332</v>
      </c>
      <c r="E1783" s="13" t="s">
        <v>1069</v>
      </c>
      <c r="F1783" s="13" t="s">
        <v>1070</v>
      </c>
      <c r="G1783" s="14">
        <v>0</v>
      </c>
      <c r="H1783" s="14">
        <v>500000.0000</v>
      </c>
      <c r="I1783" s="14">
        <f ca="1">((I1782 + G1783) - H1783)</f>
        <v>0</v>
      </c>
      <c r="J1783" s="14">
        <v>0</v>
      </c>
      <c r="K1783" s="15">
        <v>0</v>
      </c>
      <c r="L1783" s="13" t="s">
        <v>335</v>
      </c>
    </row>
    <row r="1784" ht="10.95" customHeight="true" customFormat="true" s="9">
      <c r="A1784" s="20" t="s">
        <v>1071</v>
      </c>
      <c r="B1784" s="20"/>
      <c r="C1784" s="20"/>
      <c r="D1784" s="20"/>
      <c r="E1784" s="20"/>
      <c r="F1784" s="20"/>
      <c r="G1784" s="21">
        <f ca="1">G1783</f>
        <v>0</v>
      </c>
      <c r="H1784" s="21">
        <f ca="1">H1783</f>
        <v>0</v>
      </c>
      <c r="I1784" s="21">
        <f ca="1">I1783</f>
        <v>0</v>
      </c>
      <c r="J1784" s="21">
        <f ca="1">J1783</f>
        <v>0</v>
      </c>
      <c r="K1784" s="20"/>
      <c r="L1784" s="20"/>
    </row>
    <row r="1785" ht="10.95" customHeight="true" customFormat="true" s="9">
      <c r="A1785" s="20" t="s">
        <v>194</v>
      </c>
      <c r="B1785" s="20"/>
      <c r="C1785" s="20"/>
      <c r="D1785" s="20"/>
      <c r="E1785" s="20"/>
      <c r="F1785" s="20"/>
      <c r="G1785" s="21">
        <v>0</v>
      </c>
      <c r="H1785" s="21">
        <v>500000.0000</v>
      </c>
      <c r="I1785" s="21">
        <v>0</v>
      </c>
      <c r="J1785" s="21">
        <v>0</v>
      </c>
      <c r="K1785" s="20"/>
      <c r="L1785" s="20"/>
    </row>
    <row r="1786" ht="10.95" customHeight="true" customFormat="true" s="9">
      <c r="A1786" s="10" t="s">
        <v>195</v>
      </c>
      <c r="B1786" s="10"/>
      <c r="C1786" s="10"/>
      <c r="D1786" s="10"/>
      <c r="E1786" s="10"/>
      <c r="F1786" s="10"/>
      <c r="G1786" s="11">
        <v>0</v>
      </c>
      <c r="H1786" s="11">
        <v>500000.0000</v>
      </c>
      <c r="I1786" s="11">
        <f ca="1">I1783</f>
        <v>0</v>
      </c>
      <c r="J1786" s="11">
        <v>0</v>
      </c>
      <c r="K1786" s="10"/>
      <c r="L1786" s="10"/>
    </row>
    <row r="1787" ht="13.35" customHeight="true"/>
    <row r="1788" ht="12.1" customHeight="true" customFormat="true" s="5">
      <c r="A1788" s="8" t="s">
        <v>1072</v>
      </c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</row>
    <row r="1789" ht="10.95" customHeight="true" customFormat="true" s="9">
      <c r="A1789" s="10" t="s">
        <v>16</v>
      </c>
      <c r="B1789" s="10"/>
      <c r="C1789" s="10"/>
      <c r="D1789" s="10"/>
      <c r="E1789" s="10"/>
      <c r="F1789" s="10"/>
      <c r="G1789" s="11">
        <v>0</v>
      </c>
      <c r="H1789" s="11">
        <v>0</v>
      </c>
      <c r="I1789" s="11">
        <f ca="1">(G1789 - H1789)</f>
        <v>0</v>
      </c>
      <c r="J1789" s="11">
        <v>0</v>
      </c>
      <c r="K1789" s="10"/>
      <c r="L1789" s="10"/>
    </row>
    <row r="1790" ht="10.95" customHeight="true" customFormat="true" s="9">
      <c r="A1790" s="12">
        <v>45382</v>
      </c>
      <c r="B1790" s="13" t="s">
        <v>1073</v>
      </c>
      <c r="C1790" s="13" t="s">
        <v>956</v>
      </c>
      <c r="D1790" s="13" t="s">
        <v>332</v>
      </c>
      <c r="E1790" s="13" t="s">
        <v>369</v>
      </c>
      <c r="F1790" s="13" t="s">
        <v>370</v>
      </c>
      <c r="G1790" s="14">
        <v>0.2500</v>
      </c>
      <c r="H1790" s="14">
        <v>0</v>
      </c>
      <c r="I1790" s="14">
        <f ca="1">((I1789 + G1790) - H1790)</f>
        <v>0</v>
      </c>
      <c r="J1790" s="14">
        <v>0</v>
      </c>
      <c r="K1790" s="15">
        <v>0</v>
      </c>
      <c r="L1790" s="13" t="s">
        <v>335</v>
      </c>
    </row>
    <row r="1791" ht="10.95" customHeight="true" customFormat="true" s="9">
      <c r="A1791" s="16">
        <v>45412</v>
      </c>
      <c r="B1791" s="17" t="s">
        <v>1073</v>
      </c>
      <c r="C1791" s="17" t="s">
        <v>956</v>
      </c>
      <c r="D1791" s="17" t="s">
        <v>332</v>
      </c>
      <c r="E1791" s="17" t="s">
        <v>1051</v>
      </c>
      <c r="F1791" s="17" t="s">
        <v>1052</v>
      </c>
      <c r="G1791" s="18">
        <v>0.5000</v>
      </c>
      <c r="H1791" s="18">
        <v>0</v>
      </c>
      <c r="I1791" s="18">
        <f ca="1">((I1790 + G1791) - H1791)</f>
        <v>0</v>
      </c>
      <c r="J1791" s="18">
        <v>0</v>
      </c>
      <c r="K1791" s="19">
        <v>0</v>
      </c>
      <c r="L1791" s="17" t="s">
        <v>335</v>
      </c>
    </row>
    <row r="1792" ht="10.95" customHeight="true" customFormat="true" s="9">
      <c r="A1792" s="16">
        <v>45413</v>
      </c>
      <c r="B1792" s="17" t="s">
        <v>1073</v>
      </c>
      <c r="C1792" s="17" t="s">
        <v>956</v>
      </c>
      <c r="D1792" s="17" t="s">
        <v>379</v>
      </c>
      <c r="E1792" s="17" t="s">
        <v>972</v>
      </c>
      <c r="F1792" s="17" t="s">
        <v>393</v>
      </c>
      <c r="G1792" s="18">
        <v>0</v>
      </c>
      <c r="H1792" s="18">
        <v>0.0400</v>
      </c>
      <c r="I1792" s="18">
        <f ca="1">((I1791 + G1792) - H1792)</f>
        <v>0</v>
      </c>
      <c r="J1792" s="18">
        <v>0</v>
      </c>
      <c r="K1792" s="19">
        <v>0</v>
      </c>
      <c r="L1792" s="17"/>
    </row>
    <row r="1793" ht="10.95" customHeight="true" customFormat="true" s="9">
      <c r="A1793" s="16">
        <v>45473</v>
      </c>
      <c r="B1793" s="17" t="s">
        <v>1073</v>
      </c>
      <c r="C1793" s="17" t="s">
        <v>956</v>
      </c>
      <c r="D1793" s="17" t="s">
        <v>332</v>
      </c>
      <c r="E1793" s="17" t="s">
        <v>540</v>
      </c>
      <c r="F1793" s="17" t="s">
        <v>541</v>
      </c>
      <c r="G1793" s="18">
        <v>0.0400</v>
      </c>
      <c r="H1793" s="18">
        <v>0</v>
      </c>
      <c r="I1793" s="18">
        <f ca="1">((I1792 + G1793) - H1793)</f>
        <v>0</v>
      </c>
      <c r="J1793" s="18">
        <v>0</v>
      </c>
      <c r="K1793" s="19">
        <v>0</v>
      </c>
      <c r="L1793" s="17" t="s">
        <v>335</v>
      </c>
    </row>
    <row r="1794" ht="10.95" customHeight="true" customFormat="true" s="9">
      <c r="A1794" s="16">
        <v>45473</v>
      </c>
      <c r="B1794" s="17" t="s">
        <v>1073</v>
      </c>
      <c r="C1794" s="17" t="s">
        <v>956</v>
      </c>
      <c r="D1794" s="17" t="s">
        <v>332</v>
      </c>
      <c r="E1794" s="17" t="s">
        <v>373</v>
      </c>
      <c r="F1794" s="17" t="s">
        <v>374</v>
      </c>
      <c r="G1794" s="18">
        <v>0</v>
      </c>
      <c r="H1794" s="18">
        <v>0.7500</v>
      </c>
      <c r="I1794" s="18">
        <f ca="1">((I1793 + G1794) - H1794)</f>
        <v>0</v>
      </c>
      <c r="J1794" s="18">
        <v>0</v>
      </c>
      <c r="K1794" s="19">
        <v>0</v>
      </c>
      <c r="L1794" s="17" t="s">
        <v>335</v>
      </c>
    </row>
    <row r="1795" ht="10.95" customHeight="true" customFormat="true" s="9">
      <c r="A1795" s="20" t="s">
        <v>1074</v>
      </c>
      <c r="B1795" s="20"/>
      <c r="C1795" s="20"/>
      <c r="D1795" s="20"/>
      <c r="E1795" s="20"/>
      <c r="F1795" s="20"/>
      <c r="G1795" s="21">
        <f ca="1">SUM(G1790:G1794)</f>
        <v>0</v>
      </c>
      <c r="H1795" s="21">
        <f ca="1">SUM(H1790:H1794)</f>
        <v>0</v>
      </c>
      <c r="I1795" s="21">
        <f ca="1">I1794</f>
        <v>0</v>
      </c>
      <c r="J1795" s="21">
        <f ca="1">SUM(J1790:J1794)</f>
        <v>0</v>
      </c>
      <c r="K1795" s="20"/>
      <c r="L1795" s="20"/>
    </row>
    <row r="1796" ht="10.95" customHeight="true" customFormat="true" s="9">
      <c r="A1796" s="20" t="s">
        <v>194</v>
      </c>
      <c r="B1796" s="20"/>
      <c r="C1796" s="20"/>
      <c r="D1796" s="20"/>
      <c r="E1796" s="20"/>
      <c r="F1796" s="20"/>
      <c r="G1796" s="21">
        <v>0</v>
      </c>
      <c r="H1796" s="21">
        <v>0</v>
      </c>
      <c r="I1796" s="21">
        <v>0</v>
      </c>
      <c r="J1796" s="21">
        <v>0</v>
      </c>
      <c r="K1796" s="20"/>
      <c r="L1796" s="20"/>
    </row>
    <row r="1797" ht="10.95" customHeight="true" customFormat="true" s="9">
      <c r="A1797" s="10" t="s">
        <v>195</v>
      </c>
      <c r="B1797" s="10"/>
      <c r="C1797" s="10"/>
      <c r="D1797" s="10"/>
      <c r="E1797" s="10"/>
      <c r="F1797" s="10"/>
      <c r="G1797" s="11">
        <v>0</v>
      </c>
      <c r="H1797" s="11">
        <v>0</v>
      </c>
      <c r="I1797" s="11">
        <f ca="1">I1794</f>
        <v>0</v>
      </c>
      <c r="J1797" s="11">
        <v>0</v>
      </c>
      <c r="K1797" s="10"/>
      <c r="L1797" s="10"/>
    </row>
    <row r="1798" ht="13.35" customHeight="true"/>
    <row r="1799" ht="12.1" customHeight="true" customFormat="true" s="5">
      <c r="A1799" s="8" t="s">
        <v>1075</v>
      </c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</row>
    <row r="1800" ht="10.95" customHeight="true" customFormat="true" s="9">
      <c r="A1800" s="10" t="s">
        <v>16</v>
      </c>
      <c r="B1800" s="10"/>
      <c r="C1800" s="10"/>
      <c r="D1800" s="10"/>
      <c r="E1800" s="10"/>
      <c r="F1800" s="10"/>
      <c r="G1800" s="11">
        <v>0</v>
      </c>
      <c r="H1800" s="11">
        <v>0</v>
      </c>
      <c r="I1800" s="11">
        <f ca="1">(G1800 - H1800)</f>
        <v>0</v>
      </c>
      <c r="J1800" s="11">
        <v>0</v>
      </c>
      <c r="K1800" s="10"/>
      <c r="L1800" s="10"/>
    </row>
    <row r="1801" ht="10.95" customHeight="true" customFormat="true" s="9">
      <c r="A1801" s="12">
        <v>45385</v>
      </c>
      <c r="B1801" s="13" t="s">
        <v>1076</v>
      </c>
      <c r="C1801" s="13" t="s">
        <v>1068</v>
      </c>
      <c r="D1801" s="13" t="s">
        <v>26</v>
      </c>
      <c r="E1801" s="13" t="s">
        <v>27</v>
      </c>
      <c r="F1801" s="13" t="s">
        <v>28</v>
      </c>
      <c r="G1801" s="14">
        <v>0</v>
      </c>
      <c r="H1801" s="14">
        <v>232000.0000</v>
      </c>
      <c r="I1801" s="14">
        <f ca="1">((I1800 + G1801) - H1801)</f>
        <v>0</v>
      </c>
      <c r="J1801" s="14">
        <v>0</v>
      </c>
      <c r="K1801" s="15">
        <v>0</v>
      </c>
      <c r="L1801" s="13"/>
    </row>
    <row r="1802" ht="10.95" customHeight="true" customFormat="true" s="9">
      <c r="A1802" s="16">
        <v>45413</v>
      </c>
      <c r="B1802" s="17" t="s">
        <v>1076</v>
      </c>
      <c r="C1802" s="17" t="s">
        <v>1068</v>
      </c>
      <c r="D1802" s="17" t="s">
        <v>332</v>
      </c>
      <c r="E1802" s="17" t="s">
        <v>1077</v>
      </c>
      <c r="F1802" s="17" t="s">
        <v>1078</v>
      </c>
      <c r="G1802" s="18">
        <v>0</v>
      </c>
      <c r="H1802" s="18">
        <v>25734.0800</v>
      </c>
      <c r="I1802" s="18">
        <f ca="1">((I1801 + G1802) - H1802)</f>
        <v>0</v>
      </c>
      <c r="J1802" s="18">
        <v>0</v>
      </c>
      <c r="K1802" s="19">
        <v>0</v>
      </c>
      <c r="L1802" s="17" t="s">
        <v>335</v>
      </c>
    </row>
    <row r="1803" ht="10.95" customHeight="true" customFormat="true" s="9">
      <c r="A1803" s="16">
        <v>45449</v>
      </c>
      <c r="B1803" s="17" t="s">
        <v>1076</v>
      </c>
      <c r="C1803" s="17" t="s">
        <v>1068</v>
      </c>
      <c r="D1803" s="17" t="s">
        <v>19</v>
      </c>
      <c r="E1803" s="17" t="s">
        <v>1079</v>
      </c>
      <c r="F1803" s="17"/>
      <c r="G1803" s="18">
        <v>4438.9200</v>
      </c>
      <c r="H1803" s="18">
        <v>0</v>
      </c>
      <c r="I1803" s="18">
        <f ca="1">((I1802 + G1803) - H1803)</f>
        <v>0</v>
      </c>
      <c r="J1803" s="18">
        <v>0</v>
      </c>
      <c r="K1803" s="19">
        <v>0</v>
      </c>
      <c r="L1803" s="17" t="s">
        <v>335</v>
      </c>
    </row>
    <row r="1804" ht="10.95" customHeight="true" customFormat="true" s="9">
      <c r="A1804" s="20" t="s">
        <v>1080</v>
      </c>
      <c r="B1804" s="20"/>
      <c r="C1804" s="20"/>
      <c r="D1804" s="20"/>
      <c r="E1804" s="20"/>
      <c r="F1804" s="20"/>
      <c r="G1804" s="21">
        <f ca="1">SUM(G1801:G1803)</f>
        <v>0</v>
      </c>
      <c r="H1804" s="21">
        <f ca="1">SUM(H1801:H1803)</f>
        <v>0</v>
      </c>
      <c r="I1804" s="21">
        <f ca="1">I1803</f>
        <v>0</v>
      </c>
      <c r="J1804" s="21">
        <f ca="1">SUM(J1801:J1803)</f>
        <v>0</v>
      </c>
      <c r="K1804" s="20"/>
      <c r="L1804" s="20"/>
    </row>
    <row r="1805" ht="10.95" customHeight="true" customFormat="true" s="9">
      <c r="A1805" s="20" t="s">
        <v>194</v>
      </c>
      <c r="B1805" s="20"/>
      <c r="C1805" s="20"/>
      <c r="D1805" s="20"/>
      <c r="E1805" s="20"/>
      <c r="F1805" s="20"/>
      <c r="G1805" s="21">
        <v>0</v>
      </c>
      <c r="H1805" s="21">
        <v>253295.1600</v>
      </c>
      <c r="I1805" s="21">
        <v>0</v>
      </c>
      <c r="J1805" s="21">
        <v>0</v>
      </c>
      <c r="K1805" s="20"/>
      <c r="L1805" s="20"/>
    </row>
    <row r="1806" ht="10.95" customHeight="true" customFormat="true" s="9">
      <c r="A1806" s="10" t="s">
        <v>195</v>
      </c>
      <c r="B1806" s="10"/>
      <c r="C1806" s="10"/>
      <c r="D1806" s="10"/>
      <c r="E1806" s="10"/>
      <c r="F1806" s="10"/>
      <c r="G1806" s="11">
        <v>0</v>
      </c>
      <c r="H1806" s="11">
        <v>253295.1600</v>
      </c>
      <c r="I1806" s="11">
        <f ca="1">I1803</f>
        <v>0</v>
      </c>
      <c r="J1806" s="11">
        <v>0</v>
      </c>
      <c r="K1806" s="10"/>
      <c r="L1806" s="10"/>
    </row>
    <row r="1807" ht="13.35" customHeight="true"/>
    <row r="1808" ht="12.1" customHeight="true" customFormat="true" s="5">
      <c r="A1808" s="8" t="s">
        <v>1081</v>
      </c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</row>
    <row r="1809" ht="10.95" customHeight="true" customFormat="true" s="9">
      <c r="A1809" s="10" t="s">
        <v>16</v>
      </c>
      <c r="B1809" s="10"/>
      <c r="C1809" s="10"/>
      <c r="D1809" s="10"/>
      <c r="E1809" s="10"/>
      <c r="F1809" s="10"/>
      <c r="G1809" s="11">
        <v>0</v>
      </c>
      <c r="H1809" s="11">
        <v>0</v>
      </c>
      <c r="I1809" s="11">
        <f ca="1">(G1809 - H1809)</f>
        <v>0</v>
      </c>
      <c r="J1809" s="11">
        <v>0</v>
      </c>
      <c r="K1809" s="10"/>
      <c r="L1809" s="10"/>
    </row>
    <row r="1810" ht="10.95" customHeight="true" customFormat="true" s="9">
      <c r="A1810" s="12">
        <v>45442</v>
      </c>
      <c r="B1810" s="13" t="s">
        <v>1082</v>
      </c>
      <c r="C1810" s="13" t="s">
        <v>956</v>
      </c>
      <c r="D1810" s="13" t="s">
        <v>332</v>
      </c>
      <c r="E1810" s="13" t="s">
        <v>531</v>
      </c>
      <c r="F1810" s="13" t="s">
        <v>532</v>
      </c>
      <c r="G1810" s="14">
        <v>0</v>
      </c>
      <c r="H1810" s="14">
        <v>23.8400</v>
      </c>
      <c r="I1810" s="14">
        <f ca="1">((I1809 + G1810) - H1810)</f>
        <v>0</v>
      </c>
      <c r="J1810" s="14">
        <v>0</v>
      </c>
      <c r="K1810" s="15">
        <v>0</v>
      </c>
      <c r="L1810" s="13"/>
    </row>
    <row r="1811" ht="10.95" customHeight="true" customFormat="true" s="9">
      <c r="A1811" s="16">
        <v>45442</v>
      </c>
      <c r="B1811" s="17" t="s">
        <v>1082</v>
      </c>
      <c r="C1811" s="17" t="s">
        <v>956</v>
      </c>
      <c r="D1811" s="17" t="s">
        <v>332</v>
      </c>
      <c r="E1811" s="17" t="s">
        <v>531</v>
      </c>
      <c r="F1811" s="17" t="s">
        <v>532</v>
      </c>
      <c r="G1811" s="18">
        <v>23.8400</v>
      </c>
      <c r="H1811" s="18">
        <v>0</v>
      </c>
      <c r="I1811" s="18">
        <f ca="1">((I1810 + G1811) - H1811)</f>
        <v>0</v>
      </c>
      <c r="J1811" s="18">
        <v>0</v>
      </c>
      <c r="K1811" s="19">
        <v>0</v>
      </c>
      <c r="L1811" s="17"/>
    </row>
    <row r="1812" ht="10.95" customHeight="true" customFormat="true" s="9">
      <c r="A1812" s="20" t="s">
        <v>1083</v>
      </c>
      <c r="B1812" s="20"/>
      <c r="C1812" s="20"/>
      <c r="D1812" s="20"/>
      <c r="E1812" s="20"/>
      <c r="F1812" s="20"/>
      <c r="G1812" s="21">
        <f ca="1">SUM(G1810:G1811)</f>
        <v>0</v>
      </c>
      <c r="H1812" s="21">
        <f ca="1">SUM(H1810:H1811)</f>
        <v>0</v>
      </c>
      <c r="I1812" s="21">
        <f ca="1">I1811</f>
        <v>0</v>
      </c>
      <c r="J1812" s="21">
        <f ca="1">SUM(J1810:J1811)</f>
        <v>0</v>
      </c>
      <c r="K1812" s="20"/>
      <c r="L1812" s="20"/>
    </row>
    <row r="1813" ht="10.95" customHeight="true" customFormat="true" s="9">
      <c r="A1813" s="20" t="s">
        <v>194</v>
      </c>
      <c r="B1813" s="20"/>
      <c r="C1813" s="20"/>
      <c r="D1813" s="20"/>
      <c r="E1813" s="20"/>
      <c r="F1813" s="20"/>
      <c r="G1813" s="21">
        <v>0</v>
      </c>
      <c r="H1813" s="21">
        <v>0</v>
      </c>
      <c r="I1813" s="21">
        <v>0</v>
      </c>
      <c r="J1813" s="21">
        <v>0</v>
      </c>
      <c r="K1813" s="20"/>
      <c r="L1813" s="20"/>
    </row>
    <row r="1814" ht="10.95" customHeight="true" customFormat="true" s="9">
      <c r="A1814" s="10" t="s">
        <v>195</v>
      </c>
      <c r="B1814" s="10"/>
      <c r="C1814" s="10"/>
      <c r="D1814" s="10"/>
      <c r="E1814" s="10"/>
      <c r="F1814" s="10"/>
      <c r="G1814" s="11">
        <v>0</v>
      </c>
      <c r="H1814" s="11">
        <v>0</v>
      </c>
      <c r="I1814" s="11">
        <f ca="1">I1811</f>
        <v>0</v>
      </c>
      <c r="J1814" s="11">
        <v>0</v>
      </c>
      <c r="K1814" s="10"/>
      <c r="L1814" s="10"/>
    </row>
    <row r="1815" ht="13.35" customHeight="true"/>
    <row r="1816" ht="12.1" customHeight="true" customFormat="true" s="5">
      <c r="A1816" s="8" t="s">
        <v>1084</v>
      </c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</row>
    <row r="1817" ht="10.95" customHeight="true" customFormat="true" s="9">
      <c r="A1817" s="10" t="s">
        <v>16</v>
      </c>
      <c r="B1817" s="10"/>
      <c r="C1817" s="10"/>
      <c r="D1817" s="10"/>
      <c r="E1817" s="10"/>
      <c r="F1817" s="10"/>
      <c r="G1817" s="11">
        <v>0</v>
      </c>
      <c r="H1817" s="11">
        <v>0</v>
      </c>
      <c r="I1817" s="11">
        <f ca="1">(G1817 - H1817)</f>
        <v>0</v>
      </c>
      <c r="J1817" s="11">
        <v>0</v>
      </c>
      <c r="K1817" s="10"/>
      <c r="L1817" s="10"/>
    </row>
    <row r="1818" ht="10.95" customHeight="true" customFormat="true" s="9">
      <c r="A1818" s="12">
        <v>45372</v>
      </c>
      <c r="B1818" s="13" t="s">
        <v>1085</v>
      </c>
      <c r="C1818" s="13" t="s">
        <v>1068</v>
      </c>
      <c r="D1818" s="13" t="s">
        <v>26</v>
      </c>
      <c r="E1818" s="13" t="s">
        <v>957</v>
      </c>
      <c r="F1818" s="13" t="s">
        <v>1086</v>
      </c>
      <c r="G1818" s="14">
        <v>0</v>
      </c>
      <c r="H1818" s="14">
        <v>149077.0000</v>
      </c>
      <c r="I1818" s="14">
        <f ca="1">((I1817 + G1818) - H1818)</f>
        <v>0</v>
      </c>
      <c r="J1818" s="14">
        <v>0</v>
      </c>
      <c r="K1818" s="15">
        <v>0</v>
      </c>
      <c r="L1818" s="13"/>
    </row>
    <row r="1819" ht="10.95" customHeight="true" customFormat="true" s="9">
      <c r="A1819" s="20" t="s">
        <v>1087</v>
      </c>
      <c r="B1819" s="20"/>
      <c r="C1819" s="20"/>
      <c r="D1819" s="20"/>
      <c r="E1819" s="20"/>
      <c r="F1819" s="20"/>
      <c r="G1819" s="21">
        <f ca="1">G1818</f>
        <v>0</v>
      </c>
      <c r="H1819" s="21">
        <f ca="1">H1818</f>
        <v>0</v>
      </c>
      <c r="I1819" s="21">
        <f ca="1">I1818</f>
        <v>0</v>
      </c>
      <c r="J1819" s="21">
        <f ca="1">J1818</f>
        <v>0</v>
      </c>
      <c r="K1819" s="20"/>
      <c r="L1819" s="20"/>
    </row>
    <row r="1820" ht="10.95" customHeight="true" customFormat="true" s="9">
      <c r="A1820" s="20" t="s">
        <v>194</v>
      </c>
      <c r="B1820" s="20"/>
      <c r="C1820" s="20"/>
      <c r="D1820" s="20"/>
      <c r="E1820" s="20"/>
      <c r="F1820" s="20"/>
      <c r="G1820" s="21">
        <v>0</v>
      </c>
      <c r="H1820" s="21">
        <v>149077.0000</v>
      </c>
      <c r="I1820" s="21">
        <v>0</v>
      </c>
      <c r="J1820" s="21">
        <v>0</v>
      </c>
      <c r="K1820" s="20"/>
      <c r="L1820" s="20"/>
    </row>
    <row r="1821" ht="10.95" customHeight="true" customFormat="true" s="9">
      <c r="A1821" s="10" t="s">
        <v>195</v>
      </c>
      <c r="B1821" s="10"/>
      <c r="C1821" s="10"/>
      <c r="D1821" s="10"/>
      <c r="E1821" s="10"/>
      <c r="F1821" s="10"/>
      <c r="G1821" s="11">
        <v>0</v>
      </c>
      <c r="H1821" s="11">
        <v>149077.0000</v>
      </c>
      <c r="I1821" s="11">
        <f ca="1">I1818</f>
        <v>0</v>
      </c>
      <c r="J1821" s="11">
        <v>0</v>
      </c>
      <c r="K1821" s="10"/>
      <c r="L1821" s="10"/>
    </row>
    <row r="1822" ht="13.35" customHeight="true"/>
    <row r="1823" ht="12.1" customHeight="true" customFormat="true" s="5">
      <c r="A1823" s="8" t="s">
        <v>1088</v>
      </c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</row>
    <row r="1824" ht="10.95" customHeight="true" customFormat="true" s="9">
      <c r="A1824" s="10" t="s">
        <v>16</v>
      </c>
      <c r="B1824" s="10"/>
      <c r="C1824" s="10"/>
      <c r="D1824" s="10"/>
      <c r="E1824" s="10"/>
      <c r="F1824" s="10"/>
      <c r="G1824" s="11">
        <v>0</v>
      </c>
      <c r="H1824" s="11">
        <v>0</v>
      </c>
      <c r="I1824" s="11">
        <f ca="1">(G1824 - H1824)</f>
        <v>0</v>
      </c>
      <c r="J1824" s="11">
        <v>0</v>
      </c>
      <c r="K1824" s="10"/>
      <c r="L1824" s="10"/>
    </row>
    <row r="1825" ht="10.95" customHeight="true" customFormat="true" s="9">
      <c r="A1825" s="12">
        <v>45413</v>
      </c>
      <c r="B1825" s="13" t="s">
        <v>1089</v>
      </c>
      <c r="C1825" s="13" t="s">
        <v>871</v>
      </c>
      <c r="D1825" s="13" t="s">
        <v>26</v>
      </c>
      <c r="E1825" s="13" t="s">
        <v>183</v>
      </c>
      <c r="F1825" s="13" t="s">
        <v>1090</v>
      </c>
      <c r="G1825" s="14">
        <v>0</v>
      </c>
      <c r="H1825" s="14">
        <v>110695.0300</v>
      </c>
      <c r="I1825" s="14">
        <f ca="1">((I1824 + G1825) - H1825)</f>
        <v>0</v>
      </c>
      <c r="J1825" s="14">
        <v>0</v>
      </c>
      <c r="K1825" s="15">
        <v>0</v>
      </c>
      <c r="L1825" s="13"/>
    </row>
    <row r="1826" ht="10.95" customHeight="true" customFormat="true" s="9">
      <c r="A1826" s="16">
        <v>45413</v>
      </c>
      <c r="B1826" s="17" t="s">
        <v>1089</v>
      </c>
      <c r="C1826" s="17" t="s">
        <v>871</v>
      </c>
      <c r="D1826" s="17" t="s">
        <v>26</v>
      </c>
      <c r="E1826" s="17" t="s">
        <v>183</v>
      </c>
      <c r="F1826" s="17" t="s">
        <v>1090</v>
      </c>
      <c r="G1826" s="18">
        <v>0.0400</v>
      </c>
      <c r="H1826" s="18">
        <v>0</v>
      </c>
      <c r="I1826" s="18">
        <f ca="1">((I1825 + G1826) - H1826)</f>
        <v>0</v>
      </c>
      <c r="J1826" s="18">
        <v>0</v>
      </c>
      <c r="K1826" s="19">
        <v>0</v>
      </c>
      <c r="L1826" s="17"/>
    </row>
    <row r="1827" ht="10.95" customHeight="true" customFormat="true" s="9">
      <c r="A1827" s="16">
        <v>45413</v>
      </c>
      <c r="B1827" s="17" t="s">
        <v>1089</v>
      </c>
      <c r="C1827" s="17" t="s">
        <v>871</v>
      </c>
      <c r="D1827" s="17" t="s">
        <v>21</v>
      </c>
      <c r="E1827" s="17" t="s">
        <v>1091</v>
      </c>
      <c r="F1827" s="17"/>
      <c r="G1827" s="18">
        <v>0</v>
      </c>
      <c r="H1827" s="18">
        <v>663631.6500</v>
      </c>
      <c r="I1827" s="18">
        <f ca="1">((I1826 + G1827) - H1827)</f>
        <v>0</v>
      </c>
      <c r="J1827" s="18">
        <v>0</v>
      </c>
      <c r="K1827" s="19">
        <v>0</v>
      </c>
      <c r="L1827" s="17" t="s">
        <v>335</v>
      </c>
    </row>
    <row r="1828" ht="10.95" customHeight="true" customFormat="true" s="9">
      <c r="A1828" s="16">
        <v>45413</v>
      </c>
      <c r="B1828" s="17" t="s">
        <v>1089</v>
      </c>
      <c r="C1828" s="17" t="s">
        <v>871</v>
      </c>
      <c r="D1828" s="17" t="s">
        <v>332</v>
      </c>
      <c r="E1828" s="17" t="s">
        <v>1069</v>
      </c>
      <c r="F1828" s="17" t="s">
        <v>1070</v>
      </c>
      <c r="G1828" s="18">
        <v>500000.0000</v>
      </c>
      <c r="H1828" s="18">
        <v>0</v>
      </c>
      <c r="I1828" s="18">
        <f ca="1">((I1827 + G1828) - H1828)</f>
        <v>0</v>
      </c>
      <c r="J1828" s="18">
        <v>0</v>
      </c>
      <c r="K1828" s="19">
        <v>0</v>
      </c>
      <c r="L1828" s="17" t="s">
        <v>335</v>
      </c>
    </row>
    <row r="1829" ht="10.95" customHeight="true" customFormat="true" s="9">
      <c r="A1829" s="16">
        <v>45473</v>
      </c>
      <c r="B1829" s="17" t="s">
        <v>1089</v>
      </c>
      <c r="C1829" s="17" t="s">
        <v>871</v>
      </c>
      <c r="D1829" s="17" t="s">
        <v>332</v>
      </c>
      <c r="E1829" s="17" t="s">
        <v>669</v>
      </c>
      <c r="F1829" s="17" t="s">
        <v>670</v>
      </c>
      <c r="G1829" s="18">
        <v>47548.3100</v>
      </c>
      <c r="H1829" s="18">
        <v>0</v>
      </c>
      <c r="I1829" s="18">
        <f ca="1">((I1828 + G1829) - H1829)</f>
        <v>0</v>
      </c>
      <c r="J1829" s="18">
        <v>0</v>
      </c>
      <c r="K1829" s="19">
        <v>0</v>
      </c>
      <c r="L1829" s="17" t="s">
        <v>335</v>
      </c>
    </row>
    <row r="1830" ht="10.95" customHeight="true" customFormat="true" s="9">
      <c r="A1830" s="20" t="s">
        <v>1092</v>
      </c>
      <c r="B1830" s="20"/>
      <c r="C1830" s="20"/>
      <c r="D1830" s="20"/>
      <c r="E1830" s="20"/>
      <c r="F1830" s="20"/>
      <c r="G1830" s="21">
        <f ca="1">SUM(G1825:G1829)</f>
        <v>0</v>
      </c>
      <c r="H1830" s="21">
        <f ca="1">SUM(H1825:H1829)</f>
        <v>0</v>
      </c>
      <c r="I1830" s="21">
        <f ca="1">I1829</f>
        <v>0</v>
      </c>
      <c r="J1830" s="21">
        <f ca="1">SUM(J1825:J1829)</f>
        <v>0</v>
      </c>
      <c r="K1830" s="20"/>
      <c r="L1830" s="20"/>
    </row>
    <row r="1831" ht="10.95" customHeight="true" customFormat="true" s="9">
      <c r="A1831" s="20" t="s">
        <v>194</v>
      </c>
      <c r="B1831" s="20"/>
      <c r="C1831" s="20"/>
      <c r="D1831" s="20"/>
      <c r="E1831" s="20"/>
      <c r="F1831" s="20"/>
      <c r="G1831" s="21">
        <v>0</v>
      </c>
      <c r="H1831" s="21">
        <v>226778.3300</v>
      </c>
      <c r="I1831" s="21">
        <v>0</v>
      </c>
      <c r="J1831" s="21">
        <v>0</v>
      </c>
      <c r="K1831" s="20"/>
      <c r="L1831" s="20"/>
    </row>
    <row r="1832" ht="10.95" customHeight="true" customFormat="true" s="9">
      <c r="A1832" s="10" t="s">
        <v>195</v>
      </c>
      <c r="B1832" s="10"/>
      <c r="C1832" s="10"/>
      <c r="D1832" s="10"/>
      <c r="E1832" s="10"/>
      <c r="F1832" s="10"/>
      <c r="G1832" s="11">
        <v>0</v>
      </c>
      <c r="H1832" s="11">
        <v>226778.3300</v>
      </c>
      <c r="I1832" s="11">
        <f ca="1">I1829</f>
        <v>0</v>
      </c>
      <c r="J1832" s="11">
        <v>0</v>
      </c>
      <c r="K1832" s="10"/>
      <c r="L1832" s="10"/>
    </row>
    <row r="1833" ht="13.35" customHeight="true"/>
    <row r="1834" ht="12.1" customHeight="true" customFormat="true" s="5">
      <c r="A1834" s="8" t="s">
        <v>1093</v>
      </c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</row>
    <row r="1835" ht="10.95" customHeight="true" customFormat="true" s="9">
      <c r="A1835" s="10" t="s">
        <v>16</v>
      </c>
      <c r="B1835" s="10"/>
      <c r="C1835" s="10"/>
      <c r="D1835" s="10"/>
      <c r="E1835" s="10"/>
      <c r="F1835" s="10"/>
      <c r="G1835" s="11">
        <v>0</v>
      </c>
      <c r="H1835" s="11">
        <v>0</v>
      </c>
      <c r="I1835" s="11">
        <f ca="1">(G1835 - H1835)</f>
        <v>0</v>
      </c>
      <c r="J1835" s="11">
        <v>0</v>
      </c>
      <c r="K1835" s="10"/>
      <c r="L1835" s="10"/>
    </row>
    <row r="1836" ht="10.95" customHeight="true" customFormat="true" s="9">
      <c r="A1836" s="12">
        <v>45337</v>
      </c>
      <c r="B1836" s="13" t="s">
        <v>1094</v>
      </c>
      <c r="C1836" s="13" t="s">
        <v>871</v>
      </c>
      <c r="D1836" s="13" t="s">
        <v>26</v>
      </c>
      <c r="E1836" s="13" t="s">
        <v>957</v>
      </c>
      <c r="F1836" s="13" t="s">
        <v>1095</v>
      </c>
      <c r="G1836" s="14">
        <v>0</v>
      </c>
      <c r="H1836" s="14">
        <v>5000.0000</v>
      </c>
      <c r="I1836" s="14">
        <f ca="1">((I1835 + G1836) - H1836)</f>
        <v>0</v>
      </c>
      <c r="J1836" s="14">
        <v>0</v>
      </c>
      <c r="K1836" s="15">
        <v>0</v>
      </c>
      <c r="L1836" s="13"/>
    </row>
    <row r="1837" ht="10.95" customHeight="true" customFormat="true" s="9">
      <c r="A1837" s="16">
        <v>45355</v>
      </c>
      <c r="B1837" s="17" t="s">
        <v>1094</v>
      </c>
      <c r="C1837" s="17" t="s">
        <v>871</v>
      </c>
      <c r="D1837" s="17" t="s">
        <v>21</v>
      </c>
      <c r="E1837" s="17" t="s">
        <v>1096</v>
      </c>
      <c r="F1837" s="17"/>
      <c r="G1837" s="18">
        <v>0</v>
      </c>
      <c r="H1837" s="18">
        <v>5000.0000</v>
      </c>
      <c r="I1837" s="18">
        <f ca="1">((I1836 + G1837) - H1837)</f>
        <v>0</v>
      </c>
      <c r="J1837" s="18">
        <v>0</v>
      </c>
      <c r="K1837" s="19">
        <v>0</v>
      </c>
      <c r="L1837" s="17" t="s">
        <v>335</v>
      </c>
    </row>
    <row r="1838" ht="10.95" customHeight="true" customFormat="true" s="9">
      <c r="A1838" s="16">
        <v>45385</v>
      </c>
      <c r="B1838" s="17" t="s">
        <v>1094</v>
      </c>
      <c r="C1838" s="17" t="s">
        <v>871</v>
      </c>
      <c r="D1838" s="17" t="s">
        <v>21</v>
      </c>
      <c r="E1838" s="17" t="s">
        <v>1096</v>
      </c>
      <c r="F1838" s="17"/>
      <c r="G1838" s="18">
        <v>0</v>
      </c>
      <c r="H1838" s="18">
        <v>20000.0000</v>
      </c>
      <c r="I1838" s="18">
        <f ca="1">((I1837 + G1838) - H1838)</f>
        <v>0</v>
      </c>
      <c r="J1838" s="18">
        <v>0</v>
      </c>
      <c r="K1838" s="19">
        <v>0</v>
      </c>
      <c r="L1838" s="17" t="s">
        <v>335</v>
      </c>
    </row>
    <row r="1839" ht="10.95" customHeight="true" customFormat="true" s="9">
      <c r="A1839" s="16">
        <v>45412</v>
      </c>
      <c r="B1839" s="17" t="s">
        <v>1094</v>
      </c>
      <c r="C1839" s="17" t="s">
        <v>871</v>
      </c>
      <c r="D1839" s="17" t="s">
        <v>21</v>
      </c>
      <c r="E1839" s="17" t="s">
        <v>1096</v>
      </c>
      <c r="F1839" s="17"/>
      <c r="G1839" s="18">
        <v>0</v>
      </c>
      <c r="H1839" s="18">
        <v>70000.0000</v>
      </c>
      <c r="I1839" s="18">
        <f ca="1">((I1838 + G1839) - H1839)</f>
        <v>0</v>
      </c>
      <c r="J1839" s="18">
        <v>0</v>
      </c>
      <c r="K1839" s="19">
        <v>0</v>
      </c>
      <c r="L1839" s="17" t="s">
        <v>335</v>
      </c>
    </row>
    <row r="1840" ht="10.95" customHeight="true" customFormat="true" s="9">
      <c r="A1840" s="16">
        <v>45412</v>
      </c>
      <c r="B1840" s="17" t="s">
        <v>1094</v>
      </c>
      <c r="C1840" s="17" t="s">
        <v>871</v>
      </c>
      <c r="D1840" s="17" t="s">
        <v>21</v>
      </c>
      <c r="E1840" s="17" t="s">
        <v>1097</v>
      </c>
      <c r="F1840" s="17"/>
      <c r="G1840" s="18">
        <v>0</v>
      </c>
      <c r="H1840" s="18">
        <v>2000.0000</v>
      </c>
      <c r="I1840" s="18">
        <f ca="1">((I1839 + G1840) - H1840)</f>
        <v>0</v>
      </c>
      <c r="J1840" s="18">
        <v>0</v>
      </c>
      <c r="K1840" s="19">
        <v>0</v>
      </c>
      <c r="L1840" s="17" t="s">
        <v>335</v>
      </c>
    </row>
    <row r="1841" ht="10.95" customHeight="true" customFormat="true" s="9">
      <c r="A1841" s="16">
        <v>45473</v>
      </c>
      <c r="B1841" s="17" t="s">
        <v>1094</v>
      </c>
      <c r="C1841" s="17" t="s">
        <v>871</v>
      </c>
      <c r="D1841" s="17" t="s">
        <v>332</v>
      </c>
      <c r="E1841" s="17" t="s">
        <v>477</v>
      </c>
      <c r="F1841" s="17" t="s">
        <v>478</v>
      </c>
      <c r="G1841" s="18">
        <v>0</v>
      </c>
      <c r="H1841" s="18">
        <v>1980.0000</v>
      </c>
      <c r="I1841" s="18">
        <f ca="1">((I1840 + G1841) - H1841)</f>
        <v>0</v>
      </c>
      <c r="J1841" s="18">
        <v>0</v>
      </c>
      <c r="K1841" s="19">
        <v>0</v>
      </c>
      <c r="L1841" s="17" t="s">
        <v>335</v>
      </c>
    </row>
    <row r="1842" ht="10.95" customHeight="true" customFormat="true" s="9">
      <c r="A1842" s="20" t="s">
        <v>1098</v>
      </c>
      <c r="B1842" s="20"/>
      <c r="C1842" s="20"/>
      <c r="D1842" s="20"/>
      <c r="E1842" s="20"/>
      <c r="F1842" s="20"/>
      <c r="G1842" s="21">
        <f ca="1">SUM(G1836:G1841)</f>
        <v>0</v>
      </c>
      <c r="H1842" s="21">
        <f ca="1">SUM(H1836:H1841)</f>
        <v>0</v>
      </c>
      <c r="I1842" s="21">
        <f ca="1">I1841</f>
        <v>0</v>
      </c>
      <c r="J1842" s="21">
        <f ca="1">SUM(J1836:J1841)</f>
        <v>0</v>
      </c>
      <c r="K1842" s="20"/>
      <c r="L1842" s="20"/>
    </row>
    <row r="1843" ht="10.95" customHeight="true" customFormat="true" s="9">
      <c r="A1843" s="20" t="s">
        <v>194</v>
      </c>
      <c r="B1843" s="20"/>
      <c r="C1843" s="20"/>
      <c r="D1843" s="20"/>
      <c r="E1843" s="20"/>
      <c r="F1843" s="20"/>
      <c r="G1843" s="21">
        <v>0</v>
      </c>
      <c r="H1843" s="21">
        <v>103980.0000</v>
      </c>
      <c r="I1843" s="21">
        <v>0</v>
      </c>
      <c r="J1843" s="21">
        <v>0</v>
      </c>
      <c r="K1843" s="20"/>
      <c r="L1843" s="20"/>
    </row>
    <row r="1844" ht="10.95" customHeight="true" customFormat="true" s="9">
      <c r="A1844" s="10" t="s">
        <v>195</v>
      </c>
      <c r="B1844" s="10"/>
      <c r="C1844" s="10"/>
      <c r="D1844" s="10"/>
      <c r="E1844" s="10"/>
      <c r="F1844" s="10"/>
      <c r="G1844" s="11">
        <v>0</v>
      </c>
      <c r="H1844" s="11">
        <v>103980.0000</v>
      </c>
      <c r="I1844" s="11">
        <f ca="1">I1841</f>
        <v>0</v>
      </c>
      <c r="J1844" s="11">
        <v>0</v>
      </c>
      <c r="K1844" s="10"/>
      <c r="L1844" s="10"/>
    </row>
    <row r="1845" ht="13.35" customHeight="true"/>
    <row r="1846" ht="12.1" customHeight="true" customFormat="true" s="5">
      <c r="A1846" s="8" t="s">
        <v>1099</v>
      </c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</row>
    <row r="1847" ht="10.95" customHeight="true" customFormat="true" s="9">
      <c r="A1847" s="10" t="s">
        <v>16</v>
      </c>
      <c r="B1847" s="10"/>
      <c r="C1847" s="10"/>
      <c r="D1847" s="10"/>
      <c r="E1847" s="10"/>
      <c r="F1847" s="10"/>
      <c r="G1847" s="11">
        <v>0</v>
      </c>
      <c r="H1847" s="11">
        <v>0</v>
      </c>
      <c r="I1847" s="11">
        <f ca="1">(G1847 - H1847)</f>
        <v>0</v>
      </c>
      <c r="J1847" s="11">
        <v>0</v>
      </c>
      <c r="K1847" s="10"/>
      <c r="L1847" s="10"/>
    </row>
    <row r="1848" ht="10.95" customHeight="true" customFormat="true" s="9">
      <c r="A1848" s="12">
        <v>45413</v>
      </c>
      <c r="B1848" s="13" t="s">
        <v>1100</v>
      </c>
      <c r="C1848" s="13" t="s">
        <v>1068</v>
      </c>
      <c r="D1848" s="13" t="s">
        <v>332</v>
      </c>
      <c r="E1848" s="13" t="s">
        <v>1077</v>
      </c>
      <c r="F1848" s="13" t="s">
        <v>1078</v>
      </c>
      <c r="G1848" s="14">
        <v>25734.0800</v>
      </c>
      <c r="H1848" s="14">
        <v>0</v>
      </c>
      <c r="I1848" s="14">
        <f ca="1">((I1847 + G1848) - H1848)</f>
        <v>0</v>
      </c>
      <c r="J1848" s="14">
        <v>0</v>
      </c>
      <c r="K1848" s="15">
        <v>0</v>
      </c>
      <c r="L1848" s="13" t="s">
        <v>335</v>
      </c>
    </row>
    <row r="1849" ht="10.95" customHeight="true" customFormat="true" s="9">
      <c r="A1849" s="16">
        <v>45473</v>
      </c>
      <c r="B1849" s="17" t="s">
        <v>1100</v>
      </c>
      <c r="C1849" s="17" t="s">
        <v>1068</v>
      </c>
      <c r="D1849" s="17" t="s">
        <v>332</v>
      </c>
      <c r="E1849" s="17" t="s">
        <v>662</v>
      </c>
      <c r="F1849" s="17" t="s">
        <v>663</v>
      </c>
      <c r="G1849" s="18">
        <v>0</v>
      </c>
      <c r="H1849" s="18">
        <v>1353.3400</v>
      </c>
      <c r="I1849" s="18">
        <f ca="1">((I1848 + G1849) - H1849)</f>
        <v>0</v>
      </c>
      <c r="J1849" s="18">
        <v>0</v>
      </c>
      <c r="K1849" s="19">
        <v>0</v>
      </c>
      <c r="L1849" s="17" t="s">
        <v>335</v>
      </c>
    </row>
    <row r="1850" ht="10.95" customHeight="true" customFormat="true" s="9">
      <c r="A1850" s="20" t="s">
        <v>1101</v>
      </c>
      <c r="B1850" s="20"/>
      <c r="C1850" s="20"/>
      <c r="D1850" s="20"/>
      <c r="E1850" s="20"/>
      <c r="F1850" s="20"/>
      <c r="G1850" s="21">
        <f ca="1">SUM(G1848:G1849)</f>
        <v>0</v>
      </c>
      <c r="H1850" s="21">
        <f ca="1">SUM(H1848:H1849)</f>
        <v>0</v>
      </c>
      <c r="I1850" s="21">
        <f ca="1">I1849</f>
        <v>0</v>
      </c>
      <c r="J1850" s="21">
        <f ca="1">SUM(J1848:J1849)</f>
        <v>0</v>
      </c>
      <c r="K1850" s="20"/>
      <c r="L1850" s="20"/>
    </row>
    <row r="1851" ht="10.95" customHeight="true" customFormat="true" s="9">
      <c r="A1851" s="20" t="s">
        <v>194</v>
      </c>
      <c r="B1851" s="20"/>
      <c r="C1851" s="20"/>
      <c r="D1851" s="20"/>
      <c r="E1851" s="20"/>
      <c r="F1851" s="20"/>
      <c r="G1851" s="21">
        <v>24380.7400</v>
      </c>
      <c r="H1851" s="21">
        <v>0</v>
      </c>
      <c r="I1851" s="21">
        <v>0</v>
      </c>
      <c r="J1851" s="21">
        <v>0</v>
      </c>
      <c r="K1851" s="20"/>
      <c r="L1851" s="20"/>
    </row>
    <row r="1852" ht="10.95" customHeight="true" customFormat="true" s="9">
      <c r="A1852" s="10" t="s">
        <v>195</v>
      </c>
      <c r="B1852" s="10"/>
      <c r="C1852" s="10"/>
      <c r="D1852" s="10"/>
      <c r="E1852" s="10"/>
      <c r="F1852" s="10"/>
      <c r="G1852" s="11">
        <v>24380.7400</v>
      </c>
      <c r="H1852" s="11">
        <v>0</v>
      </c>
      <c r="I1852" s="11">
        <f ca="1">I1849</f>
        <v>0</v>
      </c>
      <c r="J1852" s="11">
        <v>0</v>
      </c>
      <c r="K1852" s="10"/>
      <c r="L1852" s="10"/>
    </row>
    <row r="1853" ht="13.35" customHeight="true"/>
    <row r="1854" ht="12.1" customHeight="true" customFormat="true" s="5">
      <c r="A1854" s="8" t="s">
        <v>1102</v>
      </c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</row>
    <row r="1855" ht="10.95" customHeight="true" customFormat="true" s="9">
      <c r="A1855" s="10" t="s">
        <v>16</v>
      </c>
      <c r="B1855" s="10"/>
      <c r="C1855" s="10"/>
      <c r="D1855" s="10"/>
      <c r="E1855" s="10"/>
      <c r="F1855" s="10"/>
      <c r="G1855" s="11">
        <v>0</v>
      </c>
      <c r="H1855" s="11">
        <v>0</v>
      </c>
      <c r="I1855" s="11">
        <f ca="1">(G1855 - H1855)</f>
        <v>0</v>
      </c>
      <c r="J1855" s="11">
        <v>0</v>
      </c>
      <c r="K1855" s="10"/>
      <c r="L1855" s="10"/>
    </row>
    <row r="1856" ht="10.95" customHeight="true" customFormat="true" s="9">
      <c r="A1856" s="12">
        <v>45310</v>
      </c>
      <c r="B1856" s="13" t="s">
        <v>1103</v>
      </c>
      <c r="C1856" s="13" t="s">
        <v>1104</v>
      </c>
      <c r="D1856" s="13" t="s">
        <v>332</v>
      </c>
      <c r="E1856" s="13" t="s">
        <v>863</v>
      </c>
      <c r="F1856" s="13" t="s">
        <v>864</v>
      </c>
      <c r="G1856" s="14">
        <v>0</v>
      </c>
      <c r="H1856" s="14">
        <v>12.0000</v>
      </c>
      <c r="I1856" s="14">
        <f ca="1">((I1855 + G1856) - H1856)</f>
        <v>0</v>
      </c>
      <c r="J1856" s="14">
        <v>0</v>
      </c>
      <c r="K1856" s="15">
        <v>0</v>
      </c>
      <c r="L1856" s="13" t="s">
        <v>335</v>
      </c>
    </row>
    <row r="1857" ht="10.95" customHeight="true" customFormat="true" s="9">
      <c r="A1857" s="20" t="s">
        <v>1105</v>
      </c>
      <c r="B1857" s="20"/>
      <c r="C1857" s="20"/>
      <c r="D1857" s="20"/>
      <c r="E1857" s="20"/>
      <c r="F1857" s="20"/>
      <c r="G1857" s="21">
        <f ca="1">G1856</f>
        <v>0</v>
      </c>
      <c r="H1857" s="21">
        <f ca="1">H1856</f>
        <v>0</v>
      </c>
      <c r="I1857" s="21">
        <f ca="1">I1856</f>
        <v>0</v>
      </c>
      <c r="J1857" s="21">
        <f ca="1">J1856</f>
        <v>0</v>
      </c>
      <c r="K1857" s="20"/>
      <c r="L1857" s="20"/>
    </row>
    <row r="1858" ht="10.95" customHeight="true" customFormat="true" s="9">
      <c r="A1858" s="20" t="s">
        <v>194</v>
      </c>
      <c r="B1858" s="20"/>
      <c r="C1858" s="20"/>
      <c r="D1858" s="20"/>
      <c r="E1858" s="20"/>
      <c r="F1858" s="20"/>
      <c r="G1858" s="21">
        <v>0</v>
      </c>
      <c r="H1858" s="21">
        <v>12.0000</v>
      </c>
      <c r="I1858" s="21">
        <v>0</v>
      </c>
      <c r="J1858" s="21">
        <v>0</v>
      </c>
      <c r="K1858" s="20"/>
      <c r="L1858" s="20"/>
    </row>
    <row r="1859" ht="10.95" customHeight="true" customFormat="true" s="9">
      <c r="A1859" s="10" t="s">
        <v>195</v>
      </c>
      <c r="B1859" s="10"/>
      <c r="C1859" s="10"/>
      <c r="D1859" s="10"/>
      <c r="E1859" s="10"/>
      <c r="F1859" s="10"/>
      <c r="G1859" s="11">
        <v>0</v>
      </c>
      <c r="H1859" s="11">
        <v>12.0000</v>
      </c>
      <c r="I1859" s="11">
        <f ca="1">I1856</f>
        <v>0</v>
      </c>
      <c r="J1859" s="11">
        <v>0</v>
      </c>
      <c r="K1859" s="10"/>
      <c r="L1859" s="10"/>
    </row>
    <row r="1860" ht="13.35" customHeight="true"/>
    <row r="1861" ht="12.1" customHeight="true" customFormat="true" s="5">
      <c r="A1861" s="8" t="s">
        <v>1106</v>
      </c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</row>
    <row r="1862" ht="10.95" customHeight="true" customFormat="true" s="9">
      <c r="A1862" s="10" t="s">
        <v>16</v>
      </c>
      <c r="B1862" s="10"/>
      <c r="C1862" s="10"/>
      <c r="D1862" s="10"/>
      <c r="E1862" s="10"/>
      <c r="F1862" s="10"/>
      <c r="G1862" s="11">
        <v>0</v>
      </c>
      <c r="H1862" s="11">
        <v>0</v>
      </c>
      <c r="I1862" s="11">
        <f ca="1">(G1862 - H1862)</f>
        <v>0</v>
      </c>
      <c r="J1862" s="11">
        <v>0</v>
      </c>
      <c r="K1862" s="10"/>
      <c r="L1862" s="10"/>
    </row>
    <row r="1863" ht="10.95" customHeight="true" customFormat="true" s="9">
      <c r="A1863" s="12">
        <v>45442</v>
      </c>
      <c r="B1863" s="13" t="s">
        <v>1107</v>
      </c>
      <c r="C1863" s="13" t="s">
        <v>956</v>
      </c>
      <c r="D1863" s="13" t="s">
        <v>21</v>
      </c>
      <c r="E1863" s="13" t="s">
        <v>1108</v>
      </c>
      <c r="F1863" s="13"/>
      <c r="G1863" s="14">
        <v>0</v>
      </c>
      <c r="H1863" s="14">
        <v>25389.1000</v>
      </c>
      <c r="I1863" s="14">
        <f ca="1">((I1862 + G1863) - H1863)</f>
        <v>0</v>
      </c>
      <c r="J1863" s="14">
        <v>0</v>
      </c>
      <c r="K1863" s="15">
        <v>0</v>
      </c>
      <c r="L1863" s="13" t="s">
        <v>335</v>
      </c>
    </row>
    <row r="1864" ht="10.95" customHeight="true" customFormat="true" s="9">
      <c r="A1864" s="16">
        <v>45443</v>
      </c>
      <c r="B1864" s="17" t="s">
        <v>1107</v>
      </c>
      <c r="C1864" s="17" t="s">
        <v>956</v>
      </c>
      <c r="D1864" s="17" t="s">
        <v>19</v>
      </c>
      <c r="E1864" s="17" t="s">
        <v>1109</v>
      </c>
      <c r="F1864" s="17"/>
      <c r="G1864" s="18">
        <v>25389.1000</v>
      </c>
      <c r="H1864" s="18">
        <v>0</v>
      </c>
      <c r="I1864" s="18">
        <f ca="1">((I1863 + G1864) - H1864)</f>
        <v>0</v>
      </c>
      <c r="J1864" s="18">
        <v>0</v>
      </c>
      <c r="K1864" s="19">
        <v>0</v>
      </c>
      <c r="L1864" s="17" t="s">
        <v>335</v>
      </c>
    </row>
    <row r="1865" ht="10.95" customHeight="true" customFormat="true" s="9">
      <c r="A1865" s="20" t="s">
        <v>1110</v>
      </c>
      <c r="B1865" s="20"/>
      <c r="C1865" s="20"/>
      <c r="D1865" s="20"/>
      <c r="E1865" s="20"/>
      <c r="F1865" s="20"/>
      <c r="G1865" s="21">
        <f ca="1">SUM(G1863:G1864)</f>
        <v>0</v>
      </c>
      <c r="H1865" s="21">
        <f ca="1">SUM(H1863:H1864)</f>
        <v>0</v>
      </c>
      <c r="I1865" s="21">
        <f ca="1">I1864</f>
        <v>0</v>
      </c>
      <c r="J1865" s="21">
        <f ca="1">SUM(J1863:J1864)</f>
        <v>0</v>
      </c>
      <c r="K1865" s="20"/>
      <c r="L1865" s="20"/>
    </row>
    <row r="1866" ht="10.95" customHeight="true" customFormat="true" s="9">
      <c r="A1866" s="20" t="s">
        <v>194</v>
      </c>
      <c r="B1866" s="20"/>
      <c r="C1866" s="20"/>
      <c r="D1866" s="20"/>
      <c r="E1866" s="20"/>
      <c r="F1866" s="20"/>
      <c r="G1866" s="21">
        <v>0</v>
      </c>
      <c r="H1866" s="21">
        <v>0</v>
      </c>
      <c r="I1866" s="21">
        <v>0</v>
      </c>
      <c r="J1866" s="21">
        <v>0</v>
      </c>
      <c r="K1866" s="20"/>
      <c r="L1866" s="20"/>
    </row>
    <row r="1867" ht="10.95" customHeight="true" customFormat="true" s="9">
      <c r="A1867" s="10" t="s">
        <v>195</v>
      </c>
      <c r="B1867" s="10"/>
      <c r="C1867" s="10"/>
      <c r="D1867" s="10"/>
      <c r="E1867" s="10"/>
      <c r="F1867" s="10"/>
      <c r="G1867" s="11">
        <v>0</v>
      </c>
      <c r="H1867" s="11">
        <v>0</v>
      </c>
      <c r="I1867" s="11">
        <f ca="1">I1864</f>
        <v>0</v>
      </c>
      <c r="J1867" s="11">
        <v>0</v>
      </c>
      <c r="K1867" s="10"/>
      <c r="L1867" s="10"/>
    </row>
    <row r="1868" ht="13.35" customHeight="true"/>
    <row r="1869" ht="10.95" customHeight="true" customFormat="true" s="9">
      <c r="A1869" s="24" t="s">
        <v>1111</v>
      </c>
      <c r="B1869" s="24"/>
      <c r="C1869" s="24"/>
      <c r="D1869" s="24"/>
      <c r="E1869" s="24"/>
      <c r="F1869" s="24"/>
      <c r="G1869" s="25">
        <f ca="1">SUM(G194,G244,G251,G343,G350,G357,G378,G388,G398,G410,G465,G484,G491,G499,G510,G518,G528,G562,G570,G578,G591,G656,G664,G671,G683,G698,G706,G713,G720,G728,G741,G748,G772,G795,G802,G812,G819,G827,G877,G884,G897,G916,G935,G944,G956,G963,G1014,G1021,G1029,G1039,G1052,G1064,G1072,G1084,G1097,G1104,G1113,G1153,G1202,G1451,G1506,G1726,G1738,G1757,G1777,G1784,G1795,G1804,G1812,G1819,G1830,G1842,G1850,G1857,G1865)</f>
        <v>0</v>
      </c>
      <c r="H1869" s="25">
        <f ca="1">SUM(H194,H244,H251,H343,H350,H357,H378,H388,H398,H410,H465,H484,H491,H499,H510,H518,H528,H562,H570,H578,H591,H656,H664,H671,H683,H698,H706,H713,H720,H728,H741,H748,H772,H795,H802,H812,H819,H827,H877,H884,H897,H916,H935,H944,H956,H963,H1014,H1021,H1029,H1039,H1052,H1064,H1072,H1084,H1097,H1104,H1113,H1153,H1202,H1451,H1506,H1726,H1738,H1757,H1777,H1784,H1795,H1804,H1812,H1819,H1830,H1842,H1850,H1857,H1865)</f>
        <v>0</v>
      </c>
      <c r="I1869" s="25">
        <f ca="1">(G1869 - H1869)</f>
        <v>0</v>
      </c>
      <c r="J1869" s="25">
        <f ca="1">SUM(J194,J244,J251,J343,J350,J357,J378,J388,J398,J410,J465,J484,J491,J499,J510,J518,J528,J562,J570,J578,J591,J656,J664,J671,J683,J698,J706,J713,J720,J728,J741,J748,J772,J795,J802,J812,J819,J827,J877,J884,J897,J916,J935,J944,J956,J963,J1014,J1021,J1029,J1039,J1052,J1064,J1072,J1084,J1097,J1104,J1113,J1153,J1202,J1451,J1506,J1726,J1738,J1757,J1777,J1784,J1795,J1804,J1812,J1819,J1830,J1842,J1850,J1857,J1865)</f>
        <v>0</v>
      </c>
      <c r="K1869" s="24"/>
      <c r="L1869" s="24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