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<sst xmlns="http://schemas.openxmlformats.org/spreadsheetml/2006/main" count="486" uniqueCount="486">
  <si>
    <t>General Ledger Detail</t>
  </si>
  <si>
    <t>OT Jeffery Pastoral Trust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</si>
  <si>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</si>
  <si>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</si>
  <si>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</si>
  <si>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</si>
  <si>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</si>
  <si>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</si>
  <si>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</si>
  <si>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</si>
  <si>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</si>
  <si>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</si>
  <si>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</si>
  <si>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</si>
  <si>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</si>
  <si>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>- NAB Business Acct #8849</t>
  </si>
  <si>
    <t>Opening Balance</t>
  </si>
  <si>
    <t>Bank</t>
  </si>
  <si>
    <t>Spend Money</t>
  </si>
  <si>
    <t>WLW</t>
  </si>
  <si>
    <t>NAB Trade finance</t>
  </si>
  <si>
    <t>Receive Money</t>
  </si>
  <si>
    <t>Northern Tablelands Earthmoving</t>
  </si>
  <si>
    <t>INTEREST CHARGED CA INTEREST...</t>
  </si>
  <si>
    <t>NR AM Clayton</t>
  </si>
  <si>
    <t>Elders Insurance</t>
  </si>
  <si>
    <t>Whyalla Beef</t>
  </si>
  <si>
    <t>Oliver Jeffery</t>
  </si>
  <si>
    <t>NAB</t>
  </si>
  <si>
    <t>Grazag</t>
  </si>
  <si>
    <t>Elbrook Grazing</t>
  </si>
  <si>
    <t>Ray White Rural</t>
  </si>
  <si>
    <t>Guyra Veterinary</t>
  </si>
  <si>
    <t>SA Danieli</t>
  </si>
  <si>
    <t>FUNDS FROM CML 937476702</t>
  </si>
  <si>
    <t>TRANSFER TO ALLOW FOR FEES AND CHARGES</t>
  </si>
  <si>
    <t>Ray White</t>
  </si>
  <si>
    <t>TAX OFFICE PAYMENTS</t>
  </si>
  <si>
    <t>NT Earthmoving</t>
  </si>
  <si>
    <t>Armidale Regional Council</t>
  </si>
  <si>
    <t>Nutrien</t>
  </si>
  <si>
    <t>Dorrigo Vet</t>
  </si>
  <si>
    <t>LH Sanderson</t>
  </si>
  <si>
    <t>NE Seed Drilling</t>
  </si>
  <si>
    <t>D K Earthmoving</t>
  </si>
  <si>
    <t>North Hill Veterinary</t>
  </si>
  <si>
    <t>Drawing</t>
  </si>
  <si>
    <t>DK Earthmoving</t>
  </si>
  <si>
    <t>Dragonfly Plumbing</t>
  </si>
  <si>
    <t>Northern Tablelands Labour Hire</t>
  </si>
  <si>
    <t>Double R Pty Ltd</t>
  </si>
  <si>
    <t>3 Rivers Contracting</t>
  </si>
  <si>
    <t>Eathorpe poll Herefords</t>
  </si>
  <si>
    <t>NTE</t>
  </si>
  <si>
    <t>ATO</t>
  </si>
  <si>
    <t>Quirk Ag Contracting</t>
  </si>
  <si>
    <t>Ben Robinson Rural Contractor</t>
  </si>
  <si>
    <t>NORTHERN TABLELAND SUNCORP LEASING</t>
  </si>
  <si>
    <t>Receivable Payment</t>
  </si>
  <si>
    <t>Payment: Tarrawonga Pastoral</t>
  </si>
  <si>
    <t>INV-0001</t>
  </si>
  <si>
    <t>Turner Ag</t>
  </si>
  <si>
    <t>MR JA Moffatt Ground19180469...</t>
  </si>
  <si>
    <t>Narrie Holding</t>
  </si>
  <si>
    <t>RWR 16 cows</t>
  </si>
  <si>
    <t>RAA</t>
  </si>
  <si>
    <t>Neil Roston</t>
  </si>
  <si>
    <t>Blake Rossiter</t>
  </si>
  <si>
    <t>N Field</t>
  </si>
  <si>
    <t>WLW Group</t>
  </si>
  <si>
    <t>J Ritchie</t>
  </si>
  <si>
    <t>Suncorp JEFFERY OLIVER T Northern Tablela</t>
  </si>
  <si>
    <t>Lenehan Contracting</t>
  </si>
  <si>
    <t>Precision Pastures</t>
  </si>
  <si>
    <t>Payment: EngAg Pty Ltd 208163330 Eng-...</t>
  </si>
  <si>
    <t>INV-0002</t>
  </si>
  <si>
    <t>NT Labour Hire</t>
  </si>
  <si>
    <t>Adjustment</t>
  </si>
  <si>
    <t>Reconciliation adjustment</t>
  </si>
  <si>
    <t>Ramage Engineering 206514306...</t>
  </si>
  <si>
    <t>Supermoto</t>
  </si>
  <si>
    <t>Simon Henderson</t>
  </si>
  <si>
    <t>Local Land Services</t>
  </si>
  <si>
    <t>O Jeffery</t>
  </si>
  <si>
    <t>RWR 46 cows</t>
  </si>
  <si>
    <t>Geotechnical Service</t>
  </si>
  <si>
    <t>APLG</t>
  </si>
  <si>
    <t>APGL 55head</t>
  </si>
  <si>
    <t>APLG 23head</t>
  </si>
  <si>
    <t>APLG 27head</t>
  </si>
  <si>
    <t>C Campbell</t>
  </si>
  <si>
    <t>Glenmorgan</t>
  </si>
  <si>
    <t>APLG 63 Head</t>
  </si>
  <si>
    <t>ASIC</t>
  </si>
  <si>
    <t>OTJ Family Trust</t>
  </si>
  <si>
    <t>Bank Transfer</t>
  </si>
  <si>
    <t>Bank Transfer from NAB Business Acct #8849 to OT Jeffery Pastoral Pty Ltd</t>
  </si>
  <si>
    <t>Total - NAB Business Acct #8849</t>
  </si>
  <si>
    <t>Net movement</t>
  </si>
  <si>
    <t>Closing Balance</t>
  </si>
  <si>
    <t>- Suncorp Bank Acct #1828</t>
  </si>
  <si>
    <t>Total - Suncorp Bank Acct #1828</t>
  </si>
  <si>
    <t>200 - Sales - Cattle</t>
  </si>
  <si>
    <t>200</t>
  </si>
  <si>
    <t>Sales</t>
  </si>
  <si>
    <t>Ray White Rural - 3 cows</t>
  </si>
  <si>
    <t>GST on Income</t>
  </si>
  <si>
    <t>Ray White Rural - 51 head</t>
  </si>
  <si>
    <t>Ray White Rural - 2 Bulls</t>
  </si>
  <si>
    <t>Ray White Rural - 152 head</t>
  </si>
  <si>
    <t>Ray White Rural - 85 Heifers</t>
  </si>
  <si>
    <t>Ray White Rural - 82 head</t>
  </si>
  <si>
    <t>Ray White Rural - 81 Heifers</t>
  </si>
  <si>
    <t>Ray White Rural - 62 head</t>
  </si>
  <si>
    <t>APLG - 46 head</t>
  </si>
  <si>
    <t>APLG - 9 Steers</t>
  </si>
  <si>
    <t>APLG - 60 Heifers</t>
  </si>
  <si>
    <t>APLG - 31 Steers</t>
  </si>
  <si>
    <t>Total 200 - Sales - Cattle</t>
  </si>
  <si>
    <t>260 - Other Revenue</t>
  </si>
  <si>
    <t>260</t>
  </si>
  <si>
    <t>Other Income</t>
  </si>
  <si>
    <t>Receivable Invoice</t>
  </si>
  <si>
    <t>Tarrawonga Pastoral - Vetch Hay</t>
  </si>
  <si>
    <t>QuirkHay_INV1208</t>
  </si>
  <si>
    <t>Tarrawonga Pastoral - Vetch Hay Freight</t>
  </si>
  <si>
    <t>Manual Journal</t>
  </si>
  <si>
    <t>KFT-24 To reallocate transit insurance refund.</t>
  </si>
  <si>
    <t>#1241</t>
  </si>
  <si>
    <t>BAS Excluded</t>
  </si>
  <si>
    <t>Total 260 - Other Revenue</t>
  </si>
  <si>
    <t>265 - Government Grants</t>
  </si>
  <si>
    <t>265</t>
  </si>
  <si>
    <t>KFT-18 To reallocate RAA Funding Flood.</t>
  </si>
  <si>
    <t>#1226</t>
  </si>
  <si>
    <t>Total 265 - Government Grants</t>
  </si>
  <si>
    <t>275 - Management Fees - Related</t>
  </si>
  <si>
    <t>275</t>
  </si>
  <si>
    <t>KFT-09 To record Management fees from Northern Tablelands Earthmoving Supplies Pty Ltd. - Management fees - $11,500 x 12 months</t>
  </si>
  <si>
    <t>#1299</t>
  </si>
  <si>
    <t>Total 275 - Management Fees - Related</t>
  </si>
  <si>
    <t>281 - Capital Gain/(Loss) on Disposal of Asset</t>
  </si>
  <si>
    <t>281</t>
  </si>
  <si>
    <t>Disposal of asset FA-0011 on 15 Feb 2024</t>
  </si>
  <si>
    <t>KFT-15 To reallocate Sale Proceeds of Williams DDATF24 Seeder</t>
  </si>
  <si>
    <t>#1330</t>
  </si>
  <si>
    <t>Total 281 - Capital Gain/(Loss) on Disposal of Asset</t>
  </si>
  <si>
    <t>320 - Opening Stock - Cattle</t>
  </si>
  <si>
    <t>320</t>
  </si>
  <si>
    <t>Direct Costs</t>
  </si>
  <si>
    <t>KFT-04 To record Opening Stock of Cattle.</t>
  </si>
  <si>
    <t>#1142</t>
  </si>
  <si>
    <t>Total 320 - Opening Stock - Cattle</t>
  </si>
  <si>
    <t>351 - Purchases - Cattle</t>
  </si>
  <si>
    <t>351</t>
  </si>
  <si>
    <t>Ray White Rural - 54 Heifers</t>
  </si>
  <si>
    <t>GST on Expenses</t>
  </si>
  <si>
    <t>Ray White Rural - 28 Heifers</t>
  </si>
  <si>
    <t>Ray White - 19 heifers</t>
  </si>
  <si>
    <t>Ray White - 37 heifers</t>
  </si>
  <si>
    <t>Ray White Rural - 35 head mix</t>
  </si>
  <si>
    <t>Ray White - 17 heifers</t>
  </si>
  <si>
    <t>Ray White Rural - 79 heifers</t>
  </si>
  <si>
    <t>Ray White Rural - 24 heifers</t>
  </si>
  <si>
    <t>APLG - 29head</t>
  </si>
  <si>
    <t>C Campbell - Glenmorgan</t>
  </si>
  <si>
    <t xml:space="preserve">Glenmorgan - Glenmorgan </t>
  </si>
  <si>
    <t>APLG - 33 Heifers</t>
  </si>
  <si>
    <t>To Record Cattle Purchased from Northern Tablelands Earthmoving Pty Ltd - To Record Cattle Purchased from Northern Tablelands Earthmoving Pty Ltd</t>
  </si>
  <si>
    <t>#1382</t>
  </si>
  <si>
    <t>Total 351 - Purchases - Cattle</t>
  </si>
  <si>
    <t>352 - Freight and Delivery</t>
  </si>
  <si>
    <t>352</t>
  </si>
  <si>
    <t>KFT-06 To reallocate Xero Code - 352.</t>
  </si>
  <si>
    <t>#1144</t>
  </si>
  <si>
    <t>Total 352 - Freight and Delivery</t>
  </si>
  <si>
    <t>380 - Closing Stock - Cattle</t>
  </si>
  <si>
    <t>380</t>
  </si>
  <si>
    <t>KFT-05 To record Closing Stock of Cattle.</t>
  </si>
  <si>
    <t>#1384</t>
  </si>
  <si>
    <t>Total 380 - Closing Stock - Cattle</t>
  </si>
  <si>
    <t>400 - Accounting Fees</t>
  </si>
  <si>
    <t>400</t>
  </si>
  <si>
    <t>Expense</t>
  </si>
  <si>
    <t>KFT-07 To reallocate Subscriptions from Xero Code - 400.</t>
  </si>
  <si>
    <t>#1145</t>
  </si>
  <si>
    <t>Total 400 - Accounting Fees</t>
  </si>
  <si>
    <t>401 - Agistment</t>
  </si>
  <si>
    <t>401</t>
  </si>
  <si>
    <t>KFT-11 To reallocate Contractor expenses from Xero Code - 401. - Quirk Ag Contracting</t>
  </si>
  <si>
    <t>#1153</t>
  </si>
  <si>
    <t>Total 401 - Agistment</t>
  </si>
  <si>
    <t>406 - Bank Charges</t>
  </si>
  <si>
    <t>406</t>
  </si>
  <si>
    <t>GST Free Expenses</t>
  </si>
  <si>
    <t>Capture movement for NAB Corporate Markets Loan #6702 - Capture movement for Corporate market loan #6702</t>
  </si>
  <si>
    <t>#821</t>
  </si>
  <si>
    <t>KFT-14 To reallocate Legal Expenses from Xero Code - 999. - Received Money - Transfer to allow for Fees and Charges</t>
  </si>
  <si>
    <t>#1243</t>
  </si>
  <si>
    <t>Total 406 - Bank Charges</t>
  </si>
  <si>
    <t>408 - Borrowing Expenses</t>
  </si>
  <si>
    <t>408</t>
  </si>
  <si>
    <t>KFT-03 To record borrowing expense.</t>
  </si>
  <si>
    <t>#1225</t>
  </si>
  <si>
    <t>Total 408 - Borrowing Expenses</t>
  </si>
  <si>
    <t>410 - Contractors</t>
  </si>
  <si>
    <t>410</t>
  </si>
  <si>
    <t>Total 410 - Contractors</t>
  </si>
  <si>
    <t>416 - Depreciation Expense</t>
  </si>
  <si>
    <t>416</t>
  </si>
  <si>
    <t>Depreciation of FA-0020 on 31 Oct 2023.</t>
  </si>
  <si>
    <t>Depreciation of FA-0020 on 30 Nov 2023.</t>
  </si>
  <si>
    <t>Depreciation of FA-0021 on 30 Nov 2023.</t>
  </si>
  <si>
    <t>Depreciation of FA-0020 on 31 Dec 2023.</t>
  </si>
  <si>
    <t>Depreciation of FA-0020 on 31 Jan 2024.</t>
  </si>
  <si>
    <t>Depreciation of FA-0020 on 29 Feb 2024.</t>
  </si>
  <si>
    <t>Depreciation of FA-0020 on 31 Mar 2024.</t>
  </si>
  <si>
    <t>Depreciation of FA-0020 on 30 Apr 2024.</t>
  </si>
  <si>
    <t>Depreciation of FA-0020 on 31 May 2024.</t>
  </si>
  <si>
    <t>Depreciation of FA-0019 on 30 Jun 2024.</t>
  </si>
  <si>
    <t>Depreciation of FA-0020 on 30 Jun 2024.</t>
  </si>
  <si>
    <t>Total 416 - Depreciation Expense</t>
  </si>
  <si>
    <t>420 - Fertiliser / Spreading/ Seed</t>
  </si>
  <si>
    <t>420</t>
  </si>
  <si>
    <t>SA Danieli - Danieli 47 Bales</t>
  </si>
  <si>
    <t>KFT-12 To reallocate Xero Code - 480. - Grazag</t>
  </si>
  <si>
    <t>#1159</t>
  </si>
  <si>
    <t>To Record Silage - To Record Silage</t>
  </si>
  <si>
    <t>#1296</t>
  </si>
  <si>
    <t>To meet the assessable income test for claiming the losses into the Eathorpe Poll Herefords - To meet the assessable income test for claiming the losses into the Eathorpe Poll Herefords</t>
  </si>
  <si>
    <t>#1377</t>
  </si>
  <si>
    <t>Total 420 - Fertiliser / Spreading/ Seed</t>
  </si>
  <si>
    <t>425 - Freight</t>
  </si>
  <si>
    <t>425</t>
  </si>
  <si>
    <t>Total 425 - Freight</t>
  </si>
  <si>
    <t>433 - Insurance</t>
  </si>
  <si>
    <t>433</t>
  </si>
  <si>
    <t>APLG - Transit Insurance</t>
  </si>
  <si>
    <t>Total 433 - Insurance</t>
  </si>
  <si>
    <t>435 - Interest - Suncorp Business Loan #3628</t>
  </si>
  <si>
    <t>435</t>
  </si>
  <si>
    <t>INTEREST CHARGED CA INTEREST... - Interest Charges - Suncorp Loan #3628</t>
  </si>
  <si>
    <t>KFT-19 To record Interest and Limit Fee paid by Inter Entity. - Interest from Feb to April.</t>
  </si>
  <si>
    <t>#1258</t>
  </si>
  <si>
    <t>INTEREST CHARGED CA INTEREST... - Interest Charges Suncorp#3628</t>
  </si>
  <si>
    <t>Total 435 - Interest - Suncorp Business Loan #3628</t>
  </si>
  <si>
    <t>437 - Interest Expense - Suncorp Business Loan</t>
  </si>
  <si>
    <t>437</t>
  </si>
  <si>
    <t>INTEREST CHARGED CA INTEREST... - NAB Market Loan acc 808787045 Interest</t>
  </si>
  <si>
    <t>NAB Cattle trading facility paid off - NAB Cattle trading facility paid off</t>
  </si>
  <si>
    <t>#822</t>
  </si>
  <si>
    <t>Total 437 - Interest Expense - Suncorp Business Loan</t>
  </si>
  <si>
    <t>438 - Interest - O'Reilly Livestock and Property</t>
  </si>
  <si>
    <t>438</t>
  </si>
  <si>
    <t>To claim the interest for the BA O'Reilly Family Trust loan - To claim the interest for the BA O'Reilly Family Trust loan</t>
  </si>
  <si>
    <t>#1379</t>
  </si>
  <si>
    <t>Total 438 - Interest - O'Reilly Livestock and Property</t>
  </si>
  <si>
    <t>441 - Legal Expenses</t>
  </si>
  <si>
    <t>441</t>
  </si>
  <si>
    <t>Precision Pastures - Consulting</t>
  </si>
  <si>
    <t>Total 441 - Legal Expenses</t>
  </si>
  <si>
    <t>442 - Filing Fees</t>
  </si>
  <si>
    <t>442</t>
  </si>
  <si>
    <t>Total 442 - Filing Fees</t>
  </si>
  <si>
    <t>456 - Sundry Expenses</t>
  </si>
  <si>
    <t>456</t>
  </si>
  <si>
    <t>Double R Pty Ltd - Hay bale clamp</t>
  </si>
  <si>
    <t>Double R Pty Ltd - 50% of hay grab</t>
  </si>
  <si>
    <t>KFT-16 To reallocate Xero Code - 456. - Double R Pty Ltd - Hay bale clamp</t>
  </si>
  <si>
    <t>#1169</t>
  </si>
  <si>
    <t>KFT-16 To reallocate Xero Code - 456. - Double R Pty Ltd - 50% of hay Grab</t>
  </si>
  <si>
    <t>Total 456 - Sundry Expenses</t>
  </si>
  <si>
    <t>470 - Rates</t>
  </si>
  <si>
    <t>470</t>
  </si>
  <si>
    <t>Local Land Services - Land Rates</t>
  </si>
  <si>
    <t>Total 470 - Rates</t>
  </si>
  <si>
    <t>473 - Repairs and Maintenance - Equipment</t>
  </si>
  <si>
    <t>473</t>
  </si>
  <si>
    <t>Total 473 - Repairs and Maintenance - Equipment</t>
  </si>
  <si>
    <t>474 - Repairs and Maintenance - Fencing/Yards</t>
  </si>
  <si>
    <t>474</t>
  </si>
  <si>
    <t>Total 474 - Repairs and Maintenance - Fencing/Yards</t>
  </si>
  <si>
    <t>477 - Wages and Salaries</t>
  </si>
  <si>
    <t>477</t>
  </si>
  <si>
    <t>Payroll Expense</t>
  </si>
  <si>
    <t>Earnings</t>
  </si>
  <si>
    <t>Payroll Expense Journal - PD-10</t>
  </si>
  <si>
    <t>Payroll Expense Journal - PD-11</t>
  </si>
  <si>
    <t>Payroll Expense Journal - PD-19</t>
  </si>
  <si>
    <t>Payroll Expense Journal - PD-20</t>
  </si>
  <si>
    <t>Payroll Expense Journal - PD-22</t>
  </si>
  <si>
    <t>Payroll Expense Journal - PD-23</t>
  </si>
  <si>
    <t>Payroll Expense Journal - PD-24</t>
  </si>
  <si>
    <t>Payroll Expense Journal - PD-25</t>
  </si>
  <si>
    <t>Payroll Expense Journal - PD-26</t>
  </si>
  <si>
    <t>Payroll Expense Journal - PD-27</t>
  </si>
  <si>
    <t>Payroll Expense Journal - PD-28</t>
  </si>
  <si>
    <t>Payroll Expense Journal - PD-29</t>
  </si>
  <si>
    <t>Payroll Expense Journal - PD-31</t>
  </si>
  <si>
    <t>Payroll Expense Journal - PD-32</t>
  </si>
  <si>
    <t>Payroll Expense Journal - PD-33</t>
  </si>
  <si>
    <t>Payroll Expense Journal - PD-30</t>
  </si>
  <si>
    <t>Total 477 - Wages and Salaries</t>
  </si>
  <si>
    <t>478 - Superannuation Expense</t>
  </si>
  <si>
    <t>478</t>
  </si>
  <si>
    <t>Superannuation Expense</t>
  </si>
  <si>
    <t>Total 478 - Superannuation Expense</t>
  </si>
  <si>
    <t>480 - Working Dog</t>
  </si>
  <si>
    <t>480</t>
  </si>
  <si>
    <t>Total 480 - Working Dog</t>
  </si>
  <si>
    <t>485 - Subscriptions and Memberships</t>
  </si>
  <si>
    <t>485</t>
  </si>
  <si>
    <t>KFT-07 To reallocate Subscriptions from Xero Code - 400. - WLW</t>
  </si>
  <si>
    <t>Total 485 - Subscriptions and Memberships</t>
  </si>
  <si>
    <t>496 - Veterinary / Animal Health</t>
  </si>
  <si>
    <t>496</t>
  </si>
  <si>
    <t>Total 496 - Veterinary / Animal Health</t>
  </si>
  <si>
    <t>610 - Accounts Receivable</t>
  </si>
  <si>
    <t>610</t>
  </si>
  <si>
    <t>Current Asset</t>
  </si>
  <si>
    <t>Tarrawonga Pastoral</t>
  </si>
  <si>
    <t>EngAg Pty Ltd 208163330 Eng-...</t>
  </si>
  <si>
    <t>Williams Seeder</t>
  </si>
  <si>
    <t>Total 610 - Accounts Receivable</t>
  </si>
  <si>
    <t>615 - Cash on Hand</t>
  </si>
  <si>
    <t>615</t>
  </si>
  <si>
    <t>No transactions within this period</t>
  </si>
  <si>
    <t>Total 615 - Cash on Hand</t>
  </si>
  <si>
    <t>630 - Stock on Hand - Cattle</t>
  </si>
  <si>
    <t>630</t>
  </si>
  <si>
    <t>Total 630 - Stock on Hand - Cattle</t>
  </si>
  <si>
    <t>631 - Loan - OTJ Family Trust</t>
  </si>
  <si>
    <t>631</t>
  </si>
  <si>
    <t>Non-current Asset</t>
  </si>
  <si>
    <t>OTJ Family Trust - Loan to OTJ Holding for settlement on Guyra Property</t>
  </si>
  <si>
    <t>Total 631 - Loan - OTJ Family Trust</t>
  </si>
  <si>
    <t>660 - Prepaid Borrowing Costs</t>
  </si>
  <si>
    <t>660</t>
  </si>
  <si>
    <t>Total 660 - Prepaid Borrowing Costs</t>
  </si>
  <si>
    <t>661 - Borrowing Costs - Written Off</t>
  </si>
  <si>
    <t>661</t>
  </si>
  <si>
    <t>Total 661 - Borrowing Costs - Written Off</t>
  </si>
  <si>
    <t>700 - Land at Cost - "North Seaforth" 479 Whans Road, Llangothlin NSW</t>
  </si>
  <si>
    <t>700</t>
  </si>
  <si>
    <t>Fixed Asset</t>
  </si>
  <si>
    <t>Total 700 - Land at Cost - "North Seaforth" 479 Whans Road, Llangothlin NSW</t>
  </si>
  <si>
    <t>704 - Structural Improvements</t>
  </si>
  <si>
    <t>704</t>
  </si>
  <si>
    <t>Total 704 - Structural Improvements</t>
  </si>
  <si>
    <t>705 - Less: Accumulated Depreciation on Structural Improvements</t>
  </si>
  <si>
    <t>705</t>
  </si>
  <si>
    <t>Total 705 - Less: Accumulated Depreciation on Structural Improvements</t>
  </si>
  <si>
    <t>712 - Furniture and Fixture</t>
  </si>
  <si>
    <t>712</t>
  </si>
  <si>
    <t>Total 712 - Furniture and Fixture</t>
  </si>
  <si>
    <t>713 - Less: Accumulated Depreciation on Furniture and Fixture</t>
  </si>
  <si>
    <t>713</t>
  </si>
  <si>
    <t>Total 713 - Less: Accumulated Depreciation on Furniture and Fixture</t>
  </si>
  <si>
    <t>730 - Motor Vehicles</t>
  </si>
  <si>
    <t>730</t>
  </si>
  <si>
    <t>Total 730 - Motor Vehicles</t>
  </si>
  <si>
    <t>731 - Less: Accumulated Depreciation on Motor Vehicles</t>
  </si>
  <si>
    <t>731</t>
  </si>
  <si>
    <t>Total 731 - Less: Accumulated Depreciation on Motor Vehicles</t>
  </si>
  <si>
    <t>740 - Plant and Equipment</t>
  </si>
  <si>
    <t>740</t>
  </si>
  <si>
    <t>EngAg Pty Ltd 208163330 Eng-... - Williams DDATF24 Seeder</t>
  </si>
  <si>
    <t>KFT-16 To reallocate Xero Code - 456.</t>
  </si>
  <si>
    <t>Total 740 - Plant and Equipment</t>
  </si>
  <si>
    <t>741 - Less: Accumulated Depreciation on Plant and Equipment</t>
  </si>
  <si>
    <t>741</t>
  </si>
  <si>
    <t>Total 741 - Less: Accumulated Depreciation on Plant and Equipment</t>
  </si>
  <si>
    <t>804 - Wages Payable</t>
  </si>
  <si>
    <t>804</t>
  </si>
  <si>
    <t>Current Liability</t>
  </si>
  <si>
    <t>Wages Payable</t>
  </si>
  <si>
    <t>Total 804 - Wages Payable</t>
  </si>
  <si>
    <t>818 - Loan - Northern Tablelands Labour Hire</t>
  </si>
  <si>
    <t>818</t>
  </si>
  <si>
    <t>Total 818 - Loan - Northern Tablelands Labour Hire</t>
  </si>
  <si>
    <t>820 - Goods and Services Tax</t>
  </si>
  <si>
    <t>820</t>
  </si>
  <si>
    <t>KFT-02 To reallocate PAYGW from Xero Code - 820. - March 31 - PAYGW</t>
  </si>
  <si>
    <t>#1140</t>
  </si>
  <si>
    <t>To remove the Op. Balance Variance - To reconcile the GST</t>
  </si>
  <si>
    <t>#1261</t>
  </si>
  <si>
    <t>To Record Silage</t>
  </si>
  <si>
    <t>KFT-09 To record Management fees from Northern Tablelands Earthmoving Supplies Pty Ltd.</t>
  </si>
  <si>
    <t>To Record Cattle Purchased from Northern Tablelands Earthmoving Pty Ltd</t>
  </si>
  <si>
    <t>Total 820 - Goods and Services Tax</t>
  </si>
  <si>
    <t>825 - PAYG Withholdings Payable</t>
  </si>
  <si>
    <t>825</t>
  </si>
  <si>
    <t>Tax</t>
  </si>
  <si>
    <t>KFT-02 To reallocate PAYGW from Xero Code - 820.</t>
  </si>
  <si>
    <t>Total 825 - PAYG Withholdings Payable</t>
  </si>
  <si>
    <t>826 - Superannuation Payable</t>
  </si>
  <si>
    <t>826</t>
  </si>
  <si>
    <t>Superannuation Liability</t>
  </si>
  <si>
    <t>Total 826 - Superannuation Payable</t>
  </si>
  <si>
    <t>845 - Loan - Eathorpe Poll Herefords</t>
  </si>
  <si>
    <t>845</t>
  </si>
  <si>
    <t>Non-current Liability</t>
  </si>
  <si>
    <t>Total 845 - Loan - Eathorpe Poll Herefords</t>
  </si>
  <si>
    <t>847 - RAA Loan</t>
  </si>
  <si>
    <t>847</t>
  </si>
  <si>
    <t>RAA - Rural Assistance Authority Funding Flood</t>
  </si>
  <si>
    <t>Total 847 - RAA Loan</t>
  </si>
  <si>
    <t>848 - Loan - Northern Tablelands Earthmoving Supplies Pty Ltd</t>
  </si>
  <si>
    <t>848</t>
  </si>
  <si>
    <t>Total 848 - Loan - Northern Tablelands Earthmoving Supplies Pty Ltd</t>
  </si>
  <si>
    <t>850 - Loan - Northern Tablelands Earthmoving Pty Ltd</t>
  </si>
  <si>
    <t>850</t>
  </si>
  <si>
    <t>Northern Tablelands Earthmoving - Part payment on the purchase of 2012 CAT D8T Dozer - paid for Northern Tablelands Earthmoving</t>
  </si>
  <si>
    <t>NTE - Loan from NTE</t>
  </si>
  <si>
    <t>NORTHERN TABLELAND SUNCORP LEASING - Loan paid back</t>
  </si>
  <si>
    <t>Supermoto - 4x4 buggy</t>
  </si>
  <si>
    <t>To recode HP repayments of Komatsu Excavator to OT Jeffrey (code to OT Jeffrey Pastoral Trust loan - To recode HP repayments of Komatsu Excavator to OT Jeffrey (code to OT Jeffrey Pastoral Trust loan</t>
  </si>
  <si>
    <t>#1272</t>
  </si>
  <si>
    <t>To recode HP repayments of D6 Dozer to OT Jeffrey (code to OT Jeffrey Pastoral Trust loan - To recode HP repayments of Komatsu Excavator to OT Jeffrey (code to OT Jeffrey Pastoral Trust loan</t>
  </si>
  <si>
    <t>#1273</t>
  </si>
  <si>
    <t>To Reconcile inter entity loan - To Reconcile inter entity loan</t>
  </si>
  <si>
    <t>#1283</t>
  </si>
  <si>
    <t>KFT25 - To reconcile Debtor balance through Inter - Entity.</t>
  </si>
  <si>
    <t>#1297</t>
  </si>
  <si>
    <t>Total 850 - Loan - Northern Tablelands Earthmoving Pty Ltd</t>
  </si>
  <si>
    <t>860 - Rounding</t>
  </si>
  <si>
    <t>860</t>
  </si>
  <si>
    <t>To Clear the rounding - To Clear the rounding</t>
  </si>
  <si>
    <t>#1250</t>
  </si>
  <si>
    <t>Total 860 - Rounding</t>
  </si>
  <si>
    <t>897 - NAB - Trade Finance (Cattle Facility)</t>
  </si>
  <si>
    <t>897</t>
  </si>
  <si>
    <t>Total 897 - NAB - Trade Finance (Cattle Facility)</t>
  </si>
  <si>
    <t>898 - O'Reilly Livestock and Property</t>
  </si>
  <si>
    <t>898</t>
  </si>
  <si>
    <t>To Reconcile the op.balance - To Reconcile the op.balance</t>
  </si>
  <si>
    <t>#1260</t>
  </si>
  <si>
    <t>Total 898 - O'Reilly Livestock and Property</t>
  </si>
  <si>
    <t>900 - NAB Business Markets Loan #7045 ("North Seaford" Farm)</t>
  </si>
  <si>
    <t>900</t>
  </si>
  <si>
    <t>NAB - Market Loan Facility principal repayment</t>
  </si>
  <si>
    <t>Capture movement for NAB Corporate Markets Loan #6702 - Funds from property settlement to account # 80-878-7045</t>
  </si>
  <si>
    <t>Total 900 - NAB Business Markets Loan #7045 ("North Seaford" Farm)</t>
  </si>
  <si>
    <t>901 - NAB Corporate Markets Loan #6702</t>
  </si>
  <si>
    <t>901</t>
  </si>
  <si>
    <t>FUNDS FROM CML 937476702 - Surplus Funds tfr to acct #8849</t>
  </si>
  <si>
    <t>KFT-21 To write off loan into new loan. - Suncorp loan #3628</t>
  </si>
  <si>
    <t>#1234</t>
  </si>
  <si>
    <t>NAB Markets loan paid off - clear balance - NAB Markets loan paid off - clear balance</t>
  </si>
  <si>
    <t>#1781</t>
  </si>
  <si>
    <t>Total 901 - NAB Corporate Markets Loan #6702</t>
  </si>
  <si>
    <t>902 - NAB Business Markets Loan #7115</t>
  </si>
  <si>
    <t>902</t>
  </si>
  <si>
    <t>Capture movement for NAB Corporate Markets Loan #6702 - Funds from property settlement to account # 32-194-7115</t>
  </si>
  <si>
    <t>Total 902 - NAB Business Markets Loan #7115</t>
  </si>
  <si>
    <t>903 - Suncorp Business Loan Acct #3628</t>
  </si>
  <si>
    <t>903</t>
  </si>
  <si>
    <t>Total 903 - Suncorp Business Loan Acct #3628</t>
  </si>
  <si>
    <t>960 - Retained Earnings</t>
  </si>
  <si>
    <t>960</t>
  </si>
  <si>
    <t>Equity</t>
  </si>
  <si>
    <t>Total 960 - Retained Earnings</t>
  </si>
  <si>
    <t>970 - Settled Sum</t>
  </si>
  <si>
    <t>970</t>
  </si>
  <si>
    <t>Total 970 - Settled Sum</t>
  </si>
  <si>
    <t>972 - Capital Contributed - O T Jeffery</t>
  </si>
  <si>
    <t>972</t>
  </si>
  <si>
    <t>Oliver Jeffery - Loan</t>
  </si>
  <si>
    <t>KFT-17 To reallocate Xero Code - 972. - Received Money - Oliver Jeffery Loan</t>
  </si>
  <si>
    <t>#1171</t>
  </si>
  <si>
    <t>Total 972 - Capital Contributed - O T Jeffery</t>
  </si>
  <si>
    <t>9911 - Funds Introduced - OT Jeffery</t>
  </si>
  <si>
    <t>9911</t>
  </si>
  <si>
    <t>KFT-01 To rollover beneficiaries account.</t>
  </si>
  <si>
    <t>#1332</t>
  </si>
  <si>
    <t>Total 9911 - Funds Introduced - OT Jeffery</t>
  </si>
  <si>
    <t>9921 - Drawings - OT Jeffery</t>
  </si>
  <si>
    <t>9921</t>
  </si>
  <si>
    <t>Total 9921 - Drawings - OT Jeffery</t>
  </si>
  <si>
    <t>9941 - Opening Balance - OT Jeffery</t>
  </si>
  <si>
    <t>9941</t>
  </si>
  <si>
    <t>Total 9941 - Opening Balance - OT Jeffery</t>
  </si>
  <si>
    <t>999 - Suspense</t>
  </si>
  <si>
    <t>999</t>
  </si>
  <si>
    <t>Total 999 - Suspense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</si>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</sst>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(#,##0.00)"/>
    <numFmt numFmtId="165" formatCode="dd mmm yyyy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0" xfId="0" applyFont="true" applyBorder="true" applyAlignment="true">
      <alignment vertical="center"/>
    </xf>
    <xf numFmtId="0" fontId="0" fillId="0" borderId="0" xfId="0" applyFont="true"/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165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5" fontId="0" fillId="0" borderId="3" xfId="0" applyNumberFormat="true" applyFont="true" applyBorder="true" applyAlignment="true">
      <alignment horizontal="left" vertical="center"/>
    </xf>
    <xf numFmtId="0" fontId="0" fillId="0" borderId="3" xfId="0" applyFont="true" applyBorder="true" applyAlignment="true">
      <alignment vertical="center"/>
    </xf>
    <xf numFmtId="164" fontId="0" fillId="0" borderId="3" xfId="0" applyNumberFormat="true" applyFont="true" applyBorder="true" applyAlignment="true">
      <alignment horizontal="right" vertical="center"/>
    </xf>
    <xf numFmtId="166" fontId="0" fillId="0" borderId="3" xfId="0" applyNumberFormat="true" applyFont="true" applyBorder="true" applyAlignment="true">
      <alignment horizontal="right" vertical="center"/>
    </xf>
    <xf numFmtId="0" fontId="6" fillId="0" borderId="3" xfId="0" applyFont="true" applyBorder="true" applyAlignment="true">
      <alignment vertical="center"/>
    </xf>
    <xf numFmtId="164" fontId="6" fillId="0" borderId="3" xfId="0" applyNumberFormat="true" applyFont="true" applyBorder="true" applyAlignment="true">
      <alignment horizontal="right" vertical="center"/>
    </xf>
    <xf numFmtId="0" fontId="6" fillId="2" borderId="2" xfId="0" applyFont="true" applyFill="true" applyBorder="true" applyAlignment="true">
      <alignment vertical="center"/>
    </xf>
    <xf numFmtId="164" fontId="6" fillId="2" borderId="2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1389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79.16015625" customWidth="1"/>
    <col min="2" max="2" width="16" customWidth="1"/>
    <col min="3" max="3" width="20.16015625" customWidth="1"/>
    <col min="4" max="4" width="19.33203125" customWidth="1"/>
    <col min="5" max="5" width="100" customWidth="1"/>
    <col min="6" max="6" width="30.33203125" customWidth="1"/>
    <col min="7" max="8" width="12.832031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 t="s">
        <v>16</v>
      </c>
      <c r="B8" s="10"/>
      <c r="C8" s="10"/>
      <c r="D8" s="10"/>
      <c r="E8" s="10"/>
      <c r="F8" s="10"/>
      <c r="G8" s="11">
        <v>9201.9800</v>
      </c>
      <c r="H8" s="11">
        <v>0</v>
      </c>
      <c r="I8" s="11">
        <f ca="1">(G8 - H8)</f>
        <v>0</v>
      </c>
      <c r="J8" s="11">
        <v>0</v>
      </c>
      <c r="K8" s="10"/>
      <c r="L8" s="10"/>
    </row>
    <row r="9" ht="10.95" customHeight="true" customFormat="true" s="9">
      <c r="A9" s="12">
        <v>45110</v>
      </c>
      <c r="B9" s="13"/>
      <c r="C9" s="13" t="s">
        <v>17</v>
      </c>
      <c r="D9" s="13" t="s">
        <v>18</v>
      </c>
      <c r="E9" s="13" t="s">
        <v>19</v>
      </c>
      <c r="F9" s="13"/>
      <c r="G9" s="14">
        <v>0</v>
      </c>
      <c r="H9" s="14">
        <v>59.0000</v>
      </c>
      <c r="I9" s="14">
        <f ca="1">((I8 + G9) - H9)</f>
        <v>0</v>
      </c>
      <c r="J9" s="14">
        <v>0</v>
      </c>
      <c r="K9" s="15">
        <v>0</v>
      </c>
      <c r="L9" s="13"/>
    </row>
    <row r="10" ht="10.95" customHeight="true" customFormat="true" s="9">
      <c r="A10" s="16">
        <v>45112</v>
      </c>
      <c r="B10" s="17"/>
      <c r="C10" s="17" t="s">
        <v>17</v>
      </c>
      <c r="D10" s="17" t="s">
        <v>18</v>
      </c>
      <c r="E10" s="17" t="s">
        <v>20</v>
      </c>
      <c r="F10" s="17"/>
      <c r="G10" s="18">
        <v>0</v>
      </c>
      <c r="H10" s="18">
        <v>14297.4700</v>
      </c>
      <c r="I10" s="18">
        <f ca="1">((I9 + G10) - H10)</f>
        <v>0</v>
      </c>
      <c r="J10" s="18">
        <v>0</v>
      </c>
      <c r="K10" s="19">
        <v>0</v>
      </c>
      <c r="L10" s="17"/>
    </row>
    <row r="11" ht="10.95" customHeight="true" customFormat="true" s="9">
      <c r="A11" s="16">
        <v>45113</v>
      </c>
      <c r="B11" s="17"/>
      <c r="C11" s="17" t="s">
        <v>17</v>
      </c>
      <c r="D11" s="17" t="s">
        <v>21</v>
      </c>
      <c r="E11" s="17" t="s">
        <v>22</v>
      </c>
      <c r="F11" s="17"/>
      <c r="G11" s="18">
        <v>10000.0000</v>
      </c>
      <c r="H11" s="18">
        <v>0</v>
      </c>
      <c r="I11" s="18">
        <f ca="1">((I10 + G11) - H11)</f>
        <v>0</v>
      </c>
      <c r="J11" s="18">
        <v>0</v>
      </c>
      <c r="K11" s="19">
        <v>0</v>
      </c>
      <c r="L11" s="17"/>
    </row>
    <row r="12" ht="10.95" customHeight="true" customFormat="true" s="9">
      <c r="A12" s="16">
        <v>45113</v>
      </c>
      <c r="B12" s="17"/>
      <c r="C12" s="17" t="s">
        <v>17</v>
      </c>
      <c r="D12" s="17" t="s">
        <v>18</v>
      </c>
      <c r="E12" s="17" t="s">
        <v>19</v>
      </c>
      <c r="F12" s="17"/>
      <c r="G12" s="18">
        <v>0</v>
      </c>
      <c r="H12" s="18">
        <v>1980.0000</v>
      </c>
      <c r="I12" s="18">
        <f ca="1">((I11 + G12) - H12)</f>
        <v>0</v>
      </c>
      <c r="J12" s="18">
        <v>0</v>
      </c>
      <c r="K12" s="19">
        <v>0</v>
      </c>
      <c r="L12" s="17"/>
    </row>
    <row r="13" ht="10.95" customHeight="true" customFormat="true" s="9">
      <c r="A13" s="16">
        <v>45124</v>
      </c>
      <c r="B13" s="17"/>
      <c r="C13" s="17" t="s">
        <v>17</v>
      </c>
      <c r="D13" s="17" t="s">
        <v>18</v>
      </c>
      <c r="E13" s="17" t="s">
        <v>23</v>
      </c>
      <c r="F13" s="17"/>
      <c r="G13" s="18">
        <v>0</v>
      </c>
      <c r="H13" s="18">
        <v>1983.2100</v>
      </c>
      <c r="I13" s="18">
        <f ca="1">((I12 + G13) - H13)</f>
        <v>0</v>
      </c>
      <c r="J13" s="18">
        <v>0</v>
      </c>
      <c r="K13" s="19">
        <v>0</v>
      </c>
      <c r="L13" s="17"/>
    </row>
    <row r="14" ht="10.95" customHeight="true" customFormat="true" s="9">
      <c r="A14" s="16">
        <v>45124</v>
      </c>
      <c r="B14" s="17"/>
      <c r="C14" s="17" t="s">
        <v>17</v>
      </c>
      <c r="D14" s="17" t="s">
        <v>18</v>
      </c>
      <c r="E14" s="17" t="s">
        <v>24</v>
      </c>
      <c r="F14" s="17"/>
      <c r="G14" s="18">
        <v>0</v>
      </c>
      <c r="H14" s="18">
        <v>484.0000</v>
      </c>
      <c r="I14" s="18">
        <f ca="1">((I13 + G14) - H14)</f>
        <v>0</v>
      </c>
      <c r="J14" s="18">
        <v>0</v>
      </c>
      <c r="K14" s="19">
        <v>0</v>
      </c>
      <c r="L14" s="17"/>
    </row>
    <row r="15" ht="10.95" customHeight="true" customFormat="true" s="9">
      <c r="A15" s="16">
        <v>45125</v>
      </c>
      <c r="B15" s="17"/>
      <c r="C15" s="17" t="s">
        <v>17</v>
      </c>
      <c r="D15" s="17" t="s">
        <v>18</v>
      </c>
      <c r="E15" s="17" t="s">
        <v>25</v>
      </c>
      <c r="F15" s="17"/>
      <c r="G15" s="18">
        <v>0</v>
      </c>
      <c r="H15" s="18">
        <v>135.1100</v>
      </c>
      <c r="I15" s="18">
        <f ca="1">((I14 + G15) - H15)</f>
        <v>0</v>
      </c>
      <c r="J15" s="18">
        <v>0</v>
      </c>
      <c r="K15" s="19">
        <v>0</v>
      </c>
      <c r="L15" s="17"/>
    </row>
    <row r="16" ht="10.95" customHeight="true" customFormat="true" s="9">
      <c r="A16" s="16">
        <v>45133</v>
      </c>
      <c r="B16" s="17"/>
      <c r="C16" s="17" t="s">
        <v>17</v>
      </c>
      <c r="D16" s="17" t="s">
        <v>18</v>
      </c>
      <c r="E16" s="17" t="s">
        <v>26</v>
      </c>
      <c r="F16" s="17"/>
      <c r="G16" s="18">
        <v>0</v>
      </c>
      <c r="H16" s="18">
        <v>2629.9400</v>
      </c>
      <c r="I16" s="18">
        <f ca="1">((I15 + G16) - H16)</f>
        <v>0</v>
      </c>
      <c r="J16" s="18">
        <v>0</v>
      </c>
      <c r="K16" s="19">
        <v>0</v>
      </c>
      <c r="L16" s="17"/>
    </row>
    <row r="17" ht="10.95" customHeight="true" customFormat="true" s="9">
      <c r="A17" s="16">
        <v>45133</v>
      </c>
      <c r="B17" s="17"/>
      <c r="C17" s="17" t="s">
        <v>17</v>
      </c>
      <c r="D17" s="17" t="s">
        <v>21</v>
      </c>
      <c r="E17" s="17" t="s">
        <v>27</v>
      </c>
      <c r="F17" s="17"/>
      <c r="G17" s="18">
        <v>3000.0000</v>
      </c>
      <c r="H17" s="18">
        <v>0</v>
      </c>
      <c r="I17" s="18">
        <f ca="1">((I16 + G17) - H17)</f>
        <v>0</v>
      </c>
      <c r="J17" s="18">
        <v>0</v>
      </c>
      <c r="K17" s="19">
        <v>0</v>
      </c>
      <c r="L17" s="17"/>
    </row>
    <row r="18" ht="10.95" customHeight="true" customFormat="true" s="9">
      <c r="A18" s="16">
        <v>45134</v>
      </c>
      <c r="B18" s="17"/>
      <c r="C18" s="17" t="s">
        <v>17</v>
      </c>
      <c r="D18" s="17" t="s">
        <v>18</v>
      </c>
      <c r="E18" s="17" t="s">
        <v>19</v>
      </c>
      <c r="F18" s="17"/>
      <c r="G18" s="18">
        <v>0</v>
      </c>
      <c r="H18" s="18">
        <v>110.0000</v>
      </c>
      <c r="I18" s="18">
        <f ca="1">((I17 + G18) - H18)</f>
        <v>0</v>
      </c>
      <c r="J18" s="18">
        <v>0</v>
      </c>
      <c r="K18" s="19">
        <v>0</v>
      </c>
      <c r="L18" s="17"/>
    </row>
    <row r="19" ht="10.95" customHeight="true" customFormat="true" s="9">
      <c r="A19" s="16">
        <v>45138</v>
      </c>
      <c r="B19" s="17"/>
      <c r="C19" s="17" t="s">
        <v>17</v>
      </c>
      <c r="D19" s="17" t="s">
        <v>18</v>
      </c>
      <c r="E19" s="17" t="s">
        <v>23</v>
      </c>
      <c r="F19" s="17"/>
      <c r="G19" s="18">
        <v>0</v>
      </c>
      <c r="H19" s="18">
        <v>1.4700</v>
      </c>
      <c r="I19" s="18">
        <f ca="1">((I18 + G19) - H19)</f>
        <v>0</v>
      </c>
      <c r="J19" s="18">
        <v>0</v>
      </c>
      <c r="K19" s="19">
        <v>0</v>
      </c>
      <c r="L19" s="17"/>
    </row>
    <row r="20" ht="10.95" customHeight="true" customFormat="true" s="9">
      <c r="A20" s="16">
        <v>45138</v>
      </c>
      <c r="B20" s="17"/>
      <c r="C20" s="17" t="s">
        <v>17</v>
      </c>
      <c r="D20" s="17" t="s">
        <v>18</v>
      </c>
      <c r="E20" s="17" t="s">
        <v>28</v>
      </c>
      <c r="F20" s="17"/>
      <c r="G20" s="18">
        <v>0</v>
      </c>
      <c r="H20" s="18">
        <v>70.0000</v>
      </c>
      <c r="I20" s="18">
        <f ca="1">((I19 + G20) - H20)</f>
        <v>0</v>
      </c>
      <c r="J20" s="18">
        <v>0</v>
      </c>
      <c r="K20" s="19">
        <v>0</v>
      </c>
      <c r="L20" s="17"/>
    </row>
    <row r="21" ht="10.95" customHeight="true" customFormat="true" s="9">
      <c r="A21" s="16">
        <v>45139</v>
      </c>
      <c r="B21" s="17"/>
      <c r="C21" s="17" t="s">
        <v>17</v>
      </c>
      <c r="D21" s="17" t="s">
        <v>18</v>
      </c>
      <c r="E21" s="17" t="s">
        <v>19</v>
      </c>
      <c r="F21" s="17"/>
      <c r="G21" s="18">
        <v>0</v>
      </c>
      <c r="H21" s="18">
        <v>59.0000</v>
      </c>
      <c r="I21" s="18">
        <f ca="1">((I20 + G21) - H21)</f>
        <v>0</v>
      </c>
      <c r="J21" s="18">
        <v>0</v>
      </c>
      <c r="K21" s="19">
        <v>0</v>
      </c>
      <c r="L21" s="17"/>
    </row>
    <row r="22" ht="10.95" customHeight="true" customFormat="true" s="9">
      <c r="A22" s="16">
        <v>45139</v>
      </c>
      <c r="B22" s="17"/>
      <c r="C22" s="17" t="s">
        <v>17</v>
      </c>
      <c r="D22" s="17" t="s">
        <v>18</v>
      </c>
      <c r="E22" s="17" t="s">
        <v>20</v>
      </c>
      <c r="F22" s="17"/>
      <c r="G22" s="18">
        <v>0</v>
      </c>
      <c r="H22" s="18">
        <v>1890.4100</v>
      </c>
      <c r="I22" s="18">
        <f ca="1">((I21 + G22) - H22)</f>
        <v>0</v>
      </c>
      <c r="J22" s="18">
        <v>0</v>
      </c>
      <c r="K22" s="19">
        <v>0</v>
      </c>
      <c r="L22" s="17"/>
    </row>
    <row r="23" ht="10.95" customHeight="true" customFormat="true" s="9">
      <c r="A23" s="16">
        <v>45140</v>
      </c>
      <c r="B23" s="17"/>
      <c r="C23" s="17" t="s">
        <v>17</v>
      </c>
      <c r="D23" s="17" t="s">
        <v>21</v>
      </c>
      <c r="E23" s="17" t="s">
        <v>22</v>
      </c>
      <c r="F23" s="17"/>
      <c r="G23" s="18">
        <v>1500.0000</v>
      </c>
      <c r="H23" s="18">
        <v>0</v>
      </c>
      <c r="I23" s="18">
        <f ca="1">((I22 + G23) - H23)</f>
        <v>0</v>
      </c>
      <c r="J23" s="18">
        <v>0</v>
      </c>
      <c r="K23" s="19">
        <v>0</v>
      </c>
      <c r="L23" s="17"/>
    </row>
    <row r="24" ht="10.95" customHeight="true" customFormat="true" s="9">
      <c r="A24" s="16">
        <v>45141</v>
      </c>
      <c r="B24" s="17"/>
      <c r="C24" s="17" t="s">
        <v>17</v>
      </c>
      <c r="D24" s="17" t="s">
        <v>18</v>
      </c>
      <c r="E24" s="17" t="s">
        <v>29</v>
      </c>
      <c r="F24" s="17"/>
      <c r="G24" s="18">
        <v>0</v>
      </c>
      <c r="H24" s="18">
        <v>373.5000</v>
      </c>
      <c r="I24" s="18">
        <f ca="1">((I23 + G24) - H24)</f>
        <v>0</v>
      </c>
      <c r="J24" s="18">
        <v>0</v>
      </c>
      <c r="K24" s="19">
        <v>0</v>
      </c>
      <c r="L24" s="17"/>
    </row>
    <row r="25" ht="10.95" customHeight="true" customFormat="true" s="9">
      <c r="A25" s="16">
        <v>45141</v>
      </c>
      <c r="B25" s="17"/>
      <c r="C25" s="17" t="s">
        <v>17</v>
      </c>
      <c r="D25" s="17" t="s">
        <v>18</v>
      </c>
      <c r="E25" s="17" t="s">
        <v>30</v>
      </c>
      <c r="F25" s="17"/>
      <c r="G25" s="18">
        <v>0</v>
      </c>
      <c r="H25" s="18">
        <v>7166.5000</v>
      </c>
      <c r="I25" s="18">
        <f ca="1">((I24 + G25) - H25)</f>
        <v>0</v>
      </c>
      <c r="J25" s="18">
        <v>0</v>
      </c>
      <c r="K25" s="19">
        <v>0</v>
      </c>
      <c r="L25" s="17"/>
    </row>
    <row r="26" ht="10.95" customHeight="true" customFormat="true" s="9">
      <c r="A26" s="16">
        <v>45141</v>
      </c>
      <c r="B26" s="17"/>
      <c r="C26" s="17" t="s">
        <v>17</v>
      </c>
      <c r="D26" s="17" t="s">
        <v>21</v>
      </c>
      <c r="E26" s="17" t="s">
        <v>22</v>
      </c>
      <c r="F26" s="17"/>
      <c r="G26" s="18">
        <v>8000.0000</v>
      </c>
      <c r="H26" s="18">
        <v>0</v>
      </c>
      <c r="I26" s="18">
        <f ca="1">((I25 + G26) - H26)</f>
        <v>0</v>
      </c>
      <c r="J26" s="18">
        <v>0</v>
      </c>
      <c r="K26" s="19">
        <v>0</v>
      </c>
      <c r="L26" s="17"/>
    </row>
    <row r="27" ht="10.95" customHeight="true" customFormat="true" s="9">
      <c r="A27" s="16">
        <v>45145</v>
      </c>
      <c r="B27" s="17"/>
      <c r="C27" s="17" t="s">
        <v>17</v>
      </c>
      <c r="D27" s="17" t="s">
        <v>18</v>
      </c>
      <c r="E27" s="17" t="s">
        <v>31</v>
      </c>
      <c r="F27" s="17"/>
      <c r="G27" s="18">
        <v>0</v>
      </c>
      <c r="H27" s="18">
        <v>23687.8500</v>
      </c>
      <c r="I27" s="18">
        <f ca="1">((I26 + G27) - H27)</f>
        <v>0</v>
      </c>
      <c r="J27" s="18">
        <v>0</v>
      </c>
      <c r="K27" s="19">
        <v>0</v>
      </c>
      <c r="L27" s="17"/>
    </row>
    <row r="28" ht="10.95" customHeight="true" customFormat="true" s="9">
      <c r="A28" s="16">
        <v>45145</v>
      </c>
      <c r="B28" s="17"/>
      <c r="C28" s="17" t="s">
        <v>17</v>
      </c>
      <c r="D28" s="17" t="s">
        <v>18</v>
      </c>
      <c r="E28" s="17" t="s">
        <v>31</v>
      </c>
      <c r="F28" s="17"/>
      <c r="G28" s="18">
        <v>0</v>
      </c>
      <c r="H28" s="18">
        <v>12153.9200</v>
      </c>
      <c r="I28" s="18">
        <f ca="1">((I27 + G28) - H28)</f>
        <v>0</v>
      </c>
      <c r="J28" s="18">
        <v>0</v>
      </c>
      <c r="K28" s="19">
        <v>0</v>
      </c>
      <c r="L28" s="17"/>
    </row>
    <row r="29" ht="10.95" customHeight="true" customFormat="true" s="9">
      <c r="A29" s="16">
        <v>45145</v>
      </c>
      <c r="B29" s="17"/>
      <c r="C29" s="17" t="s">
        <v>17</v>
      </c>
      <c r="D29" s="17" t="s">
        <v>18</v>
      </c>
      <c r="E29" s="17" t="s">
        <v>32</v>
      </c>
      <c r="F29" s="17"/>
      <c r="G29" s="18">
        <v>0</v>
      </c>
      <c r="H29" s="18">
        <v>64.3600</v>
      </c>
      <c r="I29" s="18">
        <f ca="1">((I28 + G29) - H29)</f>
        <v>0</v>
      </c>
      <c r="J29" s="18">
        <v>0</v>
      </c>
      <c r="K29" s="19">
        <v>0</v>
      </c>
      <c r="L29" s="17"/>
    </row>
    <row r="30" ht="10.95" customHeight="true" customFormat="true" s="9">
      <c r="A30" s="16">
        <v>45146</v>
      </c>
      <c r="B30" s="17"/>
      <c r="C30" s="17" t="s">
        <v>17</v>
      </c>
      <c r="D30" s="17" t="s">
        <v>21</v>
      </c>
      <c r="E30" s="17" t="s">
        <v>22</v>
      </c>
      <c r="F30" s="17"/>
      <c r="G30" s="18">
        <v>12153.9200</v>
      </c>
      <c r="H30" s="18">
        <v>0</v>
      </c>
      <c r="I30" s="18">
        <f ca="1">((I29 + G30) - H30)</f>
        <v>0</v>
      </c>
      <c r="J30" s="18">
        <v>0</v>
      </c>
      <c r="K30" s="19">
        <v>0</v>
      </c>
      <c r="L30" s="17"/>
    </row>
    <row r="31" ht="10.95" customHeight="true" customFormat="true" s="9">
      <c r="A31" s="16">
        <v>45146</v>
      </c>
      <c r="B31" s="17"/>
      <c r="C31" s="17" t="s">
        <v>17</v>
      </c>
      <c r="D31" s="17" t="s">
        <v>21</v>
      </c>
      <c r="E31" s="17" t="s">
        <v>22</v>
      </c>
      <c r="F31" s="17"/>
      <c r="G31" s="18">
        <v>23687.8500</v>
      </c>
      <c r="H31" s="18">
        <v>0</v>
      </c>
      <c r="I31" s="18">
        <f ca="1">((I30 + G31) - H31)</f>
        <v>0</v>
      </c>
      <c r="J31" s="18">
        <v>0</v>
      </c>
      <c r="K31" s="19">
        <v>0</v>
      </c>
      <c r="L31" s="17"/>
    </row>
    <row r="32" ht="10.95" customHeight="true" customFormat="true" s="9">
      <c r="A32" s="16">
        <v>45147</v>
      </c>
      <c r="B32" s="17"/>
      <c r="C32" s="17" t="s">
        <v>17</v>
      </c>
      <c r="D32" s="17" t="s">
        <v>21</v>
      </c>
      <c r="E32" s="17" t="s">
        <v>22</v>
      </c>
      <c r="F32" s="17"/>
      <c r="G32" s="18">
        <v>5500.0000</v>
      </c>
      <c r="H32" s="18">
        <v>0</v>
      </c>
      <c r="I32" s="18">
        <f ca="1">((I31 + G32) - H32)</f>
        <v>0</v>
      </c>
      <c r="J32" s="18">
        <v>0</v>
      </c>
      <c r="K32" s="19">
        <v>0</v>
      </c>
      <c r="L32" s="17"/>
    </row>
    <row r="33" ht="10.95" customHeight="true" customFormat="true" s="9">
      <c r="A33" s="16">
        <v>45147</v>
      </c>
      <c r="B33" s="17"/>
      <c r="C33" s="17" t="s">
        <v>17</v>
      </c>
      <c r="D33" s="17" t="s">
        <v>18</v>
      </c>
      <c r="E33" s="17" t="s">
        <v>33</v>
      </c>
      <c r="F33" s="17"/>
      <c r="G33" s="18">
        <v>0</v>
      </c>
      <c r="H33" s="18">
        <v>5500.0000</v>
      </c>
      <c r="I33" s="18">
        <f ca="1">((I32 + G33) - H33)</f>
        <v>0</v>
      </c>
      <c r="J33" s="18">
        <v>0</v>
      </c>
      <c r="K33" s="19">
        <v>0</v>
      </c>
      <c r="L33" s="17"/>
    </row>
    <row r="34" ht="10.95" customHeight="true" customFormat="true" s="9">
      <c r="A34" s="16">
        <v>45152</v>
      </c>
      <c r="B34" s="17"/>
      <c r="C34" s="17" t="s">
        <v>17</v>
      </c>
      <c r="D34" s="17" t="s">
        <v>18</v>
      </c>
      <c r="E34" s="17" t="s">
        <v>28</v>
      </c>
      <c r="F34" s="17"/>
      <c r="G34" s="18">
        <v>0</v>
      </c>
      <c r="H34" s="18">
        <v>9571.3900</v>
      </c>
      <c r="I34" s="18">
        <f ca="1">((I33 + G34) - H34)</f>
        <v>0</v>
      </c>
      <c r="J34" s="18">
        <v>0</v>
      </c>
      <c r="K34" s="19">
        <v>0</v>
      </c>
      <c r="L34" s="17"/>
    </row>
    <row r="35" ht="10.95" customHeight="true" customFormat="true" s="9">
      <c r="A35" s="16">
        <v>45153</v>
      </c>
      <c r="B35" s="17"/>
      <c r="C35" s="17" t="s">
        <v>17</v>
      </c>
      <c r="D35" s="17" t="s">
        <v>18</v>
      </c>
      <c r="E35" s="17" t="s">
        <v>20</v>
      </c>
      <c r="F35" s="17"/>
      <c r="G35" s="18">
        <v>0</v>
      </c>
      <c r="H35" s="18">
        <v>239138.9200</v>
      </c>
      <c r="I35" s="18">
        <f ca="1">((I34 + G35) - H35)</f>
        <v>0</v>
      </c>
      <c r="J35" s="18">
        <v>0</v>
      </c>
      <c r="K35" s="19">
        <v>0</v>
      </c>
      <c r="L35" s="17"/>
    </row>
    <row r="36" ht="10.95" customHeight="true" customFormat="true" s="9">
      <c r="A36" s="16">
        <v>45153</v>
      </c>
      <c r="B36" s="17"/>
      <c r="C36" s="17" t="s">
        <v>17</v>
      </c>
      <c r="D36" s="17" t="s">
        <v>18</v>
      </c>
      <c r="E36" s="17" t="s">
        <v>20</v>
      </c>
      <c r="F36" s="17"/>
      <c r="G36" s="18">
        <v>0</v>
      </c>
      <c r="H36" s="18">
        <v>233463.3600</v>
      </c>
      <c r="I36" s="18">
        <f ca="1">((I35 + G36) - H36)</f>
        <v>0</v>
      </c>
      <c r="J36" s="18">
        <v>0</v>
      </c>
      <c r="K36" s="19">
        <v>0</v>
      </c>
      <c r="L36" s="17"/>
    </row>
    <row r="37" ht="10.95" customHeight="true" customFormat="true" s="9">
      <c r="A37" s="16">
        <v>45153</v>
      </c>
      <c r="B37" s="17"/>
      <c r="C37" s="17" t="s">
        <v>17</v>
      </c>
      <c r="D37" s="17" t="s">
        <v>18</v>
      </c>
      <c r="E37" s="17" t="s">
        <v>28</v>
      </c>
      <c r="F37" s="17"/>
      <c r="G37" s="18">
        <v>0</v>
      </c>
      <c r="H37" s="18">
        <v>40.0000</v>
      </c>
      <c r="I37" s="18">
        <f ca="1">((I36 + G37) - H37)</f>
        <v>0</v>
      </c>
      <c r="J37" s="18">
        <v>0</v>
      </c>
      <c r="K37" s="19">
        <v>0</v>
      </c>
      <c r="L37" s="17"/>
    </row>
    <row r="38" ht="10.95" customHeight="true" customFormat="true" s="9">
      <c r="A38" s="16">
        <v>45153</v>
      </c>
      <c r="B38" s="17"/>
      <c r="C38" s="17" t="s">
        <v>17</v>
      </c>
      <c r="D38" s="17" t="s">
        <v>18</v>
      </c>
      <c r="E38" s="17" t="s">
        <v>28</v>
      </c>
      <c r="F38" s="17"/>
      <c r="G38" s="18">
        <v>0</v>
      </c>
      <c r="H38" s="18">
        <v>80.0000</v>
      </c>
      <c r="I38" s="18">
        <f ca="1">((I37 + G38) - H38)</f>
        <v>0</v>
      </c>
      <c r="J38" s="18">
        <v>0</v>
      </c>
      <c r="K38" s="19">
        <v>0</v>
      </c>
      <c r="L38" s="17"/>
    </row>
    <row r="39" ht="10.95" customHeight="true" customFormat="true" s="9">
      <c r="A39" s="16">
        <v>45153</v>
      </c>
      <c r="B39" s="17"/>
      <c r="C39" s="17" t="s">
        <v>17</v>
      </c>
      <c r="D39" s="17" t="s">
        <v>18</v>
      </c>
      <c r="E39" s="17" t="s">
        <v>23</v>
      </c>
      <c r="F39" s="17"/>
      <c r="G39" s="18">
        <v>0</v>
      </c>
      <c r="H39" s="18">
        <v>37093.8300</v>
      </c>
      <c r="I39" s="18">
        <f ca="1">((I38 + G39) - H39)</f>
        <v>0</v>
      </c>
      <c r="J39" s="18">
        <v>0</v>
      </c>
      <c r="K39" s="19">
        <v>0</v>
      </c>
      <c r="L39" s="17"/>
    </row>
    <row r="40" ht="10.95" customHeight="true" customFormat="true" s="9">
      <c r="A40" s="16">
        <v>45153</v>
      </c>
      <c r="B40" s="17"/>
      <c r="C40" s="17" t="s">
        <v>17</v>
      </c>
      <c r="D40" s="17" t="s">
        <v>18</v>
      </c>
      <c r="E40" s="17" t="s">
        <v>28</v>
      </c>
      <c r="F40" s="17"/>
      <c r="G40" s="18">
        <v>0</v>
      </c>
      <c r="H40" s="18">
        <v>80.0000</v>
      </c>
      <c r="I40" s="18">
        <f ca="1">((I39 + G40) - H40)</f>
        <v>0</v>
      </c>
      <c r="J40" s="18">
        <v>0</v>
      </c>
      <c r="K40" s="19">
        <v>0</v>
      </c>
      <c r="L40" s="17"/>
    </row>
    <row r="41" ht="10.95" customHeight="true" customFormat="true" s="9">
      <c r="A41" s="16">
        <v>45153</v>
      </c>
      <c r="B41" s="17"/>
      <c r="C41" s="17" t="s">
        <v>17</v>
      </c>
      <c r="D41" s="17" t="s">
        <v>18</v>
      </c>
      <c r="E41" s="17" t="s">
        <v>28</v>
      </c>
      <c r="F41" s="17"/>
      <c r="G41" s="18">
        <v>0</v>
      </c>
      <c r="H41" s="18">
        <v>56.8500</v>
      </c>
      <c r="I41" s="18">
        <f ca="1">((I40 + G41) - H41)</f>
        <v>0</v>
      </c>
      <c r="J41" s="18">
        <v>0</v>
      </c>
      <c r="K41" s="19">
        <v>0</v>
      </c>
      <c r="L41" s="17"/>
    </row>
    <row r="42" ht="10.95" customHeight="true" customFormat="true" s="9">
      <c r="A42" s="16">
        <v>45153</v>
      </c>
      <c r="B42" s="17"/>
      <c r="C42" s="17" t="s">
        <v>17</v>
      </c>
      <c r="D42" s="17" t="s">
        <v>18</v>
      </c>
      <c r="E42" s="17" t="s">
        <v>20</v>
      </c>
      <c r="F42" s="17"/>
      <c r="G42" s="18">
        <v>0</v>
      </c>
      <c r="H42" s="18">
        <v>249174.9500</v>
      </c>
      <c r="I42" s="18">
        <f ca="1">((I41 + G42) - H42)</f>
        <v>0</v>
      </c>
      <c r="J42" s="18">
        <v>0</v>
      </c>
      <c r="K42" s="19">
        <v>0</v>
      </c>
      <c r="L42" s="17"/>
    </row>
    <row r="43" ht="10.95" customHeight="true" customFormat="true" s="9">
      <c r="A43" s="16">
        <v>45153</v>
      </c>
      <c r="B43" s="17"/>
      <c r="C43" s="17" t="s">
        <v>17</v>
      </c>
      <c r="D43" s="17" t="s">
        <v>18</v>
      </c>
      <c r="E43" s="17" t="s">
        <v>23</v>
      </c>
      <c r="F43" s="17"/>
      <c r="G43" s="18">
        <v>0</v>
      </c>
      <c r="H43" s="18">
        <v>2056.7000</v>
      </c>
      <c r="I43" s="18">
        <f ca="1">((I42 + G43) - H43)</f>
        <v>0</v>
      </c>
      <c r="J43" s="18">
        <v>0</v>
      </c>
      <c r="K43" s="19">
        <v>0</v>
      </c>
      <c r="L43" s="17"/>
    </row>
    <row r="44" ht="10.95" customHeight="true" customFormat="true" s="9">
      <c r="A44" s="16">
        <v>45153</v>
      </c>
      <c r="B44" s="17"/>
      <c r="C44" s="17" t="s">
        <v>17</v>
      </c>
      <c r="D44" s="17" t="s">
        <v>21</v>
      </c>
      <c r="E44" s="17" t="s">
        <v>34</v>
      </c>
      <c r="F44" s="17"/>
      <c r="G44" s="18">
        <v>1060223.0100</v>
      </c>
      <c r="H44" s="18">
        <v>0</v>
      </c>
      <c r="I44" s="18">
        <f ca="1">((I43 + G44) - H44)</f>
        <v>0</v>
      </c>
      <c r="J44" s="18">
        <v>0</v>
      </c>
      <c r="K44" s="19">
        <v>0</v>
      </c>
      <c r="L44" s="17"/>
    </row>
    <row r="45" ht="10.95" customHeight="true" customFormat="true" s="9">
      <c r="A45" s="16">
        <v>45153</v>
      </c>
      <c r="B45" s="17"/>
      <c r="C45" s="17" t="s">
        <v>17</v>
      </c>
      <c r="D45" s="17" t="s">
        <v>18</v>
      </c>
      <c r="E45" s="17" t="s">
        <v>22</v>
      </c>
      <c r="F45" s="17"/>
      <c r="G45" s="18">
        <v>0</v>
      </c>
      <c r="H45" s="18">
        <v>61638.4500</v>
      </c>
      <c r="I45" s="18">
        <f ca="1">((I44 + G45) - H45)</f>
        <v>0</v>
      </c>
      <c r="J45" s="18">
        <v>0</v>
      </c>
      <c r="K45" s="19">
        <v>0</v>
      </c>
      <c r="L45" s="17"/>
    </row>
    <row r="46" ht="10.95" customHeight="true" customFormat="true" s="9">
      <c r="A46" s="16">
        <v>45153</v>
      </c>
      <c r="B46" s="17"/>
      <c r="C46" s="17" t="s">
        <v>17</v>
      </c>
      <c r="D46" s="17" t="s">
        <v>18</v>
      </c>
      <c r="E46" s="17" t="s">
        <v>22</v>
      </c>
      <c r="F46" s="17"/>
      <c r="G46" s="18">
        <v>0</v>
      </c>
      <c r="H46" s="18">
        <v>268361.5500</v>
      </c>
      <c r="I46" s="18">
        <f ca="1">((I45 + G46) - H46)</f>
        <v>0</v>
      </c>
      <c r="J46" s="18">
        <v>0</v>
      </c>
      <c r="K46" s="19">
        <v>0</v>
      </c>
      <c r="L46" s="17"/>
    </row>
    <row r="47" ht="10.95" customHeight="true" customFormat="true" s="9">
      <c r="A47" s="16">
        <v>45154</v>
      </c>
      <c r="B47" s="17"/>
      <c r="C47" s="17" t="s">
        <v>17</v>
      </c>
      <c r="D47" s="17" t="s">
        <v>18</v>
      </c>
      <c r="E47" s="17" t="s">
        <v>20</v>
      </c>
      <c r="F47" s="17"/>
      <c r="G47" s="18">
        <v>0</v>
      </c>
      <c r="H47" s="18">
        <v>65.9800</v>
      </c>
      <c r="I47" s="18">
        <f ca="1">((I46 + G47) - H47)</f>
        <v>0</v>
      </c>
      <c r="J47" s="18">
        <v>0</v>
      </c>
      <c r="K47" s="19">
        <v>0</v>
      </c>
      <c r="L47" s="17"/>
    </row>
    <row r="48" ht="10.95" customHeight="true" customFormat="true" s="9">
      <c r="A48" s="16">
        <v>45154</v>
      </c>
      <c r="B48" s="17"/>
      <c r="C48" s="17" t="s">
        <v>17</v>
      </c>
      <c r="D48" s="17" t="s">
        <v>18</v>
      </c>
      <c r="E48" s="17" t="s">
        <v>28</v>
      </c>
      <c r="F48" s="17"/>
      <c r="G48" s="18">
        <v>0</v>
      </c>
      <c r="H48" s="18">
        <v>415.7800</v>
      </c>
      <c r="I48" s="18">
        <f ca="1">((I47 + G48) - H48)</f>
        <v>0</v>
      </c>
      <c r="J48" s="18">
        <v>0</v>
      </c>
      <c r="K48" s="19">
        <v>0</v>
      </c>
      <c r="L48" s="17"/>
    </row>
    <row r="49" ht="10.95" customHeight="true" customFormat="true" s="9">
      <c r="A49" s="16">
        <v>45154</v>
      </c>
      <c r="B49" s="17"/>
      <c r="C49" s="17" t="s">
        <v>17</v>
      </c>
      <c r="D49" s="17" t="s">
        <v>18</v>
      </c>
      <c r="E49" s="17" t="s">
        <v>28</v>
      </c>
      <c r="F49" s="17"/>
      <c r="G49" s="18">
        <v>0</v>
      </c>
      <c r="H49" s="18">
        <v>70.0000</v>
      </c>
      <c r="I49" s="18">
        <f ca="1">((I48 + G49) - H49)</f>
        <v>0</v>
      </c>
      <c r="J49" s="18">
        <v>0</v>
      </c>
      <c r="K49" s="19">
        <v>0</v>
      </c>
      <c r="L49" s="17"/>
    </row>
    <row r="50" ht="10.95" customHeight="true" customFormat="true" s="9">
      <c r="A50" s="16">
        <v>45154</v>
      </c>
      <c r="B50" s="17"/>
      <c r="C50" s="17" t="s">
        <v>17</v>
      </c>
      <c r="D50" s="17" t="s">
        <v>18</v>
      </c>
      <c r="E50" s="17" t="s">
        <v>25</v>
      </c>
      <c r="F50" s="17"/>
      <c r="G50" s="18">
        <v>0</v>
      </c>
      <c r="H50" s="18">
        <v>135.1100</v>
      </c>
      <c r="I50" s="18">
        <f ca="1">((I49 + G50) - H50)</f>
        <v>0</v>
      </c>
      <c r="J50" s="18">
        <v>0</v>
      </c>
      <c r="K50" s="19">
        <v>0</v>
      </c>
      <c r="L50" s="17"/>
    </row>
    <row r="51" ht="10.95" customHeight="true" customFormat="true" s="9">
      <c r="A51" s="16">
        <v>45155</v>
      </c>
      <c r="B51" s="17"/>
      <c r="C51" s="17" t="s">
        <v>17</v>
      </c>
      <c r="D51" s="17" t="s">
        <v>21</v>
      </c>
      <c r="E51" s="17" t="s">
        <v>35</v>
      </c>
      <c r="F51" s="17"/>
      <c r="G51" s="18">
        <v>256.8500</v>
      </c>
      <c r="H51" s="18">
        <v>0</v>
      </c>
      <c r="I51" s="18">
        <f ca="1">((I50 + G51) - H51)</f>
        <v>0</v>
      </c>
      <c r="J51" s="18">
        <v>0</v>
      </c>
      <c r="K51" s="19">
        <v>0</v>
      </c>
      <c r="L51" s="17"/>
    </row>
    <row r="52" ht="10.95" customHeight="true" customFormat="true" s="9">
      <c r="A52" s="16">
        <v>45162</v>
      </c>
      <c r="B52" s="17"/>
      <c r="C52" s="17" t="s">
        <v>17</v>
      </c>
      <c r="D52" s="17" t="s">
        <v>18</v>
      </c>
      <c r="E52" s="17" t="s">
        <v>36</v>
      </c>
      <c r="F52" s="17"/>
      <c r="G52" s="18">
        <v>0</v>
      </c>
      <c r="H52" s="18">
        <v>8938.6700</v>
      </c>
      <c r="I52" s="18">
        <f ca="1">((I51 + G52) - H52)</f>
        <v>0</v>
      </c>
      <c r="J52" s="18">
        <v>0</v>
      </c>
      <c r="K52" s="19">
        <v>0</v>
      </c>
      <c r="L52" s="17"/>
    </row>
    <row r="53" ht="10.95" customHeight="true" customFormat="true" s="9">
      <c r="A53" s="16">
        <v>45162</v>
      </c>
      <c r="B53" s="17"/>
      <c r="C53" s="17" t="s">
        <v>17</v>
      </c>
      <c r="D53" s="17" t="s">
        <v>18</v>
      </c>
      <c r="E53" s="17" t="s">
        <v>36</v>
      </c>
      <c r="F53" s="17"/>
      <c r="G53" s="18">
        <v>0</v>
      </c>
      <c r="H53" s="18">
        <v>18093.3100</v>
      </c>
      <c r="I53" s="18">
        <f ca="1">((I52 + G53) - H53)</f>
        <v>0</v>
      </c>
      <c r="J53" s="18">
        <v>0</v>
      </c>
      <c r="K53" s="19">
        <v>0</v>
      </c>
      <c r="L53" s="17"/>
    </row>
    <row r="54" ht="10.95" customHeight="true" customFormat="true" s="9">
      <c r="A54" s="16">
        <v>45162</v>
      </c>
      <c r="B54" s="17"/>
      <c r="C54" s="17" t="s">
        <v>17</v>
      </c>
      <c r="D54" s="17" t="s">
        <v>18</v>
      </c>
      <c r="E54" s="17" t="s">
        <v>37</v>
      </c>
      <c r="F54" s="17"/>
      <c r="G54" s="18">
        <v>0</v>
      </c>
      <c r="H54" s="18">
        <v>20581.0000</v>
      </c>
      <c r="I54" s="18">
        <f ca="1">((I53 + G54) - H54)</f>
        <v>0</v>
      </c>
      <c r="J54" s="18">
        <v>0</v>
      </c>
      <c r="K54" s="19">
        <v>0</v>
      </c>
      <c r="L54" s="17"/>
    </row>
    <row r="55" ht="10.95" customHeight="true" customFormat="true" s="9">
      <c r="A55" s="16">
        <v>45162</v>
      </c>
      <c r="B55" s="17"/>
      <c r="C55" s="17" t="s">
        <v>17</v>
      </c>
      <c r="D55" s="17" t="s">
        <v>18</v>
      </c>
      <c r="E55" s="17" t="s">
        <v>31</v>
      </c>
      <c r="F55" s="17"/>
      <c r="G55" s="18">
        <v>0</v>
      </c>
      <c r="H55" s="18">
        <v>12643.6900</v>
      </c>
      <c r="I55" s="18">
        <f ca="1">((I54 + G55) - H55)</f>
        <v>0</v>
      </c>
      <c r="J55" s="18">
        <v>0</v>
      </c>
      <c r="K55" s="19">
        <v>0</v>
      </c>
      <c r="L55" s="17"/>
    </row>
    <row r="56" ht="10.95" customHeight="true" customFormat="true" s="9">
      <c r="A56" s="16">
        <v>45162</v>
      </c>
      <c r="B56" s="17"/>
      <c r="C56" s="17" t="s">
        <v>17</v>
      </c>
      <c r="D56" s="17" t="s">
        <v>18</v>
      </c>
      <c r="E56" s="17" t="s">
        <v>19</v>
      </c>
      <c r="F56" s="17"/>
      <c r="G56" s="18">
        <v>0</v>
      </c>
      <c r="H56" s="18">
        <v>352.0000</v>
      </c>
      <c r="I56" s="18">
        <f ca="1">((I55 + G56) - H56)</f>
        <v>0</v>
      </c>
      <c r="J56" s="18">
        <v>0</v>
      </c>
      <c r="K56" s="19">
        <v>0</v>
      </c>
      <c r="L56" s="17"/>
    </row>
    <row r="57" ht="10.95" customHeight="true" customFormat="true" s="9">
      <c r="A57" s="16">
        <v>45162</v>
      </c>
      <c r="B57" s="17"/>
      <c r="C57" s="17" t="s">
        <v>17</v>
      </c>
      <c r="D57" s="17" t="s">
        <v>18</v>
      </c>
      <c r="E57" s="17" t="s">
        <v>36</v>
      </c>
      <c r="F57" s="17"/>
      <c r="G57" s="18">
        <v>0</v>
      </c>
      <c r="H57" s="18">
        <v>7939.2200</v>
      </c>
      <c r="I57" s="18">
        <f ca="1">((I56 + G57) - H57)</f>
        <v>0</v>
      </c>
      <c r="J57" s="18">
        <v>0</v>
      </c>
      <c r="K57" s="19">
        <v>0</v>
      </c>
      <c r="L57" s="17"/>
    </row>
    <row r="58" ht="10.95" customHeight="true" customFormat="true" s="9">
      <c r="A58" s="16">
        <v>45162</v>
      </c>
      <c r="B58" s="17"/>
      <c r="C58" s="17" t="s">
        <v>17</v>
      </c>
      <c r="D58" s="17" t="s">
        <v>21</v>
      </c>
      <c r="E58" s="17" t="s">
        <v>38</v>
      </c>
      <c r="F58" s="17"/>
      <c r="G58" s="18">
        <v>33225.0000</v>
      </c>
      <c r="H58" s="18">
        <v>0</v>
      </c>
      <c r="I58" s="18">
        <f ca="1">((I57 + G58) - H58)</f>
        <v>0</v>
      </c>
      <c r="J58" s="18">
        <v>0</v>
      </c>
      <c r="K58" s="19">
        <v>0</v>
      </c>
      <c r="L58" s="17"/>
    </row>
    <row r="59" ht="10.95" customHeight="true" customFormat="true" s="9">
      <c r="A59" s="16">
        <v>45162</v>
      </c>
      <c r="B59" s="17"/>
      <c r="C59" s="17" t="s">
        <v>17</v>
      </c>
      <c r="D59" s="17" t="s">
        <v>21</v>
      </c>
      <c r="E59" s="17" t="s">
        <v>38</v>
      </c>
      <c r="F59" s="17"/>
      <c r="G59" s="18">
        <v>79500.0000</v>
      </c>
      <c r="H59" s="18">
        <v>0</v>
      </c>
      <c r="I59" s="18">
        <f ca="1">((I58 + G59) - H59)</f>
        <v>0</v>
      </c>
      <c r="J59" s="18">
        <v>0</v>
      </c>
      <c r="K59" s="19">
        <v>0</v>
      </c>
      <c r="L59" s="17"/>
    </row>
    <row r="60" ht="10.95" customHeight="true" customFormat="true" s="9">
      <c r="A60" s="16">
        <v>45167</v>
      </c>
      <c r="B60" s="17"/>
      <c r="C60" s="17" t="s">
        <v>17</v>
      </c>
      <c r="D60" s="17" t="s">
        <v>18</v>
      </c>
      <c r="E60" s="17" t="s">
        <v>39</v>
      </c>
      <c r="F60" s="17"/>
      <c r="G60" s="18">
        <v>0</v>
      </c>
      <c r="H60" s="18">
        <v>899.2500</v>
      </c>
      <c r="I60" s="18">
        <f ca="1">((I59 + G60) - H60)</f>
        <v>0</v>
      </c>
      <c r="J60" s="18">
        <v>0</v>
      </c>
      <c r="K60" s="19">
        <v>0</v>
      </c>
      <c r="L60" s="17"/>
    </row>
    <row r="61" ht="10.95" customHeight="true" customFormat="true" s="9">
      <c r="A61" s="16">
        <v>45167</v>
      </c>
      <c r="B61" s="17"/>
      <c r="C61" s="17" t="s">
        <v>17</v>
      </c>
      <c r="D61" s="17" t="s">
        <v>18</v>
      </c>
      <c r="E61" s="17" t="s">
        <v>40</v>
      </c>
      <c r="F61" s="17"/>
      <c r="G61" s="18">
        <v>0</v>
      </c>
      <c r="H61" s="18">
        <v>1508.9300</v>
      </c>
      <c r="I61" s="18">
        <f ca="1">((I60 + G61) - H61)</f>
        <v>0</v>
      </c>
      <c r="J61" s="18">
        <v>0</v>
      </c>
      <c r="K61" s="19">
        <v>0</v>
      </c>
      <c r="L61" s="17"/>
    </row>
    <row r="62" ht="10.95" customHeight="true" customFormat="true" s="9">
      <c r="A62" s="16">
        <v>45167</v>
      </c>
      <c r="B62" s="17"/>
      <c r="C62" s="17" t="s">
        <v>17</v>
      </c>
      <c r="D62" s="17" t="s">
        <v>18</v>
      </c>
      <c r="E62" s="17" t="s">
        <v>33</v>
      </c>
      <c r="F62" s="17"/>
      <c r="G62" s="18">
        <v>0</v>
      </c>
      <c r="H62" s="18">
        <v>5500.0000</v>
      </c>
      <c r="I62" s="18">
        <f ca="1">((I61 + G62) - H62)</f>
        <v>0</v>
      </c>
      <c r="J62" s="18">
        <v>0</v>
      </c>
      <c r="K62" s="19">
        <v>0</v>
      </c>
      <c r="L62" s="17"/>
    </row>
    <row r="63" ht="10.95" customHeight="true" customFormat="true" s="9">
      <c r="A63" s="16">
        <v>45167</v>
      </c>
      <c r="B63" s="17"/>
      <c r="C63" s="17" t="s">
        <v>17</v>
      </c>
      <c r="D63" s="17" t="s">
        <v>21</v>
      </c>
      <c r="E63" s="17" t="s">
        <v>38</v>
      </c>
      <c r="F63" s="17"/>
      <c r="G63" s="18">
        <v>6000.0000</v>
      </c>
      <c r="H63" s="18">
        <v>0</v>
      </c>
      <c r="I63" s="18">
        <f ca="1">((I62 + G63) - H63)</f>
        <v>0</v>
      </c>
      <c r="J63" s="18">
        <v>0</v>
      </c>
      <c r="K63" s="19">
        <v>0</v>
      </c>
      <c r="L63" s="17"/>
    </row>
    <row r="64" ht="10.95" customHeight="true" customFormat="true" s="9">
      <c r="A64" s="16">
        <v>45169</v>
      </c>
      <c r="B64" s="17"/>
      <c r="C64" s="17" t="s">
        <v>17</v>
      </c>
      <c r="D64" s="17" t="s">
        <v>18</v>
      </c>
      <c r="E64" s="17" t="s">
        <v>23</v>
      </c>
      <c r="F64" s="17"/>
      <c r="G64" s="18">
        <v>0</v>
      </c>
      <c r="H64" s="18">
        <v>107.7300</v>
      </c>
      <c r="I64" s="18">
        <f ca="1">((I63 + G64) - H64)</f>
        <v>0</v>
      </c>
      <c r="J64" s="18">
        <v>0</v>
      </c>
      <c r="K64" s="19">
        <v>0</v>
      </c>
      <c r="L64" s="17"/>
    </row>
    <row r="65" ht="10.95" customHeight="true" customFormat="true" s="9">
      <c r="A65" s="16">
        <v>45170</v>
      </c>
      <c r="B65" s="17"/>
      <c r="C65" s="17" t="s">
        <v>17</v>
      </c>
      <c r="D65" s="17" t="s">
        <v>18</v>
      </c>
      <c r="E65" s="17" t="s">
        <v>19</v>
      </c>
      <c r="F65" s="17"/>
      <c r="G65" s="18">
        <v>0</v>
      </c>
      <c r="H65" s="18">
        <v>59.0000</v>
      </c>
      <c r="I65" s="18">
        <f ca="1">((I64 + G65) - H65)</f>
        <v>0</v>
      </c>
      <c r="J65" s="18">
        <v>0</v>
      </c>
      <c r="K65" s="19">
        <v>0</v>
      </c>
      <c r="L65" s="17"/>
    </row>
    <row r="66" ht="10.95" customHeight="true" customFormat="true" s="9">
      <c r="A66" s="16">
        <v>45174</v>
      </c>
      <c r="B66" s="17"/>
      <c r="C66" s="17" t="s">
        <v>17</v>
      </c>
      <c r="D66" s="17" t="s">
        <v>18</v>
      </c>
      <c r="E66" s="17" t="s">
        <v>30</v>
      </c>
      <c r="F66" s="17"/>
      <c r="G66" s="18">
        <v>0</v>
      </c>
      <c r="H66" s="18">
        <v>5733.2000</v>
      </c>
      <c r="I66" s="18">
        <f ca="1">((I65 + G66) - H66)</f>
        <v>0</v>
      </c>
      <c r="J66" s="18">
        <v>0</v>
      </c>
      <c r="K66" s="19">
        <v>0</v>
      </c>
      <c r="L66" s="17"/>
    </row>
    <row r="67" ht="10.95" customHeight="true" customFormat="true" s="9">
      <c r="A67" s="16">
        <v>45174</v>
      </c>
      <c r="B67" s="17"/>
      <c r="C67" s="17" t="s">
        <v>17</v>
      </c>
      <c r="D67" s="17" t="s">
        <v>21</v>
      </c>
      <c r="E67" s="17" t="s">
        <v>22</v>
      </c>
      <c r="F67" s="17"/>
      <c r="G67" s="18">
        <v>5733.2000</v>
      </c>
      <c r="H67" s="18">
        <v>0</v>
      </c>
      <c r="I67" s="18">
        <f ca="1">((I66 + G67) - H67)</f>
        <v>0</v>
      </c>
      <c r="J67" s="18">
        <v>0</v>
      </c>
      <c r="K67" s="19">
        <v>0</v>
      </c>
      <c r="L67" s="17"/>
    </row>
    <row r="68" ht="10.95" customHeight="true" customFormat="true" s="9">
      <c r="A68" s="16">
        <v>45174</v>
      </c>
      <c r="B68" s="17"/>
      <c r="C68" s="17" t="s">
        <v>17</v>
      </c>
      <c r="D68" s="17" t="s">
        <v>21</v>
      </c>
      <c r="E68" s="17" t="s">
        <v>31</v>
      </c>
      <c r="F68" s="17"/>
      <c r="G68" s="18">
        <v>3382.4700</v>
      </c>
      <c r="H68" s="18">
        <v>0</v>
      </c>
      <c r="I68" s="18">
        <f ca="1">((I67 + G68) - H68)</f>
        <v>0</v>
      </c>
      <c r="J68" s="18">
        <v>0</v>
      </c>
      <c r="K68" s="19">
        <v>0</v>
      </c>
      <c r="L68" s="17"/>
    </row>
    <row r="69" ht="10.95" customHeight="true" customFormat="true" s="9">
      <c r="A69" s="16">
        <v>45175</v>
      </c>
      <c r="B69" s="17"/>
      <c r="C69" s="17" t="s">
        <v>17</v>
      </c>
      <c r="D69" s="17" t="s">
        <v>18</v>
      </c>
      <c r="E69" s="17" t="s">
        <v>26</v>
      </c>
      <c r="F69" s="17"/>
      <c r="G69" s="18">
        <v>0</v>
      </c>
      <c r="H69" s="18">
        <v>805.1700</v>
      </c>
      <c r="I69" s="18">
        <f ca="1">((I68 + G69) - H69)</f>
        <v>0</v>
      </c>
      <c r="J69" s="18">
        <v>0</v>
      </c>
      <c r="K69" s="19">
        <v>0</v>
      </c>
      <c r="L69" s="17"/>
    </row>
    <row r="70" ht="10.95" customHeight="true" customFormat="true" s="9">
      <c r="A70" s="16">
        <v>45175</v>
      </c>
      <c r="B70" s="17"/>
      <c r="C70" s="17" t="s">
        <v>17</v>
      </c>
      <c r="D70" s="17" t="s">
        <v>21</v>
      </c>
      <c r="E70" s="17" t="s">
        <v>20</v>
      </c>
      <c r="F70" s="17"/>
      <c r="G70" s="18">
        <v>1582.1900</v>
      </c>
      <c r="H70" s="18">
        <v>0</v>
      </c>
      <c r="I70" s="18">
        <f ca="1">((I69 + G70) - H70)</f>
        <v>0</v>
      </c>
      <c r="J70" s="18">
        <v>0</v>
      </c>
      <c r="K70" s="19">
        <v>0</v>
      </c>
      <c r="L70" s="17"/>
    </row>
    <row r="71" ht="10.95" customHeight="true" customFormat="true" s="9">
      <c r="A71" s="16">
        <v>45175</v>
      </c>
      <c r="B71" s="17"/>
      <c r="C71" s="17" t="s">
        <v>17</v>
      </c>
      <c r="D71" s="17" t="s">
        <v>18</v>
      </c>
      <c r="E71" s="17" t="s">
        <v>31</v>
      </c>
      <c r="F71" s="17"/>
      <c r="G71" s="18">
        <v>0</v>
      </c>
      <c r="H71" s="18">
        <v>1463.0000</v>
      </c>
      <c r="I71" s="18">
        <f ca="1">((I70 + G71) - H71)</f>
        <v>0</v>
      </c>
      <c r="J71" s="18">
        <v>0</v>
      </c>
      <c r="K71" s="19">
        <v>0</v>
      </c>
      <c r="L71" s="17"/>
    </row>
    <row r="72" ht="10.95" customHeight="true" customFormat="true" s="9">
      <c r="A72" s="16">
        <v>45176</v>
      </c>
      <c r="B72" s="17"/>
      <c r="C72" s="17" t="s">
        <v>17</v>
      </c>
      <c r="D72" s="17" t="s">
        <v>18</v>
      </c>
      <c r="E72" s="17" t="s">
        <v>41</v>
      </c>
      <c r="F72" s="17"/>
      <c r="G72" s="18">
        <v>0</v>
      </c>
      <c r="H72" s="18">
        <v>167.7200</v>
      </c>
      <c r="I72" s="18">
        <f ca="1">((I71 + G72) - H72)</f>
        <v>0</v>
      </c>
      <c r="J72" s="18">
        <v>0</v>
      </c>
      <c r="K72" s="19">
        <v>0</v>
      </c>
      <c r="L72" s="17"/>
    </row>
    <row r="73" ht="10.95" customHeight="true" customFormat="true" s="9">
      <c r="A73" s="16">
        <v>45176</v>
      </c>
      <c r="B73" s="17"/>
      <c r="C73" s="17" t="s">
        <v>17</v>
      </c>
      <c r="D73" s="17" t="s">
        <v>21</v>
      </c>
      <c r="E73" s="17" t="s">
        <v>38</v>
      </c>
      <c r="F73" s="17"/>
      <c r="G73" s="18">
        <v>25000.0000</v>
      </c>
      <c r="H73" s="18">
        <v>0</v>
      </c>
      <c r="I73" s="18">
        <f ca="1">((I72 + G73) - H73)</f>
        <v>0</v>
      </c>
      <c r="J73" s="18">
        <v>0</v>
      </c>
      <c r="K73" s="19">
        <v>0</v>
      </c>
      <c r="L73" s="17"/>
    </row>
    <row r="74" ht="10.95" customHeight="true" customFormat="true" s="9">
      <c r="A74" s="16">
        <v>45181</v>
      </c>
      <c r="B74" s="17"/>
      <c r="C74" s="17" t="s">
        <v>17</v>
      </c>
      <c r="D74" s="17" t="s">
        <v>18</v>
      </c>
      <c r="E74" s="17" t="s">
        <v>42</v>
      </c>
      <c r="F74" s="17"/>
      <c r="G74" s="18">
        <v>0</v>
      </c>
      <c r="H74" s="18">
        <v>38500.0000</v>
      </c>
      <c r="I74" s="18">
        <f ca="1">((I73 + G74) - H74)</f>
        <v>0</v>
      </c>
      <c r="J74" s="18">
        <v>0</v>
      </c>
      <c r="K74" s="19">
        <v>0</v>
      </c>
      <c r="L74" s="17"/>
    </row>
    <row r="75" ht="10.95" customHeight="true" customFormat="true" s="9">
      <c r="A75" s="16">
        <v>45181</v>
      </c>
      <c r="B75" s="17"/>
      <c r="C75" s="17" t="s">
        <v>17</v>
      </c>
      <c r="D75" s="17" t="s">
        <v>21</v>
      </c>
      <c r="E75" s="17" t="s">
        <v>38</v>
      </c>
      <c r="F75" s="17"/>
      <c r="G75" s="18">
        <v>39000.0000</v>
      </c>
      <c r="H75" s="18">
        <v>0</v>
      </c>
      <c r="I75" s="18">
        <f ca="1">((I74 + G75) - H75)</f>
        <v>0</v>
      </c>
      <c r="J75" s="18">
        <v>0</v>
      </c>
      <c r="K75" s="19">
        <v>0</v>
      </c>
      <c r="L75" s="17"/>
    </row>
    <row r="76" ht="10.95" customHeight="true" customFormat="true" s="9">
      <c r="A76" s="16">
        <v>45182</v>
      </c>
      <c r="B76" s="17"/>
      <c r="C76" s="17" t="s">
        <v>17</v>
      </c>
      <c r="D76" s="17" t="s">
        <v>18</v>
      </c>
      <c r="E76" s="17" t="s">
        <v>43</v>
      </c>
      <c r="F76" s="17"/>
      <c r="G76" s="18">
        <v>0</v>
      </c>
      <c r="H76" s="18">
        <v>2735.2000</v>
      </c>
      <c r="I76" s="18">
        <f ca="1">((I75 + G76) - H76)</f>
        <v>0</v>
      </c>
      <c r="J76" s="18">
        <v>0</v>
      </c>
      <c r="K76" s="19">
        <v>0</v>
      </c>
      <c r="L76" s="17"/>
    </row>
    <row r="77" ht="10.95" customHeight="true" customFormat="true" s="9">
      <c r="A77" s="16">
        <v>45182</v>
      </c>
      <c r="B77" s="17"/>
      <c r="C77" s="17" t="s">
        <v>17</v>
      </c>
      <c r="D77" s="17" t="s">
        <v>18</v>
      </c>
      <c r="E77" s="17" t="s">
        <v>44</v>
      </c>
      <c r="F77" s="17"/>
      <c r="G77" s="18">
        <v>0</v>
      </c>
      <c r="H77" s="18">
        <v>32340.0000</v>
      </c>
      <c r="I77" s="18">
        <f ca="1">((I76 + G77) - H77)</f>
        <v>0</v>
      </c>
      <c r="J77" s="18">
        <v>0</v>
      </c>
      <c r="K77" s="19">
        <v>0</v>
      </c>
      <c r="L77" s="17"/>
    </row>
    <row r="78" ht="10.95" customHeight="true" customFormat="true" s="9">
      <c r="A78" s="16">
        <v>45182</v>
      </c>
      <c r="B78" s="17"/>
      <c r="C78" s="17" t="s">
        <v>17</v>
      </c>
      <c r="D78" s="17" t="s">
        <v>18</v>
      </c>
      <c r="E78" s="17" t="s">
        <v>43</v>
      </c>
      <c r="F78" s="17"/>
      <c r="G78" s="18">
        <v>0</v>
      </c>
      <c r="H78" s="18">
        <v>273.5200</v>
      </c>
      <c r="I78" s="18">
        <f ca="1">((I77 + G78) - H78)</f>
        <v>0</v>
      </c>
      <c r="J78" s="18">
        <v>0</v>
      </c>
      <c r="K78" s="19">
        <v>0</v>
      </c>
      <c r="L78" s="17"/>
    </row>
    <row r="79" ht="10.95" customHeight="true" customFormat="true" s="9">
      <c r="A79" s="16">
        <v>45182</v>
      </c>
      <c r="B79" s="17"/>
      <c r="C79" s="17" t="s">
        <v>17</v>
      </c>
      <c r="D79" s="17" t="s">
        <v>21</v>
      </c>
      <c r="E79" s="17" t="s">
        <v>38</v>
      </c>
      <c r="F79" s="17"/>
      <c r="G79" s="18">
        <v>32500.0000</v>
      </c>
      <c r="H79" s="18">
        <v>0</v>
      </c>
      <c r="I79" s="18">
        <f ca="1">((I78 + G79) - H79)</f>
        <v>0</v>
      </c>
      <c r="J79" s="18">
        <v>0</v>
      </c>
      <c r="K79" s="19">
        <v>0</v>
      </c>
      <c r="L79" s="17"/>
    </row>
    <row r="80" ht="10.95" customHeight="true" customFormat="true" s="9">
      <c r="A80" s="16">
        <v>45184</v>
      </c>
      <c r="B80" s="17"/>
      <c r="C80" s="17" t="s">
        <v>17</v>
      </c>
      <c r="D80" s="17" t="s">
        <v>18</v>
      </c>
      <c r="E80" s="17" t="s">
        <v>28</v>
      </c>
      <c r="F80" s="17"/>
      <c r="G80" s="18">
        <v>0</v>
      </c>
      <c r="H80" s="18">
        <v>284.5200</v>
      </c>
      <c r="I80" s="18">
        <f ca="1">((I79 + G80) - H80)</f>
        <v>0</v>
      </c>
      <c r="J80" s="18">
        <v>0</v>
      </c>
      <c r="K80" s="19">
        <v>0</v>
      </c>
      <c r="L80" s="17"/>
    </row>
    <row r="81" ht="10.95" customHeight="true" customFormat="true" s="9">
      <c r="A81" s="16">
        <v>45187</v>
      </c>
      <c r="B81" s="17"/>
      <c r="C81" s="17" t="s">
        <v>17</v>
      </c>
      <c r="D81" s="17" t="s">
        <v>18</v>
      </c>
      <c r="E81" s="17" t="s">
        <v>25</v>
      </c>
      <c r="F81" s="17"/>
      <c r="G81" s="18">
        <v>0</v>
      </c>
      <c r="H81" s="18">
        <v>135.1100</v>
      </c>
      <c r="I81" s="18">
        <f ca="1">((I80 + G81) - H81)</f>
        <v>0</v>
      </c>
      <c r="J81" s="18">
        <v>0</v>
      </c>
      <c r="K81" s="19">
        <v>0</v>
      </c>
      <c r="L81" s="17"/>
    </row>
    <row r="82" ht="10.95" customHeight="true" customFormat="true" s="9">
      <c r="A82" s="16">
        <v>45187</v>
      </c>
      <c r="B82" s="17"/>
      <c r="C82" s="17" t="s">
        <v>17</v>
      </c>
      <c r="D82" s="17" t="s">
        <v>18</v>
      </c>
      <c r="E82" s="17" t="s">
        <v>23</v>
      </c>
      <c r="F82" s="17"/>
      <c r="G82" s="18">
        <v>0</v>
      </c>
      <c r="H82" s="18">
        <v>18376.3300</v>
      </c>
      <c r="I82" s="18">
        <f ca="1">((I81 + G82) - H82)</f>
        <v>0</v>
      </c>
      <c r="J82" s="18">
        <v>0</v>
      </c>
      <c r="K82" s="19">
        <v>0</v>
      </c>
      <c r="L82" s="17"/>
    </row>
    <row r="83" ht="10.95" customHeight="true" customFormat="true" s="9">
      <c r="A83" s="16">
        <v>45187</v>
      </c>
      <c r="B83" s="17"/>
      <c r="C83" s="17" t="s">
        <v>17</v>
      </c>
      <c r="D83" s="17" t="s">
        <v>18</v>
      </c>
      <c r="E83" s="17" t="s">
        <v>22</v>
      </c>
      <c r="F83" s="17"/>
      <c r="G83" s="18">
        <v>0</v>
      </c>
      <c r="H83" s="18">
        <v>24986.5000</v>
      </c>
      <c r="I83" s="18">
        <f ca="1">((I82 + G83) - H83)</f>
        <v>0</v>
      </c>
      <c r="J83" s="18">
        <v>0</v>
      </c>
      <c r="K83" s="19">
        <v>0</v>
      </c>
      <c r="L83" s="17"/>
    </row>
    <row r="84" ht="10.95" customHeight="true" customFormat="true" s="9">
      <c r="A84" s="16">
        <v>45187</v>
      </c>
      <c r="B84" s="17"/>
      <c r="C84" s="17" t="s">
        <v>17</v>
      </c>
      <c r="D84" s="17" t="s">
        <v>21</v>
      </c>
      <c r="E84" s="17" t="s">
        <v>38</v>
      </c>
      <c r="F84" s="17"/>
      <c r="G84" s="18">
        <v>21000.0000</v>
      </c>
      <c r="H84" s="18">
        <v>0</v>
      </c>
      <c r="I84" s="18">
        <f ca="1">((I83 + G84) - H84)</f>
        <v>0</v>
      </c>
      <c r="J84" s="18">
        <v>0</v>
      </c>
      <c r="K84" s="19">
        <v>0</v>
      </c>
      <c r="L84" s="17"/>
    </row>
    <row r="85" ht="10.95" customHeight="true" customFormat="true" s="9">
      <c r="A85" s="16">
        <v>45196</v>
      </c>
      <c r="B85" s="17"/>
      <c r="C85" s="17" t="s">
        <v>17</v>
      </c>
      <c r="D85" s="17" t="s">
        <v>21</v>
      </c>
      <c r="E85" s="17" t="s">
        <v>31</v>
      </c>
      <c r="F85" s="17"/>
      <c r="G85" s="18">
        <v>19561.7500</v>
      </c>
      <c r="H85" s="18">
        <v>0</v>
      </c>
      <c r="I85" s="18">
        <f ca="1">((I84 + G85) - H85)</f>
        <v>0</v>
      </c>
      <c r="J85" s="18">
        <v>0</v>
      </c>
      <c r="K85" s="19">
        <v>0</v>
      </c>
      <c r="L85" s="17"/>
    </row>
    <row r="86" ht="10.95" customHeight="true" customFormat="true" s="9">
      <c r="A86" s="16">
        <v>45197</v>
      </c>
      <c r="B86" s="17"/>
      <c r="C86" s="17" t="s">
        <v>17</v>
      </c>
      <c r="D86" s="17" t="s">
        <v>18</v>
      </c>
      <c r="E86" s="17" t="s">
        <v>45</v>
      </c>
      <c r="F86" s="17"/>
      <c r="G86" s="18">
        <v>0</v>
      </c>
      <c r="H86" s="18">
        <v>830.2500</v>
      </c>
      <c r="I86" s="18">
        <f ca="1">((I85 + G86) - H86)</f>
        <v>0</v>
      </c>
      <c r="J86" s="18">
        <v>0</v>
      </c>
      <c r="K86" s="19">
        <v>0</v>
      </c>
      <c r="L86" s="17"/>
    </row>
    <row r="87" ht="10.95" customHeight="true" customFormat="true" s="9">
      <c r="A87" s="16">
        <v>45197</v>
      </c>
      <c r="B87" s="17"/>
      <c r="C87" s="17" t="s">
        <v>17</v>
      </c>
      <c r="D87" s="17" t="s">
        <v>18</v>
      </c>
      <c r="E87" s="17" t="s">
        <v>40</v>
      </c>
      <c r="F87" s="17"/>
      <c r="G87" s="18">
        <v>0</v>
      </c>
      <c r="H87" s="18">
        <v>3224.8500</v>
      </c>
      <c r="I87" s="18">
        <f ca="1">((I86 + G87) - H87)</f>
        <v>0</v>
      </c>
      <c r="J87" s="18">
        <v>0</v>
      </c>
      <c r="K87" s="19">
        <v>0</v>
      </c>
      <c r="L87" s="17"/>
    </row>
    <row r="88" ht="10.95" customHeight="true" customFormat="true" s="9">
      <c r="A88" s="16">
        <v>45197</v>
      </c>
      <c r="B88" s="17"/>
      <c r="C88" s="17" t="s">
        <v>17</v>
      </c>
      <c r="D88" s="17" t="s">
        <v>18</v>
      </c>
      <c r="E88" s="17" t="s">
        <v>30</v>
      </c>
      <c r="F88" s="17"/>
      <c r="G88" s="18">
        <v>0</v>
      </c>
      <c r="H88" s="18">
        <v>6162.2000</v>
      </c>
      <c r="I88" s="18">
        <f ca="1">((I87 + G88) - H88)</f>
        <v>0</v>
      </c>
      <c r="J88" s="18">
        <v>0</v>
      </c>
      <c r="K88" s="19">
        <v>0</v>
      </c>
      <c r="L88" s="17"/>
    </row>
    <row r="89" ht="10.95" customHeight="true" customFormat="true" s="9">
      <c r="A89" s="16">
        <v>45198</v>
      </c>
      <c r="B89" s="17"/>
      <c r="C89" s="17" t="s">
        <v>17</v>
      </c>
      <c r="D89" s="17" t="s">
        <v>18</v>
      </c>
      <c r="E89" s="17" t="s">
        <v>26</v>
      </c>
      <c r="F89" s="17"/>
      <c r="G89" s="18">
        <v>0</v>
      </c>
      <c r="H89" s="18">
        <v>6534.3000</v>
      </c>
      <c r="I89" s="18">
        <f ca="1">((I88 + G89) - H89)</f>
        <v>0</v>
      </c>
      <c r="J89" s="18">
        <v>0</v>
      </c>
      <c r="K89" s="19">
        <v>0</v>
      </c>
      <c r="L89" s="17"/>
    </row>
    <row r="90" ht="10.95" customHeight="true" customFormat="true" s="9">
      <c r="A90" s="16">
        <v>45198</v>
      </c>
      <c r="B90" s="17"/>
      <c r="C90" s="17" t="s">
        <v>17</v>
      </c>
      <c r="D90" s="17" t="s">
        <v>21</v>
      </c>
      <c r="E90" s="17" t="s">
        <v>38</v>
      </c>
      <c r="F90" s="17"/>
      <c r="G90" s="18">
        <v>20000.0000</v>
      </c>
      <c r="H90" s="18">
        <v>0</v>
      </c>
      <c r="I90" s="18">
        <f ca="1">((I89 + G90) - H90)</f>
        <v>0</v>
      </c>
      <c r="J90" s="18">
        <v>0</v>
      </c>
      <c r="K90" s="19">
        <v>0</v>
      </c>
      <c r="L90" s="17"/>
    </row>
    <row r="91" ht="10.95" customHeight="true" customFormat="true" s="9">
      <c r="A91" s="16">
        <v>45201</v>
      </c>
      <c r="B91" s="17"/>
      <c r="C91" s="17" t="s">
        <v>17</v>
      </c>
      <c r="D91" s="17" t="s">
        <v>18</v>
      </c>
      <c r="E91" s="17" t="s">
        <v>19</v>
      </c>
      <c r="F91" s="17"/>
      <c r="G91" s="18">
        <v>0</v>
      </c>
      <c r="H91" s="18">
        <v>65.0000</v>
      </c>
      <c r="I91" s="18">
        <f ca="1">((I90 + G91) - H91)</f>
        <v>0</v>
      </c>
      <c r="J91" s="18">
        <v>0</v>
      </c>
      <c r="K91" s="19">
        <v>0</v>
      </c>
      <c r="L91" s="17"/>
    </row>
    <row r="92" ht="10.95" customHeight="true" customFormat="true" s="9">
      <c r="A92" s="16">
        <v>45204</v>
      </c>
      <c r="B92" s="17"/>
      <c r="C92" s="17" t="s">
        <v>17</v>
      </c>
      <c r="D92" s="17" t="s">
        <v>18</v>
      </c>
      <c r="E92" s="17" t="s">
        <v>40</v>
      </c>
      <c r="F92" s="17"/>
      <c r="G92" s="18">
        <v>0</v>
      </c>
      <c r="H92" s="18">
        <v>514.5300</v>
      </c>
      <c r="I92" s="18">
        <f ca="1">((I91 + G92) - H92)</f>
        <v>0</v>
      </c>
      <c r="J92" s="18">
        <v>0</v>
      </c>
      <c r="K92" s="19">
        <v>0</v>
      </c>
      <c r="L92" s="17"/>
    </row>
    <row r="93" ht="10.95" customHeight="true" customFormat="true" s="9">
      <c r="A93" s="16">
        <v>45204</v>
      </c>
      <c r="B93" s="17"/>
      <c r="C93" s="17" t="s">
        <v>17</v>
      </c>
      <c r="D93" s="17" t="s">
        <v>21</v>
      </c>
      <c r="E93" s="17" t="s">
        <v>31</v>
      </c>
      <c r="F93" s="17"/>
      <c r="G93" s="18">
        <v>3046.0100</v>
      </c>
      <c r="H93" s="18">
        <v>0</v>
      </c>
      <c r="I93" s="18">
        <f ca="1">((I92 + G93) - H93)</f>
        <v>0</v>
      </c>
      <c r="J93" s="18">
        <v>0</v>
      </c>
      <c r="K93" s="19">
        <v>0</v>
      </c>
      <c r="L93" s="17"/>
    </row>
    <row r="94" ht="10.95" customHeight="true" customFormat="true" s="9">
      <c r="A94" s="16">
        <v>45208</v>
      </c>
      <c r="B94" s="17"/>
      <c r="C94" s="17" t="s">
        <v>17</v>
      </c>
      <c r="D94" s="17" t="s">
        <v>18</v>
      </c>
      <c r="E94" s="17" t="s">
        <v>46</v>
      </c>
      <c r="F94" s="17"/>
      <c r="G94" s="18">
        <v>0</v>
      </c>
      <c r="H94" s="18">
        <v>360.0000</v>
      </c>
      <c r="I94" s="18">
        <f ca="1">((I93 + G94) - H94)</f>
        <v>0</v>
      </c>
      <c r="J94" s="18">
        <v>0</v>
      </c>
      <c r="K94" s="19">
        <v>0</v>
      </c>
      <c r="L94" s="17"/>
    </row>
    <row r="95" ht="10.95" customHeight="true" customFormat="true" s="9">
      <c r="A95" s="16">
        <v>45211</v>
      </c>
      <c r="B95" s="17"/>
      <c r="C95" s="17" t="s">
        <v>17</v>
      </c>
      <c r="D95" s="17" t="s">
        <v>18</v>
      </c>
      <c r="E95" s="17" t="s">
        <v>47</v>
      </c>
      <c r="F95" s="17"/>
      <c r="G95" s="18">
        <v>0</v>
      </c>
      <c r="H95" s="18">
        <v>31900.0000</v>
      </c>
      <c r="I95" s="18">
        <f ca="1">((I94 + G95) - H95)</f>
        <v>0</v>
      </c>
      <c r="J95" s="18">
        <v>0</v>
      </c>
      <c r="K95" s="19">
        <v>0</v>
      </c>
      <c r="L95" s="17"/>
    </row>
    <row r="96" ht="10.95" customHeight="true" customFormat="true" s="9">
      <c r="A96" s="16">
        <v>45211</v>
      </c>
      <c r="B96" s="17"/>
      <c r="C96" s="17" t="s">
        <v>17</v>
      </c>
      <c r="D96" s="17" t="s">
        <v>21</v>
      </c>
      <c r="E96" s="17" t="s">
        <v>22</v>
      </c>
      <c r="F96" s="17"/>
      <c r="G96" s="18">
        <v>31900.0000</v>
      </c>
      <c r="H96" s="18">
        <v>0</v>
      </c>
      <c r="I96" s="18">
        <f ca="1">((I95 + G96) - H96)</f>
        <v>0</v>
      </c>
      <c r="J96" s="18">
        <v>0</v>
      </c>
      <c r="K96" s="19">
        <v>0</v>
      </c>
      <c r="L96" s="17"/>
    </row>
    <row r="97" ht="10.95" customHeight="true" customFormat="true" s="9">
      <c r="A97" s="16">
        <v>45215</v>
      </c>
      <c r="B97" s="17"/>
      <c r="C97" s="17" t="s">
        <v>17</v>
      </c>
      <c r="D97" s="17" t="s">
        <v>18</v>
      </c>
      <c r="E97" s="17" t="s">
        <v>28</v>
      </c>
      <c r="F97" s="17"/>
      <c r="G97" s="18">
        <v>0</v>
      </c>
      <c r="H97" s="18">
        <v>284.5200</v>
      </c>
      <c r="I97" s="18">
        <f ca="1">((I96 + G97) - H97)</f>
        <v>0</v>
      </c>
      <c r="J97" s="18">
        <v>0</v>
      </c>
      <c r="K97" s="19">
        <v>0</v>
      </c>
      <c r="L97" s="17"/>
    </row>
    <row r="98" ht="10.95" customHeight="true" customFormat="true" s="9">
      <c r="A98" s="16">
        <v>45216</v>
      </c>
      <c r="B98" s="17"/>
      <c r="C98" s="17" t="s">
        <v>17</v>
      </c>
      <c r="D98" s="17" t="s">
        <v>18</v>
      </c>
      <c r="E98" s="17" t="s">
        <v>23</v>
      </c>
      <c r="F98" s="17"/>
      <c r="G98" s="18">
        <v>0</v>
      </c>
      <c r="H98" s="18">
        <v>18365.8000</v>
      </c>
      <c r="I98" s="18">
        <f ca="1">((I97 + G98) - H98)</f>
        <v>0</v>
      </c>
      <c r="J98" s="18">
        <v>0</v>
      </c>
      <c r="K98" s="19">
        <v>0</v>
      </c>
      <c r="L98" s="17"/>
    </row>
    <row r="99" ht="10.95" customHeight="true" customFormat="true" s="9">
      <c r="A99" s="16">
        <v>45219</v>
      </c>
      <c r="B99" s="17"/>
      <c r="C99" s="17" t="s">
        <v>17</v>
      </c>
      <c r="D99" s="17" t="s">
        <v>21</v>
      </c>
      <c r="E99" s="17" t="s">
        <v>22</v>
      </c>
      <c r="F99" s="17"/>
      <c r="G99" s="18">
        <v>29934.0900</v>
      </c>
      <c r="H99" s="18">
        <v>0</v>
      </c>
      <c r="I99" s="18">
        <f ca="1">((I98 + G99) - H99)</f>
        <v>0</v>
      </c>
      <c r="J99" s="18">
        <v>0</v>
      </c>
      <c r="K99" s="19">
        <v>0</v>
      </c>
      <c r="L99" s="17"/>
    </row>
    <row r="100" ht="10.95" customHeight="true" customFormat="true" s="9">
      <c r="A100" s="16">
        <v>45222</v>
      </c>
      <c r="B100" s="17"/>
      <c r="C100" s="17" t="s">
        <v>17</v>
      </c>
      <c r="D100" s="17" t="s">
        <v>18</v>
      </c>
      <c r="E100" s="17" t="s">
        <v>48</v>
      </c>
      <c r="F100" s="17"/>
      <c r="G100" s="18">
        <v>0</v>
      </c>
      <c r="H100" s="18">
        <v>29934.0900</v>
      </c>
      <c r="I100" s="18">
        <f ca="1">((I99 + G100) - H100)</f>
        <v>0</v>
      </c>
      <c r="J100" s="18">
        <v>0</v>
      </c>
      <c r="K100" s="19">
        <v>0</v>
      </c>
      <c r="L100" s="17"/>
    </row>
    <row r="101" ht="10.95" customHeight="true" customFormat="true" s="9">
      <c r="A101" s="16">
        <v>45224</v>
      </c>
      <c r="B101" s="17"/>
      <c r="C101" s="17" t="s">
        <v>17</v>
      </c>
      <c r="D101" s="17" t="s">
        <v>18</v>
      </c>
      <c r="E101" s="17" t="s">
        <v>25</v>
      </c>
      <c r="F101" s="17"/>
      <c r="G101" s="18">
        <v>0</v>
      </c>
      <c r="H101" s="18">
        <v>178.9200</v>
      </c>
      <c r="I101" s="18">
        <f ca="1">((I100 + G101) - H101)</f>
        <v>0</v>
      </c>
      <c r="J101" s="18">
        <v>0</v>
      </c>
      <c r="K101" s="19">
        <v>0</v>
      </c>
      <c r="L101" s="17"/>
    </row>
    <row r="102" ht="10.95" customHeight="true" customFormat="true" s="9">
      <c r="A102" s="16">
        <v>45226</v>
      </c>
      <c r="B102" s="17"/>
      <c r="C102" s="17" t="s">
        <v>17</v>
      </c>
      <c r="D102" s="17" t="s">
        <v>21</v>
      </c>
      <c r="E102" s="17" t="s">
        <v>49</v>
      </c>
      <c r="F102" s="17"/>
      <c r="G102" s="18">
        <v>6000.0000</v>
      </c>
      <c r="H102" s="18">
        <v>0</v>
      </c>
      <c r="I102" s="18">
        <f ca="1">((I101 + G102) - H102)</f>
        <v>0</v>
      </c>
      <c r="J102" s="18">
        <v>0</v>
      </c>
      <c r="K102" s="19">
        <v>0</v>
      </c>
      <c r="L102" s="17"/>
    </row>
    <row r="103" ht="10.95" customHeight="true" customFormat="true" s="9">
      <c r="A103" s="16">
        <v>45226</v>
      </c>
      <c r="B103" s="17"/>
      <c r="C103" s="17" t="s">
        <v>17</v>
      </c>
      <c r="D103" s="17" t="s">
        <v>21</v>
      </c>
      <c r="E103" s="17" t="s">
        <v>27</v>
      </c>
      <c r="F103" s="17"/>
      <c r="G103" s="18">
        <v>2000.0000</v>
      </c>
      <c r="H103" s="18">
        <v>0</v>
      </c>
      <c r="I103" s="18">
        <f ca="1">((I102 + G103) - H103)</f>
        <v>0</v>
      </c>
      <c r="J103" s="18">
        <v>0</v>
      </c>
      <c r="K103" s="19">
        <v>0</v>
      </c>
      <c r="L103" s="17"/>
    </row>
    <row r="104" ht="10.95" customHeight="true" customFormat="true" s="9">
      <c r="A104" s="16">
        <v>45226</v>
      </c>
      <c r="B104" s="17"/>
      <c r="C104" s="17" t="s">
        <v>17</v>
      </c>
      <c r="D104" s="17" t="s">
        <v>21</v>
      </c>
      <c r="E104" s="17" t="s">
        <v>22</v>
      </c>
      <c r="F104" s="17"/>
      <c r="G104" s="18">
        <v>10000.0000</v>
      </c>
      <c r="H104" s="18">
        <v>0</v>
      </c>
      <c r="I104" s="18">
        <f ca="1">((I103 + G104) - H104)</f>
        <v>0</v>
      </c>
      <c r="J104" s="18">
        <v>0</v>
      </c>
      <c r="K104" s="19">
        <v>0</v>
      </c>
      <c r="L104" s="17"/>
    </row>
    <row r="105" ht="10.95" customHeight="true" customFormat="true" s="9">
      <c r="A105" s="16">
        <v>45226</v>
      </c>
      <c r="B105" s="17"/>
      <c r="C105" s="17" t="s">
        <v>17</v>
      </c>
      <c r="D105" s="17" t="s">
        <v>18</v>
      </c>
      <c r="E105" s="17" t="s">
        <v>50</v>
      </c>
      <c r="F105" s="17"/>
      <c r="G105" s="18">
        <v>0</v>
      </c>
      <c r="H105" s="18">
        <v>27720.0000</v>
      </c>
      <c r="I105" s="18">
        <f ca="1">((I104 + G105) - H105)</f>
        <v>0</v>
      </c>
      <c r="J105" s="18">
        <v>0</v>
      </c>
      <c r="K105" s="19">
        <v>0</v>
      </c>
      <c r="L105" s="17"/>
    </row>
    <row r="106" ht="10.95" customHeight="true" customFormat="true" s="9">
      <c r="A106" s="16">
        <v>45230</v>
      </c>
      <c r="B106" s="17"/>
      <c r="C106" s="17" t="s">
        <v>17</v>
      </c>
      <c r="D106" s="17" t="s">
        <v>18</v>
      </c>
      <c r="E106" s="17" t="s">
        <v>51</v>
      </c>
      <c r="F106" s="17"/>
      <c r="G106" s="18">
        <v>0</v>
      </c>
      <c r="H106" s="18">
        <v>3297.2500</v>
      </c>
      <c r="I106" s="18">
        <f ca="1">((I105 + G106) - H106)</f>
        <v>0</v>
      </c>
      <c r="J106" s="18">
        <v>0</v>
      </c>
      <c r="K106" s="19">
        <v>0</v>
      </c>
      <c r="L106" s="17"/>
    </row>
    <row r="107" ht="10.95" customHeight="true" customFormat="true" s="9">
      <c r="A107" s="16">
        <v>45230</v>
      </c>
      <c r="B107" s="17"/>
      <c r="C107" s="17" t="s">
        <v>17</v>
      </c>
      <c r="D107" s="17" t="s">
        <v>21</v>
      </c>
      <c r="E107" s="17" t="s">
        <v>22</v>
      </c>
      <c r="F107" s="17"/>
      <c r="G107" s="18">
        <v>24200.0000</v>
      </c>
      <c r="H107" s="18">
        <v>0</v>
      </c>
      <c r="I107" s="18">
        <f ca="1">((I106 + G107) - H107)</f>
        <v>0</v>
      </c>
      <c r="J107" s="18">
        <v>0</v>
      </c>
      <c r="K107" s="19">
        <v>0</v>
      </c>
      <c r="L107" s="17"/>
    </row>
    <row r="108" ht="10.95" customHeight="true" customFormat="true" s="9">
      <c r="A108" s="16">
        <v>45230</v>
      </c>
      <c r="B108" s="17"/>
      <c r="C108" s="17" t="s">
        <v>17</v>
      </c>
      <c r="D108" s="17" t="s">
        <v>18</v>
      </c>
      <c r="E108" s="17" t="s">
        <v>31</v>
      </c>
      <c r="F108" s="17"/>
      <c r="G108" s="18">
        <v>0</v>
      </c>
      <c r="H108" s="18">
        <v>24024.1000</v>
      </c>
      <c r="I108" s="18">
        <f ca="1">((I107 + G108) - H108)</f>
        <v>0</v>
      </c>
      <c r="J108" s="18">
        <v>0</v>
      </c>
      <c r="K108" s="19">
        <v>0</v>
      </c>
      <c r="L108" s="17"/>
    </row>
    <row r="109" ht="10.95" customHeight="true" customFormat="true" s="9">
      <c r="A109" s="16">
        <v>45230</v>
      </c>
      <c r="B109" s="17"/>
      <c r="C109" s="17" t="s">
        <v>17</v>
      </c>
      <c r="D109" s="17" t="s">
        <v>21</v>
      </c>
      <c r="E109" s="17" t="s">
        <v>52</v>
      </c>
      <c r="F109" s="17"/>
      <c r="G109" s="18">
        <v>3297.2700</v>
      </c>
      <c r="H109" s="18">
        <v>0</v>
      </c>
      <c r="I109" s="18">
        <f ca="1">((I108 + G109) - H109)</f>
        <v>0</v>
      </c>
      <c r="J109" s="18">
        <v>0</v>
      </c>
      <c r="K109" s="19">
        <v>0</v>
      </c>
      <c r="L109" s="17"/>
    </row>
    <row r="110" ht="10.95" customHeight="true" customFormat="true" s="9">
      <c r="A110" s="16">
        <v>45231</v>
      </c>
      <c r="B110" s="17"/>
      <c r="C110" s="17" t="s">
        <v>17</v>
      </c>
      <c r="D110" s="17" t="s">
        <v>18</v>
      </c>
      <c r="E110" s="17" t="s">
        <v>19</v>
      </c>
      <c r="F110" s="17"/>
      <c r="G110" s="18">
        <v>0</v>
      </c>
      <c r="H110" s="18">
        <v>65.0000</v>
      </c>
      <c r="I110" s="18">
        <f ca="1">((I109 + G110) - H110)</f>
        <v>0</v>
      </c>
      <c r="J110" s="18">
        <v>0</v>
      </c>
      <c r="K110" s="19">
        <v>0</v>
      </c>
      <c r="L110" s="17"/>
    </row>
    <row r="111" ht="10.95" customHeight="true" customFormat="true" s="9">
      <c r="A111" s="16">
        <v>45238</v>
      </c>
      <c r="B111" s="17"/>
      <c r="C111" s="17" t="s">
        <v>17</v>
      </c>
      <c r="D111" s="17" t="s">
        <v>21</v>
      </c>
      <c r="E111" s="17" t="s">
        <v>53</v>
      </c>
      <c r="F111" s="17"/>
      <c r="G111" s="18">
        <v>5310.0000</v>
      </c>
      <c r="H111" s="18">
        <v>0</v>
      </c>
      <c r="I111" s="18">
        <f ca="1">((I110 + G111) - H111)</f>
        <v>0</v>
      </c>
      <c r="J111" s="18">
        <v>0</v>
      </c>
      <c r="K111" s="19">
        <v>0</v>
      </c>
      <c r="L111" s="17"/>
    </row>
    <row r="112" ht="10.95" customHeight="true" customFormat="true" s="9">
      <c r="A112" s="16">
        <v>45238</v>
      </c>
      <c r="B112" s="17"/>
      <c r="C112" s="17" t="s">
        <v>17</v>
      </c>
      <c r="D112" s="17" t="s">
        <v>21</v>
      </c>
      <c r="E112" s="17" t="s">
        <v>54</v>
      </c>
      <c r="F112" s="17"/>
      <c r="G112" s="18">
        <v>16867.0000</v>
      </c>
      <c r="H112" s="18">
        <v>0</v>
      </c>
      <c r="I112" s="18">
        <f ca="1">((I111 + G112) - H112)</f>
        <v>0</v>
      </c>
      <c r="J112" s="18">
        <v>0</v>
      </c>
      <c r="K112" s="19">
        <v>0</v>
      </c>
      <c r="L112" s="17"/>
    </row>
    <row r="113" ht="10.95" customHeight="true" customFormat="true" s="9">
      <c r="A113" s="16">
        <v>45238</v>
      </c>
      <c r="B113" s="17"/>
      <c r="C113" s="17" t="s">
        <v>17</v>
      </c>
      <c r="D113" s="17" t="s">
        <v>18</v>
      </c>
      <c r="E113" s="17" t="s">
        <v>55</v>
      </c>
      <c r="F113" s="17"/>
      <c r="G113" s="18">
        <v>0</v>
      </c>
      <c r="H113" s="18">
        <v>21587.5000</v>
      </c>
      <c r="I113" s="18">
        <f ca="1">((I112 + G113) - H113)</f>
        <v>0</v>
      </c>
      <c r="J113" s="18">
        <v>0</v>
      </c>
      <c r="K113" s="19">
        <v>0</v>
      </c>
      <c r="L113" s="17"/>
    </row>
    <row r="114" ht="10.95" customHeight="true" customFormat="true" s="9">
      <c r="A114" s="16">
        <v>45243</v>
      </c>
      <c r="B114" s="17"/>
      <c r="C114" s="17" t="s">
        <v>17</v>
      </c>
      <c r="D114" s="17" t="s">
        <v>21</v>
      </c>
      <c r="E114" s="17" t="s">
        <v>22</v>
      </c>
      <c r="F114" s="17"/>
      <c r="G114" s="18">
        <v>2000.0000</v>
      </c>
      <c r="H114" s="18">
        <v>0</v>
      </c>
      <c r="I114" s="18">
        <f ca="1">((I113 + G114) - H114)</f>
        <v>0</v>
      </c>
      <c r="J114" s="18">
        <v>0</v>
      </c>
      <c r="K114" s="19">
        <v>0</v>
      </c>
      <c r="L114" s="17"/>
    </row>
    <row r="115" ht="10.95" customHeight="true" customFormat="true" s="9">
      <c r="A115" s="16">
        <v>45243</v>
      </c>
      <c r="B115" s="17"/>
      <c r="C115" s="17" t="s">
        <v>17</v>
      </c>
      <c r="D115" s="17" t="s">
        <v>18</v>
      </c>
      <c r="E115" s="17" t="s">
        <v>56</v>
      </c>
      <c r="F115" s="17"/>
      <c r="G115" s="18">
        <v>0</v>
      </c>
      <c r="H115" s="18">
        <v>1870.0000</v>
      </c>
      <c r="I115" s="18">
        <f ca="1">((I114 + G115) - H115)</f>
        <v>0</v>
      </c>
      <c r="J115" s="18">
        <v>0</v>
      </c>
      <c r="K115" s="19">
        <v>0</v>
      </c>
      <c r="L115" s="17"/>
    </row>
    <row r="116" ht="10.95" customHeight="true" customFormat="true" s="9">
      <c r="A116" s="16">
        <v>45243</v>
      </c>
      <c r="B116" s="17"/>
      <c r="C116" s="17" t="s">
        <v>17</v>
      </c>
      <c r="D116" s="17" t="s">
        <v>21</v>
      </c>
      <c r="E116" s="17" t="s">
        <v>22</v>
      </c>
      <c r="F116" s="17"/>
      <c r="G116" s="18">
        <v>2000.0000</v>
      </c>
      <c r="H116" s="18">
        <v>0</v>
      </c>
      <c r="I116" s="18">
        <f ca="1">((I115 + G116) - H116)</f>
        <v>0</v>
      </c>
      <c r="J116" s="18">
        <v>0</v>
      </c>
      <c r="K116" s="19">
        <v>0</v>
      </c>
      <c r="L116" s="17"/>
    </row>
    <row r="117" ht="10.95" customHeight="true" customFormat="true" s="9">
      <c r="A117" s="16">
        <v>45244</v>
      </c>
      <c r="B117" s="17"/>
      <c r="C117" s="17" t="s">
        <v>17</v>
      </c>
      <c r="D117" s="17" t="s">
        <v>21</v>
      </c>
      <c r="E117" s="17" t="s">
        <v>57</v>
      </c>
      <c r="F117" s="17"/>
      <c r="G117" s="18">
        <v>330000.0000</v>
      </c>
      <c r="H117" s="18">
        <v>0</v>
      </c>
      <c r="I117" s="18">
        <f ca="1">((I116 + G117) - H117)</f>
        <v>0</v>
      </c>
      <c r="J117" s="18">
        <v>0</v>
      </c>
      <c r="K117" s="19">
        <v>0</v>
      </c>
      <c r="L117" s="17"/>
    </row>
    <row r="118" ht="10.95" customHeight="true" customFormat="true" s="9">
      <c r="A118" s="16">
        <v>45245</v>
      </c>
      <c r="B118" s="17"/>
      <c r="C118" s="17" t="s">
        <v>17</v>
      </c>
      <c r="D118" s="17" t="s">
        <v>58</v>
      </c>
      <c r="E118" s="17" t="s">
        <v>59</v>
      </c>
      <c r="F118" s="17" t="s">
        <v>60</v>
      </c>
      <c r="G118" s="18">
        <v>21900.4500</v>
      </c>
      <c r="H118" s="18">
        <v>0</v>
      </c>
      <c r="I118" s="18">
        <f ca="1">((I117 + G118) - H118)</f>
        <v>0</v>
      </c>
      <c r="J118" s="18">
        <v>0</v>
      </c>
      <c r="K118" s="19">
        <v>0</v>
      </c>
      <c r="L118" s="17"/>
    </row>
    <row r="119" ht="10.95" customHeight="true" customFormat="true" s="9">
      <c r="A119" s="16">
        <v>45245</v>
      </c>
      <c r="B119" s="17"/>
      <c r="C119" s="17" t="s">
        <v>17</v>
      </c>
      <c r="D119" s="17" t="s">
        <v>18</v>
      </c>
      <c r="E119" s="17" t="s">
        <v>30</v>
      </c>
      <c r="F119" s="17"/>
      <c r="G119" s="18">
        <v>0</v>
      </c>
      <c r="H119" s="18">
        <v>12470.7000</v>
      </c>
      <c r="I119" s="18">
        <f ca="1">((I118 + G119) - H119)</f>
        <v>0</v>
      </c>
      <c r="J119" s="18">
        <v>0</v>
      </c>
      <c r="K119" s="19">
        <v>0</v>
      </c>
      <c r="L119" s="17"/>
    </row>
    <row r="120" ht="10.95" customHeight="true" customFormat="true" s="9">
      <c r="A120" s="16">
        <v>45245</v>
      </c>
      <c r="B120" s="17"/>
      <c r="C120" s="17" t="s">
        <v>17</v>
      </c>
      <c r="D120" s="17" t="s">
        <v>18</v>
      </c>
      <c r="E120" s="17" t="s">
        <v>61</v>
      </c>
      <c r="F120" s="17"/>
      <c r="G120" s="18">
        <v>0</v>
      </c>
      <c r="H120" s="18">
        <v>14408.3500</v>
      </c>
      <c r="I120" s="18">
        <f ca="1">((I119 + G120) - H120)</f>
        <v>0</v>
      </c>
      <c r="J120" s="18">
        <v>0</v>
      </c>
      <c r="K120" s="19">
        <v>0</v>
      </c>
      <c r="L120" s="17"/>
    </row>
    <row r="121" ht="10.95" customHeight="true" customFormat="true" s="9">
      <c r="A121" s="16">
        <v>45245</v>
      </c>
      <c r="B121" s="17"/>
      <c r="C121" s="17" t="s">
        <v>17</v>
      </c>
      <c r="D121" s="17" t="s">
        <v>18</v>
      </c>
      <c r="E121" s="17" t="s">
        <v>62</v>
      </c>
      <c r="F121" s="17"/>
      <c r="G121" s="18">
        <v>0</v>
      </c>
      <c r="H121" s="18">
        <v>14470.5000</v>
      </c>
      <c r="I121" s="18">
        <f ca="1">((I120 + G121) - H121)</f>
        <v>0</v>
      </c>
      <c r="J121" s="18">
        <v>0</v>
      </c>
      <c r="K121" s="19">
        <v>0</v>
      </c>
      <c r="L121" s="17"/>
    </row>
    <row r="122" ht="10.95" customHeight="true" customFormat="true" s="9">
      <c r="A122" s="16">
        <v>45245</v>
      </c>
      <c r="B122" s="17"/>
      <c r="C122" s="17" t="s">
        <v>17</v>
      </c>
      <c r="D122" s="17" t="s">
        <v>18</v>
      </c>
      <c r="E122" s="17" t="s">
        <v>49</v>
      </c>
      <c r="F122" s="17"/>
      <c r="G122" s="18">
        <v>0</v>
      </c>
      <c r="H122" s="18">
        <v>25576.2200</v>
      </c>
      <c r="I122" s="18">
        <f ca="1">((I121 + G122) - H122)</f>
        <v>0</v>
      </c>
      <c r="J122" s="18">
        <v>0</v>
      </c>
      <c r="K122" s="19">
        <v>0</v>
      </c>
      <c r="L122" s="17"/>
    </row>
    <row r="123" ht="10.95" customHeight="true" customFormat="true" s="9">
      <c r="A123" s="16">
        <v>45245</v>
      </c>
      <c r="B123" s="17"/>
      <c r="C123" s="17" t="s">
        <v>17</v>
      </c>
      <c r="D123" s="17" t="s">
        <v>18</v>
      </c>
      <c r="E123" s="17" t="s">
        <v>63</v>
      </c>
      <c r="F123" s="17"/>
      <c r="G123" s="18">
        <v>0</v>
      </c>
      <c r="H123" s="18">
        <v>19807.5700</v>
      </c>
      <c r="I123" s="18">
        <f ca="1">((I122 + G123) - H123)</f>
        <v>0</v>
      </c>
      <c r="J123" s="18">
        <v>0</v>
      </c>
      <c r="K123" s="19">
        <v>0</v>
      </c>
      <c r="L123" s="17"/>
    </row>
    <row r="124" ht="10.95" customHeight="true" customFormat="true" s="9">
      <c r="A124" s="16">
        <v>45245</v>
      </c>
      <c r="B124" s="17"/>
      <c r="C124" s="17" t="s">
        <v>17</v>
      </c>
      <c r="D124" s="17" t="s">
        <v>18</v>
      </c>
      <c r="E124" s="17" t="s">
        <v>50</v>
      </c>
      <c r="F124" s="17"/>
      <c r="G124" s="18">
        <v>0</v>
      </c>
      <c r="H124" s="18">
        <v>12847.0000</v>
      </c>
      <c r="I124" s="18">
        <f ca="1">((I123 + G124) - H124)</f>
        <v>0</v>
      </c>
      <c r="J124" s="18">
        <v>0</v>
      </c>
      <c r="K124" s="19">
        <v>0</v>
      </c>
      <c r="L124" s="17"/>
    </row>
    <row r="125" ht="10.95" customHeight="true" customFormat="true" s="9">
      <c r="A125" s="16">
        <v>45245</v>
      </c>
      <c r="B125" s="17"/>
      <c r="C125" s="17" t="s">
        <v>17</v>
      </c>
      <c r="D125" s="17" t="s">
        <v>18</v>
      </c>
      <c r="E125" s="17" t="s">
        <v>40</v>
      </c>
      <c r="F125" s="17"/>
      <c r="G125" s="18">
        <v>0</v>
      </c>
      <c r="H125" s="18">
        <v>22507.2300</v>
      </c>
      <c r="I125" s="18">
        <f ca="1">((I124 + G125) - H125)</f>
        <v>0</v>
      </c>
      <c r="J125" s="18">
        <v>0</v>
      </c>
      <c r="K125" s="19">
        <v>0</v>
      </c>
      <c r="L125" s="17"/>
    </row>
    <row r="126" ht="10.95" customHeight="true" customFormat="true" s="9">
      <c r="A126" s="16">
        <v>45245</v>
      </c>
      <c r="B126" s="17"/>
      <c r="C126" s="17" t="s">
        <v>17</v>
      </c>
      <c r="D126" s="17" t="s">
        <v>18</v>
      </c>
      <c r="E126" s="17" t="s">
        <v>28</v>
      </c>
      <c r="F126" s="17"/>
      <c r="G126" s="18">
        <v>0</v>
      </c>
      <c r="H126" s="18">
        <v>275.3400</v>
      </c>
      <c r="I126" s="18">
        <f ca="1">((I125 + G126) - H126)</f>
        <v>0</v>
      </c>
      <c r="J126" s="18">
        <v>0</v>
      </c>
      <c r="K126" s="19">
        <v>0</v>
      </c>
      <c r="L126" s="17"/>
    </row>
    <row r="127" ht="10.95" customHeight="true" customFormat="true" s="9">
      <c r="A127" s="16">
        <v>45245</v>
      </c>
      <c r="B127" s="17"/>
      <c r="C127" s="17" t="s">
        <v>17</v>
      </c>
      <c r="D127" s="17" t="s">
        <v>18</v>
      </c>
      <c r="E127" s="17" t="s">
        <v>44</v>
      </c>
      <c r="F127" s="17"/>
      <c r="G127" s="18">
        <v>0</v>
      </c>
      <c r="H127" s="18">
        <v>17116.0000</v>
      </c>
      <c r="I127" s="18">
        <f ca="1">((I126 + G127) - H127)</f>
        <v>0</v>
      </c>
      <c r="J127" s="18">
        <v>0</v>
      </c>
      <c r="K127" s="19">
        <v>0</v>
      </c>
      <c r="L127" s="17"/>
    </row>
    <row r="128" ht="10.95" customHeight="true" customFormat="true" s="9">
      <c r="A128" s="16">
        <v>45245</v>
      </c>
      <c r="B128" s="17"/>
      <c r="C128" s="17" t="s">
        <v>17</v>
      </c>
      <c r="D128" s="17" t="s">
        <v>18</v>
      </c>
      <c r="E128" s="17" t="s">
        <v>22</v>
      </c>
      <c r="F128" s="17"/>
      <c r="G128" s="18">
        <v>0</v>
      </c>
      <c r="H128" s="18">
        <v>50000.0000</v>
      </c>
      <c r="I128" s="18">
        <f ca="1">((I127 + G128) - H128)</f>
        <v>0</v>
      </c>
      <c r="J128" s="18">
        <v>0</v>
      </c>
      <c r="K128" s="19">
        <v>0</v>
      </c>
      <c r="L128" s="17"/>
    </row>
    <row r="129" ht="10.95" customHeight="true" customFormat="true" s="9">
      <c r="A129" s="16">
        <v>45245</v>
      </c>
      <c r="B129" s="17"/>
      <c r="C129" s="17" t="s">
        <v>17</v>
      </c>
      <c r="D129" s="17" t="s">
        <v>18</v>
      </c>
      <c r="E129" s="17" t="s">
        <v>55</v>
      </c>
      <c r="F129" s="17"/>
      <c r="G129" s="18">
        <v>0</v>
      </c>
      <c r="H129" s="18">
        <v>21972.5000</v>
      </c>
      <c r="I129" s="18">
        <f ca="1">((I128 + G129) - H129)</f>
        <v>0</v>
      </c>
      <c r="J129" s="18">
        <v>0</v>
      </c>
      <c r="K129" s="19">
        <v>0</v>
      </c>
      <c r="L129" s="17"/>
    </row>
    <row r="130" ht="10.95" customHeight="true" customFormat="true" s="9">
      <c r="A130" s="16">
        <v>45246</v>
      </c>
      <c r="B130" s="17"/>
      <c r="C130" s="17" t="s">
        <v>17</v>
      </c>
      <c r="D130" s="17" t="s">
        <v>18</v>
      </c>
      <c r="E130" s="17" t="s">
        <v>23</v>
      </c>
      <c r="F130" s="17"/>
      <c r="G130" s="18">
        <v>0</v>
      </c>
      <c r="H130" s="18">
        <v>17773.3600</v>
      </c>
      <c r="I130" s="18">
        <f ca="1">((I129 + G130) - H130)</f>
        <v>0</v>
      </c>
      <c r="J130" s="18">
        <v>0</v>
      </c>
      <c r="K130" s="19">
        <v>0</v>
      </c>
      <c r="L130" s="17"/>
    </row>
    <row r="131" ht="10.95" customHeight="true" customFormat="true" s="9">
      <c r="A131" s="16">
        <v>45246</v>
      </c>
      <c r="B131" s="17"/>
      <c r="C131" s="17" t="s">
        <v>17</v>
      </c>
      <c r="D131" s="17" t="s">
        <v>18</v>
      </c>
      <c r="E131" s="17" t="s">
        <v>25</v>
      </c>
      <c r="F131" s="17"/>
      <c r="G131" s="18">
        <v>0</v>
      </c>
      <c r="H131" s="18">
        <v>145.6600</v>
      </c>
      <c r="I131" s="18">
        <f ca="1">((I130 + G131) - H131)</f>
        <v>0</v>
      </c>
      <c r="J131" s="18">
        <v>0</v>
      </c>
      <c r="K131" s="19">
        <v>0</v>
      </c>
      <c r="L131" s="17"/>
    </row>
    <row r="132" ht="10.95" customHeight="true" customFormat="true" s="9">
      <c r="A132" s="16">
        <v>45246</v>
      </c>
      <c r="B132" s="17"/>
      <c r="C132" s="17" t="s">
        <v>17</v>
      </c>
      <c r="D132" s="17" t="s">
        <v>18</v>
      </c>
      <c r="E132" s="17" t="s">
        <v>55</v>
      </c>
      <c r="F132" s="17"/>
      <c r="G132" s="18">
        <v>0</v>
      </c>
      <c r="H132" s="18">
        <v>21900.4500</v>
      </c>
      <c r="I132" s="18">
        <f ca="1">((I131 + G132) - H132)</f>
        <v>0</v>
      </c>
      <c r="J132" s="18">
        <v>0</v>
      </c>
      <c r="K132" s="19">
        <v>0</v>
      </c>
      <c r="L132" s="17"/>
    </row>
    <row r="133" ht="10.95" customHeight="true" customFormat="true" s="9">
      <c r="A133" s="16">
        <v>45250</v>
      </c>
      <c r="B133" s="17"/>
      <c r="C133" s="17" t="s">
        <v>17</v>
      </c>
      <c r="D133" s="17" t="s">
        <v>18</v>
      </c>
      <c r="E133" s="17" t="s">
        <v>22</v>
      </c>
      <c r="F133" s="17"/>
      <c r="G133" s="18">
        <v>0</v>
      </c>
      <c r="H133" s="18">
        <v>30000.0000</v>
      </c>
      <c r="I133" s="18">
        <f ca="1">((I132 + G133) - H133)</f>
        <v>0</v>
      </c>
      <c r="J133" s="18">
        <v>0</v>
      </c>
      <c r="K133" s="19">
        <v>0</v>
      </c>
      <c r="L133" s="17"/>
    </row>
    <row r="134" ht="10.95" customHeight="true" customFormat="true" s="9">
      <c r="A134" s="16">
        <v>45250</v>
      </c>
      <c r="B134" s="17"/>
      <c r="C134" s="17" t="s">
        <v>17</v>
      </c>
      <c r="D134" s="17" t="s">
        <v>21</v>
      </c>
      <c r="E134" s="17" t="s">
        <v>49</v>
      </c>
      <c r="F134" s="17"/>
      <c r="G134" s="18">
        <v>50000.0000</v>
      </c>
      <c r="H134" s="18">
        <v>0</v>
      </c>
      <c r="I134" s="18">
        <f ca="1">((I133 + G134) - H134)</f>
        <v>0</v>
      </c>
      <c r="J134" s="18">
        <v>0</v>
      </c>
      <c r="K134" s="19">
        <v>0</v>
      </c>
      <c r="L134" s="17"/>
    </row>
    <row r="135" ht="10.95" customHeight="true" customFormat="true" s="9">
      <c r="A135" s="16">
        <v>45250</v>
      </c>
      <c r="B135" s="17"/>
      <c r="C135" s="17" t="s">
        <v>17</v>
      </c>
      <c r="D135" s="17" t="s">
        <v>18</v>
      </c>
      <c r="E135" s="17" t="s">
        <v>49</v>
      </c>
      <c r="F135" s="17"/>
      <c r="G135" s="18">
        <v>0</v>
      </c>
      <c r="H135" s="18">
        <v>50000.0000</v>
      </c>
      <c r="I135" s="18">
        <f ca="1">((I134 + G135) - H135)</f>
        <v>0</v>
      </c>
      <c r="J135" s="18">
        <v>0</v>
      </c>
      <c r="K135" s="19">
        <v>0</v>
      </c>
      <c r="L135" s="17"/>
    </row>
    <row r="136" ht="10.95" customHeight="true" customFormat="true" s="9">
      <c r="A136" s="16">
        <v>45250</v>
      </c>
      <c r="B136" s="17"/>
      <c r="C136" s="17" t="s">
        <v>17</v>
      </c>
      <c r="D136" s="17" t="s">
        <v>18</v>
      </c>
      <c r="E136" s="17" t="s">
        <v>49</v>
      </c>
      <c r="F136" s="17"/>
      <c r="G136" s="18">
        <v>0</v>
      </c>
      <c r="H136" s="18">
        <v>50000.0000</v>
      </c>
      <c r="I136" s="18">
        <f ca="1">((I135 + G136) - H136)</f>
        <v>0</v>
      </c>
      <c r="J136" s="18">
        <v>0</v>
      </c>
      <c r="K136" s="19">
        <v>0</v>
      </c>
      <c r="L136" s="17"/>
    </row>
    <row r="137" ht="10.95" customHeight="true" customFormat="true" s="9">
      <c r="A137" s="16">
        <v>45251</v>
      </c>
      <c r="B137" s="17"/>
      <c r="C137" s="17" t="s">
        <v>17</v>
      </c>
      <c r="D137" s="17" t="s">
        <v>21</v>
      </c>
      <c r="E137" s="17" t="s">
        <v>64</v>
      </c>
      <c r="F137" s="17"/>
      <c r="G137" s="18">
        <v>10278.0900</v>
      </c>
      <c r="H137" s="18">
        <v>0</v>
      </c>
      <c r="I137" s="18">
        <f ca="1">((I136 + G137) - H137)</f>
        <v>0</v>
      </c>
      <c r="J137" s="18">
        <v>0</v>
      </c>
      <c r="K137" s="19">
        <v>0</v>
      </c>
      <c r="L137" s="17"/>
    </row>
    <row r="138" ht="10.95" customHeight="true" customFormat="true" s="9">
      <c r="A138" s="16">
        <v>45252</v>
      </c>
      <c r="B138" s="17"/>
      <c r="C138" s="17" t="s">
        <v>17</v>
      </c>
      <c r="D138" s="17" t="s">
        <v>18</v>
      </c>
      <c r="E138" s="17" t="s">
        <v>22</v>
      </c>
      <c r="F138" s="17"/>
      <c r="G138" s="18">
        <v>0</v>
      </c>
      <c r="H138" s="18">
        <v>10000.0000</v>
      </c>
      <c r="I138" s="18">
        <f ca="1">((I137 + G138) - H138)</f>
        <v>0</v>
      </c>
      <c r="J138" s="18">
        <v>0</v>
      </c>
      <c r="K138" s="19">
        <v>0</v>
      </c>
      <c r="L138" s="17"/>
    </row>
    <row r="139" ht="10.95" customHeight="true" customFormat="true" s="9">
      <c r="A139" s="16">
        <v>45252</v>
      </c>
      <c r="B139" s="17"/>
      <c r="C139" s="17" t="s">
        <v>17</v>
      </c>
      <c r="D139" s="17" t="s">
        <v>18</v>
      </c>
      <c r="E139" s="17" t="s">
        <v>31</v>
      </c>
      <c r="F139" s="17"/>
      <c r="G139" s="18">
        <v>0</v>
      </c>
      <c r="H139" s="18">
        <v>347.6000</v>
      </c>
      <c r="I139" s="18">
        <f ca="1">((I138 + G139) - H139)</f>
        <v>0</v>
      </c>
      <c r="J139" s="18">
        <v>0</v>
      </c>
      <c r="K139" s="19">
        <v>0</v>
      </c>
      <c r="L139" s="17"/>
    </row>
    <row r="140" ht="10.95" customHeight="true" customFormat="true" s="9">
      <c r="A140" s="16">
        <v>45260</v>
      </c>
      <c r="B140" s="17"/>
      <c r="C140" s="17" t="s">
        <v>17</v>
      </c>
      <c r="D140" s="17" t="s">
        <v>18</v>
      </c>
      <c r="E140" s="17" t="s">
        <v>39</v>
      </c>
      <c r="F140" s="17"/>
      <c r="G140" s="18">
        <v>0</v>
      </c>
      <c r="H140" s="18">
        <v>899.0000</v>
      </c>
      <c r="I140" s="18">
        <f ca="1">((I139 + G140) - H140)</f>
        <v>0</v>
      </c>
      <c r="J140" s="18">
        <v>0</v>
      </c>
      <c r="K140" s="19">
        <v>0</v>
      </c>
      <c r="L140" s="17"/>
    </row>
    <row r="141" ht="10.95" customHeight="true" customFormat="true" s="9">
      <c r="A141" s="16">
        <v>45261</v>
      </c>
      <c r="B141" s="17"/>
      <c r="C141" s="17" t="s">
        <v>17</v>
      </c>
      <c r="D141" s="17" t="s">
        <v>18</v>
      </c>
      <c r="E141" s="17" t="s">
        <v>19</v>
      </c>
      <c r="F141" s="17"/>
      <c r="G141" s="18">
        <v>0</v>
      </c>
      <c r="H141" s="18">
        <v>65.0000</v>
      </c>
      <c r="I141" s="18">
        <f ca="1">((I140 + G141) - H141)</f>
        <v>0</v>
      </c>
      <c r="J141" s="18">
        <v>0</v>
      </c>
      <c r="K141" s="19">
        <v>0</v>
      </c>
      <c r="L141" s="17"/>
    </row>
    <row r="142" ht="10.95" customHeight="true" customFormat="true" s="9">
      <c r="A142" s="16">
        <v>45264</v>
      </c>
      <c r="B142" s="17"/>
      <c r="C142" s="17" t="s">
        <v>17</v>
      </c>
      <c r="D142" s="17" t="s">
        <v>18</v>
      </c>
      <c r="E142" s="17" t="s">
        <v>22</v>
      </c>
      <c r="F142" s="17"/>
      <c r="G142" s="18">
        <v>0</v>
      </c>
      <c r="H142" s="18">
        <v>25000.0000</v>
      </c>
      <c r="I142" s="18">
        <f ca="1">((I141 + G142) - H142)</f>
        <v>0</v>
      </c>
      <c r="J142" s="18">
        <v>0</v>
      </c>
      <c r="K142" s="19">
        <v>0</v>
      </c>
      <c r="L142" s="17"/>
    </row>
    <row r="143" ht="10.95" customHeight="true" customFormat="true" s="9">
      <c r="A143" s="16">
        <v>45264</v>
      </c>
      <c r="B143" s="17"/>
      <c r="C143" s="17" t="s">
        <v>17</v>
      </c>
      <c r="D143" s="17" t="s">
        <v>21</v>
      </c>
      <c r="E143" s="17" t="s">
        <v>65</v>
      </c>
      <c r="F143" s="17"/>
      <c r="G143" s="18">
        <v>50000.0000</v>
      </c>
      <c r="H143" s="18">
        <v>0</v>
      </c>
      <c r="I143" s="18">
        <f ca="1">((I142 + G143) - H143)</f>
        <v>0</v>
      </c>
      <c r="J143" s="18">
        <v>0</v>
      </c>
      <c r="K143" s="19">
        <v>0</v>
      </c>
      <c r="L143" s="17"/>
    </row>
    <row r="144" ht="10.95" customHeight="true" customFormat="true" s="9">
      <c r="A144" s="16">
        <v>45266</v>
      </c>
      <c r="B144" s="17"/>
      <c r="C144" s="17" t="s">
        <v>17</v>
      </c>
      <c r="D144" s="17" t="s">
        <v>18</v>
      </c>
      <c r="E144" s="17" t="s">
        <v>66</v>
      </c>
      <c r="F144" s="17"/>
      <c r="G144" s="18">
        <v>0</v>
      </c>
      <c r="H144" s="18">
        <v>22836.0000</v>
      </c>
      <c r="I144" s="18">
        <f ca="1">((I143 + G144) - H144)</f>
        <v>0</v>
      </c>
      <c r="J144" s="18">
        <v>0</v>
      </c>
      <c r="K144" s="19">
        <v>0</v>
      </c>
      <c r="L144" s="17"/>
    </row>
    <row r="145" ht="10.95" customHeight="true" customFormat="true" s="9">
      <c r="A145" s="16">
        <v>45275</v>
      </c>
      <c r="B145" s="17"/>
      <c r="C145" s="17" t="s">
        <v>17</v>
      </c>
      <c r="D145" s="17" t="s">
        <v>18</v>
      </c>
      <c r="E145" s="17" t="s">
        <v>28</v>
      </c>
      <c r="F145" s="17"/>
      <c r="G145" s="18">
        <v>0</v>
      </c>
      <c r="H145" s="18">
        <v>275.3400</v>
      </c>
      <c r="I145" s="18">
        <f ca="1">((I144 + G145) - H145)</f>
        <v>0</v>
      </c>
      <c r="J145" s="18">
        <v>0</v>
      </c>
      <c r="K145" s="19">
        <v>0</v>
      </c>
      <c r="L145" s="17"/>
    </row>
    <row r="146" ht="10.95" customHeight="true" customFormat="true" s="9">
      <c r="A146" s="16">
        <v>45278</v>
      </c>
      <c r="B146" s="17"/>
      <c r="C146" s="17" t="s">
        <v>17</v>
      </c>
      <c r="D146" s="17" t="s">
        <v>18</v>
      </c>
      <c r="E146" s="17" t="s">
        <v>67</v>
      </c>
      <c r="F146" s="17"/>
      <c r="G146" s="18">
        <v>0</v>
      </c>
      <c r="H146" s="18">
        <v>1950.0000</v>
      </c>
      <c r="I146" s="18">
        <f ca="1">((I145 + G146) - H146)</f>
        <v>0</v>
      </c>
      <c r="J146" s="18">
        <v>0</v>
      </c>
      <c r="K146" s="19">
        <v>0</v>
      </c>
      <c r="L146" s="17"/>
    </row>
    <row r="147" ht="10.95" customHeight="true" customFormat="true" s="9">
      <c r="A147" s="16">
        <v>45278</v>
      </c>
      <c r="B147" s="17"/>
      <c r="C147" s="17" t="s">
        <v>17</v>
      </c>
      <c r="D147" s="17" t="s">
        <v>18</v>
      </c>
      <c r="E147" s="17" t="s">
        <v>49</v>
      </c>
      <c r="F147" s="17"/>
      <c r="G147" s="18">
        <v>0</v>
      </c>
      <c r="H147" s="18">
        <v>65324.0000</v>
      </c>
      <c r="I147" s="18">
        <f ca="1">((I146 + G147) - H147)</f>
        <v>0</v>
      </c>
      <c r="J147" s="18">
        <v>0</v>
      </c>
      <c r="K147" s="19">
        <v>0</v>
      </c>
      <c r="L147" s="17"/>
    </row>
    <row r="148" ht="10.95" customHeight="true" customFormat="true" s="9">
      <c r="A148" s="16">
        <v>45278</v>
      </c>
      <c r="B148" s="17"/>
      <c r="C148" s="17" t="s">
        <v>17</v>
      </c>
      <c r="D148" s="17" t="s">
        <v>18</v>
      </c>
      <c r="E148" s="17" t="s">
        <v>23</v>
      </c>
      <c r="F148" s="17"/>
      <c r="G148" s="18">
        <v>0</v>
      </c>
      <c r="H148" s="18">
        <v>18429.7700</v>
      </c>
      <c r="I148" s="18">
        <f ca="1">((I147 + G148) - H148)</f>
        <v>0</v>
      </c>
      <c r="J148" s="18">
        <v>0</v>
      </c>
      <c r="K148" s="19">
        <v>0</v>
      </c>
      <c r="L148" s="17"/>
    </row>
    <row r="149" ht="10.95" customHeight="true" customFormat="true" s="9">
      <c r="A149" s="16">
        <v>45278</v>
      </c>
      <c r="B149" s="17"/>
      <c r="C149" s="17" t="s">
        <v>17</v>
      </c>
      <c r="D149" s="17" t="s">
        <v>18</v>
      </c>
      <c r="E149" s="17" t="s">
        <v>25</v>
      </c>
      <c r="F149" s="17"/>
      <c r="G149" s="18">
        <v>0</v>
      </c>
      <c r="H149" s="18">
        <v>145.6600</v>
      </c>
      <c r="I149" s="18">
        <f ca="1">((I148 + G149) - H149)</f>
        <v>0</v>
      </c>
      <c r="J149" s="18">
        <v>0</v>
      </c>
      <c r="K149" s="19">
        <v>0</v>
      </c>
      <c r="L149" s="17"/>
    </row>
    <row r="150" ht="10.95" customHeight="true" customFormat="true" s="9">
      <c r="A150" s="16">
        <v>45278</v>
      </c>
      <c r="B150" s="17"/>
      <c r="C150" s="17" t="s">
        <v>17</v>
      </c>
      <c r="D150" s="17" t="s">
        <v>21</v>
      </c>
      <c r="E150" s="17" t="s">
        <v>31</v>
      </c>
      <c r="F150" s="17"/>
      <c r="G150" s="18">
        <v>158664.8000</v>
      </c>
      <c r="H150" s="18">
        <v>0</v>
      </c>
      <c r="I150" s="18">
        <f ca="1">((I149 + G150) - H150)</f>
        <v>0</v>
      </c>
      <c r="J150" s="18">
        <v>0</v>
      </c>
      <c r="K150" s="19">
        <v>0</v>
      </c>
      <c r="L150" s="17"/>
    </row>
    <row r="151" ht="10.95" customHeight="true" customFormat="true" s="9">
      <c r="A151" s="16">
        <v>45280</v>
      </c>
      <c r="B151" s="17"/>
      <c r="C151" s="17" t="s">
        <v>17</v>
      </c>
      <c r="D151" s="17" t="s">
        <v>18</v>
      </c>
      <c r="E151" s="17" t="s">
        <v>66</v>
      </c>
      <c r="F151" s="17"/>
      <c r="G151" s="18">
        <v>0</v>
      </c>
      <c r="H151" s="18">
        <v>4026.0000</v>
      </c>
      <c r="I151" s="18">
        <f ca="1">((I150 + G151) - H151)</f>
        <v>0</v>
      </c>
      <c r="J151" s="18">
        <v>0</v>
      </c>
      <c r="K151" s="19">
        <v>0</v>
      </c>
      <c r="L151" s="17"/>
    </row>
    <row r="152" ht="10.95" customHeight="true" customFormat="true" s="9">
      <c r="A152" s="16">
        <v>45280</v>
      </c>
      <c r="B152" s="17"/>
      <c r="C152" s="17" t="s">
        <v>17</v>
      </c>
      <c r="D152" s="17" t="s">
        <v>18</v>
      </c>
      <c r="E152" s="17" t="s">
        <v>29</v>
      </c>
      <c r="F152" s="17"/>
      <c r="G152" s="18">
        <v>0</v>
      </c>
      <c r="H152" s="18">
        <v>2850.0000</v>
      </c>
      <c r="I152" s="18">
        <f ca="1">((I151 + G152) - H152)</f>
        <v>0</v>
      </c>
      <c r="J152" s="18">
        <v>0</v>
      </c>
      <c r="K152" s="19">
        <v>0</v>
      </c>
      <c r="L152" s="17"/>
    </row>
    <row r="153" ht="10.95" customHeight="true" customFormat="true" s="9">
      <c r="A153" s="16">
        <v>45280</v>
      </c>
      <c r="B153" s="17"/>
      <c r="C153" s="17" t="s">
        <v>17</v>
      </c>
      <c r="D153" s="17" t="s">
        <v>18</v>
      </c>
      <c r="E153" s="17" t="s">
        <v>22</v>
      </c>
      <c r="F153" s="17"/>
      <c r="G153" s="18">
        <v>0</v>
      </c>
      <c r="H153" s="18">
        <v>20000.0000</v>
      </c>
      <c r="I153" s="18">
        <f ca="1">((I152 + G153) - H153)</f>
        <v>0</v>
      </c>
      <c r="J153" s="18">
        <v>0</v>
      </c>
      <c r="K153" s="19">
        <v>0</v>
      </c>
      <c r="L153" s="17"/>
    </row>
    <row r="154" ht="10.95" customHeight="true" customFormat="true" s="9">
      <c r="A154" s="16">
        <v>45280</v>
      </c>
      <c r="B154" s="17"/>
      <c r="C154" s="17" t="s">
        <v>17</v>
      </c>
      <c r="D154" s="17" t="s">
        <v>18</v>
      </c>
      <c r="E154" s="17" t="s">
        <v>30</v>
      </c>
      <c r="F154" s="17"/>
      <c r="G154" s="18">
        <v>0</v>
      </c>
      <c r="H154" s="18">
        <v>6162.2000</v>
      </c>
      <c r="I154" s="18">
        <f ca="1">((I153 + G154) - H154)</f>
        <v>0</v>
      </c>
      <c r="J154" s="18">
        <v>0</v>
      </c>
      <c r="K154" s="19">
        <v>0</v>
      </c>
      <c r="L154" s="17"/>
    </row>
    <row r="155" ht="10.95" customHeight="true" customFormat="true" s="9">
      <c r="A155" s="16">
        <v>45280</v>
      </c>
      <c r="B155" s="17"/>
      <c r="C155" s="17" t="s">
        <v>17</v>
      </c>
      <c r="D155" s="17" t="s">
        <v>18</v>
      </c>
      <c r="E155" s="17" t="s">
        <v>29</v>
      </c>
      <c r="F155" s="17"/>
      <c r="G155" s="18">
        <v>0</v>
      </c>
      <c r="H155" s="18">
        <v>225.0000</v>
      </c>
      <c r="I155" s="18">
        <f ca="1">((I154 + G155) - H155)</f>
        <v>0</v>
      </c>
      <c r="J155" s="18">
        <v>0</v>
      </c>
      <c r="K155" s="19">
        <v>0</v>
      </c>
      <c r="L155" s="17"/>
    </row>
    <row r="156" ht="10.95" customHeight="true" customFormat="true" s="9">
      <c r="A156" s="16">
        <v>45293</v>
      </c>
      <c r="B156" s="17"/>
      <c r="C156" s="17" t="s">
        <v>17</v>
      </c>
      <c r="D156" s="17" t="s">
        <v>18</v>
      </c>
      <c r="E156" s="17" t="s">
        <v>29</v>
      </c>
      <c r="F156" s="17"/>
      <c r="G156" s="18">
        <v>0</v>
      </c>
      <c r="H156" s="18">
        <v>28449.6500</v>
      </c>
      <c r="I156" s="18">
        <f ca="1">((I155 + G156) - H156)</f>
        <v>0</v>
      </c>
      <c r="J156" s="18">
        <v>0</v>
      </c>
      <c r="K156" s="19">
        <v>0</v>
      </c>
      <c r="L156" s="17"/>
    </row>
    <row r="157" ht="10.95" customHeight="true" customFormat="true" s="9">
      <c r="A157" s="16">
        <v>45293</v>
      </c>
      <c r="B157" s="17"/>
      <c r="C157" s="17" t="s">
        <v>17</v>
      </c>
      <c r="D157" s="17" t="s">
        <v>18</v>
      </c>
      <c r="E157" s="17" t="s">
        <v>19</v>
      </c>
      <c r="F157" s="17"/>
      <c r="G157" s="18">
        <v>0</v>
      </c>
      <c r="H157" s="18">
        <v>65.0000</v>
      </c>
      <c r="I157" s="18">
        <f ca="1">((I156 + G157) - H157)</f>
        <v>0</v>
      </c>
      <c r="J157" s="18">
        <v>0</v>
      </c>
      <c r="K157" s="19">
        <v>0</v>
      </c>
      <c r="L157" s="17"/>
    </row>
    <row r="158" ht="10.95" customHeight="true" customFormat="true" s="9">
      <c r="A158" s="16">
        <v>45293</v>
      </c>
      <c r="B158" s="17"/>
      <c r="C158" s="17" t="s">
        <v>17</v>
      </c>
      <c r="D158" s="17" t="s">
        <v>18</v>
      </c>
      <c r="E158" s="17" t="s">
        <v>41</v>
      </c>
      <c r="F158" s="17"/>
      <c r="G158" s="18">
        <v>0</v>
      </c>
      <c r="H158" s="18">
        <v>112.2200</v>
      </c>
      <c r="I158" s="18">
        <f ca="1">((I157 + G158) - H158)</f>
        <v>0</v>
      </c>
      <c r="J158" s="18">
        <v>0</v>
      </c>
      <c r="K158" s="19">
        <v>0</v>
      </c>
      <c r="L158" s="17"/>
    </row>
    <row r="159" ht="10.95" customHeight="true" customFormat="true" s="9">
      <c r="A159" s="16">
        <v>45293</v>
      </c>
      <c r="B159" s="17"/>
      <c r="C159" s="17" t="s">
        <v>17</v>
      </c>
      <c r="D159" s="17" t="s">
        <v>18</v>
      </c>
      <c r="E159" s="17" t="s">
        <v>67</v>
      </c>
      <c r="F159" s="17"/>
      <c r="G159" s="18">
        <v>0</v>
      </c>
      <c r="H159" s="18">
        <v>1750.0000</v>
      </c>
      <c r="I159" s="18">
        <f ca="1">((I158 + G159) - H159)</f>
        <v>0</v>
      </c>
      <c r="J159" s="18">
        <v>0</v>
      </c>
      <c r="K159" s="19">
        <v>0</v>
      </c>
      <c r="L159" s="17"/>
    </row>
    <row r="160" ht="10.95" customHeight="true" customFormat="true" s="9">
      <c r="A160" s="16">
        <v>45293</v>
      </c>
      <c r="B160" s="17"/>
      <c r="C160" s="17" t="s">
        <v>17</v>
      </c>
      <c r="D160" s="17" t="s">
        <v>18</v>
      </c>
      <c r="E160" s="17" t="s">
        <v>61</v>
      </c>
      <c r="F160" s="17"/>
      <c r="G160" s="18">
        <v>0</v>
      </c>
      <c r="H160" s="18">
        <v>2105.4000</v>
      </c>
      <c r="I160" s="18">
        <f ca="1">((I159 + G160) - H160)</f>
        <v>0</v>
      </c>
      <c r="J160" s="18">
        <v>0</v>
      </c>
      <c r="K160" s="19">
        <v>0</v>
      </c>
      <c r="L160" s="17"/>
    </row>
    <row r="161" ht="10.95" customHeight="true" customFormat="true" s="9">
      <c r="A161" s="16">
        <v>45293</v>
      </c>
      <c r="B161" s="17"/>
      <c r="C161" s="17" t="s">
        <v>17</v>
      </c>
      <c r="D161" s="17" t="s">
        <v>21</v>
      </c>
      <c r="E161" s="17" t="s">
        <v>31</v>
      </c>
      <c r="F161" s="17"/>
      <c r="G161" s="18">
        <v>2642.9100</v>
      </c>
      <c r="H161" s="18">
        <v>0</v>
      </c>
      <c r="I161" s="18">
        <f ca="1">((I160 + G161) - H161)</f>
        <v>0</v>
      </c>
      <c r="J161" s="18">
        <v>0</v>
      </c>
      <c r="K161" s="19">
        <v>0</v>
      </c>
      <c r="L161" s="17"/>
    </row>
    <row r="162" ht="10.95" customHeight="true" customFormat="true" s="9">
      <c r="A162" s="16">
        <v>45306</v>
      </c>
      <c r="B162" s="17"/>
      <c r="C162" s="17" t="s">
        <v>17</v>
      </c>
      <c r="D162" s="17" t="s">
        <v>18</v>
      </c>
      <c r="E162" s="17" t="s">
        <v>28</v>
      </c>
      <c r="F162" s="17"/>
      <c r="G162" s="18">
        <v>0</v>
      </c>
      <c r="H162" s="18">
        <v>284.5200</v>
      </c>
      <c r="I162" s="18">
        <f ca="1">((I161 + G162) - H162)</f>
        <v>0</v>
      </c>
      <c r="J162" s="18">
        <v>0</v>
      </c>
      <c r="K162" s="19">
        <v>0</v>
      </c>
      <c r="L162" s="17"/>
    </row>
    <row r="163" ht="10.95" customHeight="true" customFormat="true" s="9">
      <c r="A163" s="16">
        <v>45307</v>
      </c>
      <c r="B163" s="17"/>
      <c r="C163" s="17" t="s">
        <v>17</v>
      </c>
      <c r="D163" s="17" t="s">
        <v>18</v>
      </c>
      <c r="E163" s="17" t="s">
        <v>25</v>
      </c>
      <c r="F163" s="17"/>
      <c r="G163" s="18">
        <v>0</v>
      </c>
      <c r="H163" s="18">
        <v>145.6600</v>
      </c>
      <c r="I163" s="18">
        <f ca="1">((I162 + G163) - H163)</f>
        <v>0</v>
      </c>
      <c r="J163" s="18">
        <v>0</v>
      </c>
      <c r="K163" s="19">
        <v>0</v>
      </c>
      <c r="L163" s="17"/>
    </row>
    <row r="164" ht="10.95" customHeight="true" customFormat="true" s="9">
      <c r="A164" s="16">
        <v>45307</v>
      </c>
      <c r="B164" s="17"/>
      <c r="C164" s="17" t="s">
        <v>17</v>
      </c>
      <c r="D164" s="17" t="s">
        <v>18</v>
      </c>
      <c r="E164" s="17" t="s">
        <v>23</v>
      </c>
      <c r="F164" s="17"/>
      <c r="G164" s="18">
        <v>0</v>
      </c>
      <c r="H164" s="18">
        <v>19056.0500</v>
      </c>
      <c r="I164" s="18">
        <f ca="1">((I163 + G164) - H164)</f>
        <v>0</v>
      </c>
      <c r="J164" s="18">
        <v>0</v>
      </c>
      <c r="K164" s="19">
        <v>0</v>
      </c>
      <c r="L164" s="17"/>
    </row>
    <row r="165" ht="10.95" customHeight="true" customFormat="true" s="9">
      <c r="A165" s="16">
        <v>45313</v>
      </c>
      <c r="B165" s="17"/>
      <c r="C165" s="17" t="s">
        <v>17</v>
      </c>
      <c r="D165" s="17" t="s">
        <v>18</v>
      </c>
      <c r="E165" s="17" t="s">
        <v>53</v>
      </c>
      <c r="F165" s="17"/>
      <c r="G165" s="18">
        <v>0</v>
      </c>
      <c r="H165" s="18">
        <v>1000.0000</v>
      </c>
      <c r="I165" s="18">
        <f ca="1">((I164 + G165) - H165)</f>
        <v>0</v>
      </c>
      <c r="J165" s="18">
        <v>0</v>
      </c>
      <c r="K165" s="19">
        <v>0</v>
      </c>
      <c r="L165" s="17"/>
    </row>
    <row r="166" ht="10.95" customHeight="true" customFormat="true" s="9">
      <c r="A166" s="16">
        <v>45313</v>
      </c>
      <c r="B166" s="17"/>
      <c r="C166" s="17" t="s">
        <v>17</v>
      </c>
      <c r="D166" s="17" t="s">
        <v>18</v>
      </c>
      <c r="E166" s="17" t="s">
        <v>22</v>
      </c>
      <c r="F166" s="17"/>
      <c r="G166" s="18">
        <v>0</v>
      </c>
      <c r="H166" s="18">
        <v>12000.0000</v>
      </c>
      <c r="I166" s="18">
        <f ca="1">((I165 + G166) - H166)</f>
        <v>0</v>
      </c>
      <c r="J166" s="18">
        <v>0</v>
      </c>
      <c r="K166" s="19">
        <v>0</v>
      </c>
      <c r="L166" s="17"/>
    </row>
    <row r="167" ht="10.95" customHeight="true" customFormat="true" s="9">
      <c r="A167" s="16">
        <v>45314</v>
      </c>
      <c r="B167" s="17"/>
      <c r="C167" s="17" t="s">
        <v>17</v>
      </c>
      <c r="D167" s="17" t="s">
        <v>18</v>
      </c>
      <c r="E167" s="17" t="s">
        <v>68</v>
      </c>
      <c r="F167" s="17"/>
      <c r="G167" s="18">
        <v>0</v>
      </c>
      <c r="H167" s="18">
        <v>150.0000</v>
      </c>
      <c r="I167" s="18">
        <f ca="1">((I166 + G167) - H167)</f>
        <v>0</v>
      </c>
      <c r="J167" s="18">
        <v>0</v>
      </c>
      <c r="K167" s="19">
        <v>0</v>
      </c>
      <c r="L167" s="17"/>
    </row>
    <row r="168" ht="10.95" customHeight="true" customFormat="true" s="9">
      <c r="A168" s="16">
        <v>45321</v>
      </c>
      <c r="B168" s="17"/>
      <c r="C168" s="17" t="s">
        <v>17</v>
      </c>
      <c r="D168" s="17" t="s">
        <v>18</v>
      </c>
      <c r="E168" s="17" t="s">
        <v>28</v>
      </c>
      <c r="F168" s="17"/>
      <c r="G168" s="18">
        <v>0</v>
      </c>
      <c r="H168" s="18">
        <v>700.0000</v>
      </c>
      <c r="I168" s="18">
        <f ca="1">((I167 + G168) - H168)</f>
        <v>0</v>
      </c>
      <c r="J168" s="18">
        <v>0</v>
      </c>
      <c r="K168" s="19">
        <v>0</v>
      </c>
      <c r="L168" s="17"/>
    </row>
    <row r="169" ht="10.95" customHeight="true" customFormat="true" s="9">
      <c r="A169" s="16">
        <v>45321</v>
      </c>
      <c r="B169" s="17"/>
      <c r="C169" s="17" t="s">
        <v>17</v>
      </c>
      <c r="D169" s="17" t="s">
        <v>21</v>
      </c>
      <c r="E169" s="17" t="s">
        <v>28</v>
      </c>
      <c r="F169" s="17"/>
      <c r="G169" s="18">
        <v>700.0000</v>
      </c>
      <c r="H169" s="18">
        <v>0</v>
      </c>
      <c r="I169" s="18">
        <f ca="1">((I168 + G169) - H169)</f>
        <v>0</v>
      </c>
      <c r="J169" s="18">
        <v>0</v>
      </c>
      <c r="K169" s="19">
        <v>0</v>
      </c>
      <c r="L169" s="17"/>
    </row>
    <row r="170" ht="10.95" customHeight="true" customFormat="true" s="9">
      <c r="A170" s="16">
        <v>45321</v>
      </c>
      <c r="B170" s="17"/>
      <c r="C170" s="17" t="s">
        <v>17</v>
      </c>
      <c r="D170" s="17" t="s">
        <v>21</v>
      </c>
      <c r="E170" s="17" t="s">
        <v>28</v>
      </c>
      <c r="F170" s="17"/>
      <c r="G170" s="18">
        <v>284.5200</v>
      </c>
      <c r="H170" s="18">
        <v>0</v>
      </c>
      <c r="I170" s="18">
        <f ca="1">((I169 + G170) - H170)</f>
        <v>0</v>
      </c>
      <c r="J170" s="18">
        <v>0</v>
      </c>
      <c r="K170" s="19">
        <v>0</v>
      </c>
      <c r="L170" s="17"/>
    </row>
    <row r="171" ht="10.95" customHeight="true" customFormat="true" s="9">
      <c r="A171" s="16">
        <v>45321</v>
      </c>
      <c r="B171" s="17"/>
      <c r="C171" s="17" t="s">
        <v>17</v>
      </c>
      <c r="D171" s="17" t="s">
        <v>21</v>
      </c>
      <c r="E171" s="17" t="s">
        <v>28</v>
      </c>
      <c r="F171" s="17"/>
      <c r="G171" s="18">
        <v>9230.8600</v>
      </c>
      <c r="H171" s="18">
        <v>0</v>
      </c>
      <c r="I171" s="18">
        <f ca="1">((I170 + G171) - H171)</f>
        <v>0</v>
      </c>
      <c r="J171" s="18">
        <v>0</v>
      </c>
      <c r="K171" s="19">
        <v>0</v>
      </c>
      <c r="L171" s="17"/>
    </row>
    <row r="172" ht="10.95" customHeight="true" customFormat="true" s="9">
      <c r="A172" s="16">
        <v>45322</v>
      </c>
      <c r="B172" s="17"/>
      <c r="C172" s="17" t="s">
        <v>17</v>
      </c>
      <c r="D172" s="17" t="s">
        <v>18</v>
      </c>
      <c r="E172" s="17" t="s">
        <v>28</v>
      </c>
      <c r="F172" s="17"/>
      <c r="G172" s="18">
        <v>0</v>
      </c>
      <c r="H172" s="18">
        <v>137.6700</v>
      </c>
      <c r="I172" s="18">
        <f ca="1">((I171 + G172) - H172)</f>
        <v>0</v>
      </c>
      <c r="J172" s="18">
        <v>0</v>
      </c>
      <c r="K172" s="19">
        <v>0</v>
      </c>
      <c r="L172" s="17"/>
    </row>
    <row r="173" ht="10.95" customHeight="true" customFormat="true" s="9">
      <c r="A173" s="16">
        <v>45322</v>
      </c>
      <c r="B173" s="17"/>
      <c r="C173" s="17" t="s">
        <v>17</v>
      </c>
      <c r="D173" s="17" t="s">
        <v>18</v>
      </c>
      <c r="E173" s="17" t="s">
        <v>28</v>
      </c>
      <c r="F173" s="17"/>
      <c r="G173" s="18">
        <v>0</v>
      </c>
      <c r="H173" s="18">
        <v>9230.8600</v>
      </c>
      <c r="I173" s="18">
        <f ca="1">((I172 + G173) - H173)</f>
        <v>0</v>
      </c>
      <c r="J173" s="18">
        <v>0</v>
      </c>
      <c r="K173" s="19">
        <v>0</v>
      </c>
      <c r="L173" s="17"/>
    </row>
    <row r="174" ht="10.95" customHeight="true" customFormat="true" s="9">
      <c r="A174" s="16">
        <v>45323</v>
      </c>
      <c r="B174" s="17"/>
      <c r="C174" s="17" t="s">
        <v>17</v>
      </c>
      <c r="D174" s="17" t="s">
        <v>18</v>
      </c>
      <c r="E174" s="17" t="s">
        <v>69</v>
      </c>
      <c r="F174" s="17"/>
      <c r="G174" s="18">
        <v>0</v>
      </c>
      <c r="H174" s="18">
        <v>65.0000</v>
      </c>
      <c r="I174" s="18">
        <f ca="1">((I173 + G174) - H174)</f>
        <v>0</v>
      </c>
      <c r="J174" s="18">
        <v>0</v>
      </c>
      <c r="K174" s="19">
        <v>0</v>
      </c>
      <c r="L174" s="17"/>
    </row>
    <row r="175" ht="10.95" customHeight="true" customFormat="true" s="9">
      <c r="A175" s="16">
        <v>45323</v>
      </c>
      <c r="B175" s="17"/>
      <c r="C175" s="17" t="s">
        <v>17</v>
      </c>
      <c r="D175" s="17" t="s">
        <v>21</v>
      </c>
      <c r="E175" s="17" t="s">
        <v>22</v>
      </c>
      <c r="F175" s="17"/>
      <c r="G175" s="18">
        <v>8000.0000</v>
      </c>
      <c r="H175" s="18">
        <v>0</v>
      </c>
      <c r="I175" s="18">
        <f ca="1">((I174 + G175) - H175)</f>
        <v>0</v>
      </c>
      <c r="J175" s="18">
        <v>0</v>
      </c>
      <c r="K175" s="19">
        <v>0</v>
      </c>
      <c r="L175" s="17"/>
    </row>
    <row r="176" ht="10.95" customHeight="true" customFormat="true" s="9">
      <c r="A176" s="16">
        <v>45327</v>
      </c>
      <c r="B176" s="17"/>
      <c r="C176" s="17" t="s">
        <v>17</v>
      </c>
      <c r="D176" s="17" t="s">
        <v>18</v>
      </c>
      <c r="E176" s="17" t="s">
        <v>29</v>
      </c>
      <c r="F176" s="17"/>
      <c r="G176" s="18">
        <v>0</v>
      </c>
      <c r="H176" s="18">
        <v>260.0000</v>
      </c>
      <c r="I176" s="18">
        <f ca="1">((I175 + G176) - H176)</f>
        <v>0</v>
      </c>
      <c r="J176" s="18">
        <v>0</v>
      </c>
      <c r="K176" s="19">
        <v>0</v>
      </c>
      <c r="L176" s="17"/>
    </row>
    <row r="177" ht="10.95" customHeight="true" customFormat="true" s="9">
      <c r="A177" s="16">
        <v>45327</v>
      </c>
      <c r="B177" s="17"/>
      <c r="C177" s="17" t="s">
        <v>17</v>
      </c>
      <c r="D177" s="17" t="s">
        <v>21</v>
      </c>
      <c r="E177" s="17" t="s">
        <v>22</v>
      </c>
      <c r="F177" s="17"/>
      <c r="G177" s="18">
        <v>6000.0000</v>
      </c>
      <c r="H177" s="18">
        <v>0</v>
      </c>
      <c r="I177" s="18">
        <f ca="1">((I176 + G177) - H177)</f>
        <v>0</v>
      </c>
      <c r="J177" s="18">
        <v>0</v>
      </c>
      <c r="K177" s="19">
        <v>0</v>
      </c>
      <c r="L177" s="17"/>
    </row>
    <row r="178" ht="10.95" customHeight="true" customFormat="true" s="9">
      <c r="A178" s="16">
        <v>45327</v>
      </c>
      <c r="B178" s="17"/>
      <c r="C178" s="17" t="s">
        <v>17</v>
      </c>
      <c r="D178" s="17" t="s">
        <v>18</v>
      </c>
      <c r="E178" s="17" t="s">
        <v>70</v>
      </c>
      <c r="F178" s="17"/>
      <c r="G178" s="18">
        <v>0</v>
      </c>
      <c r="H178" s="18">
        <v>1080.2400</v>
      </c>
      <c r="I178" s="18">
        <f ca="1">((I177 + G178) - H178)</f>
        <v>0</v>
      </c>
      <c r="J178" s="18">
        <v>0</v>
      </c>
      <c r="K178" s="19">
        <v>0</v>
      </c>
      <c r="L178" s="17"/>
    </row>
    <row r="179" ht="10.95" customHeight="true" customFormat="true" s="9">
      <c r="A179" s="16">
        <v>45327</v>
      </c>
      <c r="B179" s="17"/>
      <c r="C179" s="17" t="s">
        <v>17</v>
      </c>
      <c r="D179" s="17" t="s">
        <v>21</v>
      </c>
      <c r="E179" s="17" t="s">
        <v>31</v>
      </c>
      <c r="F179" s="17"/>
      <c r="G179" s="18">
        <v>98376.4500</v>
      </c>
      <c r="H179" s="18">
        <v>0</v>
      </c>
      <c r="I179" s="18">
        <f ca="1">((I178 + G179) - H179)</f>
        <v>0</v>
      </c>
      <c r="J179" s="18">
        <v>0</v>
      </c>
      <c r="K179" s="19">
        <v>0</v>
      </c>
      <c r="L179" s="17"/>
    </row>
    <row r="180" ht="10.95" customHeight="true" customFormat="true" s="9">
      <c r="A180" s="16">
        <v>45327</v>
      </c>
      <c r="B180" s="17"/>
      <c r="C180" s="17" t="s">
        <v>17</v>
      </c>
      <c r="D180" s="17" t="s">
        <v>18</v>
      </c>
      <c r="E180" s="17" t="s">
        <v>32</v>
      </c>
      <c r="F180" s="17"/>
      <c r="G180" s="18">
        <v>0</v>
      </c>
      <c r="H180" s="18">
        <v>400.1400</v>
      </c>
      <c r="I180" s="18">
        <f ca="1">((I179 + G180) - H180)</f>
        <v>0</v>
      </c>
      <c r="J180" s="18">
        <v>0</v>
      </c>
      <c r="K180" s="19">
        <v>0</v>
      </c>
      <c r="L180" s="17"/>
    </row>
    <row r="181" ht="10.95" customHeight="true" customFormat="true" s="9">
      <c r="A181" s="16">
        <v>45327</v>
      </c>
      <c r="B181" s="17"/>
      <c r="C181" s="17" t="s">
        <v>17</v>
      </c>
      <c r="D181" s="17" t="s">
        <v>18</v>
      </c>
      <c r="E181" s="17" t="s">
        <v>70</v>
      </c>
      <c r="F181" s="17"/>
      <c r="G181" s="18">
        <v>0</v>
      </c>
      <c r="H181" s="18">
        <v>1080.2400</v>
      </c>
      <c r="I181" s="18">
        <f ca="1">((I180 + G181) - H181)</f>
        <v>0</v>
      </c>
      <c r="J181" s="18">
        <v>0</v>
      </c>
      <c r="K181" s="19">
        <v>0</v>
      </c>
      <c r="L181" s="17"/>
    </row>
    <row r="182" ht="10.95" customHeight="true" customFormat="true" s="9">
      <c r="A182" s="16">
        <v>45327</v>
      </c>
      <c r="B182" s="17"/>
      <c r="C182" s="17" t="s">
        <v>17</v>
      </c>
      <c r="D182" s="17" t="s">
        <v>21</v>
      </c>
      <c r="E182" s="17" t="s">
        <v>70</v>
      </c>
      <c r="F182" s="17"/>
      <c r="G182" s="18">
        <v>1080.2400</v>
      </c>
      <c r="H182" s="18">
        <v>0</v>
      </c>
      <c r="I182" s="18">
        <f ca="1">((I181 + G182) - H182)</f>
        <v>0</v>
      </c>
      <c r="J182" s="18">
        <v>0</v>
      </c>
      <c r="K182" s="19">
        <v>0</v>
      </c>
      <c r="L182" s="17"/>
    </row>
    <row r="183" ht="10.95" customHeight="true" customFormat="true" s="9">
      <c r="A183" s="16">
        <v>45327</v>
      </c>
      <c r="B183" s="17"/>
      <c r="C183" s="17" t="s">
        <v>17</v>
      </c>
      <c r="D183" s="17" t="s">
        <v>18</v>
      </c>
      <c r="E183" s="17" t="s">
        <v>26</v>
      </c>
      <c r="F183" s="17"/>
      <c r="G183" s="18">
        <v>0</v>
      </c>
      <c r="H183" s="18">
        <v>375.1100</v>
      </c>
      <c r="I183" s="18">
        <f ca="1">((I182 + G183) - H183)</f>
        <v>0</v>
      </c>
      <c r="J183" s="18">
        <v>0</v>
      </c>
      <c r="K183" s="19">
        <v>0</v>
      </c>
      <c r="L183" s="17"/>
    </row>
    <row r="184" ht="10.95" customHeight="true" customFormat="true" s="9">
      <c r="A184" s="16">
        <v>45327</v>
      </c>
      <c r="B184" s="17"/>
      <c r="C184" s="17" t="s">
        <v>17</v>
      </c>
      <c r="D184" s="17" t="s">
        <v>18</v>
      </c>
      <c r="E184" s="17" t="s">
        <v>30</v>
      </c>
      <c r="F184" s="17"/>
      <c r="G184" s="18">
        <v>0</v>
      </c>
      <c r="H184" s="18">
        <v>6737.5000</v>
      </c>
      <c r="I184" s="18">
        <f ca="1">((I183 + G184) - H184)</f>
        <v>0</v>
      </c>
      <c r="J184" s="18">
        <v>0</v>
      </c>
      <c r="K184" s="19">
        <v>0</v>
      </c>
      <c r="L184" s="17"/>
    </row>
    <row r="185" ht="10.95" customHeight="true" customFormat="true" s="9">
      <c r="A185" s="16">
        <v>45327</v>
      </c>
      <c r="B185" s="17"/>
      <c r="C185" s="17" t="s">
        <v>17</v>
      </c>
      <c r="D185" s="17" t="s">
        <v>18</v>
      </c>
      <c r="E185" s="17" t="s">
        <v>26</v>
      </c>
      <c r="F185" s="17"/>
      <c r="G185" s="18">
        <v>0</v>
      </c>
      <c r="H185" s="18">
        <v>5475.7900</v>
      </c>
      <c r="I185" s="18">
        <f ca="1">((I184 + G185) - H185)</f>
        <v>0</v>
      </c>
      <c r="J185" s="18">
        <v>0</v>
      </c>
      <c r="K185" s="19">
        <v>0</v>
      </c>
      <c r="L185" s="17"/>
    </row>
    <row r="186" ht="10.95" customHeight="true" customFormat="true" s="9">
      <c r="A186" s="16">
        <v>45327</v>
      </c>
      <c r="B186" s="17"/>
      <c r="C186" s="17" t="s">
        <v>17</v>
      </c>
      <c r="D186" s="17" t="s">
        <v>18</v>
      </c>
      <c r="E186" s="17" t="s">
        <v>40</v>
      </c>
      <c r="F186" s="17"/>
      <c r="G186" s="18">
        <v>0</v>
      </c>
      <c r="H186" s="18">
        <v>22733.7400</v>
      </c>
      <c r="I186" s="18">
        <f ca="1">((I185 + G186) - H186)</f>
        <v>0</v>
      </c>
      <c r="J186" s="18">
        <v>0</v>
      </c>
      <c r="K186" s="19">
        <v>0</v>
      </c>
      <c r="L186" s="17"/>
    </row>
    <row r="187" ht="10.95" customHeight="true" customFormat="true" s="9">
      <c r="A187" s="16">
        <v>45328</v>
      </c>
      <c r="B187" s="17"/>
      <c r="C187" s="17" t="s">
        <v>17</v>
      </c>
      <c r="D187" s="17" t="s">
        <v>21</v>
      </c>
      <c r="E187" s="17" t="s">
        <v>70</v>
      </c>
      <c r="F187" s="17"/>
      <c r="G187" s="18">
        <v>1080.2400</v>
      </c>
      <c r="H187" s="18">
        <v>0</v>
      </c>
      <c r="I187" s="18">
        <f ca="1">((I186 + G187) - H187)</f>
        <v>0</v>
      </c>
      <c r="J187" s="18">
        <v>0</v>
      </c>
      <c r="K187" s="19">
        <v>0</v>
      </c>
      <c r="L187" s="17"/>
    </row>
    <row r="188" ht="10.95" customHeight="true" customFormat="true" s="9">
      <c r="A188" s="16">
        <v>45329</v>
      </c>
      <c r="B188" s="17"/>
      <c r="C188" s="17" t="s">
        <v>17</v>
      </c>
      <c r="D188" s="17" t="s">
        <v>18</v>
      </c>
      <c r="E188" s="17" t="s">
        <v>22</v>
      </c>
      <c r="F188" s="17"/>
      <c r="G188" s="18">
        <v>0</v>
      </c>
      <c r="H188" s="18">
        <v>15000.0000</v>
      </c>
      <c r="I188" s="18">
        <f ca="1">((I187 + G188) - H188)</f>
        <v>0</v>
      </c>
      <c r="J188" s="18">
        <v>0</v>
      </c>
      <c r="K188" s="19">
        <v>0</v>
      </c>
      <c r="L188" s="17"/>
    </row>
    <row r="189" ht="10.95" customHeight="true" customFormat="true" s="9">
      <c r="A189" s="16">
        <v>45330</v>
      </c>
      <c r="B189" s="17"/>
      <c r="C189" s="17" t="s">
        <v>17</v>
      </c>
      <c r="D189" s="17" t="s">
        <v>21</v>
      </c>
      <c r="E189" s="17" t="s">
        <v>71</v>
      </c>
      <c r="F189" s="17"/>
      <c r="G189" s="18">
        <v>80000.0000</v>
      </c>
      <c r="H189" s="18">
        <v>0</v>
      </c>
      <c r="I189" s="18">
        <f ca="1">((I188 + G189) - H189)</f>
        <v>0</v>
      </c>
      <c r="J189" s="18">
        <v>0</v>
      </c>
      <c r="K189" s="19">
        <v>0</v>
      </c>
      <c r="L189" s="17"/>
    </row>
    <row r="190" ht="10.95" customHeight="true" customFormat="true" s="9">
      <c r="A190" s="16">
        <v>45331</v>
      </c>
      <c r="B190" s="17"/>
      <c r="C190" s="17" t="s">
        <v>17</v>
      </c>
      <c r="D190" s="17" t="s">
        <v>18</v>
      </c>
      <c r="E190" s="17" t="s">
        <v>62</v>
      </c>
      <c r="F190" s="17"/>
      <c r="G190" s="18">
        <v>0</v>
      </c>
      <c r="H190" s="18">
        <v>9944.0000</v>
      </c>
      <c r="I190" s="18">
        <f ca="1">((I189 + G190) - H190)</f>
        <v>0</v>
      </c>
      <c r="J190" s="18">
        <v>0</v>
      </c>
      <c r="K190" s="19">
        <v>0</v>
      </c>
      <c r="L190" s="17"/>
    </row>
    <row r="191" ht="10.95" customHeight="true" customFormat="true" s="9">
      <c r="A191" s="16">
        <v>45331</v>
      </c>
      <c r="B191" s="17"/>
      <c r="C191" s="17" t="s">
        <v>17</v>
      </c>
      <c r="D191" s="17" t="s">
        <v>18</v>
      </c>
      <c r="E191" s="17" t="s">
        <v>22</v>
      </c>
      <c r="F191" s="17"/>
      <c r="G191" s="18">
        <v>0</v>
      </c>
      <c r="H191" s="18">
        <v>20000.0000</v>
      </c>
      <c r="I191" s="18">
        <f ca="1">((I190 + G191) - H191)</f>
        <v>0</v>
      </c>
      <c r="J191" s="18">
        <v>0</v>
      </c>
      <c r="K191" s="19">
        <v>0</v>
      </c>
      <c r="L191" s="17"/>
    </row>
    <row r="192" ht="10.95" customHeight="true" customFormat="true" s="9">
      <c r="A192" s="16">
        <v>45331</v>
      </c>
      <c r="B192" s="17"/>
      <c r="C192" s="17" t="s">
        <v>17</v>
      </c>
      <c r="D192" s="17" t="s">
        <v>18</v>
      </c>
      <c r="E192" s="17" t="s">
        <v>22</v>
      </c>
      <c r="F192" s="17"/>
      <c r="G192" s="18">
        <v>0</v>
      </c>
      <c r="H192" s="18">
        <v>15000.0000</v>
      </c>
      <c r="I192" s="18">
        <f ca="1">((I191 + G192) - H192)</f>
        <v>0</v>
      </c>
      <c r="J192" s="18">
        <v>0</v>
      </c>
      <c r="K192" s="19">
        <v>0</v>
      </c>
      <c r="L192" s="17"/>
    </row>
    <row r="193" ht="10.95" customHeight="true" customFormat="true" s="9">
      <c r="A193" s="16">
        <v>45331</v>
      </c>
      <c r="B193" s="17"/>
      <c r="C193" s="17" t="s">
        <v>17</v>
      </c>
      <c r="D193" s="17" t="s">
        <v>18</v>
      </c>
      <c r="E193" s="17" t="s">
        <v>72</v>
      </c>
      <c r="F193" s="17"/>
      <c r="G193" s="18">
        <v>0</v>
      </c>
      <c r="H193" s="18">
        <v>1810.1600</v>
      </c>
      <c r="I193" s="18">
        <f ca="1">((I192 + G193) - H193)</f>
        <v>0</v>
      </c>
      <c r="J193" s="18">
        <v>0</v>
      </c>
      <c r="K193" s="19">
        <v>0</v>
      </c>
      <c r="L193" s="17"/>
    </row>
    <row r="194" ht="10.95" customHeight="true" customFormat="true" s="9">
      <c r="A194" s="16">
        <v>45331</v>
      </c>
      <c r="B194" s="17"/>
      <c r="C194" s="17" t="s">
        <v>17</v>
      </c>
      <c r="D194" s="17" t="s">
        <v>18</v>
      </c>
      <c r="E194" s="17" t="s">
        <v>48</v>
      </c>
      <c r="F194" s="17"/>
      <c r="G194" s="18">
        <v>0</v>
      </c>
      <c r="H194" s="18">
        <v>10152.7300</v>
      </c>
      <c r="I194" s="18">
        <f ca="1">((I193 + G194) - H194)</f>
        <v>0</v>
      </c>
      <c r="J194" s="18">
        <v>0</v>
      </c>
      <c r="K194" s="19">
        <v>0</v>
      </c>
      <c r="L194" s="17"/>
    </row>
    <row r="195" ht="10.95" customHeight="true" customFormat="true" s="9">
      <c r="A195" s="16">
        <v>45331</v>
      </c>
      <c r="B195" s="17"/>
      <c r="C195" s="17" t="s">
        <v>17</v>
      </c>
      <c r="D195" s="17" t="s">
        <v>18</v>
      </c>
      <c r="E195" s="17" t="s">
        <v>22</v>
      </c>
      <c r="F195" s="17"/>
      <c r="G195" s="18">
        <v>0</v>
      </c>
      <c r="H195" s="18">
        <v>50000.0000</v>
      </c>
      <c r="I195" s="18">
        <f ca="1">((I194 + G195) - H195)</f>
        <v>0</v>
      </c>
      <c r="J195" s="18">
        <v>0</v>
      </c>
      <c r="K195" s="19">
        <v>0</v>
      </c>
      <c r="L195" s="17"/>
    </row>
    <row r="196" ht="10.95" customHeight="true" customFormat="true" s="9">
      <c r="A196" s="16">
        <v>45331</v>
      </c>
      <c r="B196" s="17"/>
      <c r="C196" s="17" t="s">
        <v>17</v>
      </c>
      <c r="D196" s="17" t="s">
        <v>18</v>
      </c>
      <c r="E196" s="17" t="s">
        <v>48</v>
      </c>
      <c r="F196" s="17"/>
      <c r="G196" s="18">
        <v>0</v>
      </c>
      <c r="H196" s="18">
        <v>5103.0300</v>
      </c>
      <c r="I196" s="18">
        <f ca="1">((I195 + G196) - H196)</f>
        <v>0</v>
      </c>
      <c r="J196" s="18">
        <v>0</v>
      </c>
      <c r="K196" s="19">
        <v>0</v>
      </c>
      <c r="L196" s="17"/>
    </row>
    <row r="197" ht="10.95" customHeight="true" customFormat="true" s="9">
      <c r="A197" s="16">
        <v>45331</v>
      </c>
      <c r="B197" s="17"/>
      <c r="C197" s="17" t="s">
        <v>17</v>
      </c>
      <c r="D197" s="17" t="s">
        <v>18</v>
      </c>
      <c r="E197" s="17" t="s">
        <v>40</v>
      </c>
      <c r="F197" s="17"/>
      <c r="G197" s="18">
        <v>0</v>
      </c>
      <c r="H197" s="18">
        <v>9934.9100</v>
      </c>
      <c r="I197" s="18">
        <f ca="1">((I196 + G197) - H197)</f>
        <v>0</v>
      </c>
      <c r="J197" s="18">
        <v>0</v>
      </c>
      <c r="K197" s="19">
        <v>0</v>
      </c>
      <c r="L197" s="17"/>
    </row>
    <row r="198" ht="10.95" customHeight="true" customFormat="true" s="9">
      <c r="A198" s="16">
        <v>45331</v>
      </c>
      <c r="B198" s="17"/>
      <c r="C198" s="17" t="s">
        <v>17</v>
      </c>
      <c r="D198" s="17" t="s">
        <v>18</v>
      </c>
      <c r="E198" s="17" t="s">
        <v>73</v>
      </c>
      <c r="F198" s="17"/>
      <c r="G198" s="18">
        <v>0</v>
      </c>
      <c r="H198" s="18">
        <v>2200.0000</v>
      </c>
      <c r="I198" s="18">
        <f ca="1">((I197 + G198) - H198)</f>
        <v>0</v>
      </c>
      <c r="J198" s="18">
        <v>0</v>
      </c>
      <c r="K198" s="19">
        <v>0</v>
      </c>
      <c r="L198" s="17"/>
    </row>
    <row r="199" ht="10.95" customHeight="true" customFormat="true" s="9">
      <c r="A199" s="16">
        <v>45334</v>
      </c>
      <c r="B199" s="17"/>
      <c r="C199" s="17" t="s">
        <v>17</v>
      </c>
      <c r="D199" s="17" t="s">
        <v>18</v>
      </c>
      <c r="E199" s="17" t="s">
        <v>70</v>
      </c>
      <c r="F199" s="17"/>
      <c r="G199" s="18">
        <v>0</v>
      </c>
      <c r="H199" s="18">
        <v>1080.2400</v>
      </c>
      <c r="I199" s="18">
        <f ca="1">((I198 + G199) - H199)</f>
        <v>0</v>
      </c>
      <c r="J199" s="18">
        <v>0</v>
      </c>
      <c r="K199" s="19">
        <v>0</v>
      </c>
      <c r="L199" s="17"/>
    </row>
    <row r="200" ht="10.95" customHeight="true" customFormat="true" s="9">
      <c r="A200" s="16">
        <v>45334</v>
      </c>
      <c r="B200" s="17"/>
      <c r="C200" s="17" t="s">
        <v>17</v>
      </c>
      <c r="D200" s="17" t="s">
        <v>58</v>
      </c>
      <c r="E200" s="17" t="s">
        <v>74</v>
      </c>
      <c r="F200" s="17" t="s">
        <v>75</v>
      </c>
      <c r="G200" s="18">
        <v>20000.0000</v>
      </c>
      <c r="H200" s="18">
        <v>0</v>
      </c>
      <c r="I200" s="18">
        <f ca="1">((I199 + G200) - H200)</f>
        <v>0</v>
      </c>
      <c r="J200" s="18">
        <v>0</v>
      </c>
      <c r="K200" s="19">
        <v>0</v>
      </c>
      <c r="L200" s="17"/>
    </row>
    <row r="201" ht="10.95" customHeight="true" customFormat="true" s="9">
      <c r="A201" s="16">
        <v>45335</v>
      </c>
      <c r="B201" s="17"/>
      <c r="C201" s="17" t="s">
        <v>17</v>
      </c>
      <c r="D201" s="17" t="s">
        <v>18</v>
      </c>
      <c r="E201" s="17" t="s">
        <v>19</v>
      </c>
      <c r="F201" s="17"/>
      <c r="G201" s="18">
        <v>0</v>
      </c>
      <c r="H201" s="18">
        <v>6292.0000</v>
      </c>
      <c r="I201" s="18">
        <f ca="1">((I200 + G201) - H201)</f>
        <v>0</v>
      </c>
      <c r="J201" s="18">
        <v>0</v>
      </c>
      <c r="K201" s="19">
        <v>0</v>
      </c>
      <c r="L201" s="17"/>
    </row>
    <row r="202" ht="10.95" customHeight="true" customFormat="true" s="9">
      <c r="A202" s="16">
        <v>45335</v>
      </c>
      <c r="B202" s="17"/>
      <c r="C202" s="17" t="s">
        <v>17</v>
      </c>
      <c r="D202" s="17" t="s">
        <v>21</v>
      </c>
      <c r="E202" s="17" t="s">
        <v>31</v>
      </c>
      <c r="F202" s="17"/>
      <c r="G202" s="18">
        <v>88342.3100</v>
      </c>
      <c r="H202" s="18">
        <v>0</v>
      </c>
      <c r="I202" s="18">
        <f ca="1">((I201 + G202) - H202)</f>
        <v>0</v>
      </c>
      <c r="J202" s="18">
        <v>0</v>
      </c>
      <c r="K202" s="19">
        <v>0</v>
      </c>
      <c r="L202" s="17"/>
    </row>
    <row r="203" ht="10.95" customHeight="true" customFormat="true" s="9">
      <c r="A203" s="16">
        <v>45335</v>
      </c>
      <c r="B203" s="17"/>
      <c r="C203" s="17" t="s">
        <v>17</v>
      </c>
      <c r="D203" s="17" t="s">
        <v>21</v>
      </c>
      <c r="E203" s="17" t="s">
        <v>38</v>
      </c>
      <c r="F203" s="17"/>
      <c r="G203" s="18">
        <v>35000.0000</v>
      </c>
      <c r="H203" s="18">
        <v>0</v>
      </c>
      <c r="I203" s="18">
        <f ca="1">((I202 + G203) - H203)</f>
        <v>0</v>
      </c>
      <c r="J203" s="18">
        <v>0</v>
      </c>
      <c r="K203" s="19">
        <v>0</v>
      </c>
      <c r="L203" s="17"/>
    </row>
    <row r="204" ht="10.95" customHeight="true" customFormat="true" s="9">
      <c r="A204" s="16">
        <v>45336</v>
      </c>
      <c r="B204" s="17"/>
      <c r="C204" s="17" t="s">
        <v>17</v>
      </c>
      <c r="D204" s="17" t="s">
        <v>18</v>
      </c>
      <c r="E204" s="17" t="s">
        <v>76</v>
      </c>
      <c r="F204" s="17"/>
      <c r="G204" s="18">
        <v>0</v>
      </c>
      <c r="H204" s="18">
        <v>45000.0000</v>
      </c>
      <c r="I204" s="18">
        <f ca="1">((I203 + G204) - H204)</f>
        <v>0</v>
      </c>
      <c r="J204" s="18">
        <v>0</v>
      </c>
      <c r="K204" s="19">
        <v>0</v>
      </c>
      <c r="L204" s="17"/>
    </row>
    <row r="205" ht="10.95" customHeight="true" customFormat="true" s="9">
      <c r="A205" s="16">
        <v>45337</v>
      </c>
      <c r="B205" s="17"/>
      <c r="C205" s="17" t="s">
        <v>17</v>
      </c>
      <c r="D205" s="17" t="s">
        <v>58</v>
      </c>
      <c r="E205" s="17" t="s">
        <v>74</v>
      </c>
      <c r="F205" s="17" t="s">
        <v>75</v>
      </c>
      <c r="G205" s="18">
        <v>6136.3700</v>
      </c>
      <c r="H205" s="18">
        <v>0</v>
      </c>
      <c r="I205" s="18">
        <f ca="1">((I204 + G205) - H205)</f>
        <v>0</v>
      </c>
      <c r="J205" s="18">
        <v>0</v>
      </c>
      <c r="K205" s="19">
        <v>0</v>
      </c>
      <c r="L205" s="17"/>
    </row>
    <row r="206" ht="10.95" customHeight="true" customFormat="true" s="9">
      <c r="A206" s="16">
        <v>45337</v>
      </c>
      <c r="B206" s="17"/>
      <c r="C206" s="17" t="s">
        <v>17</v>
      </c>
      <c r="D206" s="17" t="s">
        <v>77</v>
      </c>
      <c r="E206" s="17" t="s">
        <v>78</v>
      </c>
      <c r="F206" s="17"/>
      <c r="G206" s="18">
        <v>1713.6400</v>
      </c>
      <c r="H206" s="18">
        <v>0</v>
      </c>
      <c r="I206" s="18">
        <f ca="1">((I205 + G206) - H206)</f>
        <v>0</v>
      </c>
      <c r="J206" s="18">
        <v>0</v>
      </c>
      <c r="K206" s="19">
        <v>0</v>
      </c>
      <c r="L206" s="17"/>
    </row>
    <row r="207" ht="10.95" customHeight="true" customFormat="true" s="9">
      <c r="A207" s="16">
        <v>45338</v>
      </c>
      <c r="B207" s="17"/>
      <c r="C207" s="17" t="s">
        <v>17</v>
      </c>
      <c r="D207" s="17" t="s">
        <v>18</v>
      </c>
      <c r="E207" s="17" t="s">
        <v>79</v>
      </c>
      <c r="F207" s="17"/>
      <c r="G207" s="18">
        <v>0</v>
      </c>
      <c r="H207" s="18">
        <v>14887.4000</v>
      </c>
      <c r="I207" s="18">
        <f ca="1">((I206 + G207) - H207)</f>
        <v>0</v>
      </c>
      <c r="J207" s="18">
        <v>0</v>
      </c>
      <c r="K207" s="19">
        <v>0</v>
      </c>
      <c r="L207" s="17"/>
    </row>
    <row r="208" ht="10.95" customHeight="true" customFormat="true" s="9">
      <c r="A208" s="16">
        <v>45338</v>
      </c>
      <c r="B208" s="17"/>
      <c r="C208" s="17" t="s">
        <v>17</v>
      </c>
      <c r="D208" s="17" t="s">
        <v>18</v>
      </c>
      <c r="E208" s="17" t="s">
        <v>25</v>
      </c>
      <c r="F208" s="17"/>
      <c r="G208" s="18">
        <v>0</v>
      </c>
      <c r="H208" s="18">
        <v>145.6600</v>
      </c>
      <c r="I208" s="18">
        <f ca="1">((I207 + G208) - H208)</f>
        <v>0</v>
      </c>
      <c r="J208" s="18">
        <v>0</v>
      </c>
      <c r="K208" s="19">
        <v>0</v>
      </c>
      <c r="L208" s="17"/>
    </row>
    <row r="209" ht="10.95" customHeight="true" customFormat="true" s="9">
      <c r="A209" s="16">
        <v>45343</v>
      </c>
      <c r="B209" s="17"/>
      <c r="C209" s="17" t="s">
        <v>17</v>
      </c>
      <c r="D209" s="17" t="s">
        <v>18</v>
      </c>
      <c r="E209" s="17" t="s">
        <v>22</v>
      </c>
      <c r="F209" s="17"/>
      <c r="G209" s="18">
        <v>0</v>
      </c>
      <c r="H209" s="18">
        <v>40000.0000</v>
      </c>
      <c r="I209" s="18">
        <f ca="1">((I208 + G209) - H209)</f>
        <v>0</v>
      </c>
      <c r="J209" s="18">
        <v>0</v>
      </c>
      <c r="K209" s="19">
        <v>0</v>
      </c>
      <c r="L209" s="17"/>
    </row>
    <row r="210" ht="10.95" customHeight="true" customFormat="true" s="9">
      <c r="A210" s="16">
        <v>45343</v>
      </c>
      <c r="B210" s="17"/>
      <c r="C210" s="17" t="s">
        <v>17</v>
      </c>
      <c r="D210" s="17" t="s">
        <v>21</v>
      </c>
      <c r="E210" s="17" t="s">
        <v>65</v>
      </c>
      <c r="F210" s="17"/>
      <c r="G210" s="18">
        <v>56250.0000</v>
      </c>
      <c r="H210" s="18">
        <v>0</v>
      </c>
      <c r="I210" s="18">
        <f ca="1">((I209 + G210) - H210)</f>
        <v>0</v>
      </c>
      <c r="J210" s="18">
        <v>0</v>
      </c>
      <c r="K210" s="19">
        <v>0</v>
      </c>
      <c r="L210" s="17"/>
    </row>
    <row r="211" ht="10.95" customHeight="true" customFormat="true" s="9">
      <c r="A211" s="16">
        <v>45343</v>
      </c>
      <c r="B211" s="17"/>
      <c r="C211" s="17" t="s">
        <v>17</v>
      </c>
      <c r="D211" s="17" t="s">
        <v>18</v>
      </c>
      <c r="E211" s="17" t="s">
        <v>31</v>
      </c>
      <c r="F211" s="17"/>
      <c r="G211" s="18">
        <v>0</v>
      </c>
      <c r="H211" s="18">
        <v>82488.8200</v>
      </c>
      <c r="I211" s="18">
        <f ca="1">((I210 + G211) - H211)</f>
        <v>0</v>
      </c>
      <c r="J211" s="18">
        <v>0</v>
      </c>
      <c r="K211" s="19">
        <v>0</v>
      </c>
      <c r="L211" s="17"/>
    </row>
    <row r="212" ht="10.95" customHeight="true" customFormat="true" s="9">
      <c r="A212" s="16">
        <v>45343</v>
      </c>
      <c r="B212" s="17"/>
      <c r="C212" s="17" t="s">
        <v>17</v>
      </c>
      <c r="D212" s="17" t="s">
        <v>18</v>
      </c>
      <c r="E212" s="17" t="s">
        <v>80</v>
      </c>
      <c r="F212" s="17"/>
      <c r="G212" s="18">
        <v>0</v>
      </c>
      <c r="H212" s="18">
        <v>29150.0000</v>
      </c>
      <c r="I212" s="18">
        <f ca="1">((I211 + G212) - H212)</f>
        <v>0</v>
      </c>
      <c r="J212" s="18">
        <v>0</v>
      </c>
      <c r="K212" s="19">
        <v>0</v>
      </c>
      <c r="L212" s="17"/>
    </row>
    <row r="213" ht="10.95" customHeight="true" customFormat="true" s="9">
      <c r="A213" s="16">
        <v>45348</v>
      </c>
      <c r="B213" s="17"/>
      <c r="C213" s="17" t="s">
        <v>17</v>
      </c>
      <c r="D213" s="17" t="s">
        <v>21</v>
      </c>
      <c r="E213" s="17" t="s">
        <v>22</v>
      </c>
      <c r="F213" s="17"/>
      <c r="G213" s="18">
        <v>85000.0000</v>
      </c>
      <c r="H213" s="18">
        <v>0</v>
      </c>
      <c r="I213" s="18">
        <f ca="1">((I212 + G213) - H213)</f>
        <v>0</v>
      </c>
      <c r="J213" s="18">
        <v>0</v>
      </c>
      <c r="K213" s="19">
        <v>0</v>
      </c>
      <c r="L213" s="17"/>
    </row>
    <row r="214" ht="10.95" customHeight="true" customFormat="true" s="9">
      <c r="A214" s="16">
        <v>45348</v>
      </c>
      <c r="B214" s="17"/>
      <c r="C214" s="17" t="s">
        <v>17</v>
      </c>
      <c r="D214" s="17" t="s">
        <v>18</v>
      </c>
      <c r="E214" s="17" t="s">
        <v>81</v>
      </c>
      <c r="F214" s="17"/>
      <c r="G214" s="18">
        <v>0</v>
      </c>
      <c r="H214" s="18">
        <v>1200.0000</v>
      </c>
      <c r="I214" s="18">
        <f ca="1">((I213 + G214) - H214)</f>
        <v>0</v>
      </c>
      <c r="J214" s="18">
        <v>0</v>
      </c>
      <c r="K214" s="19">
        <v>0</v>
      </c>
      <c r="L214" s="17"/>
    </row>
    <row r="215" ht="10.95" customHeight="true" customFormat="true" s="9">
      <c r="A215" s="16">
        <v>45349</v>
      </c>
      <c r="B215" s="17"/>
      <c r="C215" s="17" t="s">
        <v>17</v>
      </c>
      <c r="D215" s="17" t="s">
        <v>18</v>
      </c>
      <c r="E215" s="17" t="s">
        <v>22</v>
      </c>
      <c r="F215" s="17"/>
      <c r="G215" s="18">
        <v>0</v>
      </c>
      <c r="H215" s="18">
        <v>10000.0000</v>
      </c>
      <c r="I215" s="18">
        <f ca="1">((I214 + G215) - H215)</f>
        <v>0</v>
      </c>
      <c r="J215" s="18">
        <v>0</v>
      </c>
      <c r="K215" s="19">
        <v>0</v>
      </c>
      <c r="L215" s="17"/>
    </row>
    <row r="216" ht="10.95" customHeight="true" customFormat="true" s="9">
      <c r="A216" s="16">
        <v>45350</v>
      </c>
      <c r="B216" s="17"/>
      <c r="C216" s="17" t="s">
        <v>17</v>
      </c>
      <c r="D216" s="17" t="s">
        <v>18</v>
      </c>
      <c r="E216" s="17" t="s">
        <v>22</v>
      </c>
      <c r="F216" s="17"/>
      <c r="G216" s="18">
        <v>0</v>
      </c>
      <c r="H216" s="18">
        <v>20000.0000</v>
      </c>
      <c r="I216" s="18">
        <f ca="1">((I215 + G216) - H216)</f>
        <v>0</v>
      </c>
      <c r="J216" s="18">
        <v>0</v>
      </c>
      <c r="K216" s="19">
        <v>0</v>
      </c>
      <c r="L216" s="17"/>
    </row>
    <row r="217" ht="10.95" customHeight="true" customFormat="true" s="9">
      <c r="A217" s="16">
        <v>45350</v>
      </c>
      <c r="B217" s="17"/>
      <c r="C217" s="17" t="s">
        <v>17</v>
      </c>
      <c r="D217" s="17" t="s">
        <v>18</v>
      </c>
      <c r="E217" s="17" t="s">
        <v>70</v>
      </c>
      <c r="F217" s="17"/>
      <c r="G217" s="18">
        <v>0</v>
      </c>
      <c r="H217" s="18">
        <v>1310.8400</v>
      </c>
      <c r="I217" s="18">
        <f ca="1">((I216 + G217) - H217)</f>
        <v>0</v>
      </c>
      <c r="J217" s="18">
        <v>0</v>
      </c>
      <c r="K217" s="19">
        <v>0</v>
      </c>
      <c r="L217" s="17"/>
    </row>
    <row r="218" ht="10.95" customHeight="true" customFormat="true" s="9">
      <c r="A218" s="16">
        <v>45351</v>
      </c>
      <c r="B218" s="17"/>
      <c r="C218" s="17" t="s">
        <v>17</v>
      </c>
      <c r="D218" s="17" t="s">
        <v>18</v>
      </c>
      <c r="E218" s="17" t="s">
        <v>31</v>
      </c>
      <c r="F218" s="17"/>
      <c r="G218" s="18">
        <v>0</v>
      </c>
      <c r="H218" s="18">
        <v>836.1100</v>
      </c>
      <c r="I218" s="18">
        <f ca="1">((I217 + G218) - H218)</f>
        <v>0</v>
      </c>
      <c r="J218" s="18">
        <v>0</v>
      </c>
      <c r="K218" s="19">
        <v>0</v>
      </c>
      <c r="L218" s="17"/>
    </row>
    <row r="219" ht="10.95" customHeight="true" customFormat="true" s="9">
      <c r="A219" s="16">
        <v>45352</v>
      </c>
      <c r="B219" s="17"/>
      <c r="C219" s="17" t="s">
        <v>17</v>
      </c>
      <c r="D219" s="17" t="s">
        <v>18</v>
      </c>
      <c r="E219" s="17" t="s">
        <v>19</v>
      </c>
      <c r="F219" s="17"/>
      <c r="G219" s="18">
        <v>0</v>
      </c>
      <c r="H219" s="18">
        <v>65.0000</v>
      </c>
      <c r="I219" s="18">
        <f ca="1">((I218 + G219) - H219)</f>
        <v>0</v>
      </c>
      <c r="J219" s="18">
        <v>0</v>
      </c>
      <c r="K219" s="19">
        <v>0</v>
      </c>
      <c r="L219" s="17"/>
    </row>
    <row r="220" ht="10.95" customHeight="true" customFormat="true" s="9">
      <c r="A220" s="16">
        <v>45355</v>
      </c>
      <c r="B220" s="17"/>
      <c r="C220" s="17" t="s">
        <v>17</v>
      </c>
      <c r="D220" s="17" t="s">
        <v>18</v>
      </c>
      <c r="E220" s="17" t="s">
        <v>39</v>
      </c>
      <c r="F220" s="17"/>
      <c r="G220" s="18">
        <v>0</v>
      </c>
      <c r="H220" s="18">
        <v>899.0000</v>
      </c>
      <c r="I220" s="18">
        <f ca="1">((I219 + G220) - H220)</f>
        <v>0</v>
      </c>
      <c r="J220" s="18">
        <v>0</v>
      </c>
      <c r="K220" s="19">
        <v>0</v>
      </c>
      <c r="L220" s="17"/>
    </row>
    <row r="221" ht="10.95" customHeight="true" customFormat="true" s="9">
      <c r="A221" s="16">
        <v>45355</v>
      </c>
      <c r="B221" s="17"/>
      <c r="C221" s="17" t="s">
        <v>17</v>
      </c>
      <c r="D221" s="17" t="s">
        <v>18</v>
      </c>
      <c r="E221" s="17" t="s">
        <v>30</v>
      </c>
      <c r="F221" s="17"/>
      <c r="G221" s="18">
        <v>0</v>
      </c>
      <c r="H221" s="18">
        <v>5733.2000</v>
      </c>
      <c r="I221" s="18">
        <f ca="1">((I220 + G221) - H221)</f>
        <v>0</v>
      </c>
      <c r="J221" s="18">
        <v>0</v>
      </c>
      <c r="K221" s="19">
        <v>0</v>
      </c>
      <c r="L221" s="17"/>
    </row>
    <row r="222" ht="10.95" customHeight="true" customFormat="true" s="9">
      <c r="A222" s="16">
        <v>45356</v>
      </c>
      <c r="B222" s="17"/>
      <c r="C222" s="17" t="s">
        <v>17</v>
      </c>
      <c r="D222" s="17" t="s">
        <v>18</v>
      </c>
      <c r="E222" s="17" t="s">
        <v>29</v>
      </c>
      <c r="F222" s="17"/>
      <c r="G222" s="18">
        <v>0</v>
      </c>
      <c r="H222" s="18">
        <v>27.5000</v>
      </c>
      <c r="I222" s="18">
        <f ca="1">((I221 + G222) - H222)</f>
        <v>0</v>
      </c>
      <c r="J222" s="18">
        <v>0</v>
      </c>
      <c r="K222" s="19">
        <v>0</v>
      </c>
      <c r="L222" s="17"/>
    </row>
    <row r="223" ht="10.95" customHeight="true" customFormat="true" s="9">
      <c r="A223" s="16">
        <v>45356</v>
      </c>
      <c r="B223" s="17"/>
      <c r="C223" s="17" t="s">
        <v>17</v>
      </c>
      <c r="D223" s="17" t="s">
        <v>21</v>
      </c>
      <c r="E223" s="17" t="s">
        <v>54</v>
      </c>
      <c r="F223" s="17"/>
      <c r="G223" s="18">
        <v>13047.0000</v>
      </c>
      <c r="H223" s="18">
        <v>0</v>
      </c>
      <c r="I223" s="18">
        <f ca="1">((I222 + G223) - H223)</f>
        <v>0</v>
      </c>
      <c r="J223" s="18">
        <v>0</v>
      </c>
      <c r="K223" s="19">
        <v>0</v>
      </c>
      <c r="L223" s="17"/>
    </row>
    <row r="224" ht="10.95" customHeight="true" customFormat="true" s="9">
      <c r="A224" s="16">
        <v>45357</v>
      </c>
      <c r="B224" s="17"/>
      <c r="C224" s="17" t="s">
        <v>17</v>
      </c>
      <c r="D224" s="17" t="s">
        <v>21</v>
      </c>
      <c r="E224" s="17" t="s">
        <v>31</v>
      </c>
      <c r="F224" s="17"/>
      <c r="G224" s="18">
        <v>836.1100</v>
      </c>
      <c r="H224" s="18">
        <v>0</v>
      </c>
      <c r="I224" s="18">
        <f ca="1">((I223 + G224) - H224)</f>
        <v>0</v>
      </c>
      <c r="J224" s="18">
        <v>0</v>
      </c>
      <c r="K224" s="19">
        <v>0</v>
      </c>
      <c r="L224" s="17"/>
    </row>
    <row r="225" ht="10.95" customHeight="true" customFormat="true" s="9">
      <c r="A225" s="16">
        <v>45357</v>
      </c>
      <c r="B225" s="17"/>
      <c r="C225" s="17" t="s">
        <v>17</v>
      </c>
      <c r="D225" s="17" t="s">
        <v>18</v>
      </c>
      <c r="E225" s="17" t="s">
        <v>22</v>
      </c>
      <c r="F225" s="17"/>
      <c r="G225" s="18">
        <v>0</v>
      </c>
      <c r="H225" s="18">
        <v>20000.0000</v>
      </c>
      <c r="I225" s="18">
        <f ca="1">((I224 + G225) - H225)</f>
        <v>0</v>
      </c>
      <c r="J225" s="18">
        <v>0</v>
      </c>
      <c r="K225" s="19">
        <v>0</v>
      </c>
      <c r="L225" s="17"/>
    </row>
    <row r="226" ht="10.95" customHeight="true" customFormat="true" s="9">
      <c r="A226" s="16">
        <v>45357</v>
      </c>
      <c r="B226" s="17"/>
      <c r="C226" s="17" t="s">
        <v>17</v>
      </c>
      <c r="D226" s="17" t="s">
        <v>18</v>
      </c>
      <c r="E226" s="17" t="s">
        <v>22</v>
      </c>
      <c r="F226" s="17"/>
      <c r="G226" s="18">
        <v>0</v>
      </c>
      <c r="H226" s="18">
        <v>3000.0000</v>
      </c>
      <c r="I226" s="18">
        <f ca="1">((I225 + G226) - H226)</f>
        <v>0</v>
      </c>
      <c r="J226" s="18">
        <v>0</v>
      </c>
      <c r="K226" s="19">
        <v>0</v>
      </c>
      <c r="L226" s="17"/>
    </row>
    <row r="227" ht="10.95" customHeight="true" customFormat="true" s="9">
      <c r="A227" s="16">
        <v>45359</v>
      </c>
      <c r="B227" s="17"/>
      <c r="C227" s="17" t="s">
        <v>17</v>
      </c>
      <c r="D227" s="17" t="s">
        <v>18</v>
      </c>
      <c r="E227" s="17" t="s">
        <v>82</v>
      </c>
      <c r="F227" s="17"/>
      <c r="G227" s="18">
        <v>0</v>
      </c>
      <c r="H227" s="18">
        <v>1016.2800</v>
      </c>
      <c r="I227" s="18">
        <f ca="1">((I226 + G227) - H227)</f>
        <v>0</v>
      </c>
      <c r="J227" s="18">
        <v>0</v>
      </c>
      <c r="K227" s="19">
        <v>0</v>
      </c>
      <c r="L227" s="17"/>
    </row>
    <row r="228" ht="10.95" customHeight="true" customFormat="true" s="9">
      <c r="A228" s="16">
        <v>45363</v>
      </c>
      <c r="B228" s="17"/>
      <c r="C228" s="17" t="s">
        <v>17</v>
      </c>
      <c r="D228" s="17" t="s">
        <v>18</v>
      </c>
      <c r="E228" s="17" t="s">
        <v>40</v>
      </c>
      <c r="F228" s="17"/>
      <c r="G228" s="18">
        <v>0</v>
      </c>
      <c r="H228" s="18">
        <v>172.4900</v>
      </c>
      <c r="I228" s="18">
        <f ca="1">((I227 + G228) - H228)</f>
        <v>0</v>
      </c>
      <c r="J228" s="18">
        <v>0</v>
      </c>
      <c r="K228" s="19">
        <v>0</v>
      </c>
      <c r="L228" s="17"/>
    </row>
    <row r="229" ht="10.95" customHeight="true" customFormat="true" s="9">
      <c r="A229" s="16">
        <v>45363</v>
      </c>
      <c r="B229" s="17"/>
      <c r="C229" s="17" t="s">
        <v>17</v>
      </c>
      <c r="D229" s="17" t="s">
        <v>18</v>
      </c>
      <c r="E229" s="17" t="s">
        <v>49</v>
      </c>
      <c r="F229" s="17"/>
      <c r="G229" s="18">
        <v>0</v>
      </c>
      <c r="H229" s="18">
        <v>5000.0000</v>
      </c>
      <c r="I229" s="18">
        <f ca="1">((I228 + G229) - H229)</f>
        <v>0</v>
      </c>
      <c r="J229" s="18">
        <v>0</v>
      </c>
      <c r="K229" s="19">
        <v>0</v>
      </c>
      <c r="L229" s="17"/>
    </row>
    <row r="230" ht="10.95" customHeight="true" customFormat="true" s="9">
      <c r="A230" s="16">
        <v>45365</v>
      </c>
      <c r="B230" s="17"/>
      <c r="C230" s="17" t="s">
        <v>17</v>
      </c>
      <c r="D230" s="17" t="s">
        <v>18</v>
      </c>
      <c r="E230" s="17" t="s">
        <v>19</v>
      </c>
      <c r="F230" s="17"/>
      <c r="G230" s="18">
        <v>0</v>
      </c>
      <c r="H230" s="18">
        <v>352.0000</v>
      </c>
      <c r="I230" s="18">
        <f ca="1">((I229 + G230) - H230)</f>
        <v>0</v>
      </c>
      <c r="J230" s="18">
        <v>0</v>
      </c>
      <c r="K230" s="19">
        <v>0</v>
      </c>
      <c r="L230" s="17"/>
    </row>
    <row r="231" ht="10.95" customHeight="true" customFormat="true" s="9">
      <c r="A231" s="16">
        <v>45369</v>
      </c>
      <c r="B231" s="17"/>
      <c r="C231" s="17" t="s">
        <v>17</v>
      </c>
      <c r="D231" s="17" t="s">
        <v>18</v>
      </c>
      <c r="E231" s="17" t="s">
        <v>25</v>
      </c>
      <c r="F231" s="17"/>
      <c r="G231" s="18">
        <v>0</v>
      </c>
      <c r="H231" s="18">
        <v>145.6600</v>
      </c>
      <c r="I231" s="18">
        <f ca="1">((I230 + G231) - H231)</f>
        <v>0</v>
      </c>
      <c r="J231" s="18">
        <v>0</v>
      </c>
      <c r="K231" s="19">
        <v>0</v>
      </c>
      <c r="L231" s="17"/>
    </row>
    <row r="232" ht="10.95" customHeight="true" customFormat="true" s="9">
      <c r="A232" s="16">
        <v>45369</v>
      </c>
      <c r="B232" s="17"/>
      <c r="C232" s="17" t="s">
        <v>17</v>
      </c>
      <c r="D232" s="17" t="s">
        <v>18</v>
      </c>
      <c r="E232" s="17" t="s">
        <v>61</v>
      </c>
      <c r="F232" s="17"/>
      <c r="G232" s="18">
        <v>0</v>
      </c>
      <c r="H232" s="18">
        <v>13871.0000</v>
      </c>
      <c r="I232" s="18">
        <f ca="1">((I231 + G232) - H232)</f>
        <v>0</v>
      </c>
      <c r="J232" s="18">
        <v>0</v>
      </c>
      <c r="K232" s="19">
        <v>0</v>
      </c>
      <c r="L232" s="17"/>
    </row>
    <row r="233" ht="10.95" customHeight="true" customFormat="true" s="9">
      <c r="A233" s="16">
        <v>45378</v>
      </c>
      <c r="B233" s="17"/>
      <c r="C233" s="17" t="s">
        <v>17</v>
      </c>
      <c r="D233" s="17" t="s">
        <v>21</v>
      </c>
      <c r="E233" s="17" t="s">
        <v>83</v>
      </c>
      <c r="F233" s="17"/>
      <c r="G233" s="18">
        <v>6000.0000</v>
      </c>
      <c r="H233" s="18">
        <v>0</v>
      </c>
      <c r="I233" s="18">
        <f ca="1">((I232 + G233) - H233)</f>
        <v>0</v>
      </c>
      <c r="J233" s="18">
        <v>0</v>
      </c>
      <c r="K233" s="19">
        <v>0</v>
      </c>
      <c r="L233" s="17"/>
    </row>
    <row r="234" ht="10.95" customHeight="true" customFormat="true" s="9">
      <c r="A234" s="16">
        <v>45384</v>
      </c>
      <c r="B234" s="17"/>
      <c r="C234" s="17" t="s">
        <v>17</v>
      </c>
      <c r="D234" s="17" t="s">
        <v>18</v>
      </c>
      <c r="E234" s="17" t="s">
        <v>19</v>
      </c>
      <c r="F234" s="17"/>
      <c r="G234" s="18">
        <v>0</v>
      </c>
      <c r="H234" s="18">
        <v>65.0000</v>
      </c>
      <c r="I234" s="18">
        <f ca="1">((I233 + G234) - H234)</f>
        <v>0</v>
      </c>
      <c r="J234" s="18">
        <v>0</v>
      </c>
      <c r="K234" s="19">
        <v>0</v>
      </c>
      <c r="L234" s="17"/>
    </row>
    <row r="235" ht="10.95" customHeight="true" customFormat="true" s="9">
      <c r="A235" s="16">
        <v>45384</v>
      </c>
      <c r="B235" s="17"/>
      <c r="C235" s="17" t="s">
        <v>17</v>
      </c>
      <c r="D235" s="17" t="s">
        <v>18</v>
      </c>
      <c r="E235" s="17" t="s">
        <v>57</v>
      </c>
      <c r="F235" s="17"/>
      <c r="G235" s="18">
        <v>0</v>
      </c>
      <c r="H235" s="18">
        <v>20000.0000</v>
      </c>
      <c r="I235" s="18">
        <f ca="1">((I234 + G235) - H235)</f>
        <v>0</v>
      </c>
      <c r="J235" s="18">
        <v>0</v>
      </c>
      <c r="K235" s="19">
        <v>0</v>
      </c>
      <c r="L235" s="17"/>
    </row>
    <row r="236" ht="10.95" customHeight="true" customFormat="true" s="9">
      <c r="A236" s="16">
        <v>45385</v>
      </c>
      <c r="B236" s="17"/>
      <c r="C236" s="17" t="s">
        <v>17</v>
      </c>
      <c r="D236" s="17" t="s">
        <v>18</v>
      </c>
      <c r="E236" s="17" t="s">
        <v>70</v>
      </c>
      <c r="F236" s="17"/>
      <c r="G236" s="18">
        <v>0</v>
      </c>
      <c r="H236" s="18">
        <v>175.8000</v>
      </c>
      <c r="I236" s="18">
        <f ca="1">((I235 + G236) - H236)</f>
        <v>0</v>
      </c>
      <c r="J236" s="18">
        <v>0</v>
      </c>
      <c r="K236" s="19">
        <v>0</v>
      </c>
      <c r="L236" s="17"/>
    </row>
    <row r="237" ht="10.95" customHeight="true" customFormat="true" s="9">
      <c r="A237" s="16">
        <v>45386</v>
      </c>
      <c r="B237" s="17"/>
      <c r="C237" s="17" t="s">
        <v>17</v>
      </c>
      <c r="D237" s="17" t="s">
        <v>18</v>
      </c>
      <c r="E237" s="17" t="s">
        <v>70</v>
      </c>
      <c r="F237" s="17"/>
      <c r="G237" s="18">
        <v>0</v>
      </c>
      <c r="H237" s="18">
        <v>596.0400</v>
      </c>
      <c r="I237" s="18">
        <f ca="1">((I236 + G237) - H237)</f>
        <v>0</v>
      </c>
      <c r="J237" s="18">
        <v>0</v>
      </c>
      <c r="K237" s="19">
        <v>0</v>
      </c>
      <c r="L237" s="17"/>
    </row>
    <row r="238" ht="10.95" customHeight="true" customFormat="true" s="9">
      <c r="A238" s="16">
        <v>45386</v>
      </c>
      <c r="B238" s="17"/>
      <c r="C238" s="17" t="s">
        <v>17</v>
      </c>
      <c r="D238" s="17" t="s">
        <v>18</v>
      </c>
      <c r="E238" s="17" t="s">
        <v>70</v>
      </c>
      <c r="F238" s="17"/>
      <c r="G238" s="18">
        <v>0</v>
      </c>
      <c r="H238" s="18">
        <v>512.5600</v>
      </c>
      <c r="I238" s="18">
        <f ca="1">((I237 + G238) - H238)</f>
        <v>0</v>
      </c>
      <c r="J238" s="18">
        <v>0</v>
      </c>
      <c r="K238" s="19">
        <v>0</v>
      </c>
      <c r="L238" s="17"/>
    </row>
    <row r="239" ht="10.95" customHeight="true" customFormat="true" s="9">
      <c r="A239" s="16">
        <v>45386</v>
      </c>
      <c r="B239" s="17"/>
      <c r="C239" s="17" t="s">
        <v>17</v>
      </c>
      <c r="D239" s="17" t="s">
        <v>18</v>
      </c>
      <c r="E239" s="17" t="s">
        <v>70</v>
      </c>
      <c r="F239" s="17"/>
      <c r="G239" s="18">
        <v>0</v>
      </c>
      <c r="H239" s="18">
        <v>943.2800</v>
      </c>
      <c r="I239" s="18">
        <f ca="1">((I238 + G239) - H239)</f>
        <v>0</v>
      </c>
      <c r="J239" s="18">
        <v>0</v>
      </c>
      <c r="K239" s="19">
        <v>0</v>
      </c>
      <c r="L239" s="17"/>
    </row>
    <row r="240" ht="10.95" customHeight="true" customFormat="true" s="9">
      <c r="A240" s="16">
        <v>45386</v>
      </c>
      <c r="B240" s="17"/>
      <c r="C240" s="17" t="s">
        <v>17</v>
      </c>
      <c r="D240" s="17" t="s">
        <v>18</v>
      </c>
      <c r="E240" s="17" t="s">
        <v>70</v>
      </c>
      <c r="F240" s="17"/>
      <c r="G240" s="18">
        <v>0</v>
      </c>
      <c r="H240" s="18">
        <v>436.0800</v>
      </c>
      <c r="I240" s="18">
        <f ca="1">((I239 + G240) - H240)</f>
        <v>0</v>
      </c>
      <c r="J240" s="18">
        <v>0</v>
      </c>
      <c r="K240" s="19">
        <v>0</v>
      </c>
      <c r="L240" s="17"/>
    </row>
    <row r="241" ht="10.95" customHeight="true" customFormat="true" s="9">
      <c r="A241" s="16">
        <v>45390</v>
      </c>
      <c r="B241" s="17"/>
      <c r="C241" s="17" t="s">
        <v>17</v>
      </c>
      <c r="D241" s="17" t="s">
        <v>21</v>
      </c>
      <c r="E241" s="17" t="s">
        <v>31</v>
      </c>
      <c r="F241" s="17"/>
      <c r="G241" s="18">
        <v>104701.7600</v>
      </c>
      <c r="H241" s="18">
        <v>0</v>
      </c>
      <c r="I241" s="18">
        <f ca="1">((I240 + G241) - H241)</f>
        <v>0</v>
      </c>
      <c r="J241" s="18">
        <v>0</v>
      </c>
      <c r="K241" s="19">
        <v>0</v>
      </c>
      <c r="L241" s="17"/>
    </row>
    <row r="242" ht="10.95" customHeight="true" customFormat="true" s="9">
      <c r="A242" s="16">
        <v>45390</v>
      </c>
      <c r="B242" s="17"/>
      <c r="C242" s="17" t="s">
        <v>17</v>
      </c>
      <c r="D242" s="17" t="s">
        <v>18</v>
      </c>
      <c r="E242" s="17" t="s">
        <v>22</v>
      </c>
      <c r="F242" s="17"/>
      <c r="G242" s="18">
        <v>0</v>
      </c>
      <c r="H242" s="18">
        <v>60000.0000</v>
      </c>
      <c r="I242" s="18">
        <f ca="1">((I241 + G242) - H242)</f>
        <v>0</v>
      </c>
      <c r="J242" s="18">
        <v>0</v>
      </c>
      <c r="K242" s="19">
        <v>0</v>
      </c>
      <c r="L242" s="17"/>
    </row>
    <row r="243" ht="10.95" customHeight="true" customFormat="true" s="9">
      <c r="A243" s="16">
        <v>45393</v>
      </c>
      <c r="B243" s="17"/>
      <c r="C243" s="17" t="s">
        <v>17</v>
      </c>
      <c r="D243" s="17" t="s">
        <v>18</v>
      </c>
      <c r="E243" s="17" t="s">
        <v>29</v>
      </c>
      <c r="F243" s="17"/>
      <c r="G243" s="18">
        <v>0</v>
      </c>
      <c r="H243" s="18">
        <v>670.5000</v>
      </c>
      <c r="I243" s="18">
        <f ca="1">((I242 + G243) - H243)</f>
        <v>0</v>
      </c>
      <c r="J243" s="18">
        <v>0</v>
      </c>
      <c r="K243" s="19">
        <v>0</v>
      </c>
      <c r="L243" s="17"/>
    </row>
    <row r="244" ht="10.95" customHeight="true" customFormat="true" s="9">
      <c r="A244" s="16">
        <v>45394</v>
      </c>
      <c r="B244" s="17"/>
      <c r="C244" s="17" t="s">
        <v>17</v>
      </c>
      <c r="D244" s="17" t="s">
        <v>18</v>
      </c>
      <c r="E244" s="17" t="s">
        <v>30</v>
      </c>
      <c r="F244" s="17"/>
      <c r="G244" s="18">
        <v>0</v>
      </c>
      <c r="H244" s="18">
        <v>4795.3400</v>
      </c>
      <c r="I244" s="18">
        <f ca="1">((I243 + G244) - H244)</f>
        <v>0</v>
      </c>
      <c r="J244" s="18">
        <v>0</v>
      </c>
      <c r="K244" s="19">
        <v>0</v>
      </c>
      <c r="L244" s="17"/>
    </row>
    <row r="245" ht="10.95" customHeight="true" customFormat="true" s="9">
      <c r="A245" s="16">
        <v>45394</v>
      </c>
      <c r="B245" s="17"/>
      <c r="C245" s="17" t="s">
        <v>17</v>
      </c>
      <c r="D245" s="17" t="s">
        <v>18</v>
      </c>
      <c r="E245" s="17" t="s">
        <v>40</v>
      </c>
      <c r="F245" s="17"/>
      <c r="G245" s="18">
        <v>0</v>
      </c>
      <c r="H245" s="18">
        <v>19242.3000</v>
      </c>
      <c r="I245" s="18">
        <f ca="1">((I244 + G245) - H245)</f>
        <v>0</v>
      </c>
      <c r="J245" s="18">
        <v>0</v>
      </c>
      <c r="K245" s="19">
        <v>0</v>
      </c>
      <c r="L245" s="17"/>
    </row>
    <row r="246" ht="10.95" customHeight="true" customFormat="true" s="9">
      <c r="A246" s="16">
        <v>45397</v>
      </c>
      <c r="B246" s="17"/>
      <c r="C246" s="17" t="s">
        <v>17</v>
      </c>
      <c r="D246" s="17" t="s">
        <v>21</v>
      </c>
      <c r="E246" s="17" t="s">
        <v>83</v>
      </c>
      <c r="F246" s="17"/>
      <c r="G246" s="18">
        <v>3000.0000</v>
      </c>
      <c r="H246" s="18">
        <v>0</v>
      </c>
      <c r="I246" s="18">
        <f ca="1">((I245 + G246) - H246)</f>
        <v>0</v>
      </c>
      <c r="J246" s="18">
        <v>0</v>
      </c>
      <c r="K246" s="19">
        <v>0</v>
      </c>
      <c r="L246" s="17"/>
    </row>
    <row r="247" ht="10.95" customHeight="true" customFormat="true" s="9">
      <c r="A247" s="16">
        <v>45397</v>
      </c>
      <c r="B247" s="17"/>
      <c r="C247" s="17" t="s">
        <v>17</v>
      </c>
      <c r="D247" s="17" t="s">
        <v>18</v>
      </c>
      <c r="E247" s="17" t="s">
        <v>83</v>
      </c>
      <c r="F247" s="17"/>
      <c r="G247" s="18">
        <v>0</v>
      </c>
      <c r="H247" s="18">
        <v>7500.0000</v>
      </c>
      <c r="I247" s="18">
        <f ca="1">((I246 + G247) - H247)</f>
        <v>0</v>
      </c>
      <c r="J247" s="18">
        <v>0</v>
      </c>
      <c r="K247" s="19">
        <v>0</v>
      </c>
      <c r="L247" s="17"/>
    </row>
    <row r="248" ht="10.95" customHeight="true" customFormat="true" s="9">
      <c r="A248" s="16">
        <v>45398</v>
      </c>
      <c r="B248" s="17"/>
      <c r="C248" s="17" t="s">
        <v>17</v>
      </c>
      <c r="D248" s="17" t="s">
        <v>21</v>
      </c>
      <c r="E248" s="17" t="s">
        <v>84</v>
      </c>
      <c r="F248" s="17"/>
      <c r="G248" s="18">
        <v>51339.7000</v>
      </c>
      <c r="H248" s="18">
        <v>0</v>
      </c>
      <c r="I248" s="18">
        <f ca="1">((I247 + G248) - H248)</f>
        <v>0</v>
      </c>
      <c r="J248" s="18">
        <v>0</v>
      </c>
      <c r="K248" s="19">
        <v>0</v>
      </c>
      <c r="L248" s="17"/>
    </row>
    <row r="249" ht="10.95" customHeight="true" customFormat="true" s="9">
      <c r="A249" s="16">
        <v>45398</v>
      </c>
      <c r="B249" s="17"/>
      <c r="C249" s="17" t="s">
        <v>17</v>
      </c>
      <c r="D249" s="17" t="s">
        <v>18</v>
      </c>
      <c r="E249" s="17" t="s">
        <v>25</v>
      </c>
      <c r="F249" s="17"/>
      <c r="G249" s="18">
        <v>0</v>
      </c>
      <c r="H249" s="18">
        <v>145.6600</v>
      </c>
      <c r="I249" s="18">
        <f ca="1">((I248 + G249) - H249)</f>
        <v>0</v>
      </c>
      <c r="J249" s="18">
        <v>0</v>
      </c>
      <c r="K249" s="19">
        <v>0</v>
      </c>
      <c r="L249" s="17"/>
    </row>
    <row r="250" ht="10.95" customHeight="true" customFormat="true" s="9">
      <c r="A250" s="16">
        <v>45399</v>
      </c>
      <c r="B250" s="17"/>
      <c r="C250" s="17" t="s">
        <v>17</v>
      </c>
      <c r="D250" s="17" t="s">
        <v>18</v>
      </c>
      <c r="E250" s="17" t="s">
        <v>61</v>
      </c>
      <c r="F250" s="17"/>
      <c r="G250" s="18">
        <v>0</v>
      </c>
      <c r="H250" s="18">
        <v>17714.4000</v>
      </c>
      <c r="I250" s="18">
        <f ca="1">((I249 + G250) - H250)</f>
        <v>0</v>
      </c>
      <c r="J250" s="18">
        <v>0</v>
      </c>
      <c r="K250" s="19">
        <v>0</v>
      </c>
      <c r="L250" s="17"/>
    </row>
    <row r="251" ht="10.95" customHeight="true" customFormat="true" s="9">
      <c r="A251" s="16">
        <v>45399</v>
      </c>
      <c r="B251" s="17"/>
      <c r="C251" s="17" t="s">
        <v>17</v>
      </c>
      <c r="D251" s="17" t="s">
        <v>18</v>
      </c>
      <c r="E251" s="17" t="s">
        <v>31</v>
      </c>
      <c r="F251" s="17"/>
      <c r="G251" s="18">
        <v>0</v>
      </c>
      <c r="H251" s="18">
        <v>13776.9200</v>
      </c>
      <c r="I251" s="18">
        <f ca="1">((I250 + G251) - H251)</f>
        <v>0</v>
      </c>
      <c r="J251" s="18">
        <v>0</v>
      </c>
      <c r="K251" s="19">
        <v>0</v>
      </c>
      <c r="L251" s="17"/>
    </row>
    <row r="252" ht="10.95" customHeight="true" customFormat="true" s="9">
      <c r="A252" s="16">
        <v>45399</v>
      </c>
      <c r="B252" s="17"/>
      <c r="C252" s="17" t="s">
        <v>17</v>
      </c>
      <c r="D252" s="17" t="s">
        <v>18</v>
      </c>
      <c r="E252" s="17" t="s">
        <v>36</v>
      </c>
      <c r="F252" s="17"/>
      <c r="G252" s="18">
        <v>0</v>
      </c>
      <c r="H252" s="18">
        <v>316.8000</v>
      </c>
      <c r="I252" s="18">
        <f ca="1">((I251 + G252) - H252)</f>
        <v>0</v>
      </c>
      <c r="J252" s="18">
        <v>0</v>
      </c>
      <c r="K252" s="19">
        <v>0</v>
      </c>
      <c r="L252" s="17"/>
    </row>
    <row r="253" ht="10.95" customHeight="true" customFormat="true" s="9">
      <c r="A253" s="16">
        <v>45401</v>
      </c>
      <c r="B253" s="17"/>
      <c r="C253" s="17" t="s">
        <v>17</v>
      </c>
      <c r="D253" s="17" t="s">
        <v>18</v>
      </c>
      <c r="E253" s="17" t="s">
        <v>22</v>
      </c>
      <c r="F253" s="17"/>
      <c r="G253" s="18">
        <v>0</v>
      </c>
      <c r="H253" s="18">
        <v>20000.0000</v>
      </c>
      <c r="I253" s="18">
        <f ca="1">((I252 + G253) - H253)</f>
        <v>0</v>
      </c>
      <c r="J253" s="18">
        <v>0</v>
      </c>
      <c r="K253" s="19">
        <v>0</v>
      </c>
      <c r="L253" s="17"/>
    </row>
    <row r="254" ht="10.95" customHeight="true" customFormat="true" s="9">
      <c r="A254" s="16">
        <v>45406</v>
      </c>
      <c r="B254" s="17"/>
      <c r="C254" s="17" t="s">
        <v>17</v>
      </c>
      <c r="D254" s="17" t="s">
        <v>18</v>
      </c>
      <c r="E254" s="17" t="s">
        <v>22</v>
      </c>
      <c r="F254" s="17"/>
      <c r="G254" s="18">
        <v>0</v>
      </c>
      <c r="H254" s="18">
        <v>3000.0000</v>
      </c>
      <c r="I254" s="18">
        <f ca="1">((I253 + G254) - H254)</f>
        <v>0</v>
      </c>
      <c r="J254" s="18">
        <v>0</v>
      </c>
      <c r="K254" s="19">
        <v>0</v>
      </c>
      <c r="L254" s="17"/>
    </row>
    <row r="255" ht="10.95" customHeight="true" customFormat="true" s="9">
      <c r="A255" s="16">
        <v>45406</v>
      </c>
      <c r="B255" s="17"/>
      <c r="C255" s="17" t="s">
        <v>17</v>
      </c>
      <c r="D255" s="17" t="s">
        <v>18</v>
      </c>
      <c r="E255" s="17" t="s">
        <v>22</v>
      </c>
      <c r="F255" s="17"/>
      <c r="G255" s="18">
        <v>0</v>
      </c>
      <c r="H255" s="18">
        <v>15000.0000</v>
      </c>
      <c r="I255" s="18">
        <f ca="1">((I254 + G255) - H255)</f>
        <v>0</v>
      </c>
      <c r="J255" s="18">
        <v>0</v>
      </c>
      <c r="K255" s="19">
        <v>0</v>
      </c>
      <c r="L255" s="17"/>
    </row>
    <row r="256" ht="10.95" customHeight="true" customFormat="true" s="9">
      <c r="A256" s="16">
        <v>45413</v>
      </c>
      <c r="B256" s="17"/>
      <c r="C256" s="17" t="s">
        <v>17</v>
      </c>
      <c r="D256" s="17" t="s">
        <v>18</v>
      </c>
      <c r="E256" s="17" t="s">
        <v>19</v>
      </c>
      <c r="F256" s="17"/>
      <c r="G256" s="18">
        <v>0</v>
      </c>
      <c r="H256" s="18">
        <v>65.0000</v>
      </c>
      <c r="I256" s="18">
        <f ca="1">((I255 + G256) - H256)</f>
        <v>0</v>
      </c>
      <c r="J256" s="18">
        <v>0</v>
      </c>
      <c r="K256" s="19">
        <v>0</v>
      </c>
      <c r="L256" s="17"/>
    </row>
    <row r="257" ht="10.95" customHeight="true" customFormat="true" s="9">
      <c r="A257" s="16">
        <v>45418</v>
      </c>
      <c r="B257" s="17"/>
      <c r="C257" s="17" t="s">
        <v>17</v>
      </c>
      <c r="D257" s="17" t="s">
        <v>21</v>
      </c>
      <c r="E257" s="17" t="s">
        <v>31</v>
      </c>
      <c r="F257" s="17"/>
      <c r="G257" s="18">
        <v>34479.9100</v>
      </c>
      <c r="H257" s="18">
        <v>0</v>
      </c>
      <c r="I257" s="18">
        <f ca="1">((I256 + G257) - H257)</f>
        <v>0</v>
      </c>
      <c r="J257" s="18">
        <v>0</v>
      </c>
      <c r="K257" s="19">
        <v>0</v>
      </c>
      <c r="L257" s="17"/>
    </row>
    <row r="258" ht="10.95" customHeight="true" customFormat="true" s="9">
      <c r="A258" s="16">
        <v>45419</v>
      </c>
      <c r="B258" s="17"/>
      <c r="C258" s="17" t="s">
        <v>17</v>
      </c>
      <c r="D258" s="17" t="s">
        <v>21</v>
      </c>
      <c r="E258" s="17" t="s">
        <v>31</v>
      </c>
      <c r="F258" s="17"/>
      <c r="G258" s="18">
        <v>165.0000</v>
      </c>
      <c r="H258" s="18">
        <v>0</v>
      </c>
      <c r="I258" s="18">
        <f ca="1">((I257 + G258) - H258)</f>
        <v>0</v>
      </c>
      <c r="J258" s="18">
        <v>0</v>
      </c>
      <c r="K258" s="19">
        <v>0</v>
      </c>
      <c r="L258" s="17"/>
    </row>
    <row r="259" ht="10.95" customHeight="true" customFormat="true" s="9">
      <c r="A259" s="16">
        <v>45419</v>
      </c>
      <c r="B259" s="17"/>
      <c r="C259" s="17" t="s">
        <v>17</v>
      </c>
      <c r="D259" s="17" t="s">
        <v>18</v>
      </c>
      <c r="E259" s="17" t="s">
        <v>30</v>
      </c>
      <c r="F259" s="17"/>
      <c r="G259" s="18">
        <v>0</v>
      </c>
      <c r="H259" s="18">
        <v>5417.5000</v>
      </c>
      <c r="I259" s="18">
        <f ca="1">((I258 + G259) - H259)</f>
        <v>0</v>
      </c>
      <c r="J259" s="18">
        <v>0</v>
      </c>
      <c r="K259" s="19">
        <v>0</v>
      </c>
      <c r="L259" s="17"/>
    </row>
    <row r="260" ht="10.95" customHeight="true" customFormat="true" s="9">
      <c r="A260" s="16">
        <v>45419</v>
      </c>
      <c r="B260" s="17"/>
      <c r="C260" s="17" t="s">
        <v>17</v>
      </c>
      <c r="D260" s="17" t="s">
        <v>18</v>
      </c>
      <c r="E260" s="17" t="s">
        <v>57</v>
      </c>
      <c r="F260" s="17"/>
      <c r="G260" s="18">
        <v>0</v>
      </c>
      <c r="H260" s="18">
        <v>10000.0000</v>
      </c>
      <c r="I260" s="18">
        <f ca="1">((I259 + G260) - H260)</f>
        <v>0</v>
      </c>
      <c r="J260" s="18">
        <v>0</v>
      </c>
      <c r="K260" s="19">
        <v>0</v>
      </c>
      <c r="L260" s="17"/>
    </row>
    <row r="261" ht="10.95" customHeight="true" customFormat="true" s="9">
      <c r="A261" s="16">
        <v>45420</v>
      </c>
      <c r="B261" s="17"/>
      <c r="C261" s="17" t="s">
        <v>17</v>
      </c>
      <c r="D261" s="17" t="s">
        <v>18</v>
      </c>
      <c r="E261" s="17" t="s">
        <v>29</v>
      </c>
      <c r="F261" s="17"/>
      <c r="G261" s="18">
        <v>0</v>
      </c>
      <c r="H261" s="18">
        <v>1163.3000</v>
      </c>
      <c r="I261" s="18">
        <f ca="1">((I260 + G261) - H261)</f>
        <v>0</v>
      </c>
      <c r="J261" s="18">
        <v>0</v>
      </c>
      <c r="K261" s="19">
        <v>0</v>
      </c>
      <c r="L261" s="17"/>
    </row>
    <row r="262" ht="10.95" customHeight="true" customFormat="true" s="9">
      <c r="A262" s="16">
        <v>45421</v>
      </c>
      <c r="B262" s="17"/>
      <c r="C262" s="17" t="s">
        <v>17</v>
      </c>
      <c r="D262" s="17" t="s">
        <v>18</v>
      </c>
      <c r="E262" s="17" t="s">
        <v>85</v>
      </c>
      <c r="F262" s="17"/>
      <c r="G262" s="18">
        <v>0</v>
      </c>
      <c r="H262" s="18">
        <v>946.0000</v>
      </c>
      <c r="I262" s="18">
        <f ca="1">((I261 + G262) - H262)</f>
        <v>0</v>
      </c>
      <c r="J262" s="18">
        <v>0</v>
      </c>
      <c r="K262" s="19">
        <v>0</v>
      </c>
      <c r="L262" s="17"/>
    </row>
    <row r="263" ht="10.95" customHeight="true" customFormat="true" s="9">
      <c r="A263" s="16">
        <v>45421</v>
      </c>
      <c r="B263" s="17"/>
      <c r="C263" s="17" t="s">
        <v>17</v>
      </c>
      <c r="D263" s="17" t="s">
        <v>18</v>
      </c>
      <c r="E263" s="17" t="s">
        <v>19</v>
      </c>
      <c r="F263" s="17"/>
      <c r="G263" s="18">
        <v>0</v>
      </c>
      <c r="H263" s="18">
        <v>352.0000</v>
      </c>
      <c r="I263" s="18">
        <f ca="1">((I262 + G263) - H263)</f>
        <v>0</v>
      </c>
      <c r="J263" s="18">
        <v>0</v>
      </c>
      <c r="K263" s="19">
        <v>0</v>
      </c>
      <c r="L263" s="17"/>
    </row>
    <row r="264" ht="10.95" customHeight="true" customFormat="true" s="9">
      <c r="A264" s="16">
        <v>45421</v>
      </c>
      <c r="B264" s="17"/>
      <c r="C264" s="17" t="s">
        <v>17</v>
      </c>
      <c r="D264" s="17" t="s">
        <v>21</v>
      </c>
      <c r="E264" s="17" t="s">
        <v>86</v>
      </c>
      <c r="F264" s="17"/>
      <c r="G264" s="18">
        <v>1717.9400</v>
      </c>
      <c r="H264" s="18">
        <v>0</v>
      </c>
      <c r="I264" s="18">
        <f ca="1">((I263 + G264) - H264)</f>
        <v>0</v>
      </c>
      <c r="J264" s="18">
        <v>0</v>
      </c>
      <c r="K264" s="19">
        <v>0</v>
      </c>
      <c r="L264" s="17"/>
    </row>
    <row r="265" ht="10.95" customHeight="true" customFormat="true" s="9">
      <c r="A265" s="16">
        <v>45425</v>
      </c>
      <c r="B265" s="17"/>
      <c r="C265" s="17" t="s">
        <v>17</v>
      </c>
      <c r="D265" s="17" t="s">
        <v>18</v>
      </c>
      <c r="E265" s="17" t="s">
        <v>70</v>
      </c>
      <c r="F265" s="17"/>
      <c r="G265" s="18">
        <v>0</v>
      </c>
      <c r="H265" s="18">
        <v>896.9600</v>
      </c>
      <c r="I265" s="18">
        <f ca="1">((I264 + G265) - H265)</f>
        <v>0</v>
      </c>
      <c r="J265" s="18">
        <v>0</v>
      </c>
      <c r="K265" s="19">
        <v>0</v>
      </c>
      <c r="L265" s="17"/>
    </row>
    <row r="266" ht="10.95" customHeight="true" customFormat="true" s="9">
      <c r="A266" s="16">
        <v>45425</v>
      </c>
      <c r="B266" s="17"/>
      <c r="C266" s="17" t="s">
        <v>17</v>
      </c>
      <c r="D266" s="17" t="s">
        <v>18</v>
      </c>
      <c r="E266" s="17" t="s">
        <v>70</v>
      </c>
      <c r="F266" s="17"/>
      <c r="G266" s="18">
        <v>0</v>
      </c>
      <c r="H266" s="18">
        <v>409.9200</v>
      </c>
      <c r="I266" s="18">
        <f ca="1">((I265 + G266) - H266)</f>
        <v>0</v>
      </c>
      <c r="J266" s="18">
        <v>0</v>
      </c>
      <c r="K266" s="19">
        <v>0</v>
      </c>
      <c r="L266" s="17"/>
    </row>
    <row r="267" ht="10.95" customHeight="true" customFormat="true" s="9">
      <c r="A267" s="16">
        <v>45425</v>
      </c>
      <c r="B267" s="17"/>
      <c r="C267" s="17" t="s">
        <v>17</v>
      </c>
      <c r="D267" s="17" t="s">
        <v>18</v>
      </c>
      <c r="E267" s="17" t="s">
        <v>70</v>
      </c>
      <c r="F267" s="17"/>
      <c r="G267" s="18">
        <v>0</v>
      </c>
      <c r="H267" s="18">
        <v>759.0000</v>
      </c>
      <c r="I267" s="18">
        <f ca="1">((I266 + G267) - H267)</f>
        <v>0</v>
      </c>
      <c r="J267" s="18">
        <v>0</v>
      </c>
      <c r="K267" s="19">
        <v>0</v>
      </c>
      <c r="L267" s="17"/>
    </row>
    <row r="268" ht="10.95" customHeight="true" customFormat="true" s="9">
      <c r="A268" s="16">
        <v>45425</v>
      </c>
      <c r="B268" s="17"/>
      <c r="C268" s="17" t="s">
        <v>17</v>
      </c>
      <c r="D268" s="17" t="s">
        <v>18</v>
      </c>
      <c r="E268" s="17" t="s">
        <v>70</v>
      </c>
      <c r="F268" s="17"/>
      <c r="G268" s="18">
        <v>0</v>
      </c>
      <c r="H268" s="18">
        <v>624.2000</v>
      </c>
      <c r="I268" s="18">
        <f ca="1">((I267 + G268) - H268)</f>
        <v>0</v>
      </c>
      <c r="J268" s="18">
        <v>0</v>
      </c>
      <c r="K268" s="19">
        <v>0</v>
      </c>
      <c r="L268" s="17"/>
    </row>
    <row r="269" ht="10.95" customHeight="true" customFormat="true" s="9">
      <c r="A269" s="16">
        <v>45425</v>
      </c>
      <c r="B269" s="17"/>
      <c r="C269" s="17" t="s">
        <v>17</v>
      </c>
      <c r="D269" s="17" t="s">
        <v>18</v>
      </c>
      <c r="E269" s="17" t="s">
        <v>70</v>
      </c>
      <c r="F269" s="17"/>
      <c r="G269" s="18">
        <v>0</v>
      </c>
      <c r="H269" s="18">
        <v>624.2000</v>
      </c>
      <c r="I269" s="18">
        <f ca="1">((I268 + G269) - H269)</f>
        <v>0</v>
      </c>
      <c r="J269" s="18">
        <v>0</v>
      </c>
      <c r="K269" s="19">
        <v>0</v>
      </c>
      <c r="L269" s="17"/>
    </row>
    <row r="270" ht="10.95" customHeight="true" customFormat="true" s="9">
      <c r="A270" s="16">
        <v>45425</v>
      </c>
      <c r="B270" s="17"/>
      <c r="C270" s="17" t="s">
        <v>17</v>
      </c>
      <c r="D270" s="17" t="s">
        <v>21</v>
      </c>
      <c r="E270" s="17" t="s">
        <v>86</v>
      </c>
      <c r="F270" s="17"/>
      <c r="G270" s="18">
        <v>44810.5200</v>
      </c>
      <c r="H270" s="18">
        <v>0</v>
      </c>
      <c r="I270" s="18">
        <f ca="1">((I269 + G270) - H270)</f>
        <v>0</v>
      </c>
      <c r="J270" s="18">
        <v>0</v>
      </c>
      <c r="K270" s="19">
        <v>0</v>
      </c>
      <c r="L270" s="17"/>
    </row>
    <row r="271" ht="10.95" customHeight="true" customFormat="true" s="9">
      <c r="A271" s="16">
        <v>45428</v>
      </c>
      <c r="B271" s="17"/>
      <c r="C271" s="17" t="s">
        <v>17</v>
      </c>
      <c r="D271" s="17" t="s">
        <v>18</v>
      </c>
      <c r="E271" s="17" t="s">
        <v>19</v>
      </c>
      <c r="F271" s="17"/>
      <c r="G271" s="18">
        <v>0</v>
      </c>
      <c r="H271" s="18">
        <v>286.0000</v>
      </c>
      <c r="I271" s="18">
        <f ca="1">((I270 + G271) - H271)</f>
        <v>0</v>
      </c>
      <c r="J271" s="18">
        <v>0</v>
      </c>
      <c r="K271" s="19">
        <v>0</v>
      </c>
      <c r="L271" s="17"/>
    </row>
    <row r="272" ht="10.95" customHeight="true" customFormat="true" s="9">
      <c r="A272" s="16">
        <v>45428</v>
      </c>
      <c r="B272" s="17"/>
      <c r="C272" s="17" t="s">
        <v>17</v>
      </c>
      <c r="D272" s="17" t="s">
        <v>18</v>
      </c>
      <c r="E272" s="17" t="s">
        <v>19</v>
      </c>
      <c r="F272" s="17"/>
      <c r="G272" s="18">
        <v>0</v>
      </c>
      <c r="H272" s="18">
        <v>1100.0000</v>
      </c>
      <c r="I272" s="18">
        <f ca="1">((I271 + G272) - H272)</f>
        <v>0</v>
      </c>
      <c r="J272" s="18">
        <v>0</v>
      </c>
      <c r="K272" s="19">
        <v>0</v>
      </c>
      <c r="L272" s="17"/>
    </row>
    <row r="273" ht="10.95" customHeight="true" customFormat="true" s="9">
      <c r="A273" s="16">
        <v>45428</v>
      </c>
      <c r="B273" s="17"/>
      <c r="C273" s="17" t="s">
        <v>17</v>
      </c>
      <c r="D273" s="17" t="s">
        <v>21</v>
      </c>
      <c r="E273" s="17" t="s">
        <v>54</v>
      </c>
      <c r="F273" s="17"/>
      <c r="G273" s="18">
        <v>655.0000</v>
      </c>
      <c r="H273" s="18">
        <v>0</v>
      </c>
      <c r="I273" s="18">
        <f ca="1">((I272 + G273) - H273)</f>
        <v>0</v>
      </c>
      <c r="J273" s="18">
        <v>0</v>
      </c>
      <c r="K273" s="19">
        <v>0</v>
      </c>
      <c r="L273" s="17"/>
    </row>
    <row r="274" ht="10.95" customHeight="true" customFormat="true" s="9">
      <c r="A274" s="16">
        <v>45429</v>
      </c>
      <c r="B274" s="17"/>
      <c r="C274" s="17" t="s">
        <v>17</v>
      </c>
      <c r="D274" s="17" t="s">
        <v>18</v>
      </c>
      <c r="E274" s="17" t="s">
        <v>25</v>
      </c>
      <c r="F274" s="17"/>
      <c r="G274" s="18">
        <v>0</v>
      </c>
      <c r="H274" s="18">
        <v>145.6600</v>
      </c>
      <c r="I274" s="18">
        <f ca="1">((I273 + G274) - H274)</f>
        <v>0</v>
      </c>
      <c r="J274" s="18">
        <v>0</v>
      </c>
      <c r="K274" s="19">
        <v>0</v>
      </c>
      <c r="L274" s="17"/>
    </row>
    <row r="275" ht="10.95" customHeight="true" customFormat="true" s="9">
      <c r="A275" s="16">
        <v>45429</v>
      </c>
      <c r="B275" s="17"/>
      <c r="C275" s="17" t="s">
        <v>17</v>
      </c>
      <c r="D275" s="17" t="s">
        <v>18</v>
      </c>
      <c r="E275" s="17" t="s">
        <v>86</v>
      </c>
      <c r="F275" s="17"/>
      <c r="G275" s="18">
        <v>0</v>
      </c>
      <c r="H275" s="18">
        <v>22771.6100</v>
      </c>
      <c r="I275" s="18">
        <f ca="1">((I274 + G275) - H275)</f>
        <v>0</v>
      </c>
      <c r="J275" s="18">
        <v>0</v>
      </c>
      <c r="K275" s="19">
        <v>0</v>
      </c>
      <c r="L275" s="17"/>
    </row>
    <row r="276" ht="10.95" customHeight="true" customFormat="true" s="9">
      <c r="A276" s="16">
        <v>45432</v>
      </c>
      <c r="B276" s="17"/>
      <c r="C276" s="17" t="s">
        <v>17</v>
      </c>
      <c r="D276" s="17" t="s">
        <v>18</v>
      </c>
      <c r="E276" s="17" t="s">
        <v>86</v>
      </c>
      <c r="F276" s="17"/>
      <c r="G276" s="18">
        <v>0</v>
      </c>
      <c r="H276" s="18">
        <v>108.9000</v>
      </c>
      <c r="I276" s="18">
        <f ca="1">((I275 + G276) - H276)</f>
        <v>0</v>
      </c>
      <c r="J276" s="18">
        <v>0</v>
      </c>
      <c r="K276" s="19">
        <v>0</v>
      </c>
      <c r="L276" s="17"/>
    </row>
    <row r="277" ht="10.95" customHeight="true" customFormat="true" s="9">
      <c r="A277" s="16">
        <v>45432</v>
      </c>
      <c r="B277" s="17"/>
      <c r="C277" s="17" t="s">
        <v>17</v>
      </c>
      <c r="D277" s="17" t="s">
        <v>21</v>
      </c>
      <c r="E277" s="17" t="s">
        <v>87</v>
      </c>
      <c r="F277" s="17"/>
      <c r="G277" s="18">
        <v>63025.0800</v>
      </c>
      <c r="H277" s="18">
        <v>0</v>
      </c>
      <c r="I277" s="18">
        <f ca="1">((I276 + G277) - H277)</f>
        <v>0</v>
      </c>
      <c r="J277" s="18">
        <v>0</v>
      </c>
      <c r="K277" s="19">
        <v>0</v>
      </c>
      <c r="L277" s="17"/>
    </row>
    <row r="278" ht="10.95" customHeight="true" customFormat="true" s="9">
      <c r="A278" s="16">
        <v>45433</v>
      </c>
      <c r="B278" s="17"/>
      <c r="C278" s="17" t="s">
        <v>17</v>
      </c>
      <c r="D278" s="17" t="s">
        <v>18</v>
      </c>
      <c r="E278" s="17" t="s">
        <v>88</v>
      </c>
      <c r="F278" s="17"/>
      <c r="G278" s="18">
        <v>0</v>
      </c>
      <c r="H278" s="18">
        <v>22533.8200</v>
      </c>
      <c r="I278" s="18">
        <f ca="1">((I277 + G278) - H278)</f>
        <v>0</v>
      </c>
      <c r="J278" s="18">
        <v>0</v>
      </c>
      <c r="K278" s="19">
        <v>0</v>
      </c>
      <c r="L278" s="17"/>
    </row>
    <row r="279" ht="10.95" customHeight="true" customFormat="true" s="9">
      <c r="A279" s="16">
        <v>45435</v>
      </c>
      <c r="B279" s="17"/>
      <c r="C279" s="17" t="s">
        <v>17</v>
      </c>
      <c r="D279" s="17" t="s">
        <v>18</v>
      </c>
      <c r="E279" s="17" t="s">
        <v>89</v>
      </c>
      <c r="F279" s="17"/>
      <c r="G279" s="18">
        <v>0</v>
      </c>
      <c r="H279" s="18">
        <v>20624.9000</v>
      </c>
      <c r="I279" s="18">
        <f ca="1">((I278 + G279) - H279)</f>
        <v>0</v>
      </c>
      <c r="J279" s="18">
        <v>0</v>
      </c>
      <c r="K279" s="19">
        <v>0</v>
      </c>
      <c r="L279" s="17"/>
    </row>
    <row r="280" ht="10.95" customHeight="true" customFormat="true" s="9">
      <c r="A280" s="16">
        <v>45439</v>
      </c>
      <c r="B280" s="17"/>
      <c r="C280" s="17" t="s">
        <v>17</v>
      </c>
      <c r="D280" s="17" t="s">
        <v>18</v>
      </c>
      <c r="E280" s="17" t="s">
        <v>57</v>
      </c>
      <c r="F280" s="17"/>
      <c r="G280" s="18">
        <v>0</v>
      </c>
      <c r="H280" s="18">
        <v>10000.0000</v>
      </c>
      <c r="I280" s="18">
        <f ca="1">((I279 + G280) - H280)</f>
        <v>0</v>
      </c>
      <c r="J280" s="18">
        <v>0</v>
      </c>
      <c r="K280" s="19">
        <v>0</v>
      </c>
      <c r="L280" s="17"/>
    </row>
    <row r="281" ht="10.95" customHeight="true" customFormat="true" s="9">
      <c r="A281" s="16">
        <v>45443</v>
      </c>
      <c r="B281" s="17"/>
      <c r="C281" s="17" t="s">
        <v>17</v>
      </c>
      <c r="D281" s="17" t="s">
        <v>18</v>
      </c>
      <c r="E281" s="17" t="s">
        <v>90</v>
      </c>
      <c r="F281" s="17"/>
      <c r="G281" s="18">
        <v>0</v>
      </c>
      <c r="H281" s="18">
        <v>7000.0000</v>
      </c>
      <c r="I281" s="18">
        <f ca="1">((I280 + G281) - H281)</f>
        <v>0</v>
      </c>
      <c r="J281" s="18">
        <v>0</v>
      </c>
      <c r="K281" s="19">
        <v>0</v>
      </c>
      <c r="L281" s="17"/>
    </row>
    <row r="282" ht="10.95" customHeight="true" customFormat="true" s="9">
      <c r="A282" s="16">
        <v>45443</v>
      </c>
      <c r="B282" s="17"/>
      <c r="C282" s="17" t="s">
        <v>17</v>
      </c>
      <c r="D282" s="17" t="s">
        <v>18</v>
      </c>
      <c r="E282" s="17" t="s">
        <v>90</v>
      </c>
      <c r="F282" s="17"/>
      <c r="G282" s="18">
        <v>0</v>
      </c>
      <c r="H282" s="18">
        <v>9000.0000</v>
      </c>
      <c r="I282" s="18">
        <f ca="1">((I281 + G282) - H282)</f>
        <v>0</v>
      </c>
      <c r="J282" s="18">
        <v>0</v>
      </c>
      <c r="K282" s="19">
        <v>0</v>
      </c>
      <c r="L282" s="17"/>
    </row>
    <row r="283" ht="10.95" customHeight="true" customFormat="true" s="9">
      <c r="A283" s="16">
        <v>45443</v>
      </c>
      <c r="B283" s="17"/>
      <c r="C283" s="17" t="s">
        <v>17</v>
      </c>
      <c r="D283" s="17" t="s">
        <v>18</v>
      </c>
      <c r="E283" s="17" t="s">
        <v>91</v>
      </c>
      <c r="F283" s="17"/>
      <c r="G283" s="18">
        <v>0</v>
      </c>
      <c r="H283" s="18">
        <v>9000.0000</v>
      </c>
      <c r="I283" s="18">
        <f ca="1">((I282 + G283) - H283)</f>
        <v>0</v>
      </c>
      <c r="J283" s="18">
        <v>0</v>
      </c>
      <c r="K283" s="19">
        <v>0</v>
      </c>
      <c r="L283" s="17"/>
    </row>
    <row r="284" ht="10.95" customHeight="true" customFormat="true" s="9">
      <c r="A284" s="16">
        <v>45446</v>
      </c>
      <c r="B284" s="17"/>
      <c r="C284" s="17" t="s">
        <v>17</v>
      </c>
      <c r="D284" s="17" t="s">
        <v>18</v>
      </c>
      <c r="E284" s="17" t="s">
        <v>53</v>
      </c>
      <c r="F284" s="17"/>
      <c r="G284" s="18">
        <v>0</v>
      </c>
      <c r="H284" s="18">
        <v>9000.0000</v>
      </c>
      <c r="I284" s="18">
        <f ca="1">((I283 + G284) - H284)</f>
        <v>0</v>
      </c>
      <c r="J284" s="18">
        <v>0</v>
      </c>
      <c r="K284" s="19">
        <v>0</v>
      </c>
      <c r="L284" s="17"/>
    </row>
    <row r="285" ht="10.95" customHeight="true" customFormat="true" s="9">
      <c r="A285" s="16">
        <v>45446</v>
      </c>
      <c r="B285" s="17"/>
      <c r="C285" s="17" t="s">
        <v>17</v>
      </c>
      <c r="D285" s="17" t="s">
        <v>18</v>
      </c>
      <c r="E285" s="17" t="s">
        <v>19</v>
      </c>
      <c r="F285" s="17"/>
      <c r="G285" s="18">
        <v>0</v>
      </c>
      <c r="H285" s="18">
        <v>65.0000</v>
      </c>
      <c r="I285" s="18">
        <f ca="1">((I284 + G285) - H285)</f>
        <v>0</v>
      </c>
      <c r="J285" s="18">
        <v>0</v>
      </c>
      <c r="K285" s="19">
        <v>0</v>
      </c>
      <c r="L285" s="17"/>
    </row>
    <row r="286" ht="10.95" customHeight="true" customFormat="true" s="9">
      <c r="A286" s="16">
        <v>45448</v>
      </c>
      <c r="B286" s="17"/>
      <c r="C286" s="17" t="s">
        <v>17</v>
      </c>
      <c r="D286" s="17" t="s">
        <v>18</v>
      </c>
      <c r="E286" s="17" t="s">
        <v>39</v>
      </c>
      <c r="F286" s="17"/>
      <c r="G286" s="18">
        <v>0</v>
      </c>
      <c r="H286" s="18">
        <v>899.0000</v>
      </c>
      <c r="I286" s="18">
        <f ca="1">((I285 + G286) - H286)</f>
        <v>0</v>
      </c>
      <c r="J286" s="18">
        <v>0</v>
      </c>
      <c r="K286" s="19">
        <v>0</v>
      </c>
      <c r="L286" s="17"/>
    </row>
    <row r="287" ht="10.95" customHeight="true" customFormat="true" s="9">
      <c r="A287" s="16">
        <v>45449</v>
      </c>
      <c r="B287" s="17"/>
      <c r="C287" s="17" t="s">
        <v>17</v>
      </c>
      <c r="D287" s="17" t="s">
        <v>18</v>
      </c>
      <c r="E287" s="17" t="s">
        <v>62</v>
      </c>
      <c r="F287" s="17"/>
      <c r="G287" s="18">
        <v>0</v>
      </c>
      <c r="H287" s="18">
        <v>11211.2000</v>
      </c>
      <c r="I287" s="18">
        <f ca="1">((I286 + G287) - H287)</f>
        <v>0</v>
      </c>
      <c r="J287" s="18">
        <v>0</v>
      </c>
      <c r="K287" s="19">
        <v>0</v>
      </c>
      <c r="L287" s="17"/>
    </row>
    <row r="288" ht="10.95" customHeight="true" customFormat="true" s="9">
      <c r="A288" s="16">
        <v>45449</v>
      </c>
      <c r="B288" s="17"/>
      <c r="C288" s="17" t="s">
        <v>17</v>
      </c>
      <c r="D288" s="17" t="s">
        <v>18</v>
      </c>
      <c r="E288" s="17" t="s">
        <v>40</v>
      </c>
      <c r="F288" s="17"/>
      <c r="G288" s="18">
        <v>0</v>
      </c>
      <c r="H288" s="18">
        <v>25000.0000</v>
      </c>
      <c r="I288" s="18">
        <f ca="1">((I287 + G288) - H288)</f>
        <v>0</v>
      </c>
      <c r="J288" s="18">
        <v>0</v>
      </c>
      <c r="K288" s="19">
        <v>0</v>
      </c>
      <c r="L288" s="17"/>
    </row>
    <row r="289" ht="10.95" customHeight="true" customFormat="true" s="9">
      <c r="A289" s="16">
        <v>45449</v>
      </c>
      <c r="B289" s="17"/>
      <c r="C289" s="17" t="s">
        <v>17</v>
      </c>
      <c r="D289" s="17" t="s">
        <v>21</v>
      </c>
      <c r="E289" s="17" t="s">
        <v>38</v>
      </c>
      <c r="F289" s="17"/>
      <c r="G289" s="18">
        <v>80000.0000</v>
      </c>
      <c r="H289" s="18">
        <v>0</v>
      </c>
      <c r="I289" s="18">
        <f ca="1">((I288 + G289) - H289)</f>
        <v>0</v>
      </c>
      <c r="J289" s="18">
        <v>0</v>
      </c>
      <c r="K289" s="19">
        <v>0</v>
      </c>
      <c r="L289" s="17"/>
    </row>
    <row r="290" ht="10.95" customHeight="true" customFormat="true" s="9">
      <c r="A290" s="16">
        <v>45449</v>
      </c>
      <c r="B290" s="17"/>
      <c r="C290" s="17" t="s">
        <v>17</v>
      </c>
      <c r="D290" s="17" t="s">
        <v>18</v>
      </c>
      <c r="E290" s="17" t="s">
        <v>32</v>
      </c>
      <c r="F290" s="17"/>
      <c r="G290" s="18">
        <v>0</v>
      </c>
      <c r="H290" s="18">
        <v>1305.7100</v>
      </c>
      <c r="I290" s="18">
        <f ca="1">((I289 + G290) - H290)</f>
        <v>0</v>
      </c>
      <c r="J290" s="18">
        <v>0</v>
      </c>
      <c r="K290" s="19">
        <v>0</v>
      </c>
      <c r="L290" s="17"/>
    </row>
    <row r="291" ht="10.95" customHeight="true" customFormat="true" s="9">
      <c r="A291" s="16">
        <v>45449</v>
      </c>
      <c r="B291" s="17"/>
      <c r="C291" s="17" t="s">
        <v>17</v>
      </c>
      <c r="D291" s="17" t="s">
        <v>18</v>
      </c>
      <c r="E291" s="17" t="s">
        <v>30</v>
      </c>
      <c r="F291" s="17"/>
      <c r="G291" s="18">
        <v>0</v>
      </c>
      <c r="H291" s="18">
        <v>3721.5600</v>
      </c>
      <c r="I291" s="18">
        <f ca="1">((I290 + G291) - H291)</f>
        <v>0</v>
      </c>
      <c r="J291" s="18">
        <v>0</v>
      </c>
      <c r="K291" s="19">
        <v>0</v>
      </c>
      <c r="L291" s="17"/>
    </row>
    <row r="292" ht="10.95" customHeight="true" customFormat="true" s="9">
      <c r="A292" s="16">
        <v>45449</v>
      </c>
      <c r="B292" s="17"/>
      <c r="C292" s="17" t="s">
        <v>17</v>
      </c>
      <c r="D292" s="17" t="s">
        <v>18</v>
      </c>
      <c r="E292" s="17" t="s">
        <v>92</v>
      </c>
      <c r="F292" s="17"/>
      <c r="G292" s="18">
        <v>0</v>
      </c>
      <c r="H292" s="18">
        <v>42342.9400</v>
      </c>
      <c r="I292" s="18">
        <f ca="1">((I291 + G292) - H292)</f>
        <v>0</v>
      </c>
      <c r="J292" s="18">
        <v>0</v>
      </c>
      <c r="K292" s="19">
        <v>0</v>
      </c>
      <c r="L292" s="17"/>
    </row>
    <row r="293" ht="10.95" customHeight="true" customFormat="true" s="9">
      <c r="A293" s="16">
        <v>45453</v>
      </c>
      <c r="B293" s="17"/>
      <c r="C293" s="17" t="s">
        <v>17</v>
      </c>
      <c r="D293" s="17" t="s">
        <v>18</v>
      </c>
      <c r="E293" s="17" t="s">
        <v>70</v>
      </c>
      <c r="F293" s="17"/>
      <c r="G293" s="18">
        <v>0</v>
      </c>
      <c r="H293" s="18">
        <v>246.1200</v>
      </c>
      <c r="I293" s="18">
        <f ca="1">((I292 + G293) - H293)</f>
        <v>0</v>
      </c>
      <c r="J293" s="18">
        <v>0</v>
      </c>
      <c r="K293" s="19">
        <v>0</v>
      </c>
      <c r="L293" s="17"/>
    </row>
    <row r="294" ht="10.95" customHeight="true" customFormat="true" s="9">
      <c r="A294" s="16">
        <v>45453</v>
      </c>
      <c r="B294" s="17"/>
      <c r="C294" s="17" t="s">
        <v>17</v>
      </c>
      <c r="D294" s="17" t="s">
        <v>18</v>
      </c>
      <c r="E294" s="17" t="s">
        <v>70</v>
      </c>
      <c r="F294" s="17"/>
      <c r="G294" s="18">
        <v>0</v>
      </c>
      <c r="H294" s="18">
        <v>596.0400</v>
      </c>
      <c r="I294" s="18">
        <f ca="1">((I293 + G294) - H294)</f>
        <v>0</v>
      </c>
      <c r="J294" s="18">
        <v>0</v>
      </c>
      <c r="K294" s="19">
        <v>0</v>
      </c>
      <c r="L294" s="17"/>
    </row>
    <row r="295" ht="10.95" customHeight="true" customFormat="true" s="9">
      <c r="A295" s="16">
        <v>45453</v>
      </c>
      <c r="B295" s="17"/>
      <c r="C295" s="17" t="s">
        <v>17</v>
      </c>
      <c r="D295" s="17" t="s">
        <v>18</v>
      </c>
      <c r="E295" s="17" t="s">
        <v>70</v>
      </c>
      <c r="F295" s="17"/>
      <c r="G295" s="18">
        <v>0</v>
      </c>
      <c r="H295" s="18">
        <v>706.6800</v>
      </c>
      <c r="I295" s="18">
        <f ca="1">((I294 + G295) - H295)</f>
        <v>0</v>
      </c>
      <c r="J295" s="18">
        <v>0</v>
      </c>
      <c r="K295" s="19">
        <v>0</v>
      </c>
      <c r="L295" s="17"/>
    </row>
    <row r="296" ht="10.95" customHeight="true" customFormat="true" s="9">
      <c r="A296" s="16">
        <v>45453</v>
      </c>
      <c r="B296" s="17"/>
      <c r="C296" s="17" t="s">
        <v>17</v>
      </c>
      <c r="D296" s="17" t="s">
        <v>18</v>
      </c>
      <c r="E296" s="17" t="s">
        <v>70</v>
      </c>
      <c r="F296" s="17"/>
      <c r="G296" s="18">
        <v>0</v>
      </c>
      <c r="H296" s="18">
        <v>782.1600</v>
      </c>
      <c r="I296" s="18">
        <f ca="1">((I295 + G296) - H296)</f>
        <v>0</v>
      </c>
      <c r="J296" s="18">
        <v>0</v>
      </c>
      <c r="K296" s="19">
        <v>0</v>
      </c>
      <c r="L296" s="17"/>
    </row>
    <row r="297" ht="10.95" customHeight="true" customFormat="true" s="9">
      <c r="A297" s="16">
        <v>45453</v>
      </c>
      <c r="B297" s="17"/>
      <c r="C297" s="17" t="s">
        <v>17</v>
      </c>
      <c r="D297" s="17" t="s">
        <v>18</v>
      </c>
      <c r="E297" s="17" t="s">
        <v>93</v>
      </c>
      <c r="F297" s="17"/>
      <c r="G297" s="18">
        <v>0</v>
      </c>
      <c r="H297" s="18">
        <v>310.0000</v>
      </c>
      <c r="I297" s="18">
        <f ca="1">((I296 + G297) - H297)</f>
        <v>0</v>
      </c>
      <c r="J297" s="18">
        <v>0</v>
      </c>
      <c r="K297" s="19">
        <v>0</v>
      </c>
      <c r="L297" s="17"/>
    </row>
    <row r="298" ht="10.95" customHeight="true" customFormat="true" s="9">
      <c r="A298" s="16">
        <v>45455</v>
      </c>
      <c r="B298" s="17"/>
      <c r="C298" s="17" t="s">
        <v>17</v>
      </c>
      <c r="D298" s="17" t="s">
        <v>18</v>
      </c>
      <c r="E298" s="17" t="s">
        <v>19</v>
      </c>
      <c r="F298" s="17"/>
      <c r="G298" s="18">
        <v>0</v>
      </c>
      <c r="H298" s="18">
        <v>2585.0000</v>
      </c>
      <c r="I298" s="18">
        <f ca="1">((I297 + G298) - H298)</f>
        <v>0</v>
      </c>
      <c r="J298" s="18">
        <v>0</v>
      </c>
      <c r="K298" s="19">
        <v>0</v>
      </c>
      <c r="L298" s="17"/>
    </row>
    <row r="299" ht="10.95" customHeight="true" customFormat="true" s="9">
      <c r="A299" s="16">
        <v>45461</v>
      </c>
      <c r="B299" s="17"/>
      <c r="C299" s="17" t="s">
        <v>17</v>
      </c>
      <c r="D299" s="17" t="s">
        <v>18</v>
      </c>
      <c r="E299" s="17" t="s">
        <v>50</v>
      </c>
      <c r="F299" s="17"/>
      <c r="G299" s="18">
        <v>0</v>
      </c>
      <c r="H299" s="18">
        <v>2475.0000</v>
      </c>
      <c r="I299" s="18">
        <f ca="1">((I298 + G299) - H299)</f>
        <v>0</v>
      </c>
      <c r="J299" s="18">
        <v>0</v>
      </c>
      <c r="K299" s="19">
        <v>0</v>
      </c>
      <c r="L299" s="17"/>
    </row>
    <row r="300" ht="10.95" customHeight="true" customFormat="true" s="9">
      <c r="A300" s="16">
        <v>45461</v>
      </c>
      <c r="B300" s="17"/>
      <c r="C300" s="17" t="s">
        <v>17</v>
      </c>
      <c r="D300" s="17" t="s">
        <v>18</v>
      </c>
      <c r="E300" s="17" t="s">
        <v>25</v>
      </c>
      <c r="F300" s="17"/>
      <c r="G300" s="18">
        <v>0</v>
      </c>
      <c r="H300" s="18">
        <v>145.6600</v>
      </c>
      <c r="I300" s="18">
        <f ca="1">((I299 + G300) - H300)</f>
        <v>0</v>
      </c>
      <c r="J300" s="18">
        <v>0</v>
      </c>
      <c r="K300" s="19">
        <v>0</v>
      </c>
      <c r="L300" s="17"/>
    </row>
    <row r="301" ht="10.95" customHeight="true" customFormat="true" s="9">
      <c r="A301" s="16">
        <v>45467</v>
      </c>
      <c r="B301" s="17"/>
      <c r="C301" s="17" t="s">
        <v>17</v>
      </c>
      <c r="D301" s="17" t="s">
        <v>21</v>
      </c>
      <c r="E301" s="17" t="s">
        <v>86</v>
      </c>
      <c r="F301" s="17"/>
      <c r="G301" s="18">
        <v>14135.9000</v>
      </c>
      <c r="H301" s="18">
        <v>0</v>
      </c>
      <c r="I301" s="18">
        <f ca="1">((I300 + G301) - H301)</f>
        <v>0</v>
      </c>
      <c r="J301" s="18">
        <v>0</v>
      </c>
      <c r="K301" s="19">
        <v>0</v>
      </c>
      <c r="L301" s="17"/>
    </row>
    <row r="302" ht="10.95" customHeight="true" customFormat="true" s="9">
      <c r="A302" s="16">
        <v>45467</v>
      </c>
      <c r="B302" s="17"/>
      <c r="C302" s="17" t="s">
        <v>17</v>
      </c>
      <c r="D302" s="17" t="s">
        <v>21</v>
      </c>
      <c r="E302" s="17" t="s">
        <v>86</v>
      </c>
      <c r="F302" s="17"/>
      <c r="G302" s="18">
        <v>10875.6100</v>
      </c>
      <c r="H302" s="18">
        <v>0</v>
      </c>
      <c r="I302" s="18">
        <f ca="1">((I301 + G302) - H302)</f>
        <v>0</v>
      </c>
      <c r="J302" s="18">
        <v>0</v>
      </c>
      <c r="K302" s="19">
        <v>0</v>
      </c>
      <c r="L302" s="17"/>
    </row>
    <row r="303" ht="10.95" customHeight="true" customFormat="true" s="9">
      <c r="A303" s="16">
        <v>45467</v>
      </c>
      <c r="B303" s="17"/>
      <c r="C303" s="17" t="s">
        <v>17</v>
      </c>
      <c r="D303" s="17" t="s">
        <v>21</v>
      </c>
      <c r="E303" s="17" t="s">
        <v>86</v>
      </c>
      <c r="F303" s="17"/>
      <c r="G303" s="18">
        <v>76963.1700</v>
      </c>
      <c r="H303" s="18">
        <v>0</v>
      </c>
      <c r="I303" s="18">
        <f ca="1">((I302 + G303) - H303)</f>
        <v>0</v>
      </c>
      <c r="J303" s="18">
        <v>0</v>
      </c>
      <c r="K303" s="19">
        <v>0</v>
      </c>
      <c r="L303" s="17"/>
    </row>
    <row r="304" ht="10.95" customHeight="true" customFormat="true" s="9">
      <c r="A304" s="16">
        <v>45468</v>
      </c>
      <c r="B304" s="17"/>
      <c r="C304" s="17" t="s">
        <v>17</v>
      </c>
      <c r="D304" s="17" t="s">
        <v>18</v>
      </c>
      <c r="E304" s="17" t="s">
        <v>86</v>
      </c>
      <c r="F304" s="17"/>
      <c r="G304" s="18">
        <v>0</v>
      </c>
      <c r="H304" s="18">
        <v>605.0000</v>
      </c>
      <c r="I304" s="18">
        <f ca="1">((I303 + G304) - H304)</f>
        <v>0</v>
      </c>
      <c r="J304" s="18">
        <v>0</v>
      </c>
      <c r="K304" s="19">
        <v>0</v>
      </c>
      <c r="L304" s="17"/>
    </row>
    <row r="305" ht="10.95" customHeight="true" customFormat="true" s="9">
      <c r="A305" s="16">
        <v>45468</v>
      </c>
      <c r="B305" s="17"/>
      <c r="C305" s="17" t="s">
        <v>17</v>
      </c>
      <c r="D305" s="17" t="s">
        <v>18</v>
      </c>
      <c r="E305" s="17" t="s">
        <v>94</v>
      </c>
      <c r="F305" s="17"/>
      <c r="G305" s="18">
        <v>0</v>
      </c>
      <c r="H305" s="18">
        <v>45360.0000</v>
      </c>
      <c r="I305" s="18">
        <f ca="1">((I304 + G305) - H305)</f>
        <v>0</v>
      </c>
      <c r="J305" s="18">
        <v>0</v>
      </c>
      <c r="K305" s="19">
        <v>0</v>
      </c>
      <c r="L305" s="17"/>
    </row>
    <row r="306" ht="10.95" customHeight="true" customFormat="true" s="9">
      <c r="A306" s="16">
        <v>45469</v>
      </c>
      <c r="B306" s="17"/>
      <c r="C306" s="17" t="s">
        <v>17</v>
      </c>
      <c r="D306" s="17" t="s">
        <v>21</v>
      </c>
      <c r="E306" s="17" t="s">
        <v>28</v>
      </c>
      <c r="F306" s="17"/>
      <c r="G306" s="18">
        <v>210.6300</v>
      </c>
      <c r="H306" s="18">
        <v>0</v>
      </c>
      <c r="I306" s="18">
        <f ca="1">((I305 + G306) - H306)</f>
        <v>0</v>
      </c>
      <c r="J306" s="18">
        <v>0</v>
      </c>
      <c r="K306" s="19">
        <v>0</v>
      </c>
      <c r="L306" s="17"/>
    </row>
    <row r="307" ht="10.95" customHeight="true" customFormat="true" s="9">
      <c r="A307" s="16">
        <v>45469</v>
      </c>
      <c r="B307" s="17"/>
      <c r="C307" s="17" t="s">
        <v>17</v>
      </c>
      <c r="D307" s="17" t="s">
        <v>18</v>
      </c>
      <c r="E307" s="17" t="s">
        <v>86</v>
      </c>
      <c r="F307" s="17"/>
      <c r="G307" s="18">
        <v>0</v>
      </c>
      <c r="H307" s="18">
        <v>25887.7400</v>
      </c>
      <c r="I307" s="18">
        <f ca="1">((I306 + G307) - H307)</f>
        <v>0</v>
      </c>
      <c r="J307" s="18">
        <v>0</v>
      </c>
      <c r="K307" s="19">
        <v>0</v>
      </c>
      <c r="L307" s="17"/>
    </row>
    <row r="308" ht="10.95" customHeight="true" customFormat="true" s="9">
      <c r="A308" s="16">
        <v>45469</v>
      </c>
      <c r="B308" s="17"/>
      <c r="C308" s="17" t="s">
        <v>17</v>
      </c>
      <c r="D308" s="17" t="s">
        <v>21</v>
      </c>
      <c r="E308" s="17" t="s">
        <v>86</v>
      </c>
      <c r="F308" s="17"/>
      <c r="G308" s="18">
        <v>29331.2700</v>
      </c>
      <c r="H308" s="18">
        <v>0</v>
      </c>
      <c r="I308" s="18">
        <f ca="1">((I307 + G308) - H308)</f>
        <v>0</v>
      </c>
      <c r="J308" s="18">
        <v>0</v>
      </c>
      <c r="K308" s="19">
        <v>0</v>
      </c>
      <c r="L308" s="17"/>
    </row>
    <row r="309" ht="10.95" customHeight="true" customFormat="true" s="9">
      <c r="A309" s="16">
        <v>45470</v>
      </c>
      <c r="B309" s="17"/>
      <c r="C309" s="17" t="s">
        <v>17</v>
      </c>
      <c r="D309" s="17" t="s">
        <v>95</v>
      </c>
      <c r="E309" s="17" t="s">
        <v>96</v>
      </c>
      <c r="F309" s="17"/>
      <c r="G309" s="18">
        <v>0</v>
      </c>
      <c r="H309" s="18">
        <v>20000.0000</v>
      </c>
      <c r="I309" s="18">
        <f ca="1">((I308 + G309) - H309)</f>
        <v>0</v>
      </c>
      <c r="J309" s="18">
        <v>0</v>
      </c>
      <c r="K309" s="19">
        <v>0</v>
      </c>
      <c r="L309" s="17"/>
    </row>
    <row r="310" ht="10.95" customHeight="true" customFormat="true" s="9">
      <c r="A310" s="20" t="s">
        <v>97</v>
      </c>
      <c r="B310" s="20"/>
      <c r="C310" s="20"/>
      <c r="D310" s="20"/>
      <c r="E310" s="20"/>
      <c r="F310" s="20"/>
      <c r="G310" s="21">
        <f ca="1">SUM(G9:G309)</f>
        <v>0</v>
      </c>
      <c r="H310" s="21">
        <f ca="1">SUM(H9:H309)</f>
        <v>0</v>
      </c>
      <c r="I310" s="21">
        <f ca="1">I309</f>
        <v>0</v>
      </c>
      <c r="J310" s="21">
        <f ca="1">SUM(J9:J309)</f>
        <v>0</v>
      </c>
      <c r="K310" s="20"/>
      <c r="L310" s="20"/>
    </row>
    <row r="311" ht="10.95" customHeight="true" customFormat="true" s="9">
      <c r="A311" s="20" t="s">
        <v>98</v>
      </c>
      <c r="B311" s="20"/>
      <c r="C311" s="20"/>
      <c r="D311" s="20"/>
      <c r="E311" s="20"/>
      <c r="F311" s="20"/>
      <c r="G311" s="21">
        <v>32922.3700</v>
      </c>
      <c r="H311" s="21">
        <v>0</v>
      </c>
      <c r="I311" s="21">
        <v>0</v>
      </c>
      <c r="J311" s="21">
        <v>0</v>
      </c>
      <c r="K311" s="20"/>
      <c r="L311" s="20"/>
    </row>
    <row r="312" ht="10.95" customHeight="true" customFormat="true" s="9">
      <c r="A312" s="10" t="s">
        <v>99</v>
      </c>
      <c r="B312" s="10"/>
      <c r="C312" s="10"/>
      <c r="D312" s="10"/>
      <c r="E312" s="10"/>
      <c r="F312" s="10"/>
      <c r="G312" s="11">
        <v>42124.3500</v>
      </c>
      <c r="H312" s="11">
        <v>0</v>
      </c>
      <c r="I312" s="11">
        <f ca="1">I309</f>
        <v>0</v>
      </c>
      <c r="J312" s="11">
        <v>0</v>
      </c>
      <c r="K312" s="10"/>
      <c r="L312" s="10"/>
    </row>
    <row r="313" ht="13.35" customHeight="true"/>
    <row r="314" ht="12.1" customHeight="true" customFormat="true" s="5">
      <c r="A314" s="8" t="s">
        <v>100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ht="10.95" customHeight="true" customFormat="true" s="9">
      <c r="A315" s="10" t="s">
        <v>16</v>
      </c>
      <c r="B315" s="10"/>
      <c r="C315" s="10"/>
      <c r="D315" s="10"/>
      <c r="E315" s="10"/>
      <c r="F315" s="10"/>
      <c r="G315" s="11">
        <v>0</v>
      </c>
      <c r="H315" s="11">
        <v>0</v>
      </c>
      <c r="I315" s="11">
        <f ca="1">(G315 - H315)</f>
        <v>0</v>
      </c>
      <c r="J315" s="11">
        <v>0</v>
      </c>
      <c r="K315" s="10"/>
      <c r="L315" s="10"/>
    </row>
    <row r="316" ht="10.95" customHeight="true" customFormat="true" s="9">
      <c r="A316" s="12">
        <v>45446</v>
      </c>
      <c r="B316" s="13"/>
      <c r="C316" s="13" t="s">
        <v>17</v>
      </c>
      <c r="D316" s="13" t="s">
        <v>18</v>
      </c>
      <c r="E316" s="13" t="s">
        <v>23</v>
      </c>
      <c r="F316" s="13"/>
      <c r="G316" s="14">
        <v>0</v>
      </c>
      <c r="H316" s="14">
        <v>19651.8800</v>
      </c>
      <c r="I316" s="14">
        <f ca="1">((I315 + G316) - H316)</f>
        <v>0</v>
      </c>
      <c r="J316" s="14">
        <v>0</v>
      </c>
      <c r="K316" s="15">
        <v>0</v>
      </c>
      <c r="L316" s="13"/>
    </row>
    <row r="317" ht="10.95" customHeight="true" customFormat="true" s="9">
      <c r="A317" s="16">
        <v>45470</v>
      </c>
      <c r="B317" s="17"/>
      <c r="C317" s="17" t="s">
        <v>17</v>
      </c>
      <c r="D317" s="17" t="s">
        <v>95</v>
      </c>
      <c r="E317" s="17" t="s">
        <v>96</v>
      </c>
      <c r="F317" s="17"/>
      <c r="G317" s="18">
        <v>20000.0000</v>
      </c>
      <c r="H317" s="18">
        <v>0</v>
      </c>
      <c r="I317" s="18">
        <f ca="1">((I316 + G317) - H317)</f>
        <v>0</v>
      </c>
      <c r="J317" s="18">
        <v>0</v>
      </c>
      <c r="K317" s="19">
        <v>0</v>
      </c>
      <c r="L317" s="17"/>
    </row>
    <row r="318" ht="10.95" customHeight="true" customFormat="true" s="9">
      <c r="A318" s="16">
        <v>45473</v>
      </c>
      <c r="B318" s="17"/>
      <c r="C318" s="17" t="s">
        <v>17</v>
      </c>
      <c r="D318" s="17" t="s">
        <v>18</v>
      </c>
      <c r="E318" s="17" t="s">
        <v>23</v>
      </c>
      <c r="F318" s="17"/>
      <c r="G318" s="18">
        <v>0</v>
      </c>
      <c r="H318" s="18">
        <v>18952.9300</v>
      </c>
      <c r="I318" s="18">
        <f ca="1">((I317 + G318) - H318)</f>
        <v>0</v>
      </c>
      <c r="J318" s="18">
        <v>0</v>
      </c>
      <c r="K318" s="19">
        <v>0</v>
      </c>
      <c r="L318" s="17"/>
    </row>
    <row r="319" ht="10.95" customHeight="true" customFormat="true" s="9">
      <c r="A319" s="20" t="s">
        <v>101</v>
      </c>
      <c r="B319" s="20"/>
      <c r="C319" s="20"/>
      <c r="D319" s="20"/>
      <c r="E319" s="20"/>
      <c r="F319" s="20"/>
      <c r="G319" s="21">
        <f ca="1">SUM(G316:G318)</f>
        <v>0</v>
      </c>
      <c r="H319" s="21">
        <f ca="1">SUM(H316:H318)</f>
        <v>0</v>
      </c>
      <c r="I319" s="21">
        <f ca="1">I318</f>
        <v>0</v>
      </c>
      <c r="J319" s="21">
        <f ca="1">SUM(J316:J318)</f>
        <v>0</v>
      </c>
      <c r="K319" s="20"/>
      <c r="L319" s="20"/>
    </row>
    <row r="320" ht="10.95" customHeight="true" customFormat="true" s="9">
      <c r="A320" s="20" t="s">
        <v>98</v>
      </c>
      <c r="B320" s="20"/>
      <c r="C320" s="20"/>
      <c r="D320" s="20"/>
      <c r="E320" s="20"/>
      <c r="F320" s="20"/>
      <c r="G320" s="21">
        <v>0</v>
      </c>
      <c r="H320" s="21">
        <v>18604.8100</v>
      </c>
      <c r="I320" s="21">
        <v>0</v>
      </c>
      <c r="J320" s="21">
        <v>0</v>
      </c>
      <c r="K320" s="20"/>
      <c r="L320" s="20"/>
    </row>
    <row r="321" ht="10.95" customHeight="true" customFormat="true" s="9">
      <c r="A321" s="10" t="s">
        <v>99</v>
      </c>
      <c r="B321" s="10"/>
      <c r="C321" s="10"/>
      <c r="D321" s="10"/>
      <c r="E321" s="10"/>
      <c r="F321" s="10"/>
      <c r="G321" s="11">
        <v>0</v>
      </c>
      <c r="H321" s="11">
        <v>18604.8100</v>
      </c>
      <c r="I321" s="11">
        <f ca="1">I318</f>
        <v>0</v>
      </c>
      <c r="J321" s="11">
        <v>0</v>
      </c>
      <c r="K321" s="10"/>
      <c r="L321" s="10"/>
    </row>
    <row r="322" ht="13.35" customHeight="true"/>
    <row r="323" ht="12.1" customHeight="true" customFormat="true" s="5">
      <c r="A323" s="8" t="s">
        <v>102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ht="10.95" customHeight="true" customFormat="true" s="9">
      <c r="A324" s="10" t="s">
        <v>16</v>
      </c>
      <c r="B324" s="10"/>
      <c r="C324" s="10"/>
      <c r="D324" s="10"/>
      <c r="E324" s="10"/>
      <c r="F324" s="10"/>
      <c r="G324" s="11">
        <v>0</v>
      </c>
      <c r="H324" s="11">
        <v>0</v>
      </c>
      <c r="I324" s="11">
        <f ca="1">(G324 - H324)</f>
        <v>0</v>
      </c>
      <c r="J324" s="11">
        <v>0</v>
      </c>
      <c r="K324" s="10"/>
      <c r="L324" s="10"/>
    </row>
    <row r="325" ht="10.95" customHeight="true" customFormat="true" s="9">
      <c r="A325" s="12">
        <v>45174</v>
      </c>
      <c r="B325" s="13" t="s">
        <v>103</v>
      </c>
      <c r="C325" s="13" t="s">
        <v>104</v>
      </c>
      <c r="D325" s="13" t="s">
        <v>21</v>
      </c>
      <c r="E325" s="13" t="s">
        <v>105</v>
      </c>
      <c r="F325" s="13"/>
      <c r="G325" s="14">
        <v>0</v>
      </c>
      <c r="H325" s="14">
        <v>3074.9700</v>
      </c>
      <c r="I325" s="14">
        <f ca="1">((I324 + G325) - H325)</f>
        <v>0</v>
      </c>
      <c r="J325" s="14">
        <v>-307.5000</v>
      </c>
      <c r="K325" s="15">
        <v>10.0000</v>
      </c>
      <c r="L325" s="13" t="s">
        <v>106</v>
      </c>
    </row>
    <row r="326" ht="10.95" customHeight="true" customFormat="true" s="9">
      <c r="A326" s="16">
        <v>45196</v>
      </c>
      <c r="B326" s="17" t="s">
        <v>103</v>
      </c>
      <c r="C326" s="17" t="s">
        <v>104</v>
      </c>
      <c r="D326" s="17" t="s">
        <v>21</v>
      </c>
      <c r="E326" s="17" t="s">
        <v>107</v>
      </c>
      <c r="F326" s="17"/>
      <c r="G326" s="18">
        <v>0</v>
      </c>
      <c r="H326" s="18">
        <v>17783.4100</v>
      </c>
      <c r="I326" s="18">
        <f ca="1">((I325 + G326) - H326)</f>
        <v>0</v>
      </c>
      <c r="J326" s="18">
        <v>-1778.3400</v>
      </c>
      <c r="K326" s="19">
        <v>10.0000</v>
      </c>
      <c r="L326" s="17" t="s">
        <v>106</v>
      </c>
    </row>
    <row r="327" ht="10.95" customHeight="true" customFormat="true" s="9">
      <c r="A327" s="16">
        <v>45204</v>
      </c>
      <c r="B327" s="17" t="s">
        <v>103</v>
      </c>
      <c r="C327" s="17" t="s">
        <v>104</v>
      </c>
      <c r="D327" s="17" t="s">
        <v>21</v>
      </c>
      <c r="E327" s="17" t="s">
        <v>108</v>
      </c>
      <c r="F327" s="17"/>
      <c r="G327" s="18">
        <v>0</v>
      </c>
      <c r="H327" s="18">
        <v>2769.1000</v>
      </c>
      <c r="I327" s="18">
        <f ca="1">((I326 + G327) - H327)</f>
        <v>0</v>
      </c>
      <c r="J327" s="18">
        <v>-276.9100</v>
      </c>
      <c r="K327" s="19">
        <v>10.0000</v>
      </c>
      <c r="L327" s="17" t="s">
        <v>106</v>
      </c>
    </row>
    <row r="328" ht="10.95" customHeight="true" customFormat="true" s="9">
      <c r="A328" s="16">
        <v>45251</v>
      </c>
      <c r="B328" s="17" t="s">
        <v>103</v>
      </c>
      <c r="C328" s="17" t="s">
        <v>104</v>
      </c>
      <c r="D328" s="17" t="s">
        <v>21</v>
      </c>
      <c r="E328" s="17" t="s">
        <v>64</v>
      </c>
      <c r="F328" s="17"/>
      <c r="G328" s="18">
        <v>0</v>
      </c>
      <c r="H328" s="18">
        <v>9343.7200</v>
      </c>
      <c r="I328" s="18">
        <f ca="1">((I327 + G328) - H328)</f>
        <v>0</v>
      </c>
      <c r="J328" s="18">
        <v>-934.3700</v>
      </c>
      <c r="K328" s="19">
        <v>10.0000</v>
      </c>
      <c r="L328" s="17" t="s">
        <v>106</v>
      </c>
    </row>
    <row r="329" ht="10.95" customHeight="true" customFormat="true" s="9">
      <c r="A329" s="16">
        <v>45278</v>
      </c>
      <c r="B329" s="17" t="s">
        <v>103</v>
      </c>
      <c r="C329" s="17" t="s">
        <v>104</v>
      </c>
      <c r="D329" s="17" t="s">
        <v>21</v>
      </c>
      <c r="E329" s="17" t="s">
        <v>109</v>
      </c>
      <c r="F329" s="17"/>
      <c r="G329" s="18">
        <v>0</v>
      </c>
      <c r="H329" s="18">
        <v>144240.7300</v>
      </c>
      <c r="I329" s="18">
        <f ca="1">((I328 + G329) - H329)</f>
        <v>0</v>
      </c>
      <c r="J329" s="18">
        <v>-14424.0700</v>
      </c>
      <c r="K329" s="19">
        <v>10.0000</v>
      </c>
      <c r="L329" s="17" t="s">
        <v>106</v>
      </c>
    </row>
    <row r="330" ht="10.95" customHeight="true" customFormat="true" s="9">
      <c r="A330" s="16">
        <v>45293</v>
      </c>
      <c r="B330" s="17" t="s">
        <v>103</v>
      </c>
      <c r="C330" s="17" t="s">
        <v>104</v>
      </c>
      <c r="D330" s="17" t="s">
        <v>21</v>
      </c>
      <c r="E330" s="17" t="s">
        <v>108</v>
      </c>
      <c r="F330" s="17"/>
      <c r="G330" s="18">
        <v>0</v>
      </c>
      <c r="H330" s="18">
        <v>2402.6500</v>
      </c>
      <c r="I330" s="18">
        <f ca="1">((I329 + G330) - H330)</f>
        <v>0</v>
      </c>
      <c r="J330" s="18">
        <v>-240.2600</v>
      </c>
      <c r="K330" s="19">
        <v>10.0000</v>
      </c>
      <c r="L330" s="17" t="s">
        <v>106</v>
      </c>
    </row>
    <row r="331" ht="10.95" customHeight="true" customFormat="true" s="9">
      <c r="A331" s="16">
        <v>45327</v>
      </c>
      <c r="B331" s="17" t="s">
        <v>103</v>
      </c>
      <c r="C331" s="17" t="s">
        <v>104</v>
      </c>
      <c r="D331" s="17" t="s">
        <v>21</v>
      </c>
      <c r="E331" s="17" t="s">
        <v>110</v>
      </c>
      <c r="F331" s="17"/>
      <c r="G331" s="18">
        <v>0</v>
      </c>
      <c r="H331" s="18">
        <v>89433.1400</v>
      </c>
      <c r="I331" s="18">
        <f ca="1">((I330 + G331) - H331)</f>
        <v>0</v>
      </c>
      <c r="J331" s="18">
        <v>-8943.3100</v>
      </c>
      <c r="K331" s="19">
        <v>10.0000</v>
      </c>
      <c r="L331" s="17" t="s">
        <v>106</v>
      </c>
    </row>
    <row r="332" ht="10.95" customHeight="true" customFormat="true" s="9">
      <c r="A332" s="16">
        <v>45335</v>
      </c>
      <c r="B332" s="17" t="s">
        <v>103</v>
      </c>
      <c r="C332" s="17" t="s">
        <v>104</v>
      </c>
      <c r="D332" s="17" t="s">
        <v>21</v>
      </c>
      <c r="E332" s="17" t="s">
        <v>111</v>
      </c>
      <c r="F332" s="17"/>
      <c r="G332" s="18">
        <v>0</v>
      </c>
      <c r="H332" s="18">
        <v>80311.1900</v>
      </c>
      <c r="I332" s="18">
        <f ca="1">((I331 + G332) - H332)</f>
        <v>0</v>
      </c>
      <c r="J332" s="18">
        <v>-8031.1200</v>
      </c>
      <c r="K332" s="19">
        <v>10.0000</v>
      </c>
      <c r="L332" s="17" t="s">
        <v>106</v>
      </c>
    </row>
    <row r="333" ht="10.95" customHeight="true" customFormat="true" s="9">
      <c r="A333" s="16">
        <v>45390</v>
      </c>
      <c r="B333" s="17" t="s">
        <v>103</v>
      </c>
      <c r="C333" s="17" t="s">
        <v>104</v>
      </c>
      <c r="D333" s="17" t="s">
        <v>21</v>
      </c>
      <c r="E333" s="17" t="s">
        <v>112</v>
      </c>
      <c r="F333" s="17"/>
      <c r="G333" s="18">
        <v>0</v>
      </c>
      <c r="H333" s="18">
        <v>95183.4200</v>
      </c>
      <c r="I333" s="18">
        <f ca="1">((I332 + G333) - H333)</f>
        <v>0</v>
      </c>
      <c r="J333" s="18">
        <v>-9518.3400</v>
      </c>
      <c r="K333" s="19">
        <v>10.0000</v>
      </c>
      <c r="L333" s="17" t="s">
        <v>106</v>
      </c>
    </row>
    <row r="334" ht="10.95" customHeight="true" customFormat="true" s="9">
      <c r="A334" s="16">
        <v>45398</v>
      </c>
      <c r="B334" s="17" t="s">
        <v>103</v>
      </c>
      <c r="C334" s="17" t="s">
        <v>104</v>
      </c>
      <c r="D334" s="17" t="s">
        <v>21</v>
      </c>
      <c r="E334" s="17" t="s">
        <v>84</v>
      </c>
      <c r="F334" s="17"/>
      <c r="G334" s="18">
        <v>0</v>
      </c>
      <c r="H334" s="18">
        <v>46672.4500</v>
      </c>
      <c r="I334" s="18">
        <f ca="1">((I333 + G334) - H334)</f>
        <v>0</v>
      </c>
      <c r="J334" s="18">
        <v>-4667.2500</v>
      </c>
      <c r="K334" s="19">
        <v>10.0000</v>
      </c>
      <c r="L334" s="17" t="s">
        <v>106</v>
      </c>
    </row>
    <row r="335" ht="10.95" customHeight="true" customFormat="true" s="9">
      <c r="A335" s="16">
        <v>45418</v>
      </c>
      <c r="B335" s="17" t="s">
        <v>103</v>
      </c>
      <c r="C335" s="17" t="s">
        <v>104</v>
      </c>
      <c r="D335" s="17" t="s">
        <v>21</v>
      </c>
      <c r="E335" s="17" t="s">
        <v>113</v>
      </c>
      <c r="F335" s="17"/>
      <c r="G335" s="18">
        <v>0</v>
      </c>
      <c r="H335" s="18">
        <v>31345.3700</v>
      </c>
      <c r="I335" s="18">
        <f ca="1">((I334 + G335) - H335)</f>
        <v>0</v>
      </c>
      <c r="J335" s="18">
        <v>-3134.5400</v>
      </c>
      <c r="K335" s="19">
        <v>10.0000</v>
      </c>
      <c r="L335" s="17" t="s">
        <v>106</v>
      </c>
    </row>
    <row r="336" ht="10.95" customHeight="true" customFormat="true" s="9">
      <c r="A336" s="16">
        <v>45425</v>
      </c>
      <c r="B336" s="17" t="s">
        <v>103</v>
      </c>
      <c r="C336" s="17" t="s">
        <v>104</v>
      </c>
      <c r="D336" s="17" t="s">
        <v>21</v>
      </c>
      <c r="E336" s="17" t="s">
        <v>114</v>
      </c>
      <c r="F336" s="17"/>
      <c r="G336" s="18">
        <v>0</v>
      </c>
      <c r="H336" s="18">
        <v>40736.8400</v>
      </c>
      <c r="I336" s="18">
        <f ca="1">((I335 + G336) - H336)</f>
        <v>0</v>
      </c>
      <c r="J336" s="18">
        <v>-4073.6800</v>
      </c>
      <c r="K336" s="19">
        <v>10.0000</v>
      </c>
      <c r="L336" s="17" t="s">
        <v>106</v>
      </c>
    </row>
    <row r="337" ht="10.95" customHeight="true" customFormat="true" s="9">
      <c r="A337" s="16">
        <v>45432</v>
      </c>
      <c r="B337" s="17" t="s">
        <v>103</v>
      </c>
      <c r="C337" s="17" t="s">
        <v>104</v>
      </c>
      <c r="D337" s="17" t="s">
        <v>21</v>
      </c>
      <c r="E337" s="17" t="s">
        <v>87</v>
      </c>
      <c r="F337" s="17"/>
      <c r="G337" s="18">
        <v>0</v>
      </c>
      <c r="H337" s="18">
        <v>57295.5300</v>
      </c>
      <c r="I337" s="18">
        <f ca="1">((I336 + G337) - H337)</f>
        <v>0</v>
      </c>
      <c r="J337" s="18">
        <v>-5729.5500</v>
      </c>
      <c r="K337" s="19">
        <v>10.0000</v>
      </c>
      <c r="L337" s="17" t="s">
        <v>106</v>
      </c>
    </row>
    <row r="338" ht="10.95" customHeight="true" customFormat="true" s="9">
      <c r="A338" s="16">
        <v>45467</v>
      </c>
      <c r="B338" s="17" t="s">
        <v>103</v>
      </c>
      <c r="C338" s="17" t="s">
        <v>104</v>
      </c>
      <c r="D338" s="17" t="s">
        <v>21</v>
      </c>
      <c r="E338" s="17" t="s">
        <v>115</v>
      </c>
      <c r="F338" s="17"/>
      <c r="G338" s="18">
        <v>0</v>
      </c>
      <c r="H338" s="18">
        <v>12850.8200</v>
      </c>
      <c r="I338" s="18">
        <f ca="1">((I337 + G338) - H338)</f>
        <v>0</v>
      </c>
      <c r="J338" s="18">
        <v>-1285.0800</v>
      </c>
      <c r="K338" s="19">
        <v>10.0000</v>
      </c>
      <c r="L338" s="17" t="s">
        <v>106</v>
      </c>
    </row>
    <row r="339" ht="10.95" customHeight="true" customFormat="true" s="9">
      <c r="A339" s="16">
        <v>45467</v>
      </c>
      <c r="B339" s="17" t="s">
        <v>103</v>
      </c>
      <c r="C339" s="17" t="s">
        <v>104</v>
      </c>
      <c r="D339" s="17" t="s">
        <v>21</v>
      </c>
      <c r="E339" s="17" t="s">
        <v>86</v>
      </c>
      <c r="F339" s="17"/>
      <c r="G339" s="18">
        <v>0</v>
      </c>
      <c r="H339" s="18">
        <v>9886.9200</v>
      </c>
      <c r="I339" s="18">
        <f ca="1">((I338 + G339) - H339)</f>
        <v>0</v>
      </c>
      <c r="J339" s="18">
        <v>-988.6900</v>
      </c>
      <c r="K339" s="19">
        <v>10.0000</v>
      </c>
      <c r="L339" s="17" t="s">
        <v>106</v>
      </c>
    </row>
    <row r="340" ht="10.95" customHeight="true" customFormat="true" s="9">
      <c r="A340" s="16">
        <v>45467</v>
      </c>
      <c r="B340" s="17" t="s">
        <v>103</v>
      </c>
      <c r="C340" s="17" t="s">
        <v>104</v>
      </c>
      <c r="D340" s="17" t="s">
        <v>21</v>
      </c>
      <c r="E340" s="17" t="s">
        <v>116</v>
      </c>
      <c r="F340" s="17"/>
      <c r="G340" s="18">
        <v>0</v>
      </c>
      <c r="H340" s="18">
        <v>69966.5200</v>
      </c>
      <c r="I340" s="18">
        <f ca="1">((I339 + G340) - H340)</f>
        <v>0</v>
      </c>
      <c r="J340" s="18">
        <v>-6996.6500</v>
      </c>
      <c r="K340" s="19">
        <v>10.0000</v>
      </c>
      <c r="L340" s="17" t="s">
        <v>106</v>
      </c>
    </row>
    <row r="341" ht="10.95" customHeight="true" customFormat="true" s="9">
      <c r="A341" s="16">
        <v>45469</v>
      </c>
      <c r="B341" s="17" t="s">
        <v>103</v>
      </c>
      <c r="C341" s="17" t="s">
        <v>104</v>
      </c>
      <c r="D341" s="17" t="s">
        <v>21</v>
      </c>
      <c r="E341" s="17" t="s">
        <v>117</v>
      </c>
      <c r="F341" s="17"/>
      <c r="G341" s="18">
        <v>0</v>
      </c>
      <c r="H341" s="18">
        <v>26664.7900</v>
      </c>
      <c r="I341" s="18">
        <f ca="1">((I340 + G341) - H341)</f>
        <v>0</v>
      </c>
      <c r="J341" s="18">
        <v>-2666.4800</v>
      </c>
      <c r="K341" s="19">
        <v>10.0000</v>
      </c>
      <c r="L341" s="17" t="s">
        <v>106</v>
      </c>
    </row>
    <row r="342" ht="10.95" customHeight="true" customFormat="true" s="9">
      <c r="A342" s="20" t="s">
        <v>118</v>
      </c>
      <c r="B342" s="20"/>
      <c r="C342" s="20"/>
      <c r="D342" s="20"/>
      <c r="E342" s="20"/>
      <c r="F342" s="20"/>
      <c r="G342" s="21">
        <f ca="1">SUM(G325:G341)</f>
        <v>0</v>
      </c>
      <c r="H342" s="21">
        <f ca="1">SUM(H325:H341)</f>
        <v>0</v>
      </c>
      <c r="I342" s="21">
        <f ca="1">I341</f>
        <v>0</v>
      </c>
      <c r="J342" s="21">
        <f ca="1">SUM(J325:J341)</f>
        <v>0</v>
      </c>
      <c r="K342" s="20"/>
      <c r="L342" s="20"/>
    </row>
    <row r="343" ht="10.95" customHeight="true" customFormat="true" s="9">
      <c r="A343" s="20" t="s">
        <v>98</v>
      </c>
      <c r="B343" s="20"/>
      <c r="C343" s="20"/>
      <c r="D343" s="20"/>
      <c r="E343" s="20"/>
      <c r="F343" s="20"/>
      <c r="G343" s="21">
        <v>0</v>
      </c>
      <c r="H343" s="21">
        <v>739961.5700</v>
      </c>
      <c r="I343" s="21">
        <v>0</v>
      </c>
      <c r="J343" s="21">
        <v>0</v>
      </c>
      <c r="K343" s="20"/>
      <c r="L343" s="20"/>
    </row>
    <row r="344" ht="10.95" customHeight="true" customFormat="true" s="9">
      <c r="A344" s="10" t="s">
        <v>99</v>
      </c>
      <c r="B344" s="10"/>
      <c r="C344" s="10"/>
      <c r="D344" s="10"/>
      <c r="E344" s="10"/>
      <c r="F344" s="10"/>
      <c r="G344" s="11">
        <v>0</v>
      </c>
      <c r="H344" s="11">
        <v>739961.5700</v>
      </c>
      <c r="I344" s="11">
        <f ca="1">I341</f>
        <v>0</v>
      </c>
      <c r="J344" s="11">
        <v>0</v>
      </c>
      <c r="K344" s="10"/>
      <c r="L344" s="10"/>
    </row>
    <row r="345" ht="13.35" customHeight="true"/>
    <row r="346" ht="12.1" customHeight="true" customFormat="true" s="5">
      <c r="A346" s="8" t="s">
        <v>119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ht="10.95" customHeight="true" customFormat="true" s="9">
      <c r="A347" s="10" t="s">
        <v>16</v>
      </c>
      <c r="B347" s="10"/>
      <c r="C347" s="10"/>
      <c r="D347" s="10"/>
      <c r="E347" s="10"/>
      <c r="F347" s="10"/>
      <c r="G347" s="11">
        <v>0</v>
      </c>
      <c r="H347" s="11">
        <v>0</v>
      </c>
      <c r="I347" s="11">
        <f ca="1">(G347 - H347)</f>
        <v>0</v>
      </c>
      <c r="J347" s="11">
        <v>0</v>
      </c>
      <c r="K347" s="10"/>
      <c r="L347" s="10"/>
    </row>
    <row r="348" ht="10.95" customHeight="true" customFormat="true" s="9">
      <c r="A348" s="12">
        <v>45245</v>
      </c>
      <c r="B348" s="13" t="s">
        <v>120</v>
      </c>
      <c r="C348" s="13" t="s">
        <v>121</v>
      </c>
      <c r="D348" s="13" t="s">
        <v>122</v>
      </c>
      <c r="E348" s="13" t="s">
        <v>123</v>
      </c>
      <c r="F348" s="13" t="s">
        <v>124</v>
      </c>
      <c r="G348" s="14">
        <v>0</v>
      </c>
      <c r="H348" s="14">
        <v>13195.0000</v>
      </c>
      <c r="I348" s="14">
        <f ca="1">((I347 + G348) - H348)</f>
        <v>0</v>
      </c>
      <c r="J348" s="14">
        <v>-1319.5000</v>
      </c>
      <c r="K348" s="15">
        <v>10.0000</v>
      </c>
      <c r="L348" s="13" t="s">
        <v>106</v>
      </c>
    </row>
    <row r="349" ht="10.95" customHeight="true" customFormat="true" s="9">
      <c r="A349" s="16">
        <v>45245</v>
      </c>
      <c r="B349" s="17" t="s">
        <v>120</v>
      </c>
      <c r="C349" s="17" t="s">
        <v>121</v>
      </c>
      <c r="D349" s="17" t="s">
        <v>122</v>
      </c>
      <c r="E349" s="17" t="s">
        <v>125</v>
      </c>
      <c r="F349" s="17" t="s">
        <v>124</v>
      </c>
      <c r="G349" s="18">
        <v>0</v>
      </c>
      <c r="H349" s="18">
        <v>6714.5000</v>
      </c>
      <c r="I349" s="18">
        <f ca="1">((I348 + G349) - H349)</f>
        <v>0</v>
      </c>
      <c r="J349" s="18">
        <v>-671.4500</v>
      </c>
      <c r="K349" s="19">
        <v>10.0000</v>
      </c>
      <c r="L349" s="17" t="s">
        <v>106</v>
      </c>
    </row>
    <row r="350" ht="10.95" customHeight="true" customFormat="true" s="9">
      <c r="A350" s="16">
        <v>45473</v>
      </c>
      <c r="B350" s="17" t="s">
        <v>120</v>
      </c>
      <c r="C350" s="17" t="s">
        <v>121</v>
      </c>
      <c r="D350" s="17" t="s">
        <v>126</v>
      </c>
      <c r="E350" s="17" t="s">
        <v>127</v>
      </c>
      <c r="F350" s="17" t="s">
        <v>128</v>
      </c>
      <c r="G350" s="18">
        <v>0</v>
      </c>
      <c r="H350" s="18">
        <v>1561.7600</v>
      </c>
      <c r="I350" s="18">
        <f ca="1">((I349 + G350) - H350)</f>
        <v>0</v>
      </c>
      <c r="J350" s="18">
        <v>0</v>
      </c>
      <c r="K350" s="19">
        <v>0</v>
      </c>
      <c r="L350" s="17" t="s">
        <v>129</v>
      </c>
    </row>
    <row r="351" ht="10.95" customHeight="true" customFormat="true" s="9">
      <c r="A351" s="20" t="s">
        <v>130</v>
      </c>
      <c r="B351" s="20"/>
      <c r="C351" s="20"/>
      <c r="D351" s="20"/>
      <c r="E351" s="20"/>
      <c r="F351" s="20"/>
      <c r="G351" s="21">
        <f ca="1">SUM(G348:G350)</f>
        <v>0</v>
      </c>
      <c r="H351" s="21">
        <f ca="1">SUM(H348:H350)</f>
        <v>0</v>
      </c>
      <c r="I351" s="21">
        <f ca="1">I350</f>
        <v>0</v>
      </c>
      <c r="J351" s="21">
        <f ca="1">SUM(J348:J350)</f>
        <v>0</v>
      </c>
      <c r="K351" s="20"/>
      <c r="L351" s="20"/>
    </row>
    <row r="352" ht="10.95" customHeight="true" customFormat="true" s="9">
      <c r="A352" s="20" t="s">
        <v>98</v>
      </c>
      <c r="B352" s="20"/>
      <c r="C352" s="20"/>
      <c r="D352" s="20"/>
      <c r="E352" s="20"/>
      <c r="F352" s="20"/>
      <c r="G352" s="21">
        <v>0</v>
      </c>
      <c r="H352" s="21">
        <v>21471.2600</v>
      </c>
      <c r="I352" s="21">
        <v>0</v>
      </c>
      <c r="J352" s="21">
        <v>0</v>
      </c>
      <c r="K352" s="20"/>
      <c r="L352" s="20"/>
    </row>
    <row r="353" ht="10.95" customHeight="true" customFormat="true" s="9">
      <c r="A353" s="10" t="s">
        <v>99</v>
      </c>
      <c r="B353" s="10"/>
      <c r="C353" s="10"/>
      <c r="D353" s="10"/>
      <c r="E353" s="10"/>
      <c r="F353" s="10"/>
      <c r="G353" s="11">
        <v>0</v>
      </c>
      <c r="H353" s="11">
        <v>21471.2600</v>
      </c>
      <c r="I353" s="11">
        <f ca="1">I350</f>
        <v>0</v>
      </c>
      <c r="J353" s="11">
        <v>0</v>
      </c>
      <c r="K353" s="10"/>
      <c r="L353" s="10"/>
    </row>
    <row r="354" ht="13.35" customHeight="true"/>
    <row r="355" ht="12.1" customHeight="true" customFormat="true" s="5">
      <c r="A355" s="8" t="s">
        <v>131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ht="10.95" customHeight="true" customFormat="true" s="9">
      <c r="A356" s="10" t="s">
        <v>16</v>
      </c>
      <c r="B356" s="10"/>
      <c r="C356" s="10"/>
      <c r="D356" s="10"/>
      <c r="E356" s="10"/>
      <c r="F356" s="10"/>
      <c r="G356" s="11">
        <v>0</v>
      </c>
      <c r="H356" s="11">
        <v>0</v>
      </c>
      <c r="I356" s="11">
        <f ca="1">(G356 - H356)</f>
        <v>0</v>
      </c>
      <c r="J356" s="11">
        <v>0</v>
      </c>
      <c r="K356" s="10"/>
      <c r="L356" s="10"/>
    </row>
    <row r="357" ht="10.95" customHeight="true" customFormat="true" s="9">
      <c r="A357" s="12">
        <v>45473</v>
      </c>
      <c r="B357" s="13" t="s">
        <v>132</v>
      </c>
      <c r="C357" s="13" t="s">
        <v>121</v>
      </c>
      <c r="D357" s="13" t="s">
        <v>126</v>
      </c>
      <c r="E357" s="13" t="s">
        <v>133</v>
      </c>
      <c r="F357" s="13" t="s">
        <v>134</v>
      </c>
      <c r="G357" s="14">
        <v>0</v>
      </c>
      <c r="H357" s="14">
        <v>106250.0000</v>
      </c>
      <c r="I357" s="14">
        <f ca="1">((I356 + G357) - H357)</f>
        <v>0</v>
      </c>
      <c r="J357" s="14">
        <v>0</v>
      </c>
      <c r="K357" s="15">
        <v>0</v>
      </c>
      <c r="L357" s="13" t="s">
        <v>129</v>
      </c>
    </row>
    <row r="358" ht="10.95" customHeight="true" customFormat="true" s="9">
      <c r="A358" s="20" t="s">
        <v>135</v>
      </c>
      <c r="B358" s="20"/>
      <c r="C358" s="20"/>
      <c r="D358" s="20"/>
      <c r="E358" s="20"/>
      <c r="F358" s="20"/>
      <c r="G358" s="21">
        <f ca="1">G357</f>
        <v>0</v>
      </c>
      <c r="H358" s="21">
        <f ca="1">H357</f>
        <v>0</v>
      </c>
      <c r="I358" s="21">
        <f ca="1">I357</f>
        <v>0</v>
      </c>
      <c r="J358" s="21">
        <f ca="1">J357</f>
        <v>0</v>
      </c>
      <c r="K358" s="20"/>
      <c r="L358" s="20"/>
    </row>
    <row r="359" ht="10.95" customHeight="true" customFormat="true" s="9">
      <c r="A359" s="20" t="s">
        <v>98</v>
      </c>
      <c r="B359" s="20"/>
      <c r="C359" s="20"/>
      <c r="D359" s="20"/>
      <c r="E359" s="20"/>
      <c r="F359" s="20"/>
      <c r="G359" s="21">
        <v>0</v>
      </c>
      <c r="H359" s="21">
        <v>106250.0000</v>
      </c>
      <c r="I359" s="21">
        <v>0</v>
      </c>
      <c r="J359" s="21">
        <v>0</v>
      </c>
      <c r="K359" s="20"/>
      <c r="L359" s="20"/>
    </row>
    <row r="360" ht="10.95" customHeight="true" customFormat="true" s="9">
      <c r="A360" s="10" t="s">
        <v>99</v>
      </c>
      <c r="B360" s="10"/>
      <c r="C360" s="10"/>
      <c r="D360" s="10"/>
      <c r="E360" s="10"/>
      <c r="F360" s="10"/>
      <c r="G360" s="11">
        <v>0</v>
      </c>
      <c r="H360" s="11">
        <v>106250.0000</v>
      </c>
      <c r="I360" s="11">
        <f ca="1">I357</f>
        <v>0</v>
      </c>
      <c r="J360" s="11">
        <v>0</v>
      </c>
      <c r="K360" s="10"/>
      <c r="L360" s="10"/>
    </row>
    <row r="361" ht="13.35" customHeight="true"/>
    <row r="362" ht="12.1" customHeight="true" customFormat="true" s="5">
      <c r="A362" s="8" t="s">
        <v>136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ht="10.95" customHeight="true" customFormat="true" s="9">
      <c r="A363" s="10" t="s">
        <v>16</v>
      </c>
      <c r="B363" s="10"/>
      <c r="C363" s="10"/>
      <c r="D363" s="10"/>
      <c r="E363" s="10"/>
      <c r="F363" s="10"/>
      <c r="G363" s="11">
        <v>0</v>
      </c>
      <c r="H363" s="11">
        <v>0</v>
      </c>
      <c r="I363" s="11">
        <f ca="1">(G363 - H363)</f>
        <v>0</v>
      </c>
      <c r="J363" s="11">
        <v>0</v>
      </c>
      <c r="K363" s="10"/>
      <c r="L363" s="10"/>
    </row>
    <row r="364" ht="10.95" customHeight="true" customFormat="true" s="9">
      <c r="A364" s="12">
        <v>45473</v>
      </c>
      <c r="B364" s="13" t="s">
        <v>137</v>
      </c>
      <c r="C364" s="13" t="s">
        <v>121</v>
      </c>
      <c r="D364" s="13" t="s">
        <v>126</v>
      </c>
      <c r="E364" s="13" t="s">
        <v>138</v>
      </c>
      <c r="F364" s="13" t="s">
        <v>139</v>
      </c>
      <c r="G364" s="14">
        <v>0</v>
      </c>
      <c r="H364" s="14">
        <v>138000.0000</v>
      </c>
      <c r="I364" s="14">
        <f ca="1">((I363 + G364) - H364)</f>
        <v>0</v>
      </c>
      <c r="J364" s="14">
        <v>0</v>
      </c>
      <c r="K364" s="15">
        <v>0</v>
      </c>
      <c r="L364" s="13" t="s">
        <v>129</v>
      </c>
    </row>
    <row r="365" ht="10.95" customHeight="true" customFormat="true" s="9">
      <c r="A365" s="20" t="s">
        <v>140</v>
      </c>
      <c r="B365" s="20"/>
      <c r="C365" s="20"/>
      <c r="D365" s="20"/>
      <c r="E365" s="20"/>
      <c r="F365" s="20"/>
      <c r="G365" s="21">
        <f ca="1">G364</f>
        <v>0</v>
      </c>
      <c r="H365" s="21">
        <f ca="1">H364</f>
        <v>0</v>
      </c>
      <c r="I365" s="21">
        <f ca="1">I364</f>
        <v>0</v>
      </c>
      <c r="J365" s="21">
        <f ca="1">J364</f>
        <v>0</v>
      </c>
      <c r="K365" s="20"/>
      <c r="L365" s="20"/>
    </row>
    <row r="366" ht="10.95" customHeight="true" customFormat="true" s="9">
      <c r="A366" s="20" t="s">
        <v>98</v>
      </c>
      <c r="B366" s="20"/>
      <c r="C366" s="20"/>
      <c r="D366" s="20"/>
      <c r="E366" s="20"/>
      <c r="F366" s="20"/>
      <c r="G366" s="21">
        <v>0</v>
      </c>
      <c r="H366" s="21">
        <v>138000.0000</v>
      </c>
      <c r="I366" s="21">
        <v>0</v>
      </c>
      <c r="J366" s="21">
        <v>0</v>
      </c>
      <c r="K366" s="20"/>
      <c r="L366" s="20"/>
    </row>
    <row r="367" ht="10.95" customHeight="true" customFormat="true" s="9">
      <c r="A367" s="10" t="s">
        <v>99</v>
      </c>
      <c r="B367" s="10"/>
      <c r="C367" s="10"/>
      <c r="D367" s="10"/>
      <c r="E367" s="10"/>
      <c r="F367" s="10"/>
      <c r="G367" s="11">
        <v>0</v>
      </c>
      <c r="H367" s="11">
        <v>138000.0000</v>
      </c>
      <c r="I367" s="11">
        <f ca="1">I364</f>
        <v>0</v>
      </c>
      <c r="J367" s="11">
        <v>0</v>
      </c>
      <c r="K367" s="10"/>
      <c r="L367" s="10"/>
    </row>
    <row r="368" ht="13.35" customHeight="true"/>
    <row r="369" ht="12.1" customHeight="true" customFormat="true" s="5">
      <c r="A369" s="8" t="s">
        <v>141</v>
      </c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ht="10.95" customHeight="true" customFormat="true" s="9">
      <c r="A370" s="10" t="s">
        <v>16</v>
      </c>
      <c r="B370" s="10"/>
      <c r="C370" s="10"/>
      <c r="D370" s="10"/>
      <c r="E370" s="10"/>
      <c r="F370" s="10"/>
      <c r="G370" s="11">
        <v>0</v>
      </c>
      <c r="H370" s="11">
        <v>0</v>
      </c>
      <c r="I370" s="11">
        <f ca="1">(G370 - H370)</f>
        <v>0</v>
      </c>
      <c r="J370" s="11">
        <v>0</v>
      </c>
      <c r="K370" s="10"/>
      <c r="L370" s="10"/>
    </row>
    <row r="371" ht="10.95" customHeight="true" customFormat="true" s="9">
      <c r="A371" s="12">
        <v>45337</v>
      </c>
      <c r="B371" s="13" t="s">
        <v>142</v>
      </c>
      <c r="C371" s="13" t="s">
        <v>121</v>
      </c>
      <c r="D371" s="13"/>
      <c r="E371" s="13" t="s">
        <v>143</v>
      </c>
      <c r="F371" s="13"/>
      <c r="G371" s="14">
        <v>25318.1900</v>
      </c>
      <c r="H371" s="14">
        <v>0</v>
      </c>
      <c r="I371" s="14">
        <f ca="1">((I370 + G371) - H371)</f>
        <v>0</v>
      </c>
      <c r="J371" s="14">
        <v>0</v>
      </c>
      <c r="K371" s="15">
        <v>0</v>
      </c>
      <c r="L371" s="13"/>
    </row>
    <row r="372" ht="10.95" customHeight="true" customFormat="true" s="9">
      <c r="A372" s="16">
        <v>45337</v>
      </c>
      <c r="B372" s="17" t="s">
        <v>142</v>
      </c>
      <c r="C372" s="17" t="s">
        <v>121</v>
      </c>
      <c r="D372" s="17"/>
      <c r="E372" s="17" t="s">
        <v>143</v>
      </c>
      <c r="F372" s="17"/>
      <c r="G372" s="18">
        <v>0</v>
      </c>
      <c r="H372" s="18">
        <v>25318.1900</v>
      </c>
      <c r="I372" s="18">
        <f ca="1">((I371 + G372) - H372)</f>
        <v>0</v>
      </c>
      <c r="J372" s="18">
        <v>0</v>
      </c>
      <c r="K372" s="19">
        <v>0</v>
      </c>
      <c r="L372" s="17"/>
    </row>
    <row r="373" ht="10.95" customHeight="true" customFormat="true" s="9">
      <c r="A373" s="16">
        <v>45473</v>
      </c>
      <c r="B373" s="17" t="s">
        <v>142</v>
      </c>
      <c r="C373" s="17" t="s">
        <v>121</v>
      </c>
      <c r="D373" s="17" t="s">
        <v>126</v>
      </c>
      <c r="E373" s="17" t="s">
        <v>144</v>
      </c>
      <c r="F373" s="17" t="s">
        <v>145</v>
      </c>
      <c r="G373" s="18">
        <v>0</v>
      </c>
      <c r="H373" s="18">
        <v>26136.3700</v>
      </c>
      <c r="I373" s="18">
        <f ca="1">((I372 + G373) - H373)</f>
        <v>0</v>
      </c>
      <c r="J373" s="18">
        <v>0</v>
      </c>
      <c r="K373" s="19">
        <v>0</v>
      </c>
      <c r="L373" s="17" t="s">
        <v>129</v>
      </c>
    </row>
    <row r="374" ht="10.95" customHeight="true" customFormat="true" s="9">
      <c r="A374" s="20" t="s">
        <v>146</v>
      </c>
      <c r="B374" s="20"/>
      <c r="C374" s="20"/>
      <c r="D374" s="20"/>
      <c r="E374" s="20"/>
      <c r="F374" s="20"/>
      <c r="G374" s="21">
        <f ca="1">SUM(G371:G373)</f>
        <v>0</v>
      </c>
      <c r="H374" s="21">
        <f ca="1">SUM(H371:H373)</f>
        <v>0</v>
      </c>
      <c r="I374" s="21">
        <f ca="1">I373</f>
        <v>0</v>
      </c>
      <c r="J374" s="21">
        <f ca="1">SUM(J371:J373)</f>
        <v>0</v>
      </c>
      <c r="K374" s="20"/>
      <c r="L374" s="20"/>
    </row>
    <row r="375" ht="10.95" customHeight="true" customFormat="true" s="9">
      <c r="A375" s="20" t="s">
        <v>98</v>
      </c>
      <c r="B375" s="20"/>
      <c r="C375" s="20"/>
      <c r="D375" s="20"/>
      <c r="E375" s="20"/>
      <c r="F375" s="20"/>
      <c r="G375" s="21">
        <v>0</v>
      </c>
      <c r="H375" s="21">
        <v>26136.3700</v>
      </c>
      <c r="I375" s="21">
        <v>0</v>
      </c>
      <c r="J375" s="21">
        <v>0</v>
      </c>
      <c r="K375" s="20"/>
      <c r="L375" s="20"/>
    </row>
    <row r="376" ht="10.95" customHeight="true" customFormat="true" s="9">
      <c r="A376" s="10" t="s">
        <v>99</v>
      </c>
      <c r="B376" s="10"/>
      <c r="C376" s="10"/>
      <c r="D376" s="10"/>
      <c r="E376" s="10"/>
      <c r="F376" s="10"/>
      <c r="G376" s="11">
        <v>0</v>
      </c>
      <c r="H376" s="11">
        <v>26136.3700</v>
      </c>
      <c r="I376" s="11">
        <f ca="1">I373</f>
        <v>0</v>
      </c>
      <c r="J376" s="11">
        <v>0</v>
      </c>
      <c r="K376" s="10"/>
      <c r="L376" s="10"/>
    </row>
    <row r="377" ht="13.35" customHeight="true"/>
    <row r="378" ht="12.1" customHeight="true" customFormat="true" s="5">
      <c r="A378" s="8" t="s">
        <v>147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ht="10.95" customHeight="true" customFormat="true" s="9">
      <c r="A379" s="10" t="s">
        <v>16</v>
      </c>
      <c r="B379" s="10"/>
      <c r="C379" s="10"/>
      <c r="D379" s="10"/>
      <c r="E379" s="10"/>
      <c r="F379" s="10"/>
      <c r="G379" s="11">
        <v>0</v>
      </c>
      <c r="H379" s="11">
        <v>0</v>
      </c>
      <c r="I379" s="11">
        <f ca="1">(G379 - H379)</f>
        <v>0</v>
      </c>
      <c r="J379" s="11">
        <v>0</v>
      </c>
      <c r="K379" s="10"/>
      <c r="L379" s="10"/>
    </row>
    <row r="380" ht="10.95" customHeight="true" customFormat="true" s="9">
      <c r="A380" s="12">
        <v>45473</v>
      </c>
      <c r="B380" s="13" t="s">
        <v>148</v>
      </c>
      <c r="C380" s="13" t="s">
        <v>149</v>
      </c>
      <c r="D380" s="13" t="s">
        <v>126</v>
      </c>
      <c r="E380" s="13" t="s">
        <v>150</v>
      </c>
      <c r="F380" s="13" t="s">
        <v>151</v>
      </c>
      <c r="G380" s="14">
        <v>428481.9000</v>
      </c>
      <c r="H380" s="14">
        <v>0</v>
      </c>
      <c r="I380" s="14">
        <f ca="1">((I379 + G380) - H380)</f>
        <v>0</v>
      </c>
      <c r="J380" s="14">
        <v>0</v>
      </c>
      <c r="K380" s="15">
        <v>0</v>
      </c>
      <c r="L380" s="13" t="s">
        <v>129</v>
      </c>
    </row>
    <row r="381" ht="10.95" customHeight="true" customFormat="true" s="9">
      <c r="A381" s="20" t="s">
        <v>152</v>
      </c>
      <c r="B381" s="20"/>
      <c r="C381" s="20"/>
      <c r="D381" s="20"/>
      <c r="E381" s="20"/>
      <c r="F381" s="20"/>
      <c r="G381" s="21">
        <f ca="1">G380</f>
        <v>0</v>
      </c>
      <c r="H381" s="21">
        <f ca="1">H380</f>
        <v>0</v>
      </c>
      <c r="I381" s="21">
        <f ca="1">I380</f>
        <v>0</v>
      </c>
      <c r="J381" s="21">
        <f ca="1">J380</f>
        <v>0</v>
      </c>
      <c r="K381" s="20"/>
      <c r="L381" s="20"/>
    </row>
    <row r="382" ht="10.95" customHeight="true" customFormat="true" s="9">
      <c r="A382" s="20" t="s">
        <v>98</v>
      </c>
      <c r="B382" s="20"/>
      <c r="C382" s="20"/>
      <c r="D382" s="20"/>
      <c r="E382" s="20"/>
      <c r="F382" s="20"/>
      <c r="G382" s="21">
        <v>428481.9000</v>
      </c>
      <c r="H382" s="21">
        <v>0</v>
      </c>
      <c r="I382" s="21">
        <v>0</v>
      </c>
      <c r="J382" s="21">
        <v>0</v>
      </c>
      <c r="K382" s="20"/>
      <c r="L382" s="20"/>
    </row>
    <row r="383" ht="10.95" customHeight="true" customFormat="true" s="9">
      <c r="A383" s="10" t="s">
        <v>99</v>
      </c>
      <c r="B383" s="10"/>
      <c r="C383" s="10"/>
      <c r="D383" s="10"/>
      <c r="E383" s="10"/>
      <c r="F383" s="10"/>
      <c r="G383" s="11">
        <v>428481.9000</v>
      </c>
      <c r="H383" s="11">
        <v>0</v>
      </c>
      <c r="I383" s="11">
        <f ca="1">I380</f>
        <v>0</v>
      </c>
      <c r="J383" s="11">
        <v>0</v>
      </c>
      <c r="K383" s="10"/>
      <c r="L383" s="10"/>
    </row>
    <row r="384" ht="13.35" customHeight="true"/>
    <row r="385" ht="12.1" customHeight="true" customFormat="true" s="5">
      <c r="A385" s="8" t="s">
        <v>153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ht="10.95" customHeight="true" customFormat="true" s="9">
      <c r="A386" s="10" t="s">
        <v>16</v>
      </c>
      <c r="B386" s="10"/>
      <c r="C386" s="10"/>
      <c r="D386" s="10"/>
      <c r="E386" s="10"/>
      <c r="F386" s="10"/>
      <c r="G386" s="11">
        <v>0</v>
      </c>
      <c r="H386" s="11">
        <v>0</v>
      </c>
      <c r="I386" s="11">
        <f ca="1">(G386 - H386)</f>
        <v>0</v>
      </c>
      <c r="J386" s="11">
        <v>0</v>
      </c>
      <c r="K386" s="10"/>
      <c r="L386" s="10"/>
    </row>
    <row r="387" ht="10.95" customHeight="true" customFormat="true" s="9">
      <c r="A387" s="12">
        <v>45145</v>
      </c>
      <c r="B387" s="13" t="s">
        <v>154</v>
      </c>
      <c r="C387" s="13" t="s">
        <v>149</v>
      </c>
      <c r="D387" s="13" t="s">
        <v>18</v>
      </c>
      <c r="E387" s="13" t="s">
        <v>155</v>
      </c>
      <c r="F387" s="13"/>
      <c r="G387" s="14">
        <v>21534.4100</v>
      </c>
      <c r="H387" s="14">
        <v>0</v>
      </c>
      <c r="I387" s="14">
        <f ca="1">((I386 + G387) - H387)</f>
        <v>0</v>
      </c>
      <c r="J387" s="14">
        <v>2153.4400</v>
      </c>
      <c r="K387" s="15">
        <v>10.0000</v>
      </c>
      <c r="L387" s="13" t="s">
        <v>156</v>
      </c>
    </row>
    <row r="388" ht="10.95" customHeight="true" customFormat="true" s="9">
      <c r="A388" s="16">
        <v>45145</v>
      </c>
      <c r="B388" s="17" t="s">
        <v>154</v>
      </c>
      <c r="C388" s="17" t="s">
        <v>149</v>
      </c>
      <c r="D388" s="17" t="s">
        <v>18</v>
      </c>
      <c r="E388" s="17" t="s">
        <v>157</v>
      </c>
      <c r="F388" s="17"/>
      <c r="G388" s="18">
        <v>11049.0200</v>
      </c>
      <c r="H388" s="18">
        <v>0</v>
      </c>
      <c r="I388" s="18">
        <f ca="1">((I387 + G388) - H388)</f>
        <v>0</v>
      </c>
      <c r="J388" s="18">
        <v>1104.9000</v>
      </c>
      <c r="K388" s="19">
        <v>10.0000</v>
      </c>
      <c r="L388" s="17" t="s">
        <v>156</v>
      </c>
    </row>
    <row r="389" ht="10.95" customHeight="true" customFormat="true" s="9">
      <c r="A389" s="16">
        <v>45162</v>
      </c>
      <c r="B389" s="17" t="s">
        <v>154</v>
      </c>
      <c r="C389" s="17" t="s">
        <v>149</v>
      </c>
      <c r="D389" s="17" t="s">
        <v>18</v>
      </c>
      <c r="E389" s="17" t="s">
        <v>158</v>
      </c>
      <c r="F389" s="17"/>
      <c r="G389" s="18">
        <v>8126.0600</v>
      </c>
      <c r="H389" s="18">
        <v>0</v>
      </c>
      <c r="I389" s="18">
        <f ca="1">((I388 + G389) - H389)</f>
        <v>0</v>
      </c>
      <c r="J389" s="18">
        <v>812.6100</v>
      </c>
      <c r="K389" s="19">
        <v>10.0000</v>
      </c>
      <c r="L389" s="17" t="s">
        <v>156</v>
      </c>
    </row>
    <row r="390" ht="10.95" customHeight="true" customFormat="true" s="9">
      <c r="A390" s="16">
        <v>45162</v>
      </c>
      <c r="B390" s="17" t="s">
        <v>154</v>
      </c>
      <c r="C390" s="17" t="s">
        <v>149</v>
      </c>
      <c r="D390" s="17" t="s">
        <v>18</v>
      </c>
      <c r="E390" s="17" t="s">
        <v>159</v>
      </c>
      <c r="F390" s="17"/>
      <c r="G390" s="18">
        <v>16448.4600</v>
      </c>
      <c r="H390" s="18">
        <v>0</v>
      </c>
      <c r="I390" s="18">
        <f ca="1">((I389 + G390) - H390)</f>
        <v>0</v>
      </c>
      <c r="J390" s="18">
        <v>1644.8500</v>
      </c>
      <c r="K390" s="19">
        <v>10.0000</v>
      </c>
      <c r="L390" s="17" t="s">
        <v>156</v>
      </c>
    </row>
    <row r="391" ht="10.95" customHeight="true" customFormat="true" s="9">
      <c r="A391" s="16">
        <v>45162</v>
      </c>
      <c r="B391" s="17" t="s">
        <v>154</v>
      </c>
      <c r="C391" s="17" t="s">
        <v>149</v>
      </c>
      <c r="D391" s="17" t="s">
        <v>18</v>
      </c>
      <c r="E391" s="17" t="s">
        <v>160</v>
      </c>
      <c r="F391" s="17"/>
      <c r="G391" s="18">
        <v>11494.2600</v>
      </c>
      <c r="H391" s="18">
        <v>0</v>
      </c>
      <c r="I391" s="18">
        <f ca="1">((I390 + G391) - H391)</f>
        <v>0</v>
      </c>
      <c r="J391" s="18">
        <v>1149.4300</v>
      </c>
      <c r="K391" s="19">
        <v>10.0000</v>
      </c>
      <c r="L391" s="17" t="s">
        <v>156</v>
      </c>
    </row>
    <row r="392" ht="10.95" customHeight="true" customFormat="true" s="9">
      <c r="A392" s="16">
        <v>45162</v>
      </c>
      <c r="B392" s="17" t="s">
        <v>154</v>
      </c>
      <c r="C392" s="17" t="s">
        <v>149</v>
      </c>
      <c r="D392" s="17" t="s">
        <v>18</v>
      </c>
      <c r="E392" s="17" t="s">
        <v>161</v>
      </c>
      <c r="F392" s="17"/>
      <c r="G392" s="18">
        <v>7217.4700</v>
      </c>
      <c r="H392" s="18">
        <v>0</v>
      </c>
      <c r="I392" s="18">
        <f ca="1">((I391 + G392) - H392)</f>
        <v>0</v>
      </c>
      <c r="J392" s="18">
        <v>721.7500</v>
      </c>
      <c r="K392" s="19">
        <v>10.0000</v>
      </c>
      <c r="L392" s="17" t="s">
        <v>156</v>
      </c>
    </row>
    <row r="393" ht="10.95" customHeight="true" customFormat="true" s="9">
      <c r="A393" s="16">
        <v>45230</v>
      </c>
      <c r="B393" s="17" t="s">
        <v>154</v>
      </c>
      <c r="C393" s="17" t="s">
        <v>149</v>
      </c>
      <c r="D393" s="17" t="s">
        <v>18</v>
      </c>
      <c r="E393" s="17" t="s">
        <v>162</v>
      </c>
      <c r="F393" s="17"/>
      <c r="G393" s="18">
        <v>21840.0900</v>
      </c>
      <c r="H393" s="18">
        <v>0</v>
      </c>
      <c r="I393" s="18">
        <f ca="1">((I392 + G393) - H393)</f>
        <v>0</v>
      </c>
      <c r="J393" s="18">
        <v>2184.0100</v>
      </c>
      <c r="K393" s="19">
        <v>10.0000</v>
      </c>
      <c r="L393" s="17" t="s">
        <v>156</v>
      </c>
    </row>
    <row r="394" ht="10.95" customHeight="true" customFormat="true" s="9">
      <c r="A394" s="16">
        <v>45343</v>
      </c>
      <c r="B394" s="17" t="s">
        <v>154</v>
      </c>
      <c r="C394" s="17" t="s">
        <v>149</v>
      </c>
      <c r="D394" s="17" t="s">
        <v>18</v>
      </c>
      <c r="E394" s="17" t="s">
        <v>111</v>
      </c>
      <c r="F394" s="17"/>
      <c r="G394" s="18">
        <v>74989.8400</v>
      </c>
      <c r="H394" s="18">
        <v>0</v>
      </c>
      <c r="I394" s="18">
        <f ca="1">((I393 + G394) - H394)</f>
        <v>0</v>
      </c>
      <c r="J394" s="18">
        <v>7498.9800</v>
      </c>
      <c r="K394" s="19">
        <v>10.0000</v>
      </c>
      <c r="L394" s="17" t="s">
        <v>156</v>
      </c>
    </row>
    <row r="395" ht="10.95" customHeight="true" customFormat="true" s="9">
      <c r="A395" s="16">
        <v>45399</v>
      </c>
      <c r="B395" s="17" t="s">
        <v>154</v>
      </c>
      <c r="C395" s="17" t="s">
        <v>149</v>
      </c>
      <c r="D395" s="17" t="s">
        <v>18</v>
      </c>
      <c r="E395" s="17" t="s">
        <v>163</v>
      </c>
      <c r="F395" s="17"/>
      <c r="G395" s="18">
        <v>12524.4700</v>
      </c>
      <c r="H395" s="18">
        <v>0</v>
      </c>
      <c r="I395" s="18">
        <f ca="1">((I394 + G395) - H395)</f>
        <v>0</v>
      </c>
      <c r="J395" s="18">
        <v>1252.4500</v>
      </c>
      <c r="K395" s="19">
        <v>10.0000</v>
      </c>
      <c r="L395" s="17" t="s">
        <v>156</v>
      </c>
    </row>
    <row r="396" ht="10.95" customHeight="true" customFormat="true" s="9">
      <c r="A396" s="16">
        <v>45419</v>
      </c>
      <c r="B396" s="17" t="s">
        <v>154</v>
      </c>
      <c r="C396" s="17" t="s">
        <v>149</v>
      </c>
      <c r="D396" s="17" t="s">
        <v>21</v>
      </c>
      <c r="E396" s="17" t="s">
        <v>31</v>
      </c>
      <c r="F396" s="17"/>
      <c r="G396" s="18">
        <v>0</v>
      </c>
      <c r="H396" s="18">
        <v>150.0000</v>
      </c>
      <c r="I396" s="18">
        <f ca="1">((I395 + G396) - H396)</f>
        <v>0</v>
      </c>
      <c r="J396" s="18">
        <v>-15.0000</v>
      </c>
      <c r="K396" s="19">
        <v>10.0000</v>
      </c>
      <c r="L396" s="17" t="s">
        <v>156</v>
      </c>
    </row>
    <row r="397" ht="10.95" customHeight="true" customFormat="true" s="9">
      <c r="A397" s="16">
        <v>45429</v>
      </c>
      <c r="B397" s="17" t="s">
        <v>154</v>
      </c>
      <c r="C397" s="17" t="s">
        <v>149</v>
      </c>
      <c r="D397" s="17" t="s">
        <v>18</v>
      </c>
      <c r="E397" s="17" t="s">
        <v>164</v>
      </c>
      <c r="F397" s="17"/>
      <c r="G397" s="18">
        <v>20701.4600</v>
      </c>
      <c r="H397" s="18">
        <v>0</v>
      </c>
      <c r="I397" s="18">
        <f ca="1">((I396 + G397) - H397)</f>
        <v>0</v>
      </c>
      <c r="J397" s="18">
        <v>2070.1500</v>
      </c>
      <c r="K397" s="19">
        <v>10.0000</v>
      </c>
      <c r="L397" s="17" t="s">
        <v>156</v>
      </c>
    </row>
    <row r="398" ht="10.95" customHeight="true" customFormat="true" s="9">
      <c r="A398" s="16">
        <v>45433</v>
      </c>
      <c r="B398" s="17" t="s">
        <v>154</v>
      </c>
      <c r="C398" s="17" t="s">
        <v>149</v>
      </c>
      <c r="D398" s="17" t="s">
        <v>18</v>
      </c>
      <c r="E398" s="17" t="s">
        <v>88</v>
      </c>
      <c r="F398" s="17"/>
      <c r="G398" s="18">
        <v>20485.2900</v>
      </c>
      <c r="H398" s="18">
        <v>0</v>
      </c>
      <c r="I398" s="18">
        <f ca="1">((I397 + G398) - H398)</f>
        <v>0</v>
      </c>
      <c r="J398" s="18">
        <v>2048.5300</v>
      </c>
      <c r="K398" s="19">
        <v>10.0000</v>
      </c>
      <c r="L398" s="17" t="s">
        <v>156</v>
      </c>
    </row>
    <row r="399" ht="10.95" customHeight="true" customFormat="true" s="9">
      <c r="A399" s="16">
        <v>45435</v>
      </c>
      <c r="B399" s="17" t="s">
        <v>154</v>
      </c>
      <c r="C399" s="17" t="s">
        <v>149</v>
      </c>
      <c r="D399" s="17" t="s">
        <v>18</v>
      </c>
      <c r="E399" s="17" t="s">
        <v>89</v>
      </c>
      <c r="F399" s="17"/>
      <c r="G399" s="18">
        <v>18749.9100</v>
      </c>
      <c r="H399" s="18">
        <v>0</v>
      </c>
      <c r="I399" s="18">
        <f ca="1">((I398 + G399) - H399)</f>
        <v>0</v>
      </c>
      <c r="J399" s="18">
        <v>1874.9900</v>
      </c>
      <c r="K399" s="19">
        <v>10.0000</v>
      </c>
      <c r="L399" s="17" t="s">
        <v>156</v>
      </c>
    </row>
    <row r="400" ht="10.95" customHeight="true" customFormat="true" s="9">
      <c r="A400" s="16">
        <v>45443</v>
      </c>
      <c r="B400" s="17" t="s">
        <v>154</v>
      </c>
      <c r="C400" s="17" t="s">
        <v>149</v>
      </c>
      <c r="D400" s="17" t="s">
        <v>18</v>
      </c>
      <c r="E400" s="17" t="s">
        <v>165</v>
      </c>
      <c r="F400" s="17"/>
      <c r="G400" s="18">
        <v>6363.6400</v>
      </c>
      <c r="H400" s="18">
        <v>0</v>
      </c>
      <c r="I400" s="18">
        <f ca="1">((I399 + G400) - H400)</f>
        <v>0</v>
      </c>
      <c r="J400" s="18">
        <v>636.3600</v>
      </c>
      <c r="K400" s="19">
        <v>10.0000</v>
      </c>
      <c r="L400" s="17" t="s">
        <v>156</v>
      </c>
    </row>
    <row r="401" ht="10.95" customHeight="true" customFormat="true" s="9">
      <c r="A401" s="16">
        <v>45443</v>
      </c>
      <c r="B401" s="17" t="s">
        <v>154</v>
      </c>
      <c r="C401" s="17" t="s">
        <v>149</v>
      </c>
      <c r="D401" s="17" t="s">
        <v>18</v>
      </c>
      <c r="E401" s="17" t="s">
        <v>165</v>
      </c>
      <c r="F401" s="17"/>
      <c r="G401" s="18">
        <v>8181.8200</v>
      </c>
      <c r="H401" s="18">
        <v>0</v>
      </c>
      <c r="I401" s="18">
        <f ca="1">((I400 + G401) - H401)</f>
        <v>0</v>
      </c>
      <c r="J401" s="18">
        <v>818.1800</v>
      </c>
      <c r="K401" s="19">
        <v>10.0000</v>
      </c>
      <c r="L401" s="17" t="s">
        <v>156</v>
      </c>
    </row>
    <row r="402" ht="10.95" customHeight="true" customFormat="true" s="9">
      <c r="A402" s="16">
        <v>45443</v>
      </c>
      <c r="B402" s="17" t="s">
        <v>154</v>
      </c>
      <c r="C402" s="17" t="s">
        <v>149</v>
      </c>
      <c r="D402" s="17" t="s">
        <v>18</v>
      </c>
      <c r="E402" s="17" t="s">
        <v>166</v>
      </c>
      <c r="F402" s="17"/>
      <c r="G402" s="18">
        <v>8181.8200</v>
      </c>
      <c r="H402" s="18">
        <v>0</v>
      </c>
      <c r="I402" s="18">
        <f ca="1">((I401 + G402) - H402)</f>
        <v>0</v>
      </c>
      <c r="J402" s="18">
        <v>818.1800</v>
      </c>
      <c r="K402" s="19">
        <v>10.0000</v>
      </c>
      <c r="L402" s="17" t="s">
        <v>156</v>
      </c>
    </row>
    <row r="403" ht="10.95" customHeight="true" customFormat="true" s="9">
      <c r="A403" s="16">
        <v>45449</v>
      </c>
      <c r="B403" s="17" t="s">
        <v>154</v>
      </c>
      <c r="C403" s="17" t="s">
        <v>149</v>
      </c>
      <c r="D403" s="17" t="s">
        <v>18</v>
      </c>
      <c r="E403" s="17" t="s">
        <v>92</v>
      </c>
      <c r="F403" s="17"/>
      <c r="G403" s="18">
        <v>38493.5800</v>
      </c>
      <c r="H403" s="18">
        <v>0</v>
      </c>
      <c r="I403" s="18">
        <f ca="1">((I402 + G403) - H403)</f>
        <v>0</v>
      </c>
      <c r="J403" s="18">
        <v>3849.3600</v>
      </c>
      <c r="K403" s="19">
        <v>10.0000</v>
      </c>
      <c r="L403" s="17" t="s">
        <v>156</v>
      </c>
    </row>
    <row r="404" ht="10.95" customHeight="true" customFormat="true" s="9">
      <c r="A404" s="16">
        <v>45469</v>
      </c>
      <c r="B404" s="17" t="s">
        <v>154</v>
      </c>
      <c r="C404" s="17" t="s">
        <v>149</v>
      </c>
      <c r="D404" s="17" t="s">
        <v>18</v>
      </c>
      <c r="E404" s="17" t="s">
        <v>167</v>
      </c>
      <c r="F404" s="17"/>
      <c r="G404" s="18">
        <v>23534.3100</v>
      </c>
      <c r="H404" s="18">
        <v>0</v>
      </c>
      <c r="I404" s="18">
        <f ca="1">((I403 + G404) - H404)</f>
        <v>0</v>
      </c>
      <c r="J404" s="18">
        <v>2353.4300</v>
      </c>
      <c r="K404" s="19">
        <v>10.0000</v>
      </c>
      <c r="L404" s="17" t="s">
        <v>156</v>
      </c>
    </row>
    <row r="405" ht="10.95" customHeight="true" customFormat="true" s="9">
      <c r="A405" s="16">
        <v>45473</v>
      </c>
      <c r="B405" s="17" t="s">
        <v>154</v>
      </c>
      <c r="C405" s="17" t="s">
        <v>149</v>
      </c>
      <c r="D405" s="17" t="s">
        <v>126</v>
      </c>
      <c r="E405" s="17" t="s">
        <v>168</v>
      </c>
      <c r="F405" s="17" t="s">
        <v>169</v>
      </c>
      <c r="G405" s="18">
        <v>16363.6400</v>
      </c>
      <c r="H405" s="18">
        <v>0</v>
      </c>
      <c r="I405" s="18">
        <f ca="1">((I404 + G405) - H405)</f>
        <v>0</v>
      </c>
      <c r="J405" s="18">
        <v>1636.3600</v>
      </c>
      <c r="K405" s="19">
        <v>10.0000</v>
      </c>
      <c r="L405" s="17" t="s">
        <v>156</v>
      </c>
    </row>
    <row r="406" ht="10.95" customHeight="true" customFormat="true" s="9">
      <c r="A406" s="20" t="s">
        <v>170</v>
      </c>
      <c r="B406" s="20"/>
      <c r="C406" s="20"/>
      <c r="D406" s="20"/>
      <c r="E406" s="20"/>
      <c r="F406" s="20"/>
      <c r="G406" s="21">
        <f ca="1">SUM(G387:G405)</f>
        <v>0</v>
      </c>
      <c r="H406" s="21">
        <f ca="1">SUM(H387:H405)</f>
        <v>0</v>
      </c>
      <c r="I406" s="21">
        <f ca="1">I405</f>
        <v>0</v>
      </c>
      <c r="J406" s="21">
        <f ca="1">SUM(J387:J405)</f>
        <v>0</v>
      </c>
      <c r="K406" s="20"/>
      <c r="L406" s="20"/>
    </row>
    <row r="407" ht="10.95" customHeight="true" customFormat="true" s="9">
      <c r="A407" s="20" t="s">
        <v>98</v>
      </c>
      <c r="B407" s="20"/>
      <c r="C407" s="20"/>
      <c r="D407" s="20"/>
      <c r="E407" s="20"/>
      <c r="F407" s="20"/>
      <c r="G407" s="21">
        <v>346129.5500</v>
      </c>
      <c r="H407" s="21">
        <v>0</v>
      </c>
      <c r="I407" s="21">
        <v>0</v>
      </c>
      <c r="J407" s="21">
        <v>0</v>
      </c>
      <c r="K407" s="20"/>
      <c r="L407" s="20"/>
    </row>
    <row r="408" ht="10.95" customHeight="true" customFormat="true" s="9">
      <c r="A408" s="10" t="s">
        <v>99</v>
      </c>
      <c r="B408" s="10"/>
      <c r="C408" s="10"/>
      <c r="D408" s="10"/>
      <c r="E408" s="10"/>
      <c r="F408" s="10"/>
      <c r="G408" s="11">
        <v>346129.5500</v>
      </c>
      <c r="H408" s="11">
        <v>0</v>
      </c>
      <c r="I408" s="11">
        <f ca="1">I405</f>
        <v>0</v>
      </c>
      <c r="J408" s="11">
        <v>0</v>
      </c>
      <c r="K408" s="10"/>
      <c r="L408" s="10"/>
    </row>
    <row r="409" ht="13.35" customHeight="true"/>
    <row r="410" ht="12.1" customHeight="true" customFormat="true" s="5">
      <c r="A410" s="8" t="s">
        <v>171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ht="10.95" customHeight="true" customFormat="true" s="9">
      <c r="A411" s="10" t="s">
        <v>16</v>
      </c>
      <c r="B411" s="10"/>
      <c r="C411" s="10"/>
      <c r="D411" s="10"/>
      <c r="E411" s="10"/>
      <c r="F411" s="10"/>
      <c r="G411" s="11">
        <v>0</v>
      </c>
      <c r="H411" s="11">
        <v>0</v>
      </c>
      <c r="I411" s="11">
        <f ca="1">(G411 - H411)</f>
        <v>0</v>
      </c>
      <c r="J411" s="11">
        <v>0</v>
      </c>
      <c r="K411" s="10"/>
      <c r="L411" s="10"/>
    </row>
    <row r="412" ht="10.95" customHeight="true" customFormat="true" s="9">
      <c r="A412" s="12">
        <v>45175</v>
      </c>
      <c r="B412" s="13" t="s">
        <v>172</v>
      </c>
      <c r="C412" s="13" t="s">
        <v>149</v>
      </c>
      <c r="D412" s="13" t="s">
        <v>18</v>
      </c>
      <c r="E412" s="13" t="s">
        <v>31</v>
      </c>
      <c r="F412" s="13"/>
      <c r="G412" s="14">
        <v>1330.0000</v>
      </c>
      <c r="H412" s="14">
        <v>0</v>
      </c>
      <c r="I412" s="14">
        <f ca="1">((I411 + G412) - H412)</f>
        <v>0</v>
      </c>
      <c r="J412" s="14">
        <v>133.0000</v>
      </c>
      <c r="K412" s="15">
        <v>10.0000</v>
      </c>
      <c r="L412" s="13" t="s">
        <v>156</v>
      </c>
    </row>
    <row r="413" ht="10.95" customHeight="true" customFormat="true" s="9">
      <c r="A413" s="16">
        <v>45181</v>
      </c>
      <c r="B413" s="17" t="s">
        <v>172</v>
      </c>
      <c r="C413" s="17" t="s">
        <v>149</v>
      </c>
      <c r="D413" s="17" t="s">
        <v>18</v>
      </c>
      <c r="E413" s="17" t="s">
        <v>42</v>
      </c>
      <c r="F413" s="17"/>
      <c r="G413" s="18">
        <v>35000.0000</v>
      </c>
      <c r="H413" s="18">
        <v>0</v>
      </c>
      <c r="I413" s="18">
        <f ca="1">((I412 + G413) - H413)</f>
        <v>0</v>
      </c>
      <c r="J413" s="18">
        <v>3500.0000</v>
      </c>
      <c r="K413" s="19">
        <v>10.0000</v>
      </c>
      <c r="L413" s="17" t="s">
        <v>156</v>
      </c>
    </row>
    <row r="414" ht="10.95" customHeight="true" customFormat="true" s="9">
      <c r="A414" s="16">
        <v>45351</v>
      </c>
      <c r="B414" s="17" t="s">
        <v>172</v>
      </c>
      <c r="C414" s="17" t="s">
        <v>149</v>
      </c>
      <c r="D414" s="17" t="s">
        <v>18</v>
      </c>
      <c r="E414" s="17" t="s">
        <v>31</v>
      </c>
      <c r="F414" s="17"/>
      <c r="G414" s="18">
        <v>760.1000</v>
      </c>
      <c r="H414" s="18">
        <v>0</v>
      </c>
      <c r="I414" s="18">
        <f ca="1">((I413 + G414) - H414)</f>
        <v>0</v>
      </c>
      <c r="J414" s="18">
        <v>76.0100</v>
      </c>
      <c r="K414" s="19">
        <v>10.0000</v>
      </c>
      <c r="L414" s="17" t="s">
        <v>156</v>
      </c>
    </row>
    <row r="415" ht="10.95" customHeight="true" customFormat="true" s="9">
      <c r="A415" s="16">
        <v>45357</v>
      </c>
      <c r="B415" s="17" t="s">
        <v>172</v>
      </c>
      <c r="C415" s="17" t="s">
        <v>149</v>
      </c>
      <c r="D415" s="17" t="s">
        <v>21</v>
      </c>
      <c r="E415" s="17" t="s">
        <v>31</v>
      </c>
      <c r="F415" s="17"/>
      <c r="G415" s="18">
        <v>0</v>
      </c>
      <c r="H415" s="18">
        <v>760.1000</v>
      </c>
      <c r="I415" s="18">
        <f ca="1">((I414 + G415) - H415)</f>
        <v>0</v>
      </c>
      <c r="J415" s="18">
        <v>-76.0100</v>
      </c>
      <c r="K415" s="19">
        <v>10.0000</v>
      </c>
      <c r="L415" s="17" t="s">
        <v>156</v>
      </c>
    </row>
    <row r="416" ht="10.95" customHeight="true" customFormat="true" s="9">
      <c r="A416" s="16">
        <v>45399</v>
      </c>
      <c r="B416" s="17" t="s">
        <v>172</v>
      </c>
      <c r="C416" s="17" t="s">
        <v>149</v>
      </c>
      <c r="D416" s="17" t="s">
        <v>18</v>
      </c>
      <c r="E416" s="17" t="s">
        <v>36</v>
      </c>
      <c r="F416" s="17"/>
      <c r="G416" s="18">
        <v>288.0000</v>
      </c>
      <c r="H416" s="18">
        <v>0</v>
      </c>
      <c r="I416" s="18">
        <f ca="1">((I415 + G416) - H416)</f>
        <v>0</v>
      </c>
      <c r="J416" s="18">
        <v>28.8000</v>
      </c>
      <c r="K416" s="19">
        <v>10.0000</v>
      </c>
      <c r="L416" s="17" t="s">
        <v>156</v>
      </c>
    </row>
    <row r="417" ht="10.95" customHeight="true" customFormat="true" s="9">
      <c r="A417" s="16">
        <v>45432</v>
      </c>
      <c r="B417" s="17" t="s">
        <v>172</v>
      </c>
      <c r="C417" s="17" t="s">
        <v>149</v>
      </c>
      <c r="D417" s="17" t="s">
        <v>18</v>
      </c>
      <c r="E417" s="17" t="s">
        <v>86</v>
      </c>
      <c r="F417" s="17"/>
      <c r="G417" s="18">
        <v>99.0000</v>
      </c>
      <c r="H417" s="18">
        <v>0</v>
      </c>
      <c r="I417" s="18">
        <f ca="1">((I416 + G417) - H417)</f>
        <v>0</v>
      </c>
      <c r="J417" s="18">
        <v>9.9000</v>
      </c>
      <c r="K417" s="19">
        <v>10.0000</v>
      </c>
      <c r="L417" s="17" t="s">
        <v>156</v>
      </c>
    </row>
    <row r="418" ht="10.95" customHeight="true" customFormat="true" s="9">
      <c r="A418" s="16">
        <v>45468</v>
      </c>
      <c r="B418" s="17" t="s">
        <v>172</v>
      </c>
      <c r="C418" s="17" t="s">
        <v>149</v>
      </c>
      <c r="D418" s="17" t="s">
        <v>18</v>
      </c>
      <c r="E418" s="17" t="s">
        <v>86</v>
      </c>
      <c r="F418" s="17"/>
      <c r="G418" s="18">
        <v>550.0000</v>
      </c>
      <c r="H418" s="18">
        <v>0</v>
      </c>
      <c r="I418" s="18">
        <f ca="1">((I417 + G418) - H418)</f>
        <v>0</v>
      </c>
      <c r="J418" s="18">
        <v>55.0000</v>
      </c>
      <c r="K418" s="19">
        <v>10.0000</v>
      </c>
      <c r="L418" s="17" t="s">
        <v>156</v>
      </c>
    </row>
    <row r="419" ht="10.95" customHeight="true" customFormat="true" s="9">
      <c r="A419" s="16">
        <v>45473</v>
      </c>
      <c r="B419" s="17" t="s">
        <v>172</v>
      </c>
      <c r="C419" s="17" t="s">
        <v>149</v>
      </c>
      <c r="D419" s="17" t="s">
        <v>126</v>
      </c>
      <c r="E419" s="17" t="s">
        <v>173</v>
      </c>
      <c r="F419" s="17" t="s">
        <v>174</v>
      </c>
      <c r="G419" s="18">
        <v>0</v>
      </c>
      <c r="H419" s="18">
        <v>37267.0000</v>
      </c>
      <c r="I419" s="18">
        <f ca="1">((I418 + G419) - H419)</f>
        <v>0</v>
      </c>
      <c r="J419" s="18">
        <v>0</v>
      </c>
      <c r="K419" s="19">
        <v>0</v>
      </c>
      <c r="L419" s="17" t="s">
        <v>129</v>
      </c>
    </row>
    <row r="420" ht="10.95" customHeight="true" customFormat="true" s="9">
      <c r="A420" s="20" t="s">
        <v>175</v>
      </c>
      <c r="B420" s="20"/>
      <c r="C420" s="20"/>
      <c r="D420" s="20"/>
      <c r="E420" s="20"/>
      <c r="F420" s="20"/>
      <c r="G420" s="21">
        <f ca="1">SUM(G412:G419)</f>
        <v>0</v>
      </c>
      <c r="H420" s="21">
        <f ca="1">SUM(H412:H419)</f>
        <v>0</v>
      </c>
      <c r="I420" s="21">
        <f ca="1">I419</f>
        <v>0</v>
      </c>
      <c r="J420" s="21">
        <f ca="1">SUM(J412:J419)</f>
        <v>0</v>
      </c>
      <c r="K420" s="20"/>
      <c r="L420" s="20"/>
    </row>
    <row r="421" ht="10.95" customHeight="true" customFormat="true" s="9">
      <c r="A421" s="20" t="s">
        <v>98</v>
      </c>
      <c r="B421" s="20"/>
      <c r="C421" s="20"/>
      <c r="D421" s="20"/>
      <c r="E421" s="20"/>
      <c r="F421" s="20"/>
      <c r="G421" s="21">
        <v>0</v>
      </c>
      <c r="H421" s="21">
        <v>0</v>
      </c>
      <c r="I421" s="21">
        <v>0</v>
      </c>
      <c r="J421" s="21">
        <v>0</v>
      </c>
      <c r="K421" s="20"/>
      <c r="L421" s="20"/>
    </row>
    <row r="422" ht="10.95" customHeight="true" customFormat="true" s="9">
      <c r="A422" s="10" t="s">
        <v>99</v>
      </c>
      <c r="B422" s="10"/>
      <c r="C422" s="10"/>
      <c r="D422" s="10"/>
      <c r="E422" s="10"/>
      <c r="F422" s="10"/>
      <c r="G422" s="11">
        <v>0</v>
      </c>
      <c r="H422" s="11">
        <v>0</v>
      </c>
      <c r="I422" s="11">
        <f ca="1">I419</f>
        <v>0</v>
      </c>
      <c r="J422" s="11">
        <v>0</v>
      </c>
      <c r="K422" s="10"/>
      <c r="L422" s="10"/>
    </row>
    <row r="423" ht="13.35" customHeight="true"/>
    <row r="424" ht="12.1" customHeight="true" customFormat="true" s="5">
      <c r="A424" s="8" t="s">
        <v>176</v>
      </c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ht="10.95" customHeight="true" customFormat="true" s="9">
      <c r="A425" s="10" t="s">
        <v>16</v>
      </c>
      <c r="B425" s="10"/>
      <c r="C425" s="10"/>
      <c r="D425" s="10"/>
      <c r="E425" s="10"/>
      <c r="F425" s="10"/>
      <c r="G425" s="11">
        <v>0</v>
      </c>
      <c r="H425" s="11">
        <v>0</v>
      </c>
      <c r="I425" s="11">
        <f ca="1">(G425 - H425)</f>
        <v>0</v>
      </c>
      <c r="J425" s="11">
        <v>0</v>
      </c>
      <c r="K425" s="10"/>
      <c r="L425" s="10"/>
    </row>
    <row r="426" ht="10.95" customHeight="true" customFormat="true" s="9">
      <c r="A426" s="12">
        <v>45473</v>
      </c>
      <c r="B426" s="13" t="s">
        <v>177</v>
      </c>
      <c r="C426" s="13" t="s">
        <v>149</v>
      </c>
      <c r="D426" s="13" t="s">
        <v>126</v>
      </c>
      <c r="E426" s="13" t="s">
        <v>178</v>
      </c>
      <c r="F426" s="13" t="s">
        <v>179</v>
      </c>
      <c r="G426" s="14">
        <v>0</v>
      </c>
      <c r="H426" s="14">
        <v>297623.5400</v>
      </c>
      <c r="I426" s="14">
        <f ca="1">((I425 + G426) - H426)</f>
        <v>0</v>
      </c>
      <c r="J426" s="14">
        <v>0</v>
      </c>
      <c r="K426" s="15">
        <v>0</v>
      </c>
      <c r="L426" s="13" t="s">
        <v>129</v>
      </c>
    </row>
    <row r="427" ht="10.95" customHeight="true" customFormat="true" s="9">
      <c r="A427" s="20" t="s">
        <v>180</v>
      </c>
      <c r="B427" s="20"/>
      <c r="C427" s="20"/>
      <c r="D427" s="20"/>
      <c r="E427" s="20"/>
      <c r="F427" s="20"/>
      <c r="G427" s="21">
        <f ca="1">G426</f>
        <v>0</v>
      </c>
      <c r="H427" s="21">
        <f ca="1">H426</f>
        <v>0</v>
      </c>
      <c r="I427" s="21">
        <f ca="1">I426</f>
        <v>0</v>
      </c>
      <c r="J427" s="21">
        <f ca="1">J426</f>
        <v>0</v>
      </c>
      <c r="K427" s="20"/>
      <c r="L427" s="20"/>
    </row>
    <row r="428" ht="10.95" customHeight="true" customFormat="true" s="9">
      <c r="A428" s="20" t="s">
        <v>98</v>
      </c>
      <c r="B428" s="20"/>
      <c r="C428" s="20"/>
      <c r="D428" s="20"/>
      <c r="E428" s="20"/>
      <c r="F428" s="20"/>
      <c r="G428" s="21">
        <v>0</v>
      </c>
      <c r="H428" s="21">
        <v>297623.5400</v>
      </c>
      <c r="I428" s="21">
        <v>0</v>
      </c>
      <c r="J428" s="21">
        <v>0</v>
      </c>
      <c r="K428" s="20"/>
      <c r="L428" s="20"/>
    </row>
    <row r="429" ht="10.95" customHeight="true" customFormat="true" s="9">
      <c r="A429" s="10" t="s">
        <v>99</v>
      </c>
      <c r="B429" s="10"/>
      <c r="C429" s="10"/>
      <c r="D429" s="10"/>
      <c r="E429" s="10"/>
      <c r="F429" s="10"/>
      <c r="G429" s="11">
        <v>0</v>
      </c>
      <c r="H429" s="11">
        <v>297623.5400</v>
      </c>
      <c r="I429" s="11">
        <f ca="1">I426</f>
        <v>0</v>
      </c>
      <c r="J429" s="11">
        <v>0</v>
      </c>
      <c r="K429" s="10"/>
      <c r="L429" s="10"/>
    </row>
    <row r="430" ht="13.35" customHeight="true"/>
    <row r="431" ht="12.1" customHeight="true" customFormat="true" s="5">
      <c r="A431" s="8" t="s">
        <v>181</v>
      </c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ht="10.95" customHeight="true" customFormat="true" s="9">
      <c r="A432" s="10" t="s">
        <v>16</v>
      </c>
      <c r="B432" s="10"/>
      <c r="C432" s="10"/>
      <c r="D432" s="10"/>
      <c r="E432" s="10"/>
      <c r="F432" s="10"/>
      <c r="G432" s="11">
        <v>0</v>
      </c>
      <c r="H432" s="11">
        <v>0</v>
      </c>
      <c r="I432" s="11">
        <f ca="1">(G432 - H432)</f>
        <v>0</v>
      </c>
      <c r="J432" s="11">
        <v>0</v>
      </c>
      <c r="K432" s="10"/>
      <c r="L432" s="10"/>
    </row>
    <row r="433" ht="10.95" customHeight="true" customFormat="true" s="9">
      <c r="A433" s="12">
        <v>45110</v>
      </c>
      <c r="B433" s="13" t="s">
        <v>182</v>
      </c>
      <c r="C433" s="13" t="s">
        <v>183</v>
      </c>
      <c r="D433" s="13" t="s">
        <v>18</v>
      </c>
      <c r="E433" s="13" t="s">
        <v>19</v>
      </c>
      <c r="F433" s="13"/>
      <c r="G433" s="14">
        <v>53.6400</v>
      </c>
      <c r="H433" s="14">
        <v>0</v>
      </c>
      <c r="I433" s="14">
        <f ca="1">((I432 + G433) - H433)</f>
        <v>0</v>
      </c>
      <c r="J433" s="14">
        <v>5.3600</v>
      </c>
      <c r="K433" s="15">
        <v>10.0000</v>
      </c>
      <c r="L433" s="13" t="s">
        <v>156</v>
      </c>
    </row>
    <row r="434" ht="10.95" customHeight="true" customFormat="true" s="9">
      <c r="A434" s="16">
        <v>45113</v>
      </c>
      <c r="B434" s="17" t="s">
        <v>182</v>
      </c>
      <c r="C434" s="17" t="s">
        <v>183</v>
      </c>
      <c r="D434" s="17" t="s">
        <v>18</v>
      </c>
      <c r="E434" s="17" t="s">
        <v>19</v>
      </c>
      <c r="F434" s="17"/>
      <c r="G434" s="18">
        <v>1800.0000</v>
      </c>
      <c r="H434" s="18">
        <v>0</v>
      </c>
      <c r="I434" s="18">
        <f ca="1">((I433 + G434) - H434)</f>
        <v>0</v>
      </c>
      <c r="J434" s="18">
        <v>180.0000</v>
      </c>
      <c r="K434" s="19">
        <v>10.0000</v>
      </c>
      <c r="L434" s="17" t="s">
        <v>156</v>
      </c>
    </row>
    <row r="435" ht="10.95" customHeight="true" customFormat="true" s="9">
      <c r="A435" s="16">
        <v>45134</v>
      </c>
      <c r="B435" s="17" t="s">
        <v>182</v>
      </c>
      <c r="C435" s="17" t="s">
        <v>183</v>
      </c>
      <c r="D435" s="17" t="s">
        <v>18</v>
      </c>
      <c r="E435" s="17" t="s">
        <v>19</v>
      </c>
      <c r="F435" s="17"/>
      <c r="G435" s="18">
        <v>100.0000</v>
      </c>
      <c r="H435" s="18">
        <v>0</v>
      </c>
      <c r="I435" s="18">
        <f ca="1">((I434 + G435) - H435)</f>
        <v>0</v>
      </c>
      <c r="J435" s="18">
        <v>10.0000</v>
      </c>
      <c r="K435" s="19">
        <v>10.0000</v>
      </c>
      <c r="L435" s="17" t="s">
        <v>156</v>
      </c>
    </row>
    <row r="436" ht="10.95" customHeight="true" customFormat="true" s="9">
      <c r="A436" s="16">
        <v>45139</v>
      </c>
      <c r="B436" s="17" t="s">
        <v>182</v>
      </c>
      <c r="C436" s="17" t="s">
        <v>183</v>
      </c>
      <c r="D436" s="17" t="s">
        <v>18</v>
      </c>
      <c r="E436" s="17" t="s">
        <v>19</v>
      </c>
      <c r="F436" s="17"/>
      <c r="G436" s="18">
        <v>53.6400</v>
      </c>
      <c r="H436" s="18">
        <v>0</v>
      </c>
      <c r="I436" s="18">
        <f ca="1">((I435 + G436) - H436)</f>
        <v>0</v>
      </c>
      <c r="J436" s="18">
        <v>5.3600</v>
      </c>
      <c r="K436" s="19">
        <v>10.0000</v>
      </c>
      <c r="L436" s="17" t="s">
        <v>156</v>
      </c>
    </row>
    <row r="437" ht="10.95" customHeight="true" customFormat="true" s="9">
      <c r="A437" s="16">
        <v>45162</v>
      </c>
      <c r="B437" s="17" t="s">
        <v>182</v>
      </c>
      <c r="C437" s="17" t="s">
        <v>183</v>
      </c>
      <c r="D437" s="17" t="s">
        <v>18</v>
      </c>
      <c r="E437" s="17" t="s">
        <v>19</v>
      </c>
      <c r="F437" s="17"/>
      <c r="G437" s="18">
        <v>320.0000</v>
      </c>
      <c r="H437" s="18">
        <v>0</v>
      </c>
      <c r="I437" s="18">
        <f ca="1">((I436 + G437) - H437)</f>
        <v>0</v>
      </c>
      <c r="J437" s="18">
        <v>32.0000</v>
      </c>
      <c r="K437" s="19">
        <v>10.0000</v>
      </c>
      <c r="L437" s="17" t="s">
        <v>156</v>
      </c>
    </row>
    <row r="438" ht="10.95" customHeight="true" customFormat="true" s="9">
      <c r="A438" s="16">
        <v>45170</v>
      </c>
      <c r="B438" s="17" t="s">
        <v>182</v>
      </c>
      <c r="C438" s="17" t="s">
        <v>183</v>
      </c>
      <c r="D438" s="17" t="s">
        <v>18</v>
      </c>
      <c r="E438" s="17" t="s">
        <v>19</v>
      </c>
      <c r="F438" s="17"/>
      <c r="G438" s="18">
        <v>53.6400</v>
      </c>
      <c r="H438" s="18">
        <v>0</v>
      </c>
      <c r="I438" s="18">
        <f ca="1">((I437 + G438) - H438)</f>
        <v>0</v>
      </c>
      <c r="J438" s="18">
        <v>5.3600</v>
      </c>
      <c r="K438" s="19">
        <v>10.0000</v>
      </c>
      <c r="L438" s="17" t="s">
        <v>156</v>
      </c>
    </row>
    <row r="439" ht="10.95" customHeight="true" customFormat="true" s="9">
      <c r="A439" s="16">
        <v>45201</v>
      </c>
      <c r="B439" s="17" t="s">
        <v>182</v>
      </c>
      <c r="C439" s="17" t="s">
        <v>183</v>
      </c>
      <c r="D439" s="17" t="s">
        <v>18</v>
      </c>
      <c r="E439" s="17" t="s">
        <v>19</v>
      </c>
      <c r="F439" s="17"/>
      <c r="G439" s="18">
        <v>59.0900</v>
      </c>
      <c r="H439" s="18">
        <v>0</v>
      </c>
      <c r="I439" s="18">
        <f ca="1">((I438 + G439) - H439)</f>
        <v>0</v>
      </c>
      <c r="J439" s="18">
        <v>5.9100</v>
      </c>
      <c r="K439" s="19">
        <v>10.0000</v>
      </c>
      <c r="L439" s="17" t="s">
        <v>156</v>
      </c>
    </row>
    <row r="440" ht="10.95" customHeight="true" customFormat="true" s="9">
      <c r="A440" s="16">
        <v>45231</v>
      </c>
      <c r="B440" s="17" t="s">
        <v>182</v>
      </c>
      <c r="C440" s="17" t="s">
        <v>183</v>
      </c>
      <c r="D440" s="17" t="s">
        <v>18</v>
      </c>
      <c r="E440" s="17" t="s">
        <v>19</v>
      </c>
      <c r="F440" s="17"/>
      <c r="G440" s="18">
        <v>59.0900</v>
      </c>
      <c r="H440" s="18">
        <v>0</v>
      </c>
      <c r="I440" s="18">
        <f ca="1">((I439 + G440) - H440)</f>
        <v>0</v>
      </c>
      <c r="J440" s="18">
        <v>5.9100</v>
      </c>
      <c r="K440" s="19">
        <v>10.0000</v>
      </c>
      <c r="L440" s="17" t="s">
        <v>156</v>
      </c>
    </row>
    <row r="441" ht="10.95" customHeight="true" customFormat="true" s="9">
      <c r="A441" s="16">
        <v>45261</v>
      </c>
      <c r="B441" s="17" t="s">
        <v>182</v>
      </c>
      <c r="C441" s="17" t="s">
        <v>183</v>
      </c>
      <c r="D441" s="17" t="s">
        <v>18</v>
      </c>
      <c r="E441" s="17" t="s">
        <v>19</v>
      </c>
      <c r="F441" s="17"/>
      <c r="G441" s="18">
        <v>59.0900</v>
      </c>
      <c r="H441" s="18">
        <v>0</v>
      </c>
      <c r="I441" s="18">
        <f ca="1">((I440 + G441) - H441)</f>
        <v>0</v>
      </c>
      <c r="J441" s="18">
        <v>5.9100</v>
      </c>
      <c r="K441" s="19">
        <v>10.0000</v>
      </c>
      <c r="L441" s="17" t="s">
        <v>156</v>
      </c>
    </row>
    <row r="442" ht="10.95" customHeight="true" customFormat="true" s="9">
      <c r="A442" s="16">
        <v>45293</v>
      </c>
      <c r="B442" s="17" t="s">
        <v>182</v>
      </c>
      <c r="C442" s="17" t="s">
        <v>183</v>
      </c>
      <c r="D442" s="17" t="s">
        <v>18</v>
      </c>
      <c r="E442" s="17" t="s">
        <v>19</v>
      </c>
      <c r="F442" s="17"/>
      <c r="G442" s="18">
        <v>59.0900</v>
      </c>
      <c r="H442" s="18">
        <v>0</v>
      </c>
      <c r="I442" s="18">
        <f ca="1">((I441 + G442) - H442)</f>
        <v>0</v>
      </c>
      <c r="J442" s="18">
        <v>5.9100</v>
      </c>
      <c r="K442" s="19">
        <v>10.0000</v>
      </c>
      <c r="L442" s="17" t="s">
        <v>156</v>
      </c>
    </row>
    <row r="443" ht="10.95" customHeight="true" customFormat="true" s="9">
      <c r="A443" s="16">
        <v>45335</v>
      </c>
      <c r="B443" s="17" t="s">
        <v>182</v>
      </c>
      <c r="C443" s="17" t="s">
        <v>183</v>
      </c>
      <c r="D443" s="17" t="s">
        <v>18</v>
      </c>
      <c r="E443" s="17" t="s">
        <v>19</v>
      </c>
      <c r="F443" s="17"/>
      <c r="G443" s="18">
        <v>5720.0000</v>
      </c>
      <c r="H443" s="18">
        <v>0</v>
      </c>
      <c r="I443" s="18">
        <f ca="1">((I442 + G443) - H443)</f>
        <v>0</v>
      </c>
      <c r="J443" s="18">
        <v>572.0000</v>
      </c>
      <c r="K443" s="19">
        <v>10.0000</v>
      </c>
      <c r="L443" s="17" t="s">
        <v>156</v>
      </c>
    </row>
    <row r="444" ht="10.95" customHeight="true" customFormat="true" s="9">
      <c r="A444" s="16">
        <v>45352</v>
      </c>
      <c r="B444" s="17" t="s">
        <v>182</v>
      </c>
      <c r="C444" s="17" t="s">
        <v>183</v>
      </c>
      <c r="D444" s="17" t="s">
        <v>18</v>
      </c>
      <c r="E444" s="17" t="s">
        <v>19</v>
      </c>
      <c r="F444" s="17"/>
      <c r="G444" s="18">
        <v>59.0900</v>
      </c>
      <c r="H444" s="18">
        <v>0</v>
      </c>
      <c r="I444" s="18">
        <f ca="1">((I443 + G444) - H444)</f>
        <v>0</v>
      </c>
      <c r="J444" s="18">
        <v>5.9100</v>
      </c>
      <c r="K444" s="19">
        <v>10.0000</v>
      </c>
      <c r="L444" s="17" t="s">
        <v>156</v>
      </c>
    </row>
    <row r="445" ht="10.95" customHeight="true" customFormat="true" s="9">
      <c r="A445" s="16">
        <v>45365</v>
      </c>
      <c r="B445" s="17" t="s">
        <v>182</v>
      </c>
      <c r="C445" s="17" t="s">
        <v>183</v>
      </c>
      <c r="D445" s="17" t="s">
        <v>18</v>
      </c>
      <c r="E445" s="17" t="s">
        <v>19</v>
      </c>
      <c r="F445" s="17"/>
      <c r="G445" s="18">
        <v>320.0000</v>
      </c>
      <c r="H445" s="18">
        <v>0</v>
      </c>
      <c r="I445" s="18">
        <f ca="1">((I444 + G445) - H445)</f>
        <v>0</v>
      </c>
      <c r="J445" s="18">
        <v>32.0000</v>
      </c>
      <c r="K445" s="19">
        <v>10.0000</v>
      </c>
      <c r="L445" s="17" t="s">
        <v>156</v>
      </c>
    </row>
    <row r="446" ht="10.95" customHeight="true" customFormat="true" s="9">
      <c r="A446" s="16">
        <v>45384</v>
      </c>
      <c r="B446" s="17" t="s">
        <v>182</v>
      </c>
      <c r="C446" s="17" t="s">
        <v>183</v>
      </c>
      <c r="D446" s="17" t="s">
        <v>18</v>
      </c>
      <c r="E446" s="17" t="s">
        <v>19</v>
      </c>
      <c r="F446" s="17"/>
      <c r="G446" s="18">
        <v>59.0900</v>
      </c>
      <c r="H446" s="18">
        <v>0</v>
      </c>
      <c r="I446" s="18">
        <f ca="1">((I445 + G446) - H446)</f>
        <v>0</v>
      </c>
      <c r="J446" s="18">
        <v>5.9100</v>
      </c>
      <c r="K446" s="19">
        <v>10.0000</v>
      </c>
      <c r="L446" s="17" t="s">
        <v>156</v>
      </c>
    </row>
    <row r="447" ht="10.95" customHeight="true" customFormat="true" s="9">
      <c r="A447" s="16">
        <v>45413</v>
      </c>
      <c r="B447" s="17" t="s">
        <v>182</v>
      </c>
      <c r="C447" s="17" t="s">
        <v>183</v>
      </c>
      <c r="D447" s="17" t="s">
        <v>18</v>
      </c>
      <c r="E447" s="17" t="s">
        <v>19</v>
      </c>
      <c r="F447" s="17"/>
      <c r="G447" s="18">
        <v>59.0900</v>
      </c>
      <c r="H447" s="18">
        <v>0</v>
      </c>
      <c r="I447" s="18">
        <f ca="1">((I446 + G447) - H447)</f>
        <v>0</v>
      </c>
      <c r="J447" s="18">
        <v>5.9100</v>
      </c>
      <c r="K447" s="19">
        <v>10.0000</v>
      </c>
      <c r="L447" s="17" t="s">
        <v>156</v>
      </c>
    </row>
    <row r="448" ht="10.95" customHeight="true" customFormat="true" s="9">
      <c r="A448" s="16">
        <v>45421</v>
      </c>
      <c r="B448" s="17" t="s">
        <v>182</v>
      </c>
      <c r="C448" s="17" t="s">
        <v>183</v>
      </c>
      <c r="D448" s="17" t="s">
        <v>18</v>
      </c>
      <c r="E448" s="17" t="s">
        <v>19</v>
      </c>
      <c r="F448" s="17"/>
      <c r="G448" s="18">
        <v>320.0000</v>
      </c>
      <c r="H448" s="18">
        <v>0</v>
      </c>
      <c r="I448" s="18">
        <f ca="1">((I447 + G448) - H448)</f>
        <v>0</v>
      </c>
      <c r="J448" s="18">
        <v>32.0000</v>
      </c>
      <c r="K448" s="19">
        <v>10.0000</v>
      </c>
      <c r="L448" s="17" t="s">
        <v>156</v>
      </c>
    </row>
    <row r="449" ht="10.95" customHeight="true" customFormat="true" s="9">
      <c r="A449" s="16">
        <v>45428</v>
      </c>
      <c r="B449" s="17" t="s">
        <v>182</v>
      </c>
      <c r="C449" s="17" t="s">
        <v>183</v>
      </c>
      <c r="D449" s="17" t="s">
        <v>18</v>
      </c>
      <c r="E449" s="17" t="s">
        <v>19</v>
      </c>
      <c r="F449" s="17"/>
      <c r="G449" s="18">
        <v>260.0000</v>
      </c>
      <c r="H449" s="18">
        <v>0</v>
      </c>
      <c r="I449" s="18">
        <f ca="1">((I448 + G449) - H449)</f>
        <v>0</v>
      </c>
      <c r="J449" s="18">
        <v>26.0000</v>
      </c>
      <c r="K449" s="19">
        <v>10.0000</v>
      </c>
      <c r="L449" s="17" t="s">
        <v>156</v>
      </c>
    </row>
    <row r="450" ht="10.95" customHeight="true" customFormat="true" s="9">
      <c r="A450" s="16">
        <v>45428</v>
      </c>
      <c r="B450" s="17" t="s">
        <v>182</v>
      </c>
      <c r="C450" s="17" t="s">
        <v>183</v>
      </c>
      <c r="D450" s="17" t="s">
        <v>18</v>
      </c>
      <c r="E450" s="17" t="s">
        <v>19</v>
      </c>
      <c r="F450" s="17"/>
      <c r="G450" s="18">
        <v>1000.0000</v>
      </c>
      <c r="H450" s="18">
        <v>0</v>
      </c>
      <c r="I450" s="18">
        <f ca="1">((I449 + G450) - H450)</f>
        <v>0</v>
      </c>
      <c r="J450" s="18">
        <v>100.0000</v>
      </c>
      <c r="K450" s="19">
        <v>10.0000</v>
      </c>
      <c r="L450" s="17" t="s">
        <v>156</v>
      </c>
    </row>
    <row r="451" ht="10.95" customHeight="true" customFormat="true" s="9">
      <c r="A451" s="16">
        <v>45446</v>
      </c>
      <c r="B451" s="17" t="s">
        <v>182</v>
      </c>
      <c r="C451" s="17" t="s">
        <v>183</v>
      </c>
      <c r="D451" s="17" t="s">
        <v>18</v>
      </c>
      <c r="E451" s="17" t="s">
        <v>19</v>
      </c>
      <c r="F451" s="17"/>
      <c r="G451" s="18">
        <v>59.0900</v>
      </c>
      <c r="H451" s="18">
        <v>0</v>
      </c>
      <c r="I451" s="18">
        <f ca="1">((I450 + G451) - H451)</f>
        <v>0</v>
      </c>
      <c r="J451" s="18">
        <v>5.9100</v>
      </c>
      <c r="K451" s="19">
        <v>10.0000</v>
      </c>
      <c r="L451" s="17" t="s">
        <v>156</v>
      </c>
    </row>
    <row r="452" ht="10.95" customHeight="true" customFormat="true" s="9">
      <c r="A452" s="16">
        <v>45455</v>
      </c>
      <c r="B452" s="17" t="s">
        <v>182</v>
      </c>
      <c r="C452" s="17" t="s">
        <v>183</v>
      </c>
      <c r="D452" s="17" t="s">
        <v>18</v>
      </c>
      <c r="E452" s="17" t="s">
        <v>19</v>
      </c>
      <c r="F452" s="17"/>
      <c r="G452" s="18">
        <v>2350.0000</v>
      </c>
      <c r="H452" s="18">
        <v>0</v>
      </c>
      <c r="I452" s="18">
        <f ca="1">((I451 + G452) - H452)</f>
        <v>0</v>
      </c>
      <c r="J452" s="18">
        <v>235.0000</v>
      </c>
      <c r="K452" s="19">
        <v>10.0000</v>
      </c>
      <c r="L452" s="17" t="s">
        <v>156</v>
      </c>
    </row>
    <row r="453" ht="10.95" customHeight="true" customFormat="true" s="9">
      <c r="A453" s="16">
        <v>45473</v>
      </c>
      <c r="B453" s="17" t="s">
        <v>182</v>
      </c>
      <c r="C453" s="17" t="s">
        <v>183</v>
      </c>
      <c r="D453" s="17" t="s">
        <v>126</v>
      </c>
      <c r="E453" s="17" t="s">
        <v>184</v>
      </c>
      <c r="F453" s="17" t="s">
        <v>185</v>
      </c>
      <c r="G453" s="18">
        <v>0</v>
      </c>
      <c r="H453" s="18">
        <v>633.6400</v>
      </c>
      <c r="I453" s="18">
        <f ca="1">((I452 + G453) - H453)</f>
        <v>0</v>
      </c>
      <c r="J453" s="18">
        <v>0</v>
      </c>
      <c r="K453" s="19">
        <v>0</v>
      </c>
      <c r="L453" s="17" t="s">
        <v>129</v>
      </c>
    </row>
    <row r="454" ht="10.95" customHeight="true" customFormat="true" s="9">
      <c r="A454" s="20" t="s">
        <v>186</v>
      </c>
      <c r="B454" s="20"/>
      <c r="C454" s="20"/>
      <c r="D454" s="20"/>
      <c r="E454" s="20"/>
      <c r="F454" s="20"/>
      <c r="G454" s="21">
        <f ca="1">SUM(G433:G453)</f>
        <v>0</v>
      </c>
      <c r="H454" s="21">
        <f ca="1">SUM(H433:H453)</f>
        <v>0</v>
      </c>
      <c r="I454" s="21">
        <f ca="1">I453</f>
        <v>0</v>
      </c>
      <c r="J454" s="21">
        <f ca="1">SUM(J433:J453)</f>
        <v>0</v>
      </c>
      <c r="K454" s="20"/>
      <c r="L454" s="20"/>
    </row>
    <row r="455" ht="10.95" customHeight="true" customFormat="true" s="9">
      <c r="A455" s="20" t="s">
        <v>98</v>
      </c>
      <c r="B455" s="20"/>
      <c r="C455" s="20"/>
      <c r="D455" s="20"/>
      <c r="E455" s="20"/>
      <c r="F455" s="20"/>
      <c r="G455" s="21">
        <v>12190.0000</v>
      </c>
      <c r="H455" s="21">
        <v>0</v>
      </c>
      <c r="I455" s="21">
        <v>0</v>
      </c>
      <c r="J455" s="21">
        <v>0</v>
      </c>
      <c r="K455" s="20"/>
      <c r="L455" s="20"/>
    </row>
    <row r="456" ht="10.95" customHeight="true" customFormat="true" s="9">
      <c r="A456" s="10" t="s">
        <v>99</v>
      </c>
      <c r="B456" s="10"/>
      <c r="C456" s="10"/>
      <c r="D456" s="10"/>
      <c r="E456" s="10"/>
      <c r="F456" s="10"/>
      <c r="G456" s="11">
        <v>12190.0000</v>
      </c>
      <c r="H456" s="11">
        <v>0</v>
      </c>
      <c r="I456" s="11">
        <f ca="1">I453</f>
        <v>0</v>
      </c>
      <c r="J456" s="11">
        <v>0</v>
      </c>
      <c r="K456" s="10"/>
      <c r="L456" s="10"/>
    </row>
    <row r="457" ht="13.35" customHeight="true"/>
    <row r="458" ht="12.1" customHeight="true" customFormat="true" s="5">
      <c r="A458" s="8" t="s">
        <v>187</v>
      </c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ht="10.95" customHeight="true" customFormat="true" s="9">
      <c r="A459" s="10" t="s">
        <v>16</v>
      </c>
      <c r="B459" s="10"/>
      <c r="C459" s="10"/>
      <c r="D459" s="10"/>
      <c r="E459" s="10"/>
      <c r="F459" s="10"/>
      <c r="G459" s="11">
        <v>0</v>
      </c>
      <c r="H459" s="11">
        <v>0</v>
      </c>
      <c r="I459" s="11">
        <f ca="1">(G459 - H459)</f>
        <v>0</v>
      </c>
      <c r="J459" s="11">
        <v>0</v>
      </c>
      <c r="K459" s="10"/>
      <c r="L459" s="10"/>
    </row>
    <row r="460" ht="10.95" customHeight="true" customFormat="true" s="9">
      <c r="A460" s="12">
        <v>45141</v>
      </c>
      <c r="B460" s="13" t="s">
        <v>188</v>
      </c>
      <c r="C460" s="13" t="s">
        <v>183</v>
      </c>
      <c r="D460" s="13" t="s">
        <v>18</v>
      </c>
      <c r="E460" s="13" t="s">
        <v>30</v>
      </c>
      <c r="F460" s="13"/>
      <c r="G460" s="14">
        <v>6515.0000</v>
      </c>
      <c r="H460" s="14">
        <v>0</v>
      </c>
      <c r="I460" s="14">
        <f ca="1">((I459 + G460) - H460)</f>
        <v>0</v>
      </c>
      <c r="J460" s="14">
        <v>651.5000</v>
      </c>
      <c r="K460" s="15">
        <v>10.0000</v>
      </c>
      <c r="L460" s="13" t="s">
        <v>156</v>
      </c>
    </row>
    <row r="461" ht="10.95" customHeight="true" customFormat="true" s="9">
      <c r="A461" s="16">
        <v>45174</v>
      </c>
      <c r="B461" s="17" t="s">
        <v>188</v>
      </c>
      <c r="C461" s="17" t="s">
        <v>183</v>
      </c>
      <c r="D461" s="17" t="s">
        <v>18</v>
      </c>
      <c r="E461" s="17" t="s">
        <v>30</v>
      </c>
      <c r="F461" s="17"/>
      <c r="G461" s="18">
        <v>5212.0000</v>
      </c>
      <c r="H461" s="18">
        <v>0</v>
      </c>
      <c r="I461" s="18">
        <f ca="1">((I460 + G461) - H461)</f>
        <v>0</v>
      </c>
      <c r="J461" s="18">
        <v>521.2000</v>
      </c>
      <c r="K461" s="19">
        <v>10.0000</v>
      </c>
      <c r="L461" s="17" t="s">
        <v>156</v>
      </c>
    </row>
    <row r="462" ht="10.95" customHeight="true" customFormat="true" s="9">
      <c r="A462" s="16">
        <v>45197</v>
      </c>
      <c r="B462" s="17" t="s">
        <v>188</v>
      </c>
      <c r="C462" s="17" t="s">
        <v>183</v>
      </c>
      <c r="D462" s="17" t="s">
        <v>18</v>
      </c>
      <c r="E462" s="17" t="s">
        <v>30</v>
      </c>
      <c r="F462" s="17"/>
      <c r="G462" s="18">
        <v>5602.0000</v>
      </c>
      <c r="H462" s="18">
        <v>0</v>
      </c>
      <c r="I462" s="18">
        <f ca="1">((I461 + G462) - H462)</f>
        <v>0</v>
      </c>
      <c r="J462" s="18">
        <v>560.2000</v>
      </c>
      <c r="K462" s="19">
        <v>10.0000</v>
      </c>
      <c r="L462" s="17" t="s">
        <v>156</v>
      </c>
    </row>
    <row r="463" ht="10.95" customHeight="true" customFormat="true" s="9">
      <c r="A463" s="16">
        <v>45238</v>
      </c>
      <c r="B463" s="17" t="s">
        <v>188</v>
      </c>
      <c r="C463" s="17" t="s">
        <v>183</v>
      </c>
      <c r="D463" s="17" t="s">
        <v>18</v>
      </c>
      <c r="E463" s="17" t="s">
        <v>55</v>
      </c>
      <c r="F463" s="17"/>
      <c r="G463" s="18">
        <v>19625.0000</v>
      </c>
      <c r="H463" s="18">
        <v>0</v>
      </c>
      <c r="I463" s="18">
        <f ca="1">((I462 + G463) - H463)</f>
        <v>0</v>
      </c>
      <c r="J463" s="18">
        <v>1962.5000</v>
      </c>
      <c r="K463" s="19">
        <v>10.0000</v>
      </c>
      <c r="L463" s="17" t="s">
        <v>156</v>
      </c>
    </row>
    <row r="464" ht="10.95" customHeight="true" customFormat="true" s="9">
      <c r="A464" s="16">
        <v>45245</v>
      </c>
      <c r="B464" s="17" t="s">
        <v>188</v>
      </c>
      <c r="C464" s="17" t="s">
        <v>183</v>
      </c>
      <c r="D464" s="17" t="s">
        <v>18</v>
      </c>
      <c r="E464" s="17" t="s">
        <v>30</v>
      </c>
      <c r="F464" s="17"/>
      <c r="G464" s="18">
        <v>11337.0000</v>
      </c>
      <c r="H464" s="18">
        <v>0</v>
      </c>
      <c r="I464" s="18">
        <f ca="1">((I463 + G464) - H464)</f>
        <v>0</v>
      </c>
      <c r="J464" s="18">
        <v>1133.7000</v>
      </c>
      <c r="K464" s="19">
        <v>10.0000</v>
      </c>
      <c r="L464" s="17" t="s">
        <v>156</v>
      </c>
    </row>
    <row r="465" ht="10.95" customHeight="true" customFormat="true" s="9">
      <c r="A465" s="16">
        <v>45245</v>
      </c>
      <c r="B465" s="17" t="s">
        <v>188</v>
      </c>
      <c r="C465" s="17" t="s">
        <v>183</v>
      </c>
      <c r="D465" s="17" t="s">
        <v>18</v>
      </c>
      <c r="E465" s="17" t="s">
        <v>55</v>
      </c>
      <c r="F465" s="17"/>
      <c r="G465" s="18">
        <v>19975.0000</v>
      </c>
      <c r="H465" s="18">
        <v>0</v>
      </c>
      <c r="I465" s="18">
        <f ca="1">((I464 + G465) - H465)</f>
        <v>0</v>
      </c>
      <c r="J465" s="18">
        <v>1997.5000</v>
      </c>
      <c r="K465" s="19">
        <v>10.0000</v>
      </c>
      <c r="L465" s="17" t="s">
        <v>156</v>
      </c>
    </row>
    <row r="466" ht="10.95" customHeight="true" customFormat="true" s="9">
      <c r="A466" s="16">
        <v>45246</v>
      </c>
      <c r="B466" s="17" t="s">
        <v>188</v>
      </c>
      <c r="C466" s="17" t="s">
        <v>183</v>
      </c>
      <c r="D466" s="17" t="s">
        <v>18</v>
      </c>
      <c r="E466" s="17" t="s">
        <v>55</v>
      </c>
      <c r="F466" s="17"/>
      <c r="G466" s="18">
        <v>19909.5000</v>
      </c>
      <c r="H466" s="18">
        <v>0</v>
      </c>
      <c r="I466" s="18">
        <f ca="1">((I465 + G466) - H466)</f>
        <v>0</v>
      </c>
      <c r="J466" s="18">
        <v>1990.9500</v>
      </c>
      <c r="K466" s="19">
        <v>10.0000</v>
      </c>
      <c r="L466" s="17" t="s">
        <v>156</v>
      </c>
    </row>
    <row r="467" ht="10.95" customHeight="true" customFormat="true" s="9">
      <c r="A467" s="16">
        <v>45252</v>
      </c>
      <c r="B467" s="17" t="s">
        <v>188</v>
      </c>
      <c r="C467" s="17" t="s">
        <v>183</v>
      </c>
      <c r="D467" s="17" t="s">
        <v>18</v>
      </c>
      <c r="E467" s="17" t="s">
        <v>31</v>
      </c>
      <c r="F467" s="17"/>
      <c r="G467" s="18">
        <v>316.0000</v>
      </c>
      <c r="H467" s="18">
        <v>0</v>
      </c>
      <c r="I467" s="18">
        <f ca="1">((I466 + G467) - H467)</f>
        <v>0</v>
      </c>
      <c r="J467" s="18">
        <v>31.6000</v>
      </c>
      <c r="K467" s="19">
        <v>10.0000</v>
      </c>
      <c r="L467" s="17" t="s">
        <v>156</v>
      </c>
    </row>
    <row r="468" ht="10.95" customHeight="true" customFormat="true" s="9">
      <c r="A468" s="16">
        <v>45280</v>
      </c>
      <c r="B468" s="17" t="s">
        <v>188</v>
      </c>
      <c r="C468" s="17" t="s">
        <v>183</v>
      </c>
      <c r="D468" s="17" t="s">
        <v>18</v>
      </c>
      <c r="E468" s="17" t="s">
        <v>30</v>
      </c>
      <c r="F468" s="17"/>
      <c r="G468" s="18">
        <v>5602.0000</v>
      </c>
      <c r="H468" s="18">
        <v>0</v>
      </c>
      <c r="I468" s="18">
        <f ca="1">((I467 + G468) - H468)</f>
        <v>0</v>
      </c>
      <c r="J468" s="18">
        <v>560.2000</v>
      </c>
      <c r="K468" s="19">
        <v>10.0000</v>
      </c>
      <c r="L468" s="17" t="s">
        <v>156</v>
      </c>
    </row>
    <row r="469" ht="10.95" customHeight="true" customFormat="true" s="9">
      <c r="A469" s="16">
        <v>45327</v>
      </c>
      <c r="B469" s="17" t="s">
        <v>188</v>
      </c>
      <c r="C469" s="17" t="s">
        <v>183</v>
      </c>
      <c r="D469" s="17" t="s">
        <v>18</v>
      </c>
      <c r="E469" s="17" t="s">
        <v>30</v>
      </c>
      <c r="F469" s="17"/>
      <c r="G469" s="18">
        <v>6125.0000</v>
      </c>
      <c r="H469" s="18">
        <v>0</v>
      </c>
      <c r="I469" s="18">
        <f ca="1">((I468 + G469) - H469)</f>
        <v>0</v>
      </c>
      <c r="J469" s="18">
        <v>612.5000</v>
      </c>
      <c r="K469" s="19">
        <v>10.0000</v>
      </c>
      <c r="L469" s="17" t="s">
        <v>156</v>
      </c>
    </row>
    <row r="470" ht="10.95" customHeight="true" customFormat="true" s="9">
      <c r="A470" s="16">
        <v>45355</v>
      </c>
      <c r="B470" s="17" t="s">
        <v>188</v>
      </c>
      <c r="C470" s="17" t="s">
        <v>183</v>
      </c>
      <c r="D470" s="17" t="s">
        <v>18</v>
      </c>
      <c r="E470" s="17" t="s">
        <v>30</v>
      </c>
      <c r="F470" s="17"/>
      <c r="G470" s="18">
        <v>5212.0000</v>
      </c>
      <c r="H470" s="18">
        <v>0</v>
      </c>
      <c r="I470" s="18">
        <f ca="1">((I469 + G470) - H470)</f>
        <v>0</v>
      </c>
      <c r="J470" s="18">
        <v>521.2000</v>
      </c>
      <c r="K470" s="19">
        <v>10.0000</v>
      </c>
      <c r="L470" s="17" t="s">
        <v>156</v>
      </c>
    </row>
    <row r="471" ht="10.95" customHeight="true" customFormat="true" s="9">
      <c r="A471" s="16">
        <v>45394</v>
      </c>
      <c r="B471" s="17" t="s">
        <v>188</v>
      </c>
      <c r="C471" s="17" t="s">
        <v>183</v>
      </c>
      <c r="D471" s="17" t="s">
        <v>18</v>
      </c>
      <c r="E471" s="17" t="s">
        <v>30</v>
      </c>
      <c r="F471" s="17"/>
      <c r="G471" s="18">
        <v>4359.4000</v>
      </c>
      <c r="H471" s="18">
        <v>0</v>
      </c>
      <c r="I471" s="18">
        <f ca="1">((I470 + G471) - H471)</f>
        <v>0</v>
      </c>
      <c r="J471" s="18">
        <v>435.9400</v>
      </c>
      <c r="K471" s="19">
        <v>10.0000</v>
      </c>
      <c r="L471" s="17" t="s">
        <v>156</v>
      </c>
    </row>
    <row r="472" ht="10.95" customHeight="true" customFormat="true" s="9">
      <c r="A472" s="16">
        <v>45419</v>
      </c>
      <c r="B472" s="17" t="s">
        <v>188</v>
      </c>
      <c r="C472" s="17" t="s">
        <v>183</v>
      </c>
      <c r="D472" s="17" t="s">
        <v>18</v>
      </c>
      <c r="E472" s="17" t="s">
        <v>30</v>
      </c>
      <c r="F472" s="17"/>
      <c r="G472" s="18">
        <v>4925.0000</v>
      </c>
      <c r="H472" s="18">
        <v>0</v>
      </c>
      <c r="I472" s="18">
        <f ca="1">((I471 + G472) - H472)</f>
        <v>0</v>
      </c>
      <c r="J472" s="18">
        <v>492.5000</v>
      </c>
      <c r="K472" s="19">
        <v>10.0000</v>
      </c>
      <c r="L472" s="17" t="s">
        <v>156</v>
      </c>
    </row>
    <row r="473" ht="10.95" customHeight="true" customFormat="true" s="9">
      <c r="A473" s="16">
        <v>45449</v>
      </c>
      <c r="B473" s="17" t="s">
        <v>188</v>
      </c>
      <c r="C473" s="17" t="s">
        <v>183</v>
      </c>
      <c r="D473" s="17" t="s">
        <v>18</v>
      </c>
      <c r="E473" s="17" t="s">
        <v>30</v>
      </c>
      <c r="F473" s="17"/>
      <c r="G473" s="18">
        <v>3383.2400</v>
      </c>
      <c r="H473" s="18">
        <v>0</v>
      </c>
      <c r="I473" s="18">
        <f ca="1">((I472 + G473) - H473)</f>
        <v>0</v>
      </c>
      <c r="J473" s="18">
        <v>338.3200</v>
      </c>
      <c r="K473" s="19">
        <v>10.0000</v>
      </c>
      <c r="L473" s="17" t="s">
        <v>156</v>
      </c>
    </row>
    <row r="474" ht="10.95" customHeight="true" customFormat="true" s="9">
      <c r="A474" s="16">
        <v>45473</v>
      </c>
      <c r="B474" s="17" t="s">
        <v>188</v>
      </c>
      <c r="C474" s="17" t="s">
        <v>183</v>
      </c>
      <c r="D474" s="17" t="s">
        <v>126</v>
      </c>
      <c r="E474" s="17" t="s">
        <v>189</v>
      </c>
      <c r="F474" s="17" t="s">
        <v>190</v>
      </c>
      <c r="G474" s="18">
        <v>0</v>
      </c>
      <c r="H474" s="18">
        <v>59509.5000</v>
      </c>
      <c r="I474" s="18">
        <f ca="1">((I473 + G474) - H474)</f>
        <v>0</v>
      </c>
      <c r="J474" s="18">
        <v>0</v>
      </c>
      <c r="K474" s="19">
        <v>0</v>
      </c>
      <c r="L474" s="17" t="s">
        <v>129</v>
      </c>
    </row>
    <row r="475" ht="10.95" customHeight="true" customFormat="true" s="9">
      <c r="A475" s="20" t="s">
        <v>191</v>
      </c>
      <c r="B475" s="20"/>
      <c r="C475" s="20"/>
      <c r="D475" s="20"/>
      <c r="E475" s="20"/>
      <c r="F475" s="20"/>
      <c r="G475" s="21">
        <f ca="1">SUM(G460:G474)</f>
        <v>0</v>
      </c>
      <c r="H475" s="21">
        <f ca="1">SUM(H460:H474)</f>
        <v>0</v>
      </c>
      <c r="I475" s="21">
        <f ca="1">I474</f>
        <v>0</v>
      </c>
      <c r="J475" s="21">
        <f ca="1">SUM(J460:J474)</f>
        <v>0</v>
      </c>
      <c r="K475" s="20"/>
      <c r="L475" s="20"/>
    </row>
    <row r="476" ht="10.95" customHeight="true" customFormat="true" s="9">
      <c r="A476" s="20" t="s">
        <v>98</v>
      </c>
      <c r="B476" s="20"/>
      <c r="C476" s="20"/>
      <c r="D476" s="20"/>
      <c r="E476" s="20"/>
      <c r="F476" s="20"/>
      <c r="G476" s="21">
        <v>58588.6400</v>
      </c>
      <c r="H476" s="21">
        <v>0</v>
      </c>
      <c r="I476" s="21">
        <v>0</v>
      </c>
      <c r="J476" s="21">
        <v>0</v>
      </c>
      <c r="K476" s="20"/>
      <c r="L476" s="20"/>
    </row>
    <row r="477" ht="10.95" customHeight="true" customFormat="true" s="9">
      <c r="A477" s="10" t="s">
        <v>99</v>
      </c>
      <c r="B477" s="10"/>
      <c r="C477" s="10"/>
      <c r="D477" s="10"/>
      <c r="E477" s="10"/>
      <c r="F477" s="10"/>
      <c r="G477" s="11">
        <v>58588.6400</v>
      </c>
      <c r="H477" s="11">
        <v>0</v>
      </c>
      <c r="I477" s="11">
        <f ca="1">I474</f>
        <v>0</v>
      </c>
      <c r="J477" s="11">
        <v>0</v>
      </c>
      <c r="K477" s="10"/>
      <c r="L477" s="10"/>
    </row>
    <row r="478" ht="13.35" customHeight="true"/>
    <row r="479" ht="12.1" customHeight="true" customFormat="true" s="5">
      <c r="A479" s="8" t="s">
        <v>192</v>
      </c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ht="10.95" customHeight="true" customFormat="true" s="9">
      <c r="A480" s="10" t="s">
        <v>16</v>
      </c>
      <c r="B480" s="10"/>
      <c r="C480" s="10"/>
      <c r="D480" s="10"/>
      <c r="E480" s="10"/>
      <c r="F480" s="10"/>
      <c r="G480" s="11">
        <v>0</v>
      </c>
      <c r="H480" s="11">
        <v>0</v>
      </c>
      <c r="I480" s="11">
        <f ca="1">(G480 - H480)</f>
        <v>0</v>
      </c>
      <c r="J480" s="11">
        <v>0</v>
      </c>
      <c r="K480" s="10"/>
      <c r="L480" s="10"/>
    </row>
    <row r="481" ht="10.95" customHeight="true" customFormat="true" s="9">
      <c r="A481" s="12">
        <v>45138</v>
      </c>
      <c r="B481" s="13" t="s">
        <v>193</v>
      </c>
      <c r="C481" s="13" t="s">
        <v>183</v>
      </c>
      <c r="D481" s="13" t="s">
        <v>18</v>
      </c>
      <c r="E481" s="13" t="s">
        <v>28</v>
      </c>
      <c r="F481" s="13"/>
      <c r="G481" s="14">
        <v>70.0000</v>
      </c>
      <c r="H481" s="14">
        <v>0</v>
      </c>
      <c r="I481" s="14">
        <f ca="1">((I480 + G481) - H481)</f>
        <v>0</v>
      </c>
      <c r="J481" s="14">
        <v>0</v>
      </c>
      <c r="K481" s="15">
        <v>0</v>
      </c>
      <c r="L481" s="13" t="s">
        <v>194</v>
      </c>
    </row>
    <row r="482" ht="10.95" customHeight="true" customFormat="true" s="9">
      <c r="A482" s="16">
        <v>45139</v>
      </c>
      <c r="B482" s="17" t="s">
        <v>193</v>
      </c>
      <c r="C482" s="17" t="s">
        <v>183</v>
      </c>
      <c r="D482" s="17" t="s">
        <v>18</v>
      </c>
      <c r="E482" s="17" t="s">
        <v>20</v>
      </c>
      <c r="F482" s="17"/>
      <c r="G482" s="18">
        <v>1890.4100</v>
      </c>
      <c r="H482" s="18">
        <v>0</v>
      </c>
      <c r="I482" s="18">
        <f ca="1">((I481 + G482) - H482)</f>
        <v>0</v>
      </c>
      <c r="J482" s="18">
        <v>0</v>
      </c>
      <c r="K482" s="19">
        <v>0</v>
      </c>
      <c r="L482" s="17" t="s">
        <v>194</v>
      </c>
    </row>
    <row r="483" ht="10.95" customHeight="true" customFormat="true" s="9">
      <c r="A483" s="16">
        <v>45153</v>
      </c>
      <c r="B483" s="17" t="s">
        <v>193</v>
      </c>
      <c r="C483" s="17" t="s">
        <v>183</v>
      </c>
      <c r="D483" s="17" t="s">
        <v>18</v>
      </c>
      <c r="E483" s="17" t="s">
        <v>28</v>
      </c>
      <c r="F483" s="17"/>
      <c r="G483" s="18">
        <v>40.0000</v>
      </c>
      <c r="H483" s="18">
        <v>0</v>
      </c>
      <c r="I483" s="18">
        <f ca="1">((I482 + G483) - H483)</f>
        <v>0</v>
      </c>
      <c r="J483" s="18">
        <v>0</v>
      </c>
      <c r="K483" s="19">
        <v>0</v>
      </c>
      <c r="L483" s="17" t="s">
        <v>194</v>
      </c>
    </row>
    <row r="484" ht="10.95" customHeight="true" customFormat="true" s="9">
      <c r="A484" s="16">
        <v>45153</v>
      </c>
      <c r="B484" s="17" t="s">
        <v>193</v>
      </c>
      <c r="C484" s="17" t="s">
        <v>183</v>
      </c>
      <c r="D484" s="17" t="s">
        <v>18</v>
      </c>
      <c r="E484" s="17" t="s">
        <v>28</v>
      </c>
      <c r="F484" s="17"/>
      <c r="G484" s="18">
        <v>80.0000</v>
      </c>
      <c r="H484" s="18">
        <v>0</v>
      </c>
      <c r="I484" s="18">
        <f ca="1">((I483 + G484) - H484)</f>
        <v>0</v>
      </c>
      <c r="J484" s="18">
        <v>0</v>
      </c>
      <c r="K484" s="19">
        <v>0</v>
      </c>
      <c r="L484" s="17" t="s">
        <v>194</v>
      </c>
    </row>
    <row r="485" ht="10.95" customHeight="true" customFormat="true" s="9">
      <c r="A485" s="16">
        <v>45153</v>
      </c>
      <c r="B485" s="17" t="s">
        <v>193</v>
      </c>
      <c r="C485" s="17" t="s">
        <v>183</v>
      </c>
      <c r="D485" s="17" t="s">
        <v>18</v>
      </c>
      <c r="E485" s="17" t="s">
        <v>28</v>
      </c>
      <c r="F485" s="17"/>
      <c r="G485" s="18">
        <v>80.0000</v>
      </c>
      <c r="H485" s="18">
        <v>0</v>
      </c>
      <c r="I485" s="18">
        <f ca="1">((I484 + G485) - H485)</f>
        <v>0</v>
      </c>
      <c r="J485" s="18">
        <v>0</v>
      </c>
      <c r="K485" s="19">
        <v>0</v>
      </c>
      <c r="L485" s="17" t="s">
        <v>194</v>
      </c>
    </row>
    <row r="486" ht="10.95" customHeight="true" customFormat="true" s="9">
      <c r="A486" s="16">
        <v>45153</v>
      </c>
      <c r="B486" s="17" t="s">
        <v>193</v>
      </c>
      <c r="C486" s="17" t="s">
        <v>183</v>
      </c>
      <c r="D486" s="17" t="s">
        <v>18</v>
      </c>
      <c r="E486" s="17" t="s">
        <v>28</v>
      </c>
      <c r="F486" s="17"/>
      <c r="G486" s="18">
        <v>56.8500</v>
      </c>
      <c r="H486" s="18">
        <v>0</v>
      </c>
      <c r="I486" s="18">
        <f ca="1">((I485 + G486) - H486)</f>
        <v>0</v>
      </c>
      <c r="J486" s="18">
        <v>0</v>
      </c>
      <c r="K486" s="19">
        <v>0</v>
      </c>
      <c r="L486" s="17" t="s">
        <v>194</v>
      </c>
    </row>
    <row r="487" ht="10.95" customHeight="true" customFormat="true" s="9">
      <c r="A487" s="16">
        <v>45153</v>
      </c>
      <c r="B487" s="17" t="s">
        <v>193</v>
      </c>
      <c r="C487" s="17" t="s">
        <v>183</v>
      </c>
      <c r="D487" s="17" t="s">
        <v>126</v>
      </c>
      <c r="E487" s="17" t="s">
        <v>195</v>
      </c>
      <c r="F487" s="17" t="s">
        <v>196</v>
      </c>
      <c r="G487" s="18">
        <v>256.8500</v>
      </c>
      <c r="H487" s="18">
        <v>0</v>
      </c>
      <c r="I487" s="18">
        <f ca="1">((I486 + G487) - H487)</f>
        <v>0</v>
      </c>
      <c r="J487" s="18">
        <v>0</v>
      </c>
      <c r="K487" s="19">
        <v>0</v>
      </c>
      <c r="L487" s="17" t="s">
        <v>129</v>
      </c>
    </row>
    <row r="488" ht="10.95" customHeight="true" customFormat="true" s="9">
      <c r="A488" s="16">
        <v>45154</v>
      </c>
      <c r="B488" s="17" t="s">
        <v>193</v>
      </c>
      <c r="C488" s="17" t="s">
        <v>183</v>
      </c>
      <c r="D488" s="17" t="s">
        <v>18</v>
      </c>
      <c r="E488" s="17" t="s">
        <v>28</v>
      </c>
      <c r="F488" s="17"/>
      <c r="G488" s="18">
        <v>70.0000</v>
      </c>
      <c r="H488" s="18">
        <v>0</v>
      </c>
      <c r="I488" s="18">
        <f ca="1">((I487 + G488) - H488)</f>
        <v>0</v>
      </c>
      <c r="J488" s="18">
        <v>0</v>
      </c>
      <c r="K488" s="19">
        <v>0</v>
      </c>
      <c r="L488" s="17" t="s">
        <v>194</v>
      </c>
    </row>
    <row r="489" ht="10.95" customHeight="true" customFormat="true" s="9">
      <c r="A489" s="16">
        <v>45184</v>
      </c>
      <c r="B489" s="17" t="s">
        <v>193</v>
      </c>
      <c r="C489" s="17" t="s">
        <v>183</v>
      </c>
      <c r="D489" s="17" t="s">
        <v>18</v>
      </c>
      <c r="E489" s="17" t="s">
        <v>28</v>
      </c>
      <c r="F489" s="17"/>
      <c r="G489" s="18">
        <v>284.5200</v>
      </c>
      <c r="H489" s="18">
        <v>0</v>
      </c>
      <c r="I489" s="18">
        <f ca="1">((I488 + G489) - H489)</f>
        <v>0</v>
      </c>
      <c r="J489" s="18">
        <v>0</v>
      </c>
      <c r="K489" s="19">
        <v>0</v>
      </c>
      <c r="L489" s="17" t="s">
        <v>194</v>
      </c>
    </row>
    <row r="490" ht="10.95" customHeight="true" customFormat="true" s="9">
      <c r="A490" s="16">
        <v>45215</v>
      </c>
      <c r="B490" s="17" t="s">
        <v>193</v>
      </c>
      <c r="C490" s="17" t="s">
        <v>183</v>
      </c>
      <c r="D490" s="17" t="s">
        <v>18</v>
      </c>
      <c r="E490" s="17" t="s">
        <v>28</v>
      </c>
      <c r="F490" s="17"/>
      <c r="G490" s="18">
        <v>284.5200</v>
      </c>
      <c r="H490" s="18">
        <v>0</v>
      </c>
      <c r="I490" s="18">
        <f ca="1">((I489 + G490) - H490)</f>
        <v>0</v>
      </c>
      <c r="J490" s="18">
        <v>0</v>
      </c>
      <c r="K490" s="19">
        <v>0</v>
      </c>
      <c r="L490" s="17" t="s">
        <v>194</v>
      </c>
    </row>
    <row r="491" ht="10.95" customHeight="true" customFormat="true" s="9">
      <c r="A491" s="16">
        <v>45245</v>
      </c>
      <c r="B491" s="17" t="s">
        <v>193</v>
      </c>
      <c r="C491" s="17" t="s">
        <v>183</v>
      </c>
      <c r="D491" s="17" t="s">
        <v>18</v>
      </c>
      <c r="E491" s="17" t="s">
        <v>28</v>
      </c>
      <c r="F491" s="17"/>
      <c r="G491" s="18">
        <v>275.3400</v>
      </c>
      <c r="H491" s="18">
        <v>0</v>
      </c>
      <c r="I491" s="18">
        <f ca="1">((I490 + G491) - H491)</f>
        <v>0</v>
      </c>
      <c r="J491" s="18">
        <v>0</v>
      </c>
      <c r="K491" s="19">
        <v>0</v>
      </c>
      <c r="L491" s="17" t="s">
        <v>194</v>
      </c>
    </row>
    <row r="492" ht="10.95" customHeight="true" customFormat="true" s="9">
      <c r="A492" s="16">
        <v>45275</v>
      </c>
      <c r="B492" s="17" t="s">
        <v>193</v>
      </c>
      <c r="C492" s="17" t="s">
        <v>183</v>
      </c>
      <c r="D492" s="17" t="s">
        <v>18</v>
      </c>
      <c r="E492" s="17" t="s">
        <v>28</v>
      </c>
      <c r="F492" s="17"/>
      <c r="G492" s="18">
        <v>275.3400</v>
      </c>
      <c r="H492" s="18">
        <v>0</v>
      </c>
      <c r="I492" s="18">
        <f ca="1">((I491 + G492) - H492)</f>
        <v>0</v>
      </c>
      <c r="J492" s="18">
        <v>0</v>
      </c>
      <c r="K492" s="19">
        <v>0</v>
      </c>
      <c r="L492" s="17" t="s">
        <v>194</v>
      </c>
    </row>
    <row r="493" ht="10.95" customHeight="true" customFormat="true" s="9">
      <c r="A493" s="16">
        <v>45306</v>
      </c>
      <c r="B493" s="17" t="s">
        <v>193</v>
      </c>
      <c r="C493" s="17" t="s">
        <v>183</v>
      </c>
      <c r="D493" s="17" t="s">
        <v>18</v>
      </c>
      <c r="E493" s="17" t="s">
        <v>28</v>
      </c>
      <c r="F493" s="17"/>
      <c r="G493" s="18">
        <v>284.5200</v>
      </c>
      <c r="H493" s="18">
        <v>0</v>
      </c>
      <c r="I493" s="18">
        <f ca="1">((I492 + G493) - H493)</f>
        <v>0</v>
      </c>
      <c r="J493" s="18">
        <v>0</v>
      </c>
      <c r="K493" s="19">
        <v>0</v>
      </c>
      <c r="L493" s="17" t="s">
        <v>194</v>
      </c>
    </row>
    <row r="494" ht="10.95" customHeight="true" customFormat="true" s="9">
      <c r="A494" s="16">
        <v>45321</v>
      </c>
      <c r="B494" s="17" t="s">
        <v>193</v>
      </c>
      <c r="C494" s="17" t="s">
        <v>183</v>
      </c>
      <c r="D494" s="17" t="s">
        <v>18</v>
      </c>
      <c r="E494" s="17" t="s">
        <v>28</v>
      </c>
      <c r="F494" s="17"/>
      <c r="G494" s="18">
        <v>700.0000</v>
      </c>
      <c r="H494" s="18">
        <v>0</v>
      </c>
      <c r="I494" s="18">
        <f ca="1">((I493 + G494) - H494)</f>
        <v>0</v>
      </c>
      <c r="J494" s="18">
        <v>0</v>
      </c>
      <c r="K494" s="19">
        <v>0</v>
      </c>
      <c r="L494" s="17" t="s">
        <v>194</v>
      </c>
    </row>
    <row r="495" ht="10.95" customHeight="true" customFormat="true" s="9">
      <c r="A495" s="16">
        <v>45321</v>
      </c>
      <c r="B495" s="17" t="s">
        <v>193</v>
      </c>
      <c r="C495" s="17" t="s">
        <v>183</v>
      </c>
      <c r="D495" s="17" t="s">
        <v>21</v>
      </c>
      <c r="E495" s="17" t="s">
        <v>28</v>
      </c>
      <c r="F495" s="17"/>
      <c r="G495" s="18">
        <v>0</v>
      </c>
      <c r="H495" s="18">
        <v>700.0000</v>
      </c>
      <c r="I495" s="18">
        <f ca="1">((I494 + G495) - H495)</f>
        <v>0</v>
      </c>
      <c r="J495" s="18">
        <v>0</v>
      </c>
      <c r="K495" s="19">
        <v>0</v>
      </c>
      <c r="L495" s="17" t="s">
        <v>194</v>
      </c>
    </row>
    <row r="496" ht="10.95" customHeight="true" customFormat="true" s="9">
      <c r="A496" s="16">
        <v>45321</v>
      </c>
      <c r="B496" s="17" t="s">
        <v>193</v>
      </c>
      <c r="C496" s="17" t="s">
        <v>183</v>
      </c>
      <c r="D496" s="17" t="s">
        <v>21</v>
      </c>
      <c r="E496" s="17" t="s">
        <v>28</v>
      </c>
      <c r="F496" s="17"/>
      <c r="G496" s="18">
        <v>0</v>
      </c>
      <c r="H496" s="18">
        <v>284.5200</v>
      </c>
      <c r="I496" s="18">
        <f ca="1">((I495 + G496) - H496)</f>
        <v>0</v>
      </c>
      <c r="J496" s="18">
        <v>0</v>
      </c>
      <c r="K496" s="19">
        <v>0</v>
      </c>
      <c r="L496" s="17" t="s">
        <v>194</v>
      </c>
    </row>
    <row r="497" ht="10.95" customHeight="true" customFormat="true" s="9">
      <c r="A497" s="16">
        <v>45321</v>
      </c>
      <c r="B497" s="17" t="s">
        <v>193</v>
      </c>
      <c r="C497" s="17" t="s">
        <v>183</v>
      </c>
      <c r="D497" s="17" t="s">
        <v>21</v>
      </c>
      <c r="E497" s="17" t="s">
        <v>28</v>
      </c>
      <c r="F497" s="17"/>
      <c r="G497" s="18">
        <v>0</v>
      </c>
      <c r="H497" s="18">
        <v>9230.8600</v>
      </c>
      <c r="I497" s="18">
        <f ca="1">((I496 + G497) - H497)</f>
        <v>0</v>
      </c>
      <c r="J497" s="18">
        <v>0</v>
      </c>
      <c r="K497" s="19">
        <v>0</v>
      </c>
      <c r="L497" s="17" t="s">
        <v>194</v>
      </c>
    </row>
    <row r="498" ht="10.95" customHeight="true" customFormat="true" s="9">
      <c r="A498" s="16">
        <v>45322</v>
      </c>
      <c r="B498" s="17" t="s">
        <v>193</v>
      </c>
      <c r="C498" s="17" t="s">
        <v>183</v>
      </c>
      <c r="D498" s="17" t="s">
        <v>18</v>
      </c>
      <c r="E498" s="17" t="s">
        <v>28</v>
      </c>
      <c r="F498" s="17"/>
      <c r="G498" s="18">
        <v>137.6700</v>
      </c>
      <c r="H498" s="18">
        <v>0</v>
      </c>
      <c r="I498" s="18">
        <f ca="1">((I497 + G498) - H498)</f>
        <v>0</v>
      </c>
      <c r="J498" s="18">
        <v>0</v>
      </c>
      <c r="K498" s="19">
        <v>0</v>
      </c>
      <c r="L498" s="17" t="s">
        <v>194</v>
      </c>
    </row>
    <row r="499" ht="10.95" customHeight="true" customFormat="true" s="9">
      <c r="A499" s="16">
        <v>45322</v>
      </c>
      <c r="B499" s="17" t="s">
        <v>193</v>
      </c>
      <c r="C499" s="17" t="s">
        <v>183</v>
      </c>
      <c r="D499" s="17" t="s">
        <v>18</v>
      </c>
      <c r="E499" s="17" t="s">
        <v>28</v>
      </c>
      <c r="F499" s="17"/>
      <c r="G499" s="18">
        <v>9230.8600</v>
      </c>
      <c r="H499" s="18">
        <v>0</v>
      </c>
      <c r="I499" s="18">
        <f ca="1">((I498 + G499) - H499)</f>
        <v>0</v>
      </c>
      <c r="J499" s="18">
        <v>0</v>
      </c>
      <c r="K499" s="19">
        <v>0</v>
      </c>
      <c r="L499" s="17" t="s">
        <v>194</v>
      </c>
    </row>
    <row r="500" ht="10.95" customHeight="true" customFormat="true" s="9">
      <c r="A500" s="16">
        <v>45469</v>
      </c>
      <c r="B500" s="17" t="s">
        <v>193</v>
      </c>
      <c r="C500" s="17" t="s">
        <v>183</v>
      </c>
      <c r="D500" s="17" t="s">
        <v>21</v>
      </c>
      <c r="E500" s="17" t="s">
        <v>28</v>
      </c>
      <c r="F500" s="17"/>
      <c r="G500" s="18">
        <v>0</v>
      </c>
      <c r="H500" s="18">
        <v>210.6300</v>
      </c>
      <c r="I500" s="18">
        <f ca="1">((I499 + G500) - H500)</f>
        <v>0</v>
      </c>
      <c r="J500" s="18">
        <v>0</v>
      </c>
      <c r="K500" s="19">
        <v>0</v>
      </c>
      <c r="L500" s="17" t="s">
        <v>194</v>
      </c>
    </row>
    <row r="501" ht="10.95" customHeight="true" customFormat="true" s="9">
      <c r="A501" s="16">
        <v>45473</v>
      </c>
      <c r="B501" s="17" t="s">
        <v>193</v>
      </c>
      <c r="C501" s="17" t="s">
        <v>183</v>
      </c>
      <c r="D501" s="17" t="s">
        <v>126</v>
      </c>
      <c r="E501" s="17" t="s">
        <v>197</v>
      </c>
      <c r="F501" s="17" t="s">
        <v>198</v>
      </c>
      <c r="G501" s="18">
        <v>0</v>
      </c>
      <c r="H501" s="18">
        <v>256.8500</v>
      </c>
      <c r="I501" s="18">
        <f ca="1">((I500 + G501) - H501)</f>
        <v>0</v>
      </c>
      <c r="J501" s="18">
        <v>0</v>
      </c>
      <c r="K501" s="19">
        <v>0</v>
      </c>
      <c r="L501" s="17" t="s">
        <v>129</v>
      </c>
    </row>
    <row r="502" ht="10.95" customHeight="true" customFormat="true" s="9">
      <c r="A502" s="20" t="s">
        <v>199</v>
      </c>
      <c r="B502" s="20"/>
      <c r="C502" s="20"/>
      <c r="D502" s="20"/>
      <c r="E502" s="20"/>
      <c r="F502" s="20"/>
      <c r="G502" s="21">
        <f ca="1">SUM(G481:G501)</f>
        <v>0</v>
      </c>
      <c r="H502" s="21">
        <f ca="1">SUM(H481:H501)</f>
        <v>0</v>
      </c>
      <c r="I502" s="21">
        <f ca="1">I501</f>
        <v>0</v>
      </c>
      <c r="J502" s="21">
        <f ca="1">SUM(J481:J501)</f>
        <v>0</v>
      </c>
      <c r="K502" s="20"/>
      <c r="L502" s="20"/>
    </row>
    <row r="503" ht="10.95" customHeight="true" customFormat="true" s="9">
      <c r="A503" s="20" t="s">
        <v>98</v>
      </c>
      <c r="B503" s="20"/>
      <c r="C503" s="20"/>
      <c r="D503" s="20"/>
      <c r="E503" s="20"/>
      <c r="F503" s="20"/>
      <c r="G503" s="21">
        <v>3334.0200</v>
      </c>
      <c r="H503" s="21">
        <v>0</v>
      </c>
      <c r="I503" s="21">
        <v>0</v>
      </c>
      <c r="J503" s="21">
        <v>0</v>
      </c>
      <c r="K503" s="20"/>
      <c r="L503" s="20"/>
    </row>
    <row r="504" ht="10.95" customHeight="true" customFormat="true" s="9">
      <c r="A504" s="10" t="s">
        <v>99</v>
      </c>
      <c r="B504" s="10"/>
      <c r="C504" s="10"/>
      <c r="D504" s="10"/>
      <c r="E504" s="10"/>
      <c r="F504" s="10"/>
      <c r="G504" s="11">
        <v>3334.0200</v>
      </c>
      <c r="H504" s="11">
        <v>0</v>
      </c>
      <c r="I504" s="11">
        <f ca="1">I501</f>
        <v>0</v>
      </c>
      <c r="J504" s="11">
        <v>0</v>
      </c>
      <c r="K504" s="10"/>
      <c r="L504" s="10"/>
    </row>
    <row r="505" ht="13.35" customHeight="true"/>
    <row r="506" ht="12.1" customHeight="true" customFormat="true" s="5">
      <c r="A506" s="8" t="s">
        <v>200</v>
      </c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ht="10.95" customHeight="true" customFormat="true" s="9">
      <c r="A507" s="10" t="s">
        <v>16</v>
      </c>
      <c r="B507" s="10"/>
      <c r="C507" s="10"/>
      <c r="D507" s="10"/>
      <c r="E507" s="10"/>
      <c r="F507" s="10"/>
      <c r="G507" s="11">
        <v>0</v>
      </c>
      <c r="H507" s="11">
        <v>0</v>
      </c>
      <c r="I507" s="11">
        <f ca="1">(G507 - H507)</f>
        <v>0</v>
      </c>
      <c r="J507" s="11">
        <v>0</v>
      </c>
      <c r="K507" s="10"/>
      <c r="L507" s="10"/>
    </row>
    <row r="508" ht="10.95" customHeight="true" customFormat="true" s="9">
      <c r="A508" s="12">
        <v>45473</v>
      </c>
      <c r="B508" s="13" t="s">
        <v>201</v>
      </c>
      <c r="C508" s="13" t="s">
        <v>183</v>
      </c>
      <c r="D508" s="13" t="s">
        <v>126</v>
      </c>
      <c r="E508" s="13" t="s">
        <v>202</v>
      </c>
      <c r="F508" s="13" t="s">
        <v>203</v>
      </c>
      <c r="G508" s="14">
        <v>1104.3100</v>
      </c>
      <c r="H508" s="14">
        <v>0</v>
      </c>
      <c r="I508" s="14">
        <f ca="1">((I507 + G508) - H508)</f>
        <v>0</v>
      </c>
      <c r="J508" s="14">
        <v>0</v>
      </c>
      <c r="K508" s="15">
        <v>0</v>
      </c>
      <c r="L508" s="13" t="s">
        <v>129</v>
      </c>
    </row>
    <row r="509" ht="10.95" customHeight="true" customFormat="true" s="9">
      <c r="A509" s="20" t="s">
        <v>204</v>
      </c>
      <c r="B509" s="20"/>
      <c r="C509" s="20"/>
      <c r="D509" s="20"/>
      <c r="E509" s="20"/>
      <c r="F509" s="20"/>
      <c r="G509" s="21">
        <f ca="1">G508</f>
        <v>0</v>
      </c>
      <c r="H509" s="21">
        <f ca="1">H508</f>
        <v>0</v>
      </c>
      <c r="I509" s="21">
        <f ca="1">I508</f>
        <v>0</v>
      </c>
      <c r="J509" s="21">
        <f ca="1">J508</f>
        <v>0</v>
      </c>
      <c r="K509" s="20"/>
      <c r="L509" s="20"/>
    </row>
    <row r="510" ht="10.95" customHeight="true" customFormat="true" s="9">
      <c r="A510" s="20" t="s">
        <v>98</v>
      </c>
      <c r="B510" s="20"/>
      <c r="C510" s="20"/>
      <c r="D510" s="20"/>
      <c r="E510" s="20"/>
      <c r="F510" s="20"/>
      <c r="G510" s="21">
        <v>1104.3100</v>
      </c>
      <c r="H510" s="21">
        <v>0</v>
      </c>
      <c r="I510" s="21">
        <v>0</v>
      </c>
      <c r="J510" s="21">
        <v>0</v>
      </c>
      <c r="K510" s="20"/>
      <c r="L510" s="20"/>
    </row>
    <row r="511" ht="10.95" customHeight="true" customFormat="true" s="9">
      <c r="A511" s="10" t="s">
        <v>99</v>
      </c>
      <c r="B511" s="10"/>
      <c r="C511" s="10"/>
      <c r="D511" s="10"/>
      <c r="E511" s="10"/>
      <c r="F511" s="10"/>
      <c r="G511" s="11">
        <v>1104.3100</v>
      </c>
      <c r="H511" s="11">
        <v>0</v>
      </c>
      <c r="I511" s="11">
        <f ca="1">I508</f>
        <v>0</v>
      </c>
      <c r="J511" s="11">
        <v>0</v>
      </c>
      <c r="K511" s="10"/>
      <c r="L511" s="10"/>
    </row>
    <row r="512" ht="13.35" customHeight="true"/>
    <row r="513" ht="12.1" customHeight="true" customFormat="true" s="5">
      <c r="A513" s="8" t="s">
        <v>205</v>
      </c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ht="10.95" customHeight="true" customFormat="true" s="9">
      <c r="A514" s="10" t="s">
        <v>16</v>
      </c>
      <c r="B514" s="10"/>
      <c r="C514" s="10"/>
      <c r="D514" s="10"/>
      <c r="E514" s="10"/>
      <c r="F514" s="10"/>
      <c r="G514" s="11">
        <v>0</v>
      </c>
      <c r="H514" s="11">
        <v>0</v>
      </c>
      <c r="I514" s="11">
        <f ca="1">(G514 - H514)</f>
        <v>0</v>
      </c>
      <c r="J514" s="11">
        <v>0</v>
      </c>
      <c r="K514" s="10"/>
      <c r="L514" s="10"/>
    </row>
    <row r="515" ht="10.95" customHeight="true" customFormat="true" s="9">
      <c r="A515" s="12">
        <v>45243</v>
      </c>
      <c r="B515" s="13" t="s">
        <v>206</v>
      </c>
      <c r="C515" s="13" t="s">
        <v>183</v>
      </c>
      <c r="D515" s="13" t="s">
        <v>18</v>
      </c>
      <c r="E515" s="13" t="s">
        <v>56</v>
      </c>
      <c r="F515" s="13"/>
      <c r="G515" s="14">
        <v>1700.0000</v>
      </c>
      <c r="H515" s="14">
        <v>0</v>
      </c>
      <c r="I515" s="14">
        <f ca="1">((I514 + G515) - H515)</f>
        <v>0</v>
      </c>
      <c r="J515" s="14">
        <v>170.0000</v>
      </c>
      <c r="K515" s="15">
        <v>10.0000</v>
      </c>
      <c r="L515" s="13" t="s">
        <v>156</v>
      </c>
    </row>
    <row r="516" ht="10.95" customHeight="true" customFormat="true" s="9">
      <c r="A516" s="16">
        <v>45278</v>
      </c>
      <c r="B516" s="17" t="s">
        <v>206</v>
      </c>
      <c r="C516" s="17" t="s">
        <v>183</v>
      </c>
      <c r="D516" s="17" t="s">
        <v>18</v>
      </c>
      <c r="E516" s="17" t="s">
        <v>67</v>
      </c>
      <c r="F516" s="17"/>
      <c r="G516" s="18">
        <v>1772.7300</v>
      </c>
      <c r="H516" s="18">
        <v>0</v>
      </c>
      <c r="I516" s="18">
        <f ca="1">((I515 + G516) - H516)</f>
        <v>0</v>
      </c>
      <c r="J516" s="18">
        <v>177.2700</v>
      </c>
      <c r="K516" s="19">
        <v>10.0000</v>
      </c>
      <c r="L516" s="17" t="s">
        <v>156</v>
      </c>
    </row>
    <row r="517" ht="10.95" customHeight="true" customFormat="true" s="9">
      <c r="A517" s="16">
        <v>45293</v>
      </c>
      <c r="B517" s="17" t="s">
        <v>206</v>
      </c>
      <c r="C517" s="17" t="s">
        <v>183</v>
      </c>
      <c r="D517" s="17" t="s">
        <v>18</v>
      </c>
      <c r="E517" s="17" t="s">
        <v>67</v>
      </c>
      <c r="F517" s="17"/>
      <c r="G517" s="18">
        <v>1590.9100</v>
      </c>
      <c r="H517" s="18">
        <v>0</v>
      </c>
      <c r="I517" s="18">
        <f ca="1">((I516 + G517) - H517)</f>
        <v>0</v>
      </c>
      <c r="J517" s="18">
        <v>159.0900</v>
      </c>
      <c r="K517" s="19">
        <v>10.0000</v>
      </c>
      <c r="L517" s="17" t="s">
        <v>156</v>
      </c>
    </row>
    <row r="518" ht="10.95" customHeight="true" customFormat="true" s="9">
      <c r="A518" s="16">
        <v>45473</v>
      </c>
      <c r="B518" s="17" t="s">
        <v>206</v>
      </c>
      <c r="C518" s="17" t="s">
        <v>183</v>
      </c>
      <c r="D518" s="17" t="s">
        <v>126</v>
      </c>
      <c r="E518" s="17" t="s">
        <v>189</v>
      </c>
      <c r="F518" s="17" t="s">
        <v>190</v>
      </c>
      <c r="G518" s="18">
        <v>59509.5000</v>
      </c>
      <c r="H518" s="18">
        <v>0</v>
      </c>
      <c r="I518" s="18">
        <f ca="1">((I517 + G518) - H518)</f>
        <v>0</v>
      </c>
      <c r="J518" s="18">
        <v>0</v>
      </c>
      <c r="K518" s="19">
        <v>0</v>
      </c>
      <c r="L518" s="17" t="s">
        <v>129</v>
      </c>
    </row>
    <row r="519" ht="10.95" customHeight="true" customFormat="true" s="9">
      <c r="A519" s="20" t="s">
        <v>207</v>
      </c>
      <c r="B519" s="20"/>
      <c r="C519" s="20"/>
      <c r="D519" s="20"/>
      <c r="E519" s="20"/>
      <c r="F519" s="20"/>
      <c r="G519" s="21">
        <f ca="1">SUM(G515:G518)</f>
        <v>0</v>
      </c>
      <c r="H519" s="21">
        <f ca="1">SUM(H515:H518)</f>
        <v>0</v>
      </c>
      <c r="I519" s="21">
        <f ca="1">I518</f>
        <v>0</v>
      </c>
      <c r="J519" s="21">
        <f ca="1">SUM(J515:J518)</f>
        <v>0</v>
      </c>
      <c r="K519" s="20"/>
      <c r="L519" s="20"/>
    </row>
    <row r="520" ht="10.95" customHeight="true" customFormat="true" s="9">
      <c r="A520" s="20" t="s">
        <v>98</v>
      </c>
      <c r="B520" s="20"/>
      <c r="C520" s="20"/>
      <c r="D520" s="20"/>
      <c r="E520" s="20"/>
      <c r="F520" s="20"/>
      <c r="G520" s="21">
        <v>64573.1400</v>
      </c>
      <c r="H520" s="21">
        <v>0</v>
      </c>
      <c r="I520" s="21">
        <v>0</v>
      </c>
      <c r="J520" s="21">
        <v>0</v>
      </c>
      <c r="K520" s="20"/>
      <c r="L520" s="20"/>
    </row>
    <row r="521" ht="10.95" customHeight="true" customFormat="true" s="9">
      <c r="A521" s="10" t="s">
        <v>99</v>
      </c>
      <c r="B521" s="10"/>
      <c r="C521" s="10"/>
      <c r="D521" s="10"/>
      <c r="E521" s="10"/>
      <c r="F521" s="10"/>
      <c r="G521" s="11">
        <v>64573.1400</v>
      </c>
      <c r="H521" s="11">
        <v>0</v>
      </c>
      <c r="I521" s="11">
        <f ca="1">I518</f>
        <v>0</v>
      </c>
      <c r="J521" s="11">
        <v>0</v>
      </c>
      <c r="K521" s="10"/>
      <c r="L521" s="10"/>
    </row>
    <row r="522" ht="13.35" customHeight="true"/>
    <row r="523" ht="12.1" customHeight="true" customFormat="true" s="5">
      <c r="A523" s="8" t="s">
        <v>208</v>
      </c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ht="10.95" customHeight="true" customFormat="true" s="9">
      <c r="A524" s="10" t="s">
        <v>16</v>
      </c>
      <c r="B524" s="10"/>
      <c r="C524" s="10"/>
      <c r="D524" s="10"/>
      <c r="E524" s="10"/>
      <c r="F524" s="10"/>
      <c r="G524" s="11">
        <v>0</v>
      </c>
      <c r="H524" s="11">
        <v>0</v>
      </c>
      <c r="I524" s="11">
        <f ca="1">(G524 - H524)</f>
        <v>0</v>
      </c>
      <c r="J524" s="11">
        <v>0</v>
      </c>
      <c r="K524" s="10"/>
      <c r="L524" s="10"/>
    </row>
    <row r="525" ht="10.95" customHeight="true" customFormat="true" s="9">
      <c r="A525" s="12">
        <v>45230</v>
      </c>
      <c r="B525" s="13" t="s">
        <v>209</v>
      </c>
      <c r="C525" s="13" t="s">
        <v>183</v>
      </c>
      <c r="D525" s="13"/>
      <c r="E525" s="13" t="s">
        <v>210</v>
      </c>
      <c r="F525" s="13"/>
      <c r="G525" s="14">
        <v>34.4300</v>
      </c>
      <c r="H525" s="14">
        <v>0</v>
      </c>
      <c r="I525" s="14">
        <f ca="1">((I524 + G525) - H525)</f>
        <v>0</v>
      </c>
      <c r="J525" s="14">
        <v>0</v>
      </c>
      <c r="K525" s="15">
        <v>0</v>
      </c>
      <c r="L525" s="13"/>
    </row>
    <row r="526" ht="10.95" customHeight="true" customFormat="true" s="9">
      <c r="A526" s="16">
        <v>45260</v>
      </c>
      <c r="B526" s="17" t="s">
        <v>209</v>
      </c>
      <c r="C526" s="17" t="s">
        <v>183</v>
      </c>
      <c r="D526" s="17"/>
      <c r="E526" s="17" t="s">
        <v>211</v>
      </c>
      <c r="F526" s="17"/>
      <c r="G526" s="18">
        <v>206.5500</v>
      </c>
      <c r="H526" s="18">
        <v>0</v>
      </c>
      <c r="I526" s="18">
        <f ca="1">((I525 + G526) - H526)</f>
        <v>0</v>
      </c>
      <c r="J526" s="18">
        <v>0</v>
      </c>
      <c r="K526" s="19">
        <v>0</v>
      </c>
      <c r="L526" s="17"/>
    </row>
    <row r="527" ht="10.95" customHeight="true" customFormat="true" s="9">
      <c r="A527" s="16">
        <v>45260</v>
      </c>
      <c r="B527" s="17" t="s">
        <v>209</v>
      </c>
      <c r="C527" s="17" t="s">
        <v>183</v>
      </c>
      <c r="D527" s="17"/>
      <c r="E527" s="17" t="s">
        <v>212</v>
      </c>
      <c r="F527" s="17"/>
      <c r="G527" s="18">
        <v>11679.0900</v>
      </c>
      <c r="H527" s="18">
        <v>0</v>
      </c>
      <c r="I527" s="18">
        <f ca="1">((I526 + G527) - H527)</f>
        <v>0</v>
      </c>
      <c r="J527" s="18">
        <v>0</v>
      </c>
      <c r="K527" s="19">
        <v>0</v>
      </c>
      <c r="L527" s="17"/>
    </row>
    <row r="528" ht="10.95" customHeight="true" customFormat="true" s="9">
      <c r="A528" s="16">
        <v>45291</v>
      </c>
      <c r="B528" s="17" t="s">
        <v>209</v>
      </c>
      <c r="C528" s="17" t="s">
        <v>183</v>
      </c>
      <c r="D528" s="17"/>
      <c r="E528" s="17" t="s">
        <v>213</v>
      </c>
      <c r="F528" s="17"/>
      <c r="G528" s="18">
        <v>213.4500</v>
      </c>
      <c r="H528" s="18">
        <v>0</v>
      </c>
      <c r="I528" s="18">
        <f ca="1">((I527 + G528) - H528)</f>
        <v>0</v>
      </c>
      <c r="J528" s="18">
        <v>0</v>
      </c>
      <c r="K528" s="19">
        <v>0</v>
      </c>
      <c r="L528" s="17"/>
    </row>
    <row r="529" ht="10.95" customHeight="true" customFormat="true" s="9">
      <c r="A529" s="16">
        <v>45322</v>
      </c>
      <c r="B529" s="17" t="s">
        <v>209</v>
      </c>
      <c r="C529" s="17" t="s">
        <v>183</v>
      </c>
      <c r="D529" s="17"/>
      <c r="E529" s="17" t="s">
        <v>214</v>
      </c>
      <c r="F529" s="17"/>
      <c r="G529" s="18">
        <v>213.4400</v>
      </c>
      <c r="H529" s="18">
        <v>0</v>
      </c>
      <c r="I529" s="18">
        <f ca="1">((I528 + G529) - H529)</f>
        <v>0</v>
      </c>
      <c r="J529" s="18">
        <v>0</v>
      </c>
      <c r="K529" s="19">
        <v>0</v>
      </c>
      <c r="L529" s="17"/>
    </row>
    <row r="530" ht="10.95" customHeight="true" customFormat="true" s="9">
      <c r="A530" s="16">
        <v>45351</v>
      </c>
      <c r="B530" s="17" t="s">
        <v>209</v>
      </c>
      <c r="C530" s="17" t="s">
        <v>183</v>
      </c>
      <c r="D530" s="17"/>
      <c r="E530" s="17" t="s">
        <v>215</v>
      </c>
      <c r="F530" s="17"/>
      <c r="G530" s="18">
        <v>199.6700</v>
      </c>
      <c r="H530" s="18">
        <v>0</v>
      </c>
      <c r="I530" s="18">
        <f ca="1">((I529 + G530) - H530)</f>
        <v>0</v>
      </c>
      <c r="J530" s="18">
        <v>0</v>
      </c>
      <c r="K530" s="19">
        <v>0</v>
      </c>
      <c r="L530" s="17"/>
    </row>
    <row r="531" ht="10.95" customHeight="true" customFormat="true" s="9">
      <c r="A531" s="16">
        <v>45382</v>
      </c>
      <c r="B531" s="17" t="s">
        <v>209</v>
      </c>
      <c r="C531" s="17" t="s">
        <v>183</v>
      </c>
      <c r="D531" s="17"/>
      <c r="E531" s="17" t="s">
        <v>216</v>
      </c>
      <c r="F531" s="17"/>
      <c r="G531" s="18">
        <v>213.4400</v>
      </c>
      <c r="H531" s="18">
        <v>0</v>
      </c>
      <c r="I531" s="18">
        <f ca="1">((I530 + G531) - H531)</f>
        <v>0</v>
      </c>
      <c r="J531" s="18">
        <v>0</v>
      </c>
      <c r="K531" s="19">
        <v>0</v>
      </c>
      <c r="L531" s="17"/>
    </row>
    <row r="532" ht="10.95" customHeight="true" customFormat="true" s="9">
      <c r="A532" s="16">
        <v>45412</v>
      </c>
      <c r="B532" s="17" t="s">
        <v>209</v>
      </c>
      <c r="C532" s="17" t="s">
        <v>183</v>
      </c>
      <c r="D532" s="17"/>
      <c r="E532" s="17" t="s">
        <v>217</v>
      </c>
      <c r="F532" s="17"/>
      <c r="G532" s="18">
        <v>206.5600</v>
      </c>
      <c r="H532" s="18">
        <v>0</v>
      </c>
      <c r="I532" s="18">
        <f ca="1">((I531 + G532) - H532)</f>
        <v>0</v>
      </c>
      <c r="J532" s="18">
        <v>0</v>
      </c>
      <c r="K532" s="19">
        <v>0</v>
      </c>
      <c r="L532" s="17"/>
    </row>
    <row r="533" ht="10.95" customHeight="true" customFormat="true" s="9">
      <c r="A533" s="16">
        <v>45443</v>
      </c>
      <c r="B533" s="17" t="s">
        <v>209</v>
      </c>
      <c r="C533" s="17" t="s">
        <v>183</v>
      </c>
      <c r="D533" s="17"/>
      <c r="E533" s="17" t="s">
        <v>218</v>
      </c>
      <c r="F533" s="17"/>
      <c r="G533" s="18">
        <v>213.4400</v>
      </c>
      <c r="H533" s="18">
        <v>0</v>
      </c>
      <c r="I533" s="18">
        <f ca="1">((I532 + G533) - H533)</f>
        <v>0</v>
      </c>
      <c r="J533" s="18">
        <v>0</v>
      </c>
      <c r="K533" s="19">
        <v>0</v>
      </c>
      <c r="L533" s="17"/>
    </row>
    <row r="534" ht="10.95" customHeight="true" customFormat="true" s="9">
      <c r="A534" s="16">
        <v>45473</v>
      </c>
      <c r="B534" s="17" t="s">
        <v>209</v>
      </c>
      <c r="C534" s="17" t="s">
        <v>183</v>
      </c>
      <c r="D534" s="17"/>
      <c r="E534" s="17" t="s">
        <v>219</v>
      </c>
      <c r="F534" s="17"/>
      <c r="G534" s="18">
        <v>2250.0000</v>
      </c>
      <c r="H534" s="18">
        <v>0</v>
      </c>
      <c r="I534" s="18">
        <f ca="1">((I533 + G534) - H534)</f>
        <v>0</v>
      </c>
      <c r="J534" s="18">
        <v>0</v>
      </c>
      <c r="K534" s="19">
        <v>0</v>
      </c>
      <c r="L534" s="17"/>
    </row>
    <row r="535" ht="10.95" customHeight="true" customFormat="true" s="9">
      <c r="A535" s="16">
        <v>45473</v>
      </c>
      <c r="B535" s="17" t="s">
        <v>209</v>
      </c>
      <c r="C535" s="17" t="s">
        <v>183</v>
      </c>
      <c r="D535" s="17"/>
      <c r="E535" s="17" t="s">
        <v>220</v>
      </c>
      <c r="F535" s="17"/>
      <c r="G535" s="18">
        <v>206.5600</v>
      </c>
      <c r="H535" s="18">
        <v>0</v>
      </c>
      <c r="I535" s="18">
        <f ca="1">((I534 + G535) - H535)</f>
        <v>0</v>
      </c>
      <c r="J535" s="18">
        <v>0</v>
      </c>
      <c r="K535" s="19">
        <v>0</v>
      </c>
      <c r="L535" s="17"/>
    </row>
    <row r="536" ht="10.95" customHeight="true" customFormat="true" s="9">
      <c r="A536" s="20" t="s">
        <v>221</v>
      </c>
      <c r="B536" s="20"/>
      <c r="C536" s="20"/>
      <c r="D536" s="20"/>
      <c r="E536" s="20"/>
      <c r="F536" s="20"/>
      <c r="G536" s="21">
        <f ca="1">SUM(G525:G535)</f>
        <v>0</v>
      </c>
      <c r="H536" s="21">
        <f ca="1">SUM(H525:H535)</f>
        <v>0</v>
      </c>
      <c r="I536" s="21">
        <f ca="1">I535</f>
        <v>0</v>
      </c>
      <c r="J536" s="21">
        <f ca="1">SUM(J525:J535)</f>
        <v>0</v>
      </c>
      <c r="K536" s="20"/>
      <c r="L536" s="20"/>
    </row>
    <row r="537" ht="10.95" customHeight="true" customFormat="true" s="9">
      <c r="A537" s="20" t="s">
        <v>98</v>
      </c>
      <c r="B537" s="20"/>
      <c r="C537" s="20"/>
      <c r="D537" s="20"/>
      <c r="E537" s="20"/>
      <c r="F537" s="20"/>
      <c r="G537" s="21">
        <v>15636.6300</v>
      </c>
      <c r="H537" s="21">
        <v>0</v>
      </c>
      <c r="I537" s="21">
        <v>0</v>
      </c>
      <c r="J537" s="21">
        <v>0</v>
      </c>
      <c r="K537" s="20"/>
      <c r="L537" s="20"/>
    </row>
    <row r="538" ht="10.95" customHeight="true" customFormat="true" s="9">
      <c r="A538" s="10" t="s">
        <v>99</v>
      </c>
      <c r="B538" s="10"/>
      <c r="C538" s="10"/>
      <c r="D538" s="10"/>
      <c r="E538" s="10"/>
      <c r="F538" s="10"/>
      <c r="G538" s="11">
        <v>15636.6300</v>
      </c>
      <c r="H538" s="11">
        <v>0</v>
      </c>
      <c r="I538" s="11">
        <f ca="1">I535</f>
        <v>0</v>
      </c>
      <c r="J538" s="11">
        <v>0</v>
      </c>
      <c r="K538" s="10"/>
      <c r="L538" s="10"/>
    </row>
    <row r="539" ht="13.35" customHeight="true"/>
    <row r="540" ht="12.1" customHeight="true" customFormat="true" s="5">
      <c r="A540" s="8" t="s">
        <v>222</v>
      </c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ht="10.95" customHeight="true" customFormat="true" s="9">
      <c r="A541" s="10" t="s">
        <v>16</v>
      </c>
      <c r="B541" s="10"/>
      <c r="C541" s="10"/>
      <c r="D541" s="10"/>
      <c r="E541" s="10"/>
      <c r="F541" s="10"/>
      <c r="G541" s="11">
        <v>0</v>
      </c>
      <c r="H541" s="11">
        <v>0</v>
      </c>
      <c r="I541" s="11">
        <f ca="1">(G541 - H541)</f>
        <v>0</v>
      </c>
      <c r="J541" s="11">
        <v>0</v>
      </c>
      <c r="K541" s="10"/>
      <c r="L541" s="10"/>
    </row>
    <row r="542" ht="10.95" customHeight="true" customFormat="true" s="9">
      <c r="A542" s="12">
        <v>45133</v>
      </c>
      <c r="B542" s="13" t="s">
        <v>223</v>
      </c>
      <c r="C542" s="13" t="s">
        <v>183</v>
      </c>
      <c r="D542" s="13" t="s">
        <v>18</v>
      </c>
      <c r="E542" s="13" t="s">
        <v>26</v>
      </c>
      <c r="F542" s="13"/>
      <c r="G542" s="14">
        <v>2390.8500</v>
      </c>
      <c r="H542" s="14">
        <v>0</v>
      </c>
      <c r="I542" s="14">
        <f ca="1">((I541 + G542) - H542)</f>
        <v>0</v>
      </c>
      <c r="J542" s="14">
        <v>239.0900</v>
      </c>
      <c r="K542" s="15">
        <v>10.0000</v>
      </c>
      <c r="L542" s="13" t="s">
        <v>156</v>
      </c>
    </row>
    <row r="543" ht="10.95" customHeight="true" customFormat="true" s="9">
      <c r="A543" s="16">
        <v>45141</v>
      </c>
      <c r="B543" s="17" t="s">
        <v>223</v>
      </c>
      <c r="C543" s="17" t="s">
        <v>183</v>
      </c>
      <c r="D543" s="17" t="s">
        <v>18</v>
      </c>
      <c r="E543" s="17" t="s">
        <v>29</v>
      </c>
      <c r="F543" s="17"/>
      <c r="G543" s="18">
        <v>339.5500</v>
      </c>
      <c r="H543" s="18">
        <v>0</v>
      </c>
      <c r="I543" s="18">
        <f ca="1">((I542 + G543) - H543)</f>
        <v>0</v>
      </c>
      <c r="J543" s="18">
        <v>33.9500</v>
      </c>
      <c r="K543" s="19">
        <v>10.0000</v>
      </c>
      <c r="L543" s="17" t="s">
        <v>156</v>
      </c>
    </row>
    <row r="544" ht="10.95" customHeight="true" customFormat="true" s="9">
      <c r="A544" s="16">
        <v>45147</v>
      </c>
      <c r="B544" s="17" t="s">
        <v>223</v>
      </c>
      <c r="C544" s="17" t="s">
        <v>183</v>
      </c>
      <c r="D544" s="17" t="s">
        <v>18</v>
      </c>
      <c r="E544" s="17" t="s">
        <v>224</v>
      </c>
      <c r="F544" s="17"/>
      <c r="G544" s="18">
        <v>5000.0000</v>
      </c>
      <c r="H544" s="18">
        <v>0</v>
      </c>
      <c r="I544" s="18">
        <f ca="1">((I543 + G544) - H544)</f>
        <v>0</v>
      </c>
      <c r="J544" s="18">
        <v>500.0000</v>
      </c>
      <c r="K544" s="19">
        <v>10.0000</v>
      </c>
      <c r="L544" s="17" t="s">
        <v>156</v>
      </c>
    </row>
    <row r="545" ht="10.95" customHeight="true" customFormat="true" s="9">
      <c r="A545" s="16">
        <v>45167</v>
      </c>
      <c r="B545" s="17" t="s">
        <v>223</v>
      </c>
      <c r="C545" s="17" t="s">
        <v>183</v>
      </c>
      <c r="D545" s="17" t="s">
        <v>18</v>
      </c>
      <c r="E545" s="17" t="s">
        <v>40</v>
      </c>
      <c r="F545" s="17"/>
      <c r="G545" s="18">
        <v>1371.7500</v>
      </c>
      <c r="H545" s="18">
        <v>0</v>
      </c>
      <c r="I545" s="18">
        <f ca="1">((I544 + G545) - H545)</f>
        <v>0</v>
      </c>
      <c r="J545" s="18">
        <v>137.1800</v>
      </c>
      <c r="K545" s="19">
        <v>10.0000</v>
      </c>
      <c r="L545" s="17" t="s">
        <v>156</v>
      </c>
    </row>
    <row r="546" ht="10.95" customHeight="true" customFormat="true" s="9">
      <c r="A546" s="16">
        <v>45167</v>
      </c>
      <c r="B546" s="17" t="s">
        <v>223</v>
      </c>
      <c r="C546" s="17" t="s">
        <v>183</v>
      </c>
      <c r="D546" s="17" t="s">
        <v>18</v>
      </c>
      <c r="E546" s="17" t="s">
        <v>33</v>
      </c>
      <c r="F546" s="17"/>
      <c r="G546" s="18">
        <v>5000.0000</v>
      </c>
      <c r="H546" s="18">
        <v>0</v>
      </c>
      <c r="I546" s="18">
        <f ca="1">((I545 + G546) - H546)</f>
        <v>0</v>
      </c>
      <c r="J546" s="18">
        <v>500.0000</v>
      </c>
      <c r="K546" s="19">
        <v>10.0000</v>
      </c>
      <c r="L546" s="17" t="s">
        <v>156</v>
      </c>
    </row>
    <row r="547" ht="10.95" customHeight="true" customFormat="true" s="9">
      <c r="A547" s="16">
        <v>45175</v>
      </c>
      <c r="B547" s="17" t="s">
        <v>223</v>
      </c>
      <c r="C547" s="17" t="s">
        <v>183</v>
      </c>
      <c r="D547" s="17" t="s">
        <v>18</v>
      </c>
      <c r="E547" s="17" t="s">
        <v>26</v>
      </c>
      <c r="F547" s="17"/>
      <c r="G547" s="18">
        <v>731.9700</v>
      </c>
      <c r="H547" s="18">
        <v>0</v>
      </c>
      <c r="I547" s="18">
        <f ca="1">((I546 + G547) - H547)</f>
        <v>0</v>
      </c>
      <c r="J547" s="18">
        <v>73.2000</v>
      </c>
      <c r="K547" s="19">
        <v>10.0000</v>
      </c>
      <c r="L547" s="17" t="s">
        <v>156</v>
      </c>
    </row>
    <row r="548" ht="10.95" customHeight="true" customFormat="true" s="9">
      <c r="A548" s="16">
        <v>45182</v>
      </c>
      <c r="B548" s="17" t="s">
        <v>223</v>
      </c>
      <c r="C548" s="17" t="s">
        <v>183</v>
      </c>
      <c r="D548" s="17" t="s">
        <v>18</v>
      </c>
      <c r="E548" s="17" t="s">
        <v>43</v>
      </c>
      <c r="F548" s="17"/>
      <c r="G548" s="18">
        <v>2486.5500</v>
      </c>
      <c r="H548" s="18">
        <v>0</v>
      </c>
      <c r="I548" s="18">
        <f ca="1">((I547 + G548) - H548)</f>
        <v>0</v>
      </c>
      <c r="J548" s="18">
        <v>248.6500</v>
      </c>
      <c r="K548" s="19">
        <v>10.0000</v>
      </c>
      <c r="L548" s="17" t="s">
        <v>156</v>
      </c>
    </row>
    <row r="549" ht="10.95" customHeight="true" customFormat="true" s="9">
      <c r="A549" s="16">
        <v>45182</v>
      </c>
      <c r="B549" s="17" t="s">
        <v>223</v>
      </c>
      <c r="C549" s="17" t="s">
        <v>183</v>
      </c>
      <c r="D549" s="17" t="s">
        <v>18</v>
      </c>
      <c r="E549" s="17" t="s">
        <v>43</v>
      </c>
      <c r="F549" s="17"/>
      <c r="G549" s="18">
        <v>248.6500</v>
      </c>
      <c r="H549" s="18">
        <v>0</v>
      </c>
      <c r="I549" s="18">
        <f ca="1">((I548 + G549) - H549)</f>
        <v>0</v>
      </c>
      <c r="J549" s="18">
        <v>24.8700</v>
      </c>
      <c r="K549" s="19">
        <v>10.0000</v>
      </c>
      <c r="L549" s="17" t="s">
        <v>156</v>
      </c>
    </row>
    <row r="550" ht="10.95" customHeight="true" customFormat="true" s="9">
      <c r="A550" s="16">
        <v>45198</v>
      </c>
      <c r="B550" s="17" t="s">
        <v>223</v>
      </c>
      <c r="C550" s="17" t="s">
        <v>183</v>
      </c>
      <c r="D550" s="17" t="s">
        <v>18</v>
      </c>
      <c r="E550" s="17" t="s">
        <v>26</v>
      </c>
      <c r="F550" s="17"/>
      <c r="G550" s="18">
        <v>5940.2700</v>
      </c>
      <c r="H550" s="18">
        <v>0</v>
      </c>
      <c r="I550" s="18">
        <f ca="1">((I549 + G550) - H550)</f>
        <v>0</v>
      </c>
      <c r="J550" s="18">
        <v>594.0300</v>
      </c>
      <c r="K550" s="19">
        <v>10.0000</v>
      </c>
      <c r="L550" s="17" t="s">
        <v>156</v>
      </c>
    </row>
    <row r="551" ht="10.95" customHeight="true" customFormat="true" s="9">
      <c r="A551" s="16">
        <v>45204</v>
      </c>
      <c r="B551" s="17" t="s">
        <v>223</v>
      </c>
      <c r="C551" s="17" t="s">
        <v>183</v>
      </c>
      <c r="D551" s="17" t="s">
        <v>18</v>
      </c>
      <c r="E551" s="17" t="s">
        <v>40</v>
      </c>
      <c r="F551" s="17"/>
      <c r="G551" s="18">
        <v>467.7500</v>
      </c>
      <c r="H551" s="18">
        <v>0</v>
      </c>
      <c r="I551" s="18">
        <f ca="1">((I550 + G551) - H551)</f>
        <v>0</v>
      </c>
      <c r="J551" s="18">
        <v>46.7800</v>
      </c>
      <c r="K551" s="19">
        <v>10.0000</v>
      </c>
      <c r="L551" s="17" t="s">
        <v>156</v>
      </c>
    </row>
    <row r="552" ht="10.95" customHeight="true" customFormat="true" s="9">
      <c r="A552" s="16">
        <v>45245</v>
      </c>
      <c r="B552" s="17" t="s">
        <v>223</v>
      </c>
      <c r="C552" s="17" t="s">
        <v>183</v>
      </c>
      <c r="D552" s="17" t="s">
        <v>18</v>
      </c>
      <c r="E552" s="17" t="s">
        <v>61</v>
      </c>
      <c r="F552" s="17"/>
      <c r="G552" s="18">
        <v>13098.5000</v>
      </c>
      <c r="H552" s="18">
        <v>0</v>
      </c>
      <c r="I552" s="18">
        <f ca="1">((I551 + G552) - H552)</f>
        <v>0</v>
      </c>
      <c r="J552" s="18">
        <v>1309.8500</v>
      </c>
      <c r="K552" s="19">
        <v>10.0000</v>
      </c>
      <c r="L552" s="17" t="s">
        <v>156</v>
      </c>
    </row>
    <row r="553" ht="10.95" customHeight="true" customFormat="true" s="9">
      <c r="A553" s="16">
        <v>45245</v>
      </c>
      <c r="B553" s="17" t="s">
        <v>223</v>
      </c>
      <c r="C553" s="17" t="s">
        <v>183</v>
      </c>
      <c r="D553" s="17" t="s">
        <v>18</v>
      </c>
      <c r="E553" s="17" t="s">
        <v>62</v>
      </c>
      <c r="F553" s="17"/>
      <c r="G553" s="18">
        <v>13155.0000</v>
      </c>
      <c r="H553" s="18">
        <v>0</v>
      </c>
      <c r="I553" s="18">
        <f ca="1">((I552 + G553) - H553)</f>
        <v>0</v>
      </c>
      <c r="J553" s="18">
        <v>1315.5000</v>
      </c>
      <c r="K553" s="19">
        <v>10.0000</v>
      </c>
      <c r="L553" s="17" t="s">
        <v>156</v>
      </c>
    </row>
    <row r="554" ht="10.95" customHeight="true" customFormat="true" s="9">
      <c r="A554" s="16">
        <v>45245</v>
      </c>
      <c r="B554" s="17" t="s">
        <v>223</v>
      </c>
      <c r="C554" s="17" t="s">
        <v>183</v>
      </c>
      <c r="D554" s="17" t="s">
        <v>18</v>
      </c>
      <c r="E554" s="17" t="s">
        <v>63</v>
      </c>
      <c r="F554" s="17"/>
      <c r="G554" s="18">
        <v>18006.8800</v>
      </c>
      <c r="H554" s="18">
        <v>0</v>
      </c>
      <c r="I554" s="18">
        <f ca="1">((I553 + G554) - H554)</f>
        <v>0</v>
      </c>
      <c r="J554" s="18">
        <v>1800.6900</v>
      </c>
      <c r="K554" s="19">
        <v>10.0000</v>
      </c>
      <c r="L554" s="17" t="s">
        <v>156</v>
      </c>
    </row>
    <row r="555" ht="10.95" customHeight="true" customFormat="true" s="9">
      <c r="A555" s="16">
        <v>45293</v>
      </c>
      <c r="B555" s="17" t="s">
        <v>223</v>
      </c>
      <c r="C555" s="17" t="s">
        <v>183</v>
      </c>
      <c r="D555" s="17" t="s">
        <v>18</v>
      </c>
      <c r="E555" s="17" t="s">
        <v>61</v>
      </c>
      <c r="F555" s="17"/>
      <c r="G555" s="18">
        <v>1914.0000</v>
      </c>
      <c r="H555" s="18">
        <v>0</v>
      </c>
      <c r="I555" s="18">
        <f ca="1">((I554 + G555) - H555)</f>
        <v>0</v>
      </c>
      <c r="J555" s="18">
        <v>191.4000</v>
      </c>
      <c r="K555" s="19">
        <v>10.0000</v>
      </c>
      <c r="L555" s="17" t="s">
        <v>156</v>
      </c>
    </row>
    <row r="556" ht="10.95" customHeight="true" customFormat="true" s="9">
      <c r="A556" s="16">
        <v>45327</v>
      </c>
      <c r="B556" s="17" t="s">
        <v>223</v>
      </c>
      <c r="C556" s="17" t="s">
        <v>183</v>
      </c>
      <c r="D556" s="17" t="s">
        <v>18</v>
      </c>
      <c r="E556" s="17" t="s">
        <v>26</v>
      </c>
      <c r="F556" s="17"/>
      <c r="G556" s="18">
        <v>341.0100</v>
      </c>
      <c r="H556" s="18">
        <v>0</v>
      </c>
      <c r="I556" s="18">
        <f ca="1">((I555 + G556) - H556)</f>
        <v>0</v>
      </c>
      <c r="J556" s="18">
        <v>34.1000</v>
      </c>
      <c r="K556" s="19">
        <v>10.0000</v>
      </c>
      <c r="L556" s="17" t="s">
        <v>156</v>
      </c>
    </row>
    <row r="557" ht="10.95" customHeight="true" customFormat="true" s="9">
      <c r="A557" s="16">
        <v>45327</v>
      </c>
      <c r="B557" s="17" t="s">
        <v>223</v>
      </c>
      <c r="C557" s="17" t="s">
        <v>183</v>
      </c>
      <c r="D557" s="17" t="s">
        <v>18</v>
      </c>
      <c r="E557" s="17" t="s">
        <v>26</v>
      </c>
      <c r="F557" s="17"/>
      <c r="G557" s="18">
        <v>4977.9900</v>
      </c>
      <c r="H557" s="18">
        <v>0</v>
      </c>
      <c r="I557" s="18">
        <f ca="1">((I556 + G557) - H557)</f>
        <v>0</v>
      </c>
      <c r="J557" s="18">
        <v>497.8000</v>
      </c>
      <c r="K557" s="19">
        <v>10.0000</v>
      </c>
      <c r="L557" s="17" t="s">
        <v>156</v>
      </c>
    </row>
    <row r="558" ht="10.95" customHeight="true" customFormat="true" s="9">
      <c r="A558" s="16">
        <v>45331</v>
      </c>
      <c r="B558" s="17" t="s">
        <v>223</v>
      </c>
      <c r="C558" s="17" t="s">
        <v>183</v>
      </c>
      <c r="D558" s="17" t="s">
        <v>18</v>
      </c>
      <c r="E558" s="17" t="s">
        <v>62</v>
      </c>
      <c r="F558" s="17"/>
      <c r="G558" s="18">
        <v>9040.0000</v>
      </c>
      <c r="H558" s="18">
        <v>0</v>
      </c>
      <c r="I558" s="18">
        <f ca="1">((I557 + G558) - H558)</f>
        <v>0</v>
      </c>
      <c r="J558" s="18">
        <v>904.0000</v>
      </c>
      <c r="K558" s="19">
        <v>10.0000</v>
      </c>
      <c r="L558" s="17" t="s">
        <v>156</v>
      </c>
    </row>
    <row r="559" ht="10.95" customHeight="true" customFormat="true" s="9">
      <c r="A559" s="16">
        <v>45331</v>
      </c>
      <c r="B559" s="17" t="s">
        <v>223</v>
      </c>
      <c r="C559" s="17" t="s">
        <v>183</v>
      </c>
      <c r="D559" s="17" t="s">
        <v>18</v>
      </c>
      <c r="E559" s="17" t="s">
        <v>72</v>
      </c>
      <c r="F559" s="17"/>
      <c r="G559" s="18">
        <v>1645.6000</v>
      </c>
      <c r="H559" s="18">
        <v>0</v>
      </c>
      <c r="I559" s="18">
        <f ca="1">((I558 + G559) - H559)</f>
        <v>0</v>
      </c>
      <c r="J559" s="18">
        <v>164.5600</v>
      </c>
      <c r="K559" s="19">
        <v>10.0000</v>
      </c>
      <c r="L559" s="17" t="s">
        <v>156</v>
      </c>
    </row>
    <row r="560" ht="10.95" customHeight="true" customFormat="true" s="9">
      <c r="A560" s="16">
        <v>45331</v>
      </c>
      <c r="B560" s="17" t="s">
        <v>223</v>
      </c>
      <c r="C560" s="17" t="s">
        <v>183</v>
      </c>
      <c r="D560" s="17" t="s">
        <v>18</v>
      </c>
      <c r="E560" s="17" t="s">
        <v>40</v>
      </c>
      <c r="F560" s="17"/>
      <c r="G560" s="18">
        <v>9031.7400</v>
      </c>
      <c r="H560" s="18">
        <v>0</v>
      </c>
      <c r="I560" s="18">
        <f ca="1">((I559 + G560) - H560)</f>
        <v>0</v>
      </c>
      <c r="J560" s="18">
        <v>903.1700</v>
      </c>
      <c r="K560" s="19">
        <v>10.0000</v>
      </c>
      <c r="L560" s="17" t="s">
        <v>156</v>
      </c>
    </row>
    <row r="561" ht="10.95" customHeight="true" customFormat="true" s="9">
      <c r="A561" s="16">
        <v>45363</v>
      </c>
      <c r="B561" s="17" t="s">
        <v>223</v>
      </c>
      <c r="C561" s="17" t="s">
        <v>183</v>
      </c>
      <c r="D561" s="17" t="s">
        <v>18</v>
      </c>
      <c r="E561" s="17" t="s">
        <v>40</v>
      </c>
      <c r="F561" s="17"/>
      <c r="G561" s="18">
        <v>156.8100</v>
      </c>
      <c r="H561" s="18">
        <v>0</v>
      </c>
      <c r="I561" s="18">
        <f ca="1">((I560 + G561) - H561)</f>
        <v>0</v>
      </c>
      <c r="J561" s="18">
        <v>15.6800</v>
      </c>
      <c r="K561" s="19">
        <v>10.0000</v>
      </c>
      <c r="L561" s="17" t="s">
        <v>156</v>
      </c>
    </row>
    <row r="562" ht="10.95" customHeight="true" customFormat="true" s="9">
      <c r="A562" s="16">
        <v>45369</v>
      </c>
      <c r="B562" s="17" t="s">
        <v>223</v>
      </c>
      <c r="C562" s="17" t="s">
        <v>183</v>
      </c>
      <c r="D562" s="17" t="s">
        <v>18</v>
      </c>
      <c r="E562" s="17" t="s">
        <v>61</v>
      </c>
      <c r="F562" s="17"/>
      <c r="G562" s="18">
        <v>12610.0000</v>
      </c>
      <c r="H562" s="18">
        <v>0</v>
      </c>
      <c r="I562" s="18">
        <f ca="1">((I561 + G562) - H562)</f>
        <v>0</v>
      </c>
      <c r="J562" s="18">
        <v>1261.0000</v>
      </c>
      <c r="K562" s="19">
        <v>10.0000</v>
      </c>
      <c r="L562" s="17" t="s">
        <v>156</v>
      </c>
    </row>
    <row r="563" ht="10.95" customHeight="true" customFormat="true" s="9">
      <c r="A563" s="16">
        <v>45399</v>
      </c>
      <c r="B563" s="17" t="s">
        <v>223</v>
      </c>
      <c r="C563" s="17" t="s">
        <v>183</v>
      </c>
      <c r="D563" s="17" t="s">
        <v>18</v>
      </c>
      <c r="E563" s="17" t="s">
        <v>61</v>
      </c>
      <c r="F563" s="17"/>
      <c r="G563" s="18">
        <v>16104.0000</v>
      </c>
      <c r="H563" s="18">
        <v>0</v>
      </c>
      <c r="I563" s="18">
        <f ca="1">((I562 + G563) - H563)</f>
        <v>0</v>
      </c>
      <c r="J563" s="18">
        <v>1610.4000</v>
      </c>
      <c r="K563" s="19">
        <v>10.0000</v>
      </c>
      <c r="L563" s="17" t="s">
        <v>156</v>
      </c>
    </row>
    <row r="564" ht="10.95" customHeight="true" customFormat="true" s="9">
      <c r="A564" s="16">
        <v>45421</v>
      </c>
      <c r="B564" s="17" t="s">
        <v>223</v>
      </c>
      <c r="C564" s="17" t="s">
        <v>183</v>
      </c>
      <c r="D564" s="17" t="s">
        <v>18</v>
      </c>
      <c r="E564" s="17" t="s">
        <v>85</v>
      </c>
      <c r="F564" s="17"/>
      <c r="G564" s="18">
        <v>860.0000</v>
      </c>
      <c r="H564" s="18">
        <v>0</v>
      </c>
      <c r="I564" s="18">
        <f ca="1">((I563 + G564) - H564)</f>
        <v>0</v>
      </c>
      <c r="J564" s="18">
        <v>86.0000</v>
      </c>
      <c r="K564" s="19">
        <v>10.0000</v>
      </c>
      <c r="L564" s="17" t="s">
        <v>156</v>
      </c>
    </row>
    <row r="565" ht="10.95" customHeight="true" customFormat="true" s="9">
      <c r="A565" s="16">
        <v>45449</v>
      </c>
      <c r="B565" s="17" t="s">
        <v>223</v>
      </c>
      <c r="C565" s="17" t="s">
        <v>183</v>
      </c>
      <c r="D565" s="17" t="s">
        <v>18</v>
      </c>
      <c r="E565" s="17" t="s">
        <v>62</v>
      </c>
      <c r="F565" s="17"/>
      <c r="G565" s="18">
        <v>10192.0000</v>
      </c>
      <c r="H565" s="18">
        <v>0</v>
      </c>
      <c r="I565" s="18">
        <f ca="1">((I564 + G565) - H565)</f>
        <v>0</v>
      </c>
      <c r="J565" s="18">
        <v>1019.2000</v>
      </c>
      <c r="K565" s="19">
        <v>10.0000</v>
      </c>
      <c r="L565" s="17" t="s">
        <v>156</v>
      </c>
    </row>
    <row r="566" ht="10.95" customHeight="true" customFormat="true" s="9">
      <c r="A566" s="16">
        <v>45473</v>
      </c>
      <c r="B566" s="17" t="s">
        <v>223</v>
      </c>
      <c r="C566" s="17" t="s">
        <v>183</v>
      </c>
      <c r="D566" s="17" t="s">
        <v>126</v>
      </c>
      <c r="E566" s="17" t="s">
        <v>225</v>
      </c>
      <c r="F566" s="17" t="s">
        <v>226</v>
      </c>
      <c r="G566" s="18">
        <v>261.3600</v>
      </c>
      <c r="H566" s="18">
        <v>0</v>
      </c>
      <c r="I566" s="18">
        <f ca="1">((I565 + G566) - H566)</f>
        <v>0</v>
      </c>
      <c r="J566" s="18">
        <v>0</v>
      </c>
      <c r="K566" s="19">
        <v>0</v>
      </c>
      <c r="L566" s="17" t="s">
        <v>129</v>
      </c>
    </row>
    <row r="567" ht="10.95" customHeight="true" customFormat="true" s="9">
      <c r="A567" s="16">
        <v>45473</v>
      </c>
      <c r="B567" s="17" t="s">
        <v>223</v>
      </c>
      <c r="C567" s="17" t="s">
        <v>183</v>
      </c>
      <c r="D567" s="17" t="s">
        <v>126</v>
      </c>
      <c r="E567" s="17" t="s">
        <v>227</v>
      </c>
      <c r="F567" s="17" t="s">
        <v>228</v>
      </c>
      <c r="G567" s="18">
        <v>10000.0000</v>
      </c>
      <c r="H567" s="18">
        <v>0</v>
      </c>
      <c r="I567" s="18">
        <f ca="1">((I566 + G567) - H567)</f>
        <v>0</v>
      </c>
      <c r="J567" s="18">
        <v>1000.0000</v>
      </c>
      <c r="K567" s="19">
        <v>10.0000</v>
      </c>
      <c r="L567" s="17" t="s">
        <v>156</v>
      </c>
    </row>
    <row r="568" ht="10.95" customHeight="true" customFormat="true" s="9">
      <c r="A568" s="16">
        <v>45473</v>
      </c>
      <c r="B568" s="17" t="s">
        <v>223</v>
      </c>
      <c r="C568" s="17" t="s">
        <v>183</v>
      </c>
      <c r="D568" s="17" t="s">
        <v>126</v>
      </c>
      <c r="E568" s="17" t="s">
        <v>229</v>
      </c>
      <c r="F568" s="17" t="s">
        <v>230</v>
      </c>
      <c r="G568" s="18">
        <v>6000.0000</v>
      </c>
      <c r="H568" s="18">
        <v>0</v>
      </c>
      <c r="I568" s="18">
        <f ca="1">((I567 + G568) - H568)</f>
        <v>0</v>
      </c>
      <c r="J568" s="18">
        <v>0</v>
      </c>
      <c r="K568" s="19">
        <v>0</v>
      </c>
      <c r="L568" s="17" t="s">
        <v>129</v>
      </c>
    </row>
    <row r="569" ht="10.95" customHeight="true" customFormat="true" s="9">
      <c r="A569" s="20" t="s">
        <v>231</v>
      </c>
      <c r="B569" s="20"/>
      <c r="C569" s="20"/>
      <c r="D569" s="20"/>
      <c r="E569" s="20"/>
      <c r="F569" s="20"/>
      <c r="G569" s="21">
        <f ca="1">SUM(G542:G568)</f>
        <v>0</v>
      </c>
      <c r="H569" s="21">
        <f ca="1">SUM(H542:H568)</f>
        <v>0</v>
      </c>
      <c r="I569" s="21">
        <f ca="1">I568</f>
        <v>0</v>
      </c>
      <c r="J569" s="21">
        <f ca="1">SUM(J542:J568)</f>
        <v>0</v>
      </c>
      <c r="K569" s="20"/>
      <c r="L569" s="20"/>
    </row>
    <row r="570" ht="10.95" customHeight="true" customFormat="true" s="9">
      <c r="A570" s="20" t="s">
        <v>98</v>
      </c>
      <c r="B570" s="20"/>
      <c r="C570" s="20"/>
      <c r="D570" s="20"/>
      <c r="E570" s="20"/>
      <c r="F570" s="20"/>
      <c r="G570" s="21">
        <v>151372.2300</v>
      </c>
      <c r="H570" s="21">
        <v>0</v>
      </c>
      <c r="I570" s="21">
        <v>0</v>
      </c>
      <c r="J570" s="21">
        <v>0</v>
      </c>
      <c r="K570" s="20"/>
      <c r="L570" s="20"/>
    </row>
    <row r="571" ht="10.95" customHeight="true" customFormat="true" s="9">
      <c r="A571" s="10" t="s">
        <v>99</v>
      </c>
      <c r="B571" s="10"/>
      <c r="C571" s="10"/>
      <c r="D571" s="10"/>
      <c r="E571" s="10"/>
      <c r="F571" s="10"/>
      <c r="G571" s="11">
        <v>151372.2300</v>
      </c>
      <c r="H571" s="11">
        <v>0</v>
      </c>
      <c r="I571" s="11">
        <f ca="1">I568</f>
        <v>0</v>
      </c>
      <c r="J571" s="11">
        <v>0</v>
      </c>
      <c r="K571" s="10"/>
      <c r="L571" s="10"/>
    </row>
    <row r="572" ht="13.35" customHeight="true"/>
    <row r="573" ht="12.1" customHeight="true" customFormat="true" s="5">
      <c r="A573" s="8" t="s">
        <v>232</v>
      </c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ht="10.95" customHeight="true" customFormat="true" s="9">
      <c r="A574" s="10" t="s">
        <v>16</v>
      </c>
      <c r="B574" s="10"/>
      <c r="C574" s="10"/>
      <c r="D574" s="10"/>
      <c r="E574" s="10"/>
      <c r="F574" s="10"/>
      <c r="G574" s="11">
        <v>0</v>
      </c>
      <c r="H574" s="11">
        <v>0</v>
      </c>
      <c r="I574" s="11">
        <f ca="1">(G574 - H574)</f>
        <v>0</v>
      </c>
      <c r="J574" s="11">
        <v>0</v>
      </c>
      <c r="K574" s="10"/>
      <c r="L574" s="10"/>
    </row>
    <row r="575" ht="10.95" customHeight="true" customFormat="true" s="9">
      <c r="A575" s="12">
        <v>45124</v>
      </c>
      <c r="B575" s="13" t="s">
        <v>233</v>
      </c>
      <c r="C575" s="13" t="s">
        <v>183</v>
      </c>
      <c r="D575" s="13" t="s">
        <v>18</v>
      </c>
      <c r="E575" s="13" t="s">
        <v>24</v>
      </c>
      <c r="F575" s="13"/>
      <c r="G575" s="14">
        <v>440.0000</v>
      </c>
      <c r="H575" s="14">
        <v>0</v>
      </c>
      <c r="I575" s="14">
        <f ca="1">((I574 + G575) - H575)</f>
        <v>0</v>
      </c>
      <c r="J575" s="14">
        <v>44.0000</v>
      </c>
      <c r="K575" s="15">
        <v>10.0000</v>
      </c>
      <c r="L575" s="13" t="s">
        <v>156</v>
      </c>
    </row>
    <row r="576" ht="10.95" customHeight="true" customFormat="true" s="9">
      <c r="A576" s="16">
        <v>45473</v>
      </c>
      <c r="B576" s="17" t="s">
        <v>233</v>
      </c>
      <c r="C576" s="17" t="s">
        <v>183</v>
      </c>
      <c r="D576" s="17" t="s">
        <v>126</v>
      </c>
      <c r="E576" s="17" t="s">
        <v>173</v>
      </c>
      <c r="F576" s="17" t="s">
        <v>174</v>
      </c>
      <c r="G576" s="18">
        <v>37267.0000</v>
      </c>
      <c r="H576" s="18">
        <v>0</v>
      </c>
      <c r="I576" s="18">
        <f ca="1">((I575 + G576) - H576)</f>
        <v>0</v>
      </c>
      <c r="J576" s="18">
        <v>0</v>
      </c>
      <c r="K576" s="19">
        <v>0</v>
      </c>
      <c r="L576" s="17" t="s">
        <v>129</v>
      </c>
    </row>
    <row r="577" ht="10.95" customHeight="true" customFormat="true" s="9">
      <c r="A577" s="20" t="s">
        <v>234</v>
      </c>
      <c r="B577" s="20"/>
      <c r="C577" s="20"/>
      <c r="D577" s="20"/>
      <c r="E577" s="20"/>
      <c r="F577" s="20"/>
      <c r="G577" s="21">
        <f ca="1">SUM(G575:G576)</f>
        <v>0</v>
      </c>
      <c r="H577" s="21">
        <f ca="1">SUM(H575:H576)</f>
        <v>0</v>
      </c>
      <c r="I577" s="21">
        <f ca="1">I576</f>
        <v>0</v>
      </c>
      <c r="J577" s="21">
        <f ca="1">SUM(J575:J576)</f>
        <v>0</v>
      </c>
      <c r="K577" s="20"/>
      <c r="L577" s="20"/>
    </row>
    <row r="578" ht="10.95" customHeight="true" customFormat="true" s="9">
      <c r="A578" s="20" t="s">
        <v>98</v>
      </c>
      <c r="B578" s="20"/>
      <c r="C578" s="20"/>
      <c r="D578" s="20"/>
      <c r="E578" s="20"/>
      <c r="F578" s="20"/>
      <c r="G578" s="21">
        <v>37707.0000</v>
      </c>
      <c r="H578" s="21">
        <v>0</v>
      </c>
      <c r="I578" s="21">
        <v>0</v>
      </c>
      <c r="J578" s="21">
        <v>0</v>
      </c>
      <c r="K578" s="20"/>
      <c r="L578" s="20"/>
    </row>
    <row r="579" ht="10.95" customHeight="true" customFormat="true" s="9">
      <c r="A579" s="10" t="s">
        <v>99</v>
      </c>
      <c r="B579" s="10"/>
      <c r="C579" s="10"/>
      <c r="D579" s="10"/>
      <c r="E579" s="10"/>
      <c r="F579" s="10"/>
      <c r="G579" s="11">
        <v>37707.0000</v>
      </c>
      <c r="H579" s="11">
        <v>0</v>
      </c>
      <c r="I579" s="11">
        <f ca="1">I576</f>
        <v>0</v>
      </c>
      <c r="J579" s="11">
        <v>0</v>
      </c>
      <c r="K579" s="10"/>
      <c r="L579" s="10"/>
    </row>
    <row r="580" ht="13.35" customHeight="true"/>
    <row r="581" ht="12.1" customHeight="true" customFormat="true" s="5">
      <c r="A581" s="8" t="s">
        <v>235</v>
      </c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ht="10.95" customHeight="true" customFormat="true" s="9">
      <c r="A582" s="10" t="s">
        <v>16</v>
      </c>
      <c r="B582" s="10"/>
      <c r="C582" s="10"/>
      <c r="D582" s="10"/>
      <c r="E582" s="10"/>
      <c r="F582" s="10"/>
      <c r="G582" s="11">
        <v>0</v>
      </c>
      <c r="H582" s="11">
        <v>0</v>
      </c>
      <c r="I582" s="11">
        <f ca="1">(G582 - H582)</f>
        <v>0</v>
      </c>
      <c r="J582" s="11">
        <v>0</v>
      </c>
      <c r="K582" s="10"/>
      <c r="L582" s="10"/>
    </row>
    <row r="583" ht="10.95" customHeight="true" customFormat="true" s="9">
      <c r="A583" s="12">
        <v>45125</v>
      </c>
      <c r="B583" s="13" t="s">
        <v>236</v>
      </c>
      <c r="C583" s="13" t="s">
        <v>183</v>
      </c>
      <c r="D583" s="13" t="s">
        <v>18</v>
      </c>
      <c r="E583" s="13" t="s">
        <v>25</v>
      </c>
      <c r="F583" s="13"/>
      <c r="G583" s="14">
        <v>122.8300</v>
      </c>
      <c r="H583" s="14">
        <v>0</v>
      </c>
      <c r="I583" s="14">
        <f ca="1">((I582 + G583) - H583)</f>
        <v>0</v>
      </c>
      <c r="J583" s="14">
        <v>12.2800</v>
      </c>
      <c r="K583" s="15">
        <v>10.0000</v>
      </c>
      <c r="L583" s="13" t="s">
        <v>156</v>
      </c>
    </row>
    <row r="584" ht="10.95" customHeight="true" customFormat="true" s="9">
      <c r="A584" s="16">
        <v>45154</v>
      </c>
      <c r="B584" s="17" t="s">
        <v>236</v>
      </c>
      <c r="C584" s="17" t="s">
        <v>183</v>
      </c>
      <c r="D584" s="17" t="s">
        <v>18</v>
      </c>
      <c r="E584" s="17" t="s">
        <v>25</v>
      </c>
      <c r="F584" s="17"/>
      <c r="G584" s="18">
        <v>122.8300</v>
      </c>
      <c r="H584" s="18">
        <v>0</v>
      </c>
      <c r="I584" s="18">
        <f ca="1">((I583 + G584) - H584)</f>
        <v>0</v>
      </c>
      <c r="J584" s="18">
        <v>12.2800</v>
      </c>
      <c r="K584" s="19">
        <v>10.0000</v>
      </c>
      <c r="L584" s="17" t="s">
        <v>156</v>
      </c>
    </row>
    <row r="585" ht="10.95" customHeight="true" customFormat="true" s="9">
      <c r="A585" s="16">
        <v>45187</v>
      </c>
      <c r="B585" s="17" t="s">
        <v>236</v>
      </c>
      <c r="C585" s="17" t="s">
        <v>183</v>
      </c>
      <c r="D585" s="17" t="s">
        <v>18</v>
      </c>
      <c r="E585" s="17" t="s">
        <v>25</v>
      </c>
      <c r="F585" s="17"/>
      <c r="G585" s="18">
        <v>122.8300</v>
      </c>
      <c r="H585" s="18">
        <v>0</v>
      </c>
      <c r="I585" s="18">
        <f ca="1">((I584 + G585) - H585)</f>
        <v>0</v>
      </c>
      <c r="J585" s="18">
        <v>12.2800</v>
      </c>
      <c r="K585" s="19">
        <v>10.0000</v>
      </c>
      <c r="L585" s="17" t="s">
        <v>156</v>
      </c>
    </row>
    <row r="586" ht="10.95" customHeight="true" customFormat="true" s="9">
      <c r="A586" s="16">
        <v>45224</v>
      </c>
      <c r="B586" s="17" t="s">
        <v>236</v>
      </c>
      <c r="C586" s="17" t="s">
        <v>183</v>
      </c>
      <c r="D586" s="17" t="s">
        <v>18</v>
      </c>
      <c r="E586" s="17" t="s">
        <v>25</v>
      </c>
      <c r="F586" s="17"/>
      <c r="G586" s="18">
        <v>162.6500</v>
      </c>
      <c r="H586" s="18">
        <v>0</v>
      </c>
      <c r="I586" s="18">
        <f ca="1">((I585 + G586) - H586)</f>
        <v>0</v>
      </c>
      <c r="J586" s="18">
        <v>16.2700</v>
      </c>
      <c r="K586" s="19">
        <v>10.0000</v>
      </c>
      <c r="L586" s="17" t="s">
        <v>156</v>
      </c>
    </row>
    <row r="587" ht="10.95" customHeight="true" customFormat="true" s="9">
      <c r="A587" s="16">
        <v>45246</v>
      </c>
      <c r="B587" s="17" t="s">
        <v>236</v>
      </c>
      <c r="C587" s="17" t="s">
        <v>183</v>
      </c>
      <c r="D587" s="17" t="s">
        <v>18</v>
      </c>
      <c r="E587" s="17" t="s">
        <v>25</v>
      </c>
      <c r="F587" s="17"/>
      <c r="G587" s="18">
        <v>132.4200</v>
      </c>
      <c r="H587" s="18">
        <v>0</v>
      </c>
      <c r="I587" s="18">
        <f ca="1">((I586 + G587) - H587)</f>
        <v>0</v>
      </c>
      <c r="J587" s="18">
        <v>13.2400</v>
      </c>
      <c r="K587" s="19">
        <v>10.0000</v>
      </c>
      <c r="L587" s="17" t="s">
        <v>156</v>
      </c>
    </row>
    <row r="588" ht="10.95" customHeight="true" customFormat="true" s="9">
      <c r="A588" s="16">
        <v>45278</v>
      </c>
      <c r="B588" s="17" t="s">
        <v>236</v>
      </c>
      <c r="C588" s="17" t="s">
        <v>183</v>
      </c>
      <c r="D588" s="17" t="s">
        <v>18</v>
      </c>
      <c r="E588" s="17" t="s">
        <v>25</v>
      </c>
      <c r="F588" s="17"/>
      <c r="G588" s="18">
        <v>132.4200</v>
      </c>
      <c r="H588" s="18">
        <v>0</v>
      </c>
      <c r="I588" s="18">
        <f ca="1">((I587 + G588) - H588)</f>
        <v>0</v>
      </c>
      <c r="J588" s="18">
        <v>13.2400</v>
      </c>
      <c r="K588" s="19">
        <v>10.0000</v>
      </c>
      <c r="L588" s="17" t="s">
        <v>156</v>
      </c>
    </row>
    <row r="589" ht="10.95" customHeight="true" customFormat="true" s="9">
      <c r="A589" s="16">
        <v>45307</v>
      </c>
      <c r="B589" s="17" t="s">
        <v>236</v>
      </c>
      <c r="C589" s="17" t="s">
        <v>183</v>
      </c>
      <c r="D589" s="17" t="s">
        <v>18</v>
      </c>
      <c r="E589" s="17" t="s">
        <v>25</v>
      </c>
      <c r="F589" s="17"/>
      <c r="G589" s="18">
        <v>132.4200</v>
      </c>
      <c r="H589" s="18">
        <v>0</v>
      </c>
      <c r="I589" s="18">
        <f ca="1">((I588 + G589) - H589)</f>
        <v>0</v>
      </c>
      <c r="J589" s="18">
        <v>13.2400</v>
      </c>
      <c r="K589" s="19">
        <v>10.0000</v>
      </c>
      <c r="L589" s="17" t="s">
        <v>156</v>
      </c>
    </row>
    <row r="590" ht="10.95" customHeight="true" customFormat="true" s="9">
      <c r="A590" s="16">
        <v>45338</v>
      </c>
      <c r="B590" s="17" t="s">
        <v>236</v>
      </c>
      <c r="C590" s="17" t="s">
        <v>183</v>
      </c>
      <c r="D590" s="17" t="s">
        <v>18</v>
      </c>
      <c r="E590" s="17" t="s">
        <v>25</v>
      </c>
      <c r="F590" s="17"/>
      <c r="G590" s="18">
        <v>132.4200</v>
      </c>
      <c r="H590" s="18">
        <v>0</v>
      </c>
      <c r="I590" s="18">
        <f ca="1">((I589 + G590) - H590)</f>
        <v>0</v>
      </c>
      <c r="J590" s="18">
        <v>13.2400</v>
      </c>
      <c r="K590" s="19">
        <v>10.0000</v>
      </c>
      <c r="L590" s="17" t="s">
        <v>156</v>
      </c>
    </row>
    <row r="591" ht="10.95" customHeight="true" customFormat="true" s="9">
      <c r="A591" s="16">
        <v>45369</v>
      </c>
      <c r="B591" s="17" t="s">
        <v>236</v>
      </c>
      <c r="C591" s="17" t="s">
        <v>183</v>
      </c>
      <c r="D591" s="17" t="s">
        <v>18</v>
      </c>
      <c r="E591" s="17" t="s">
        <v>25</v>
      </c>
      <c r="F591" s="17"/>
      <c r="G591" s="18">
        <v>132.4200</v>
      </c>
      <c r="H591" s="18">
        <v>0</v>
      </c>
      <c r="I591" s="18">
        <f ca="1">((I590 + G591) - H591)</f>
        <v>0</v>
      </c>
      <c r="J591" s="18">
        <v>13.2400</v>
      </c>
      <c r="K591" s="19">
        <v>10.0000</v>
      </c>
      <c r="L591" s="17" t="s">
        <v>156</v>
      </c>
    </row>
    <row r="592" ht="10.95" customHeight="true" customFormat="true" s="9">
      <c r="A592" s="16">
        <v>45398</v>
      </c>
      <c r="B592" s="17" t="s">
        <v>236</v>
      </c>
      <c r="C592" s="17" t="s">
        <v>183</v>
      </c>
      <c r="D592" s="17" t="s">
        <v>18</v>
      </c>
      <c r="E592" s="17" t="s">
        <v>25</v>
      </c>
      <c r="F592" s="17"/>
      <c r="G592" s="18">
        <v>132.4200</v>
      </c>
      <c r="H592" s="18">
        <v>0</v>
      </c>
      <c r="I592" s="18">
        <f ca="1">((I591 + G592) - H592)</f>
        <v>0</v>
      </c>
      <c r="J592" s="18">
        <v>13.2400</v>
      </c>
      <c r="K592" s="19">
        <v>10.0000</v>
      </c>
      <c r="L592" s="17" t="s">
        <v>156</v>
      </c>
    </row>
    <row r="593" ht="10.95" customHeight="true" customFormat="true" s="9">
      <c r="A593" s="16">
        <v>45421</v>
      </c>
      <c r="B593" s="17" t="s">
        <v>236</v>
      </c>
      <c r="C593" s="17" t="s">
        <v>183</v>
      </c>
      <c r="D593" s="17" t="s">
        <v>21</v>
      </c>
      <c r="E593" s="17" t="s">
        <v>237</v>
      </c>
      <c r="F593" s="17"/>
      <c r="G593" s="18">
        <v>0</v>
      </c>
      <c r="H593" s="18">
        <v>1561.7600</v>
      </c>
      <c r="I593" s="18">
        <f ca="1">((I592 + G593) - H593)</f>
        <v>0</v>
      </c>
      <c r="J593" s="18">
        <v>-156.1800</v>
      </c>
      <c r="K593" s="19">
        <v>10.0000</v>
      </c>
      <c r="L593" s="17" t="s">
        <v>156</v>
      </c>
    </row>
    <row r="594" ht="10.95" customHeight="true" customFormat="true" s="9">
      <c r="A594" s="16">
        <v>45429</v>
      </c>
      <c r="B594" s="17" t="s">
        <v>236</v>
      </c>
      <c r="C594" s="17" t="s">
        <v>183</v>
      </c>
      <c r="D594" s="17" t="s">
        <v>18</v>
      </c>
      <c r="E594" s="17" t="s">
        <v>25</v>
      </c>
      <c r="F594" s="17"/>
      <c r="G594" s="18">
        <v>132.4200</v>
      </c>
      <c r="H594" s="18">
        <v>0</v>
      </c>
      <c r="I594" s="18">
        <f ca="1">((I593 + G594) - H594)</f>
        <v>0</v>
      </c>
      <c r="J594" s="18">
        <v>13.2400</v>
      </c>
      <c r="K594" s="19">
        <v>10.0000</v>
      </c>
      <c r="L594" s="17" t="s">
        <v>156</v>
      </c>
    </row>
    <row r="595" ht="10.95" customHeight="true" customFormat="true" s="9">
      <c r="A595" s="16">
        <v>45461</v>
      </c>
      <c r="B595" s="17" t="s">
        <v>236</v>
      </c>
      <c r="C595" s="17" t="s">
        <v>183</v>
      </c>
      <c r="D595" s="17" t="s">
        <v>18</v>
      </c>
      <c r="E595" s="17" t="s">
        <v>25</v>
      </c>
      <c r="F595" s="17"/>
      <c r="G595" s="18">
        <v>132.4200</v>
      </c>
      <c r="H595" s="18">
        <v>0</v>
      </c>
      <c r="I595" s="18">
        <f ca="1">((I594 + G595) - H595)</f>
        <v>0</v>
      </c>
      <c r="J595" s="18">
        <v>13.2400</v>
      </c>
      <c r="K595" s="19">
        <v>10.0000</v>
      </c>
      <c r="L595" s="17" t="s">
        <v>156</v>
      </c>
    </row>
    <row r="596" ht="10.95" customHeight="true" customFormat="true" s="9">
      <c r="A596" s="16">
        <v>45473</v>
      </c>
      <c r="B596" s="17" t="s">
        <v>236</v>
      </c>
      <c r="C596" s="17" t="s">
        <v>183</v>
      </c>
      <c r="D596" s="17" t="s">
        <v>126</v>
      </c>
      <c r="E596" s="17" t="s">
        <v>127</v>
      </c>
      <c r="F596" s="17" t="s">
        <v>128</v>
      </c>
      <c r="G596" s="18">
        <v>1561.7600</v>
      </c>
      <c r="H596" s="18">
        <v>0</v>
      </c>
      <c r="I596" s="18">
        <f ca="1">((I595 + G596) - H596)</f>
        <v>0</v>
      </c>
      <c r="J596" s="18">
        <v>0</v>
      </c>
      <c r="K596" s="19">
        <v>0</v>
      </c>
      <c r="L596" s="17" t="s">
        <v>129</v>
      </c>
    </row>
    <row r="597" ht="10.95" customHeight="true" customFormat="true" s="9">
      <c r="A597" s="20" t="s">
        <v>238</v>
      </c>
      <c r="B597" s="20"/>
      <c r="C597" s="20"/>
      <c r="D597" s="20"/>
      <c r="E597" s="20"/>
      <c r="F597" s="20"/>
      <c r="G597" s="21">
        <f ca="1">SUM(G583:G596)</f>
        <v>0</v>
      </c>
      <c r="H597" s="21">
        <f ca="1">SUM(H583:H596)</f>
        <v>0</v>
      </c>
      <c r="I597" s="21">
        <f ca="1">I596</f>
        <v>0</v>
      </c>
      <c r="J597" s="21">
        <f ca="1">SUM(J583:J596)</f>
        <v>0</v>
      </c>
      <c r="K597" s="20"/>
      <c r="L597" s="20"/>
    </row>
    <row r="598" ht="10.95" customHeight="true" customFormat="true" s="9">
      <c r="A598" s="20" t="s">
        <v>98</v>
      </c>
      <c r="B598" s="20"/>
      <c r="C598" s="20"/>
      <c r="D598" s="20"/>
      <c r="E598" s="20"/>
      <c r="F598" s="20"/>
      <c r="G598" s="21">
        <v>1590.5000</v>
      </c>
      <c r="H598" s="21">
        <v>0</v>
      </c>
      <c r="I598" s="21">
        <v>0</v>
      </c>
      <c r="J598" s="21">
        <v>0</v>
      </c>
      <c r="K598" s="20"/>
      <c r="L598" s="20"/>
    </row>
    <row r="599" ht="10.95" customHeight="true" customFormat="true" s="9">
      <c r="A599" s="10" t="s">
        <v>99</v>
      </c>
      <c r="B599" s="10"/>
      <c r="C599" s="10"/>
      <c r="D599" s="10"/>
      <c r="E599" s="10"/>
      <c r="F599" s="10"/>
      <c r="G599" s="11">
        <v>1590.5000</v>
      </c>
      <c r="H599" s="11">
        <v>0</v>
      </c>
      <c r="I599" s="11">
        <f ca="1">I596</f>
        <v>0</v>
      </c>
      <c r="J599" s="11">
        <v>0</v>
      </c>
      <c r="K599" s="10"/>
      <c r="L599" s="10"/>
    </row>
    <row r="600" ht="13.35" customHeight="true"/>
    <row r="601" ht="12.1" customHeight="true" customFormat="true" s="5">
      <c r="A601" s="8" t="s">
        <v>239</v>
      </c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ht="10.95" customHeight="true" customFormat="true" s="9">
      <c r="A602" s="10" t="s">
        <v>16</v>
      </c>
      <c r="B602" s="10"/>
      <c r="C602" s="10"/>
      <c r="D602" s="10"/>
      <c r="E602" s="10"/>
      <c r="F602" s="10"/>
      <c r="G602" s="11">
        <v>0</v>
      </c>
      <c r="H602" s="11">
        <v>0</v>
      </c>
      <c r="I602" s="11">
        <f ca="1">(G602 - H602)</f>
        <v>0</v>
      </c>
      <c r="J602" s="11">
        <v>0</v>
      </c>
      <c r="K602" s="10"/>
      <c r="L602" s="10"/>
    </row>
    <row r="603" ht="10.95" customHeight="true" customFormat="true" s="9">
      <c r="A603" s="12">
        <v>45446</v>
      </c>
      <c r="B603" s="13" t="s">
        <v>240</v>
      </c>
      <c r="C603" s="13" t="s">
        <v>183</v>
      </c>
      <c r="D603" s="13" t="s">
        <v>18</v>
      </c>
      <c r="E603" s="13" t="s">
        <v>241</v>
      </c>
      <c r="F603" s="13"/>
      <c r="G603" s="14">
        <v>19651.8800</v>
      </c>
      <c r="H603" s="14">
        <v>0</v>
      </c>
      <c r="I603" s="14">
        <f ca="1">((I602 + G603) - H603)</f>
        <v>0</v>
      </c>
      <c r="J603" s="14">
        <v>0</v>
      </c>
      <c r="K603" s="15">
        <v>0</v>
      </c>
      <c r="L603" s="13" t="s">
        <v>129</v>
      </c>
    </row>
    <row r="604" ht="10.95" customHeight="true" customFormat="true" s="9">
      <c r="A604" s="16">
        <v>45473</v>
      </c>
      <c r="B604" s="17" t="s">
        <v>240</v>
      </c>
      <c r="C604" s="17" t="s">
        <v>183</v>
      </c>
      <c r="D604" s="17" t="s">
        <v>126</v>
      </c>
      <c r="E604" s="17" t="s">
        <v>242</v>
      </c>
      <c r="F604" s="17" t="s">
        <v>243</v>
      </c>
      <c r="G604" s="18">
        <v>57571.4000</v>
      </c>
      <c r="H604" s="18">
        <v>0</v>
      </c>
      <c r="I604" s="18">
        <f ca="1">((I603 + G604) - H604)</f>
        <v>0</v>
      </c>
      <c r="J604" s="18">
        <v>0</v>
      </c>
      <c r="K604" s="19">
        <v>0</v>
      </c>
      <c r="L604" s="17" t="s">
        <v>129</v>
      </c>
    </row>
    <row r="605" ht="10.95" customHeight="true" customFormat="true" s="9">
      <c r="A605" s="16">
        <v>45473</v>
      </c>
      <c r="B605" s="17" t="s">
        <v>240</v>
      </c>
      <c r="C605" s="17" t="s">
        <v>183</v>
      </c>
      <c r="D605" s="17" t="s">
        <v>18</v>
      </c>
      <c r="E605" s="17" t="s">
        <v>244</v>
      </c>
      <c r="F605" s="17"/>
      <c r="G605" s="18">
        <v>18952.9300</v>
      </c>
      <c r="H605" s="18">
        <v>0</v>
      </c>
      <c r="I605" s="18">
        <f ca="1">((I604 + G605) - H605)</f>
        <v>0</v>
      </c>
      <c r="J605" s="18">
        <v>0</v>
      </c>
      <c r="K605" s="19">
        <v>0</v>
      </c>
      <c r="L605" s="17" t="s">
        <v>129</v>
      </c>
    </row>
    <row r="606" ht="10.95" customHeight="true" customFormat="true" s="9">
      <c r="A606" s="20" t="s">
        <v>245</v>
      </c>
      <c r="B606" s="20"/>
      <c r="C606" s="20"/>
      <c r="D606" s="20"/>
      <c r="E606" s="20"/>
      <c r="F606" s="20"/>
      <c r="G606" s="21">
        <f ca="1">SUM(G603:G605)</f>
        <v>0</v>
      </c>
      <c r="H606" s="21">
        <f ca="1">SUM(H603:H605)</f>
        <v>0</v>
      </c>
      <c r="I606" s="21">
        <f ca="1">I605</f>
        <v>0</v>
      </c>
      <c r="J606" s="21">
        <f ca="1">SUM(J603:J605)</f>
        <v>0</v>
      </c>
      <c r="K606" s="20"/>
      <c r="L606" s="20"/>
    </row>
    <row r="607" ht="10.95" customHeight="true" customFormat="true" s="9">
      <c r="A607" s="20" t="s">
        <v>98</v>
      </c>
      <c r="B607" s="20"/>
      <c r="C607" s="20"/>
      <c r="D607" s="20"/>
      <c r="E607" s="20"/>
      <c r="F607" s="20"/>
      <c r="G607" s="21">
        <v>96176.2100</v>
      </c>
      <c r="H607" s="21">
        <v>0</v>
      </c>
      <c r="I607" s="21">
        <v>0</v>
      </c>
      <c r="J607" s="21">
        <v>0</v>
      </c>
      <c r="K607" s="20"/>
      <c r="L607" s="20"/>
    </row>
    <row r="608" ht="10.95" customHeight="true" customFormat="true" s="9">
      <c r="A608" s="10" t="s">
        <v>99</v>
      </c>
      <c r="B608" s="10"/>
      <c r="C608" s="10"/>
      <c r="D608" s="10"/>
      <c r="E608" s="10"/>
      <c r="F608" s="10"/>
      <c r="G608" s="11">
        <v>96176.2100</v>
      </c>
      <c r="H608" s="11">
        <v>0</v>
      </c>
      <c r="I608" s="11">
        <f ca="1">I605</f>
        <v>0</v>
      </c>
      <c r="J608" s="11">
        <v>0</v>
      </c>
      <c r="K608" s="10"/>
      <c r="L608" s="10"/>
    </row>
    <row r="609" ht="13.35" customHeight="true"/>
    <row r="610" ht="12.1" customHeight="true" customFormat="true" s="5">
      <c r="A610" s="8" t="s">
        <v>246</v>
      </c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ht="10.95" customHeight="true" customFormat="true" s="9">
      <c r="A611" s="10" t="s">
        <v>16</v>
      </c>
      <c r="B611" s="10"/>
      <c r="C611" s="10"/>
      <c r="D611" s="10"/>
      <c r="E611" s="10"/>
      <c r="F611" s="10"/>
      <c r="G611" s="11">
        <v>0</v>
      </c>
      <c r="H611" s="11">
        <v>0</v>
      </c>
      <c r="I611" s="11">
        <f ca="1">(G611 - H611)</f>
        <v>0</v>
      </c>
      <c r="J611" s="11">
        <v>0</v>
      </c>
      <c r="K611" s="10"/>
      <c r="L611" s="10"/>
    </row>
    <row r="612" ht="10.95" customHeight="true" customFormat="true" s="9">
      <c r="A612" s="12">
        <v>45124</v>
      </c>
      <c r="B612" s="13" t="s">
        <v>247</v>
      </c>
      <c r="C612" s="13" t="s">
        <v>183</v>
      </c>
      <c r="D612" s="13" t="s">
        <v>18</v>
      </c>
      <c r="E612" s="13" t="s">
        <v>248</v>
      </c>
      <c r="F612" s="13"/>
      <c r="G612" s="14">
        <v>1983.2100</v>
      </c>
      <c r="H612" s="14">
        <v>0</v>
      </c>
      <c r="I612" s="14">
        <f ca="1">((I611 + G612) - H612)</f>
        <v>0</v>
      </c>
      <c r="J612" s="14">
        <v>0</v>
      </c>
      <c r="K612" s="15">
        <v>0</v>
      </c>
      <c r="L612" s="13" t="s">
        <v>194</v>
      </c>
    </row>
    <row r="613" ht="10.95" customHeight="true" customFormat="true" s="9">
      <c r="A613" s="16">
        <v>45138</v>
      </c>
      <c r="B613" s="17" t="s">
        <v>247</v>
      </c>
      <c r="C613" s="17" t="s">
        <v>183</v>
      </c>
      <c r="D613" s="17" t="s">
        <v>18</v>
      </c>
      <c r="E613" s="17" t="s">
        <v>248</v>
      </c>
      <c r="F613" s="17"/>
      <c r="G613" s="18">
        <v>1.4700</v>
      </c>
      <c r="H613" s="18">
        <v>0</v>
      </c>
      <c r="I613" s="18">
        <f ca="1">((I612 + G613) - H613)</f>
        <v>0</v>
      </c>
      <c r="J613" s="18">
        <v>0</v>
      </c>
      <c r="K613" s="19">
        <v>0</v>
      </c>
      <c r="L613" s="17" t="s">
        <v>194</v>
      </c>
    </row>
    <row r="614" ht="10.95" customHeight="true" customFormat="true" s="9">
      <c r="A614" s="16">
        <v>45153</v>
      </c>
      <c r="B614" s="17" t="s">
        <v>247</v>
      </c>
      <c r="C614" s="17" t="s">
        <v>183</v>
      </c>
      <c r="D614" s="17" t="s">
        <v>18</v>
      </c>
      <c r="E614" s="17" t="s">
        <v>248</v>
      </c>
      <c r="F614" s="17"/>
      <c r="G614" s="18">
        <v>37093.8300</v>
      </c>
      <c r="H614" s="18">
        <v>0</v>
      </c>
      <c r="I614" s="18">
        <f ca="1">((I613 + G614) - H614)</f>
        <v>0</v>
      </c>
      <c r="J614" s="18">
        <v>0</v>
      </c>
      <c r="K614" s="19">
        <v>0</v>
      </c>
      <c r="L614" s="17" t="s">
        <v>194</v>
      </c>
    </row>
    <row r="615" ht="10.95" customHeight="true" customFormat="true" s="9">
      <c r="A615" s="16">
        <v>45153</v>
      </c>
      <c r="B615" s="17" t="s">
        <v>247</v>
      </c>
      <c r="C615" s="17" t="s">
        <v>183</v>
      </c>
      <c r="D615" s="17" t="s">
        <v>18</v>
      </c>
      <c r="E615" s="17" t="s">
        <v>248</v>
      </c>
      <c r="F615" s="17"/>
      <c r="G615" s="18">
        <v>2056.7000</v>
      </c>
      <c r="H615" s="18">
        <v>0</v>
      </c>
      <c r="I615" s="18">
        <f ca="1">((I614 + G615) - H615)</f>
        <v>0</v>
      </c>
      <c r="J615" s="18">
        <v>0</v>
      </c>
      <c r="K615" s="19">
        <v>0</v>
      </c>
      <c r="L615" s="17" t="s">
        <v>194</v>
      </c>
    </row>
    <row r="616" ht="10.95" customHeight="true" customFormat="true" s="9">
      <c r="A616" s="16">
        <v>45154</v>
      </c>
      <c r="B616" s="17" t="s">
        <v>247</v>
      </c>
      <c r="C616" s="17" t="s">
        <v>183</v>
      </c>
      <c r="D616" s="17" t="s">
        <v>18</v>
      </c>
      <c r="E616" s="17" t="s">
        <v>28</v>
      </c>
      <c r="F616" s="17"/>
      <c r="G616" s="18">
        <v>415.7800</v>
      </c>
      <c r="H616" s="18">
        <v>0</v>
      </c>
      <c r="I616" s="18">
        <f ca="1">((I615 + G616) - H616)</f>
        <v>0</v>
      </c>
      <c r="J616" s="18">
        <v>0</v>
      </c>
      <c r="K616" s="19">
        <v>0</v>
      </c>
      <c r="L616" s="17" t="s">
        <v>194</v>
      </c>
    </row>
    <row r="617" ht="10.95" customHeight="true" customFormat="true" s="9">
      <c r="A617" s="16">
        <v>45169</v>
      </c>
      <c r="B617" s="17" t="s">
        <v>247</v>
      </c>
      <c r="C617" s="17" t="s">
        <v>183</v>
      </c>
      <c r="D617" s="17" t="s">
        <v>18</v>
      </c>
      <c r="E617" s="17" t="s">
        <v>248</v>
      </c>
      <c r="F617" s="17"/>
      <c r="G617" s="18">
        <v>107.7300</v>
      </c>
      <c r="H617" s="18">
        <v>0</v>
      </c>
      <c r="I617" s="18">
        <f ca="1">((I616 + G617) - H617)</f>
        <v>0</v>
      </c>
      <c r="J617" s="18">
        <v>0</v>
      </c>
      <c r="K617" s="19">
        <v>0</v>
      </c>
      <c r="L617" s="17" t="s">
        <v>194</v>
      </c>
    </row>
    <row r="618" ht="10.95" customHeight="true" customFormat="true" s="9">
      <c r="A618" s="16">
        <v>45187</v>
      </c>
      <c r="B618" s="17" t="s">
        <v>247</v>
      </c>
      <c r="C618" s="17" t="s">
        <v>183</v>
      </c>
      <c r="D618" s="17" t="s">
        <v>18</v>
      </c>
      <c r="E618" s="17" t="s">
        <v>248</v>
      </c>
      <c r="F618" s="17"/>
      <c r="G618" s="18">
        <v>18376.3300</v>
      </c>
      <c r="H618" s="18">
        <v>0</v>
      </c>
      <c r="I618" s="18">
        <f ca="1">((I617 + G618) - H618)</f>
        <v>0</v>
      </c>
      <c r="J618" s="18">
        <v>0</v>
      </c>
      <c r="K618" s="19">
        <v>0</v>
      </c>
      <c r="L618" s="17" t="s">
        <v>194</v>
      </c>
    </row>
    <row r="619" ht="10.95" customHeight="true" customFormat="true" s="9">
      <c r="A619" s="16">
        <v>45199</v>
      </c>
      <c r="B619" s="17" t="s">
        <v>247</v>
      </c>
      <c r="C619" s="17" t="s">
        <v>183</v>
      </c>
      <c r="D619" s="17" t="s">
        <v>126</v>
      </c>
      <c r="E619" s="17" t="s">
        <v>249</v>
      </c>
      <c r="F619" s="17" t="s">
        <v>250</v>
      </c>
      <c r="G619" s="18">
        <v>15578.2300</v>
      </c>
      <c r="H619" s="18">
        <v>0</v>
      </c>
      <c r="I619" s="18">
        <f ca="1">((I618 + G619) - H619)</f>
        <v>0</v>
      </c>
      <c r="J619" s="18">
        <v>0</v>
      </c>
      <c r="K619" s="19">
        <v>0</v>
      </c>
      <c r="L619" s="17" t="s">
        <v>129</v>
      </c>
    </row>
    <row r="620" ht="10.95" customHeight="true" customFormat="true" s="9">
      <c r="A620" s="16">
        <v>45216</v>
      </c>
      <c r="B620" s="17" t="s">
        <v>247</v>
      </c>
      <c r="C620" s="17" t="s">
        <v>183</v>
      </c>
      <c r="D620" s="17" t="s">
        <v>18</v>
      </c>
      <c r="E620" s="17" t="s">
        <v>248</v>
      </c>
      <c r="F620" s="17"/>
      <c r="G620" s="18">
        <v>18365.8000</v>
      </c>
      <c r="H620" s="18">
        <v>0</v>
      </c>
      <c r="I620" s="18">
        <f ca="1">((I619 + G620) - H620)</f>
        <v>0</v>
      </c>
      <c r="J620" s="18">
        <v>0</v>
      </c>
      <c r="K620" s="19">
        <v>0</v>
      </c>
      <c r="L620" s="17" t="s">
        <v>194</v>
      </c>
    </row>
    <row r="621" ht="10.95" customHeight="true" customFormat="true" s="9">
      <c r="A621" s="16">
        <v>45246</v>
      </c>
      <c r="B621" s="17" t="s">
        <v>247</v>
      </c>
      <c r="C621" s="17" t="s">
        <v>183</v>
      </c>
      <c r="D621" s="17" t="s">
        <v>18</v>
      </c>
      <c r="E621" s="17" t="s">
        <v>248</v>
      </c>
      <c r="F621" s="17"/>
      <c r="G621" s="18">
        <v>17773.3600</v>
      </c>
      <c r="H621" s="18">
        <v>0</v>
      </c>
      <c r="I621" s="18">
        <f ca="1">((I620 + G621) - H621)</f>
        <v>0</v>
      </c>
      <c r="J621" s="18">
        <v>0</v>
      </c>
      <c r="K621" s="19">
        <v>0</v>
      </c>
      <c r="L621" s="17" t="s">
        <v>194</v>
      </c>
    </row>
    <row r="622" ht="10.95" customHeight="true" customFormat="true" s="9">
      <c r="A622" s="16">
        <v>45278</v>
      </c>
      <c r="B622" s="17" t="s">
        <v>247</v>
      </c>
      <c r="C622" s="17" t="s">
        <v>183</v>
      </c>
      <c r="D622" s="17" t="s">
        <v>18</v>
      </c>
      <c r="E622" s="17" t="s">
        <v>248</v>
      </c>
      <c r="F622" s="17"/>
      <c r="G622" s="18">
        <v>18429.7700</v>
      </c>
      <c r="H622" s="18">
        <v>0</v>
      </c>
      <c r="I622" s="18">
        <f ca="1">((I621 + G622) - H622)</f>
        <v>0</v>
      </c>
      <c r="J622" s="18">
        <v>0</v>
      </c>
      <c r="K622" s="19">
        <v>0</v>
      </c>
      <c r="L622" s="17" t="s">
        <v>194</v>
      </c>
    </row>
    <row r="623" ht="10.95" customHeight="true" customFormat="true" s="9">
      <c r="A623" s="16">
        <v>45307</v>
      </c>
      <c r="B623" s="17" t="s">
        <v>247</v>
      </c>
      <c r="C623" s="17" t="s">
        <v>183</v>
      </c>
      <c r="D623" s="17" t="s">
        <v>18</v>
      </c>
      <c r="E623" s="17" t="s">
        <v>248</v>
      </c>
      <c r="F623" s="17"/>
      <c r="G623" s="18">
        <v>19056.0500</v>
      </c>
      <c r="H623" s="18">
        <v>0</v>
      </c>
      <c r="I623" s="18">
        <f ca="1">((I622 + G623) - H623)</f>
        <v>0</v>
      </c>
      <c r="J623" s="18">
        <v>0</v>
      </c>
      <c r="K623" s="19">
        <v>0</v>
      </c>
      <c r="L623" s="17" t="s">
        <v>194</v>
      </c>
    </row>
    <row r="624" ht="10.95" customHeight="true" customFormat="true" s="9">
      <c r="A624" s="20" t="s">
        <v>251</v>
      </c>
      <c r="B624" s="20"/>
      <c r="C624" s="20"/>
      <c r="D624" s="20"/>
      <c r="E624" s="20"/>
      <c r="F624" s="20"/>
      <c r="G624" s="21">
        <f ca="1">SUM(G612:G623)</f>
        <v>0</v>
      </c>
      <c r="H624" s="21">
        <f ca="1">SUM(H612:H623)</f>
        <v>0</v>
      </c>
      <c r="I624" s="21">
        <f ca="1">I623</f>
        <v>0</v>
      </c>
      <c r="J624" s="21">
        <f ca="1">SUM(J612:J623)</f>
        <v>0</v>
      </c>
      <c r="K624" s="20"/>
      <c r="L624" s="20"/>
    </row>
    <row r="625" ht="10.95" customHeight="true" customFormat="true" s="9">
      <c r="A625" s="20" t="s">
        <v>98</v>
      </c>
      <c r="B625" s="20"/>
      <c r="C625" s="20"/>
      <c r="D625" s="20"/>
      <c r="E625" s="20"/>
      <c r="F625" s="20"/>
      <c r="G625" s="21">
        <v>149238.2600</v>
      </c>
      <c r="H625" s="21">
        <v>0</v>
      </c>
      <c r="I625" s="21">
        <v>0</v>
      </c>
      <c r="J625" s="21">
        <v>0</v>
      </c>
      <c r="K625" s="20"/>
      <c r="L625" s="20"/>
    </row>
    <row r="626" ht="10.95" customHeight="true" customFormat="true" s="9">
      <c r="A626" s="10" t="s">
        <v>99</v>
      </c>
      <c r="B626" s="10"/>
      <c r="C626" s="10"/>
      <c r="D626" s="10"/>
      <c r="E626" s="10"/>
      <c r="F626" s="10"/>
      <c r="G626" s="11">
        <v>149238.2600</v>
      </c>
      <c r="H626" s="11">
        <v>0</v>
      </c>
      <c r="I626" s="11">
        <f ca="1">I623</f>
        <v>0</v>
      </c>
      <c r="J626" s="11">
        <v>0</v>
      </c>
      <c r="K626" s="10"/>
      <c r="L626" s="10"/>
    </row>
    <row r="627" ht="13.35" customHeight="true"/>
    <row r="628" ht="12.1" customHeight="true" customFormat="true" s="5">
      <c r="A628" s="8" t="s">
        <v>252</v>
      </c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ht="10.95" customHeight="true" customFormat="true" s="9">
      <c r="A629" s="10" t="s">
        <v>16</v>
      </c>
      <c r="B629" s="10"/>
      <c r="C629" s="10"/>
      <c r="D629" s="10"/>
      <c r="E629" s="10"/>
      <c r="F629" s="10"/>
      <c r="G629" s="11">
        <v>0</v>
      </c>
      <c r="H629" s="11">
        <v>0</v>
      </c>
      <c r="I629" s="11">
        <f ca="1">(G629 - H629)</f>
        <v>0</v>
      </c>
      <c r="J629" s="11">
        <v>0</v>
      </c>
      <c r="K629" s="10"/>
      <c r="L629" s="10"/>
    </row>
    <row r="630" ht="10.95" customHeight="true" customFormat="true" s="9">
      <c r="A630" s="12">
        <v>45473</v>
      </c>
      <c r="B630" s="13" t="s">
        <v>253</v>
      </c>
      <c r="C630" s="13" t="s">
        <v>183</v>
      </c>
      <c r="D630" s="13" t="s">
        <v>126</v>
      </c>
      <c r="E630" s="13" t="s">
        <v>254</v>
      </c>
      <c r="F630" s="13" t="s">
        <v>255</v>
      </c>
      <c r="G630" s="14">
        <v>18400.4300</v>
      </c>
      <c r="H630" s="14">
        <v>0</v>
      </c>
      <c r="I630" s="14">
        <f ca="1">((I629 + G630) - H630)</f>
        <v>0</v>
      </c>
      <c r="J630" s="14">
        <v>0</v>
      </c>
      <c r="K630" s="15">
        <v>0</v>
      </c>
      <c r="L630" s="13" t="s">
        <v>129</v>
      </c>
    </row>
    <row r="631" ht="10.95" customHeight="true" customFormat="true" s="9">
      <c r="A631" s="20" t="s">
        <v>256</v>
      </c>
      <c r="B631" s="20"/>
      <c r="C631" s="20"/>
      <c r="D631" s="20"/>
      <c r="E631" s="20"/>
      <c r="F631" s="20"/>
      <c r="G631" s="21">
        <f ca="1">G630</f>
        <v>0</v>
      </c>
      <c r="H631" s="21">
        <f ca="1">H630</f>
        <v>0</v>
      </c>
      <c r="I631" s="21">
        <f ca="1">I630</f>
        <v>0</v>
      </c>
      <c r="J631" s="21">
        <f ca="1">J630</f>
        <v>0</v>
      </c>
      <c r="K631" s="20"/>
      <c r="L631" s="20"/>
    </row>
    <row r="632" ht="10.95" customHeight="true" customFormat="true" s="9">
      <c r="A632" s="20" t="s">
        <v>98</v>
      </c>
      <c r="B632" s="20"/>
      <c r="C632" s="20"/>
      <c r="D632" s="20"/>
      <c r="E632" s="20"/>
      <c r="F632" s="20"/>
      <c r="G632" s="21">
        <v>18400.4300</v>
      </c>
      <c r="H632" s="21">
        <v>0</v>
      </c>
      <c r="I632" s="21">
        <v>0</v>
      </c>
      <c r="J632" s="21">
        <v>0</v>
      </c>
      <c r="K632" s="20"/>
      <c r="L632" s="20"/>
    </row>
    <row r="633" ht="10.95" customHeight="true" customFormat="true" s="9">
      <c r="A633" s="10" t="s">
        <v>99</v>
      </c>
      <c r="B633" s="10"/>
      <c r="C633" s="10"/>
      <c r="D633" s="10"/>
      <c r="E633" s="10"/>
      <c r="F633" s="10"/>
      <c r="G633" s="11">
        <v>18400.4300</v>
      </c>
      <c r="H633" s="11">
        <v>0</v>
      </c>
      <c r="I633" s="11">
        <f ca="1">I630</f>
        <v>0</v>
      </c>
      <c r="J633" s="11">
        <v>0</v>
      </c>
      <c r="K633" s="10"/>
      <c r="L633" s="10"/>
    </row>
    <row r="634" ht="13.35" customHeight="true"/>
    <row r="635" ht="12.1" customHeight="true" customFormat="true" s="5">
      <c r="A635" s="8" t="s">
        <v>257</v>
      </c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ht="10.95" customHeight="true" customFormat="true" s="9">
      <c r="A636" s="10" t="s">
        <v>16</v>
      </c>
      <c r="B636" s="10"/>
      <c r="C636" s="10"/>
      <c r="D636" s="10"/>
      <c r="E636" s="10"/>
      <c r="F636" s="10"/>
      <c r="G636" s="11">
        <v>0</v>
      </c>
      <c r="H636" s="11">
        <v>0</v>
      </c>
      <c r="I636" s="11">
        <f ca="1">(G636 - H636)</f>
        <v>0</v>
      </c>
      <c r="J636" s="11">
        <v>0</v>
      </c>
      <c r="K636" s="10"/>
      <c r="L636" s="10"/>
    </row>
    <row r="637" ht="10.95" customHeight="true" customFormat="true" s="9">
      <c r="A637" s="12">
        <v>45331</v>
      </c>
      <c r="B637" s="13" t="s">
        <v>258</v>
      </c>
      <c r="C637" s="13" t="s">
        <v>183</v>
      </c>
      <c r="D637" s="13" t="s">
        <v>18</v>
      </c>
      <c r="E637" s="13" t="s">
        <v>259</v>
      </c>
      <c r="F637" s="13"/>
      <c r="G637" s="14">
        <v>2000.0000</v>
      </c>
      <c r="H637" s="14">
        <v>0</v>
      </c>
      <c r="I637" s="14">
        <f ca="1">((I636 + G637) - H637)</f>
        <v>0</v>
      </c>
      <c r="J637" s="14">
        <v>200.0000</v>
      </c>
      <c r="K637" s="15">
        <v>10.0000</v>
      </c>
      <c r="L637" s="13" t="s">
        <v>156</v>
      </c>
    </row>
    <row r="638" ht="10.95" customHeight="true" customFormat="true" s="9">
      <c r="A638" s="20" t="s">
        <v>260</v>
      </c>
      <c r="B638" s="20"/>
      <c r="C638" s="20"/>
      <c r="D638" s="20"/>
      <c r="E638" s="20"/>
      <c r="F638" s="20"/>
      <c r="G638" s="21">
        <f ca="1">G637</f>
        <v>0</v>
      </c>
      <c r="H638" s="21">
        <f ca="1">H637</f>
        <v>0</v>
      </c>
      <c r="I638" s="21">
        <f ca="1">I637</f>
        <v>0</v>
      </c>
      <c r="J638" s="21">
        <f ca="1">J637</f>
        <v>0</v>
      </c>
      <c r="K638" s="20"/>
      <c r="L638" s="20"/>
    </row>
    <row r="639" ht="10.95" customHeight="true" customFormat="true" s="9">
      <c r="A639" s="20" t="s">
        <v>98</v>
      </c>
      <c r="B639" s="20"/>
      <c r="C639" s="20"/>
      <c r="D639" s="20"/>
      <c r="E639" s="20"/>
      <c r="F639" s="20"/>
      <c r="G639" s="21">
        <v>2000.0000</v>
      </c>
      <c r="H639" s="21">
        <v>0</v>
      </c>
      <c r="I639" s="21">
        <v>0</v>
      </c>
      <c r="J639" s="21">
        <v>0</v>
      </c>
      <c r="K639" s="20"/>
      <c r="L639" s="20"/>
    </row>
    <row r="640" ht="10.95" customHeight="true" customFormat="true" s="9">
      <c r="A640" s="10" t="s">
        <v>99</v>
      </c>
      <c r="B640" s="10"/>
      <c r="C640" s="10"/>
      <c r="D640" s="10"/>
      <c r="E640" s="10"/>
      <c r="F640" s="10"/>
      <c r="G640" s="11">
        <v>2000.0000</v>
      </c>
      <c r="H640" s="11">
        <v>0</v>
      </c>
      <c r="I640" s="11">
        <f ca="1">I637</f>
        <v>0</v>
      </c>
      <c r="J640" s="11">
        <v>0</v>
      </c>
      <c r="K640" s="10"/>
      <c r="L640" s="10"/>
    </row>
    <row r="641" ht="13.35" customHeight="true"/>
    <row r="642" ht="12.1" customHeight="true" customFormat="true" s="5">
      <c r="A642" s="8" t="s">
        <v>261</v>
      </c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ht="10.95" customHeight="true" customFormat="true" s="9">
      <c r="A643" s="10" t="s">
        <v>16</v>
      </c>
      <c r="B643" s="10"/>
      <c r="C643" s="10"/>
      <c r="D643" s="10"/>
      <c r="E643" s="10"/>
      <c r="F643" s="10"/>
      <c r="G643" s="11">
        <v>0</v>
      </c>
      <c r="H643" s="11">
        <v>0</v>
      </c>
      <c r="I643" s="11">
        <f ca="1">(G643 - H643)</f>
        <v>0</v>
      </c>
      <c r="J643" s="11">
        <v>0</v>
      </c>
      <c r="K643" s="10"/>
      <c r="L643" s="10"/>
    </row>
    <row r="644" ht="10.95" customHeight="true" customFormat="true" s="9">
      <c r="A644" s="12">
        <v>45453</v>
      </c>
      <c r="B644" s="13" t="s">
        <v>262</v>
      </c>
      <c r="C644" s="13" t="s">
        <v>183</v>
      </c>
      <c r="D644" s="13" t="s">
        <v>18</v>
      </c>
      <c r="E644" s="13" t="s">
        <v>93</v>
      </c>
      <c r="F644" s="13"/>
      <c r="G644" s="14">
        <v>310.0000</v>
      </c>
      <c r="H644" s="14">
        <v>0</v>
      </c>
      <c r="I644" s="14">
        <f ca="1">((I643 + G644) - H644)</f>
        <v>0</v>
      </c>
      <c r="J644" s="14">
        <v>0</v>
      </c>
      <c r="K644" s="15">
        <v>0</v>
      </c>
      <c r="L644" s="13" t="s">
        <v>194</v>
      </c>
    </row>
    <row r="645" ht="10.95" customHeight="true" customFormat="true" s="9">
      <c r="A645" s="20" t="s">
        <v>263</v>
      </c>
      <c r="B645" s="20"/>
      <c r="C645" s="20"/>
      <c r="D645" s="20"/>
      <c r="E645" s="20"/>
      <c r="F645" s="20"/>
      <c r="G645" s="21">
        <f ca="1">G644</f>
        <v>0</v>
      </c>
      <c r="H645" s="21">
        <f ca="1">H644</f>
        <v>0</v>
      </c>
      <c r="I645" s="21">
        <f ca="1">I644</f>
        <v>0</v>
      </c>
      <c r="J645" s="21">
        <f ca="1">J644</f>
        <v>0</v>
      </c>
      <c r="K645" s="20"/>
      <c r="L645" s="20"/>
    </row>
    <row r="646" ht="10.95" customHeight="true" customFormat="true" s="9">
      <c r="A646" s="20" t="s">
        <v>98</v>
      </c>
      <c r="B646" s="20"/>
      <c r="C646" s="20"/>
      <c r="D646" s="20"/>
      <c r="E646" s="20"/>
      <c r="F646" s="20"/>
      <c r="G646" s="21">
        <v>310.0000</v>
      </c>
      <c r="H646" s="21">
        <v>0</v>
      </c>
      <c r="I646" s="21">
        <v>0</v>
      </c>
      <c r="J646" s="21">
        <v>0</v>
      </c>
      <c r="K646" s="20"/>
      <c r="L646" s="20"/>
    </row>
    <row r="647" ht="10.95" customHeight="true" customFormat="true" s="9">
      <c r="A647" s="10" t="s">
        <v>99</v>
      </c>
      <c r="B647" s="10"/>
      <c r="C647" s="10"/>
      <c r="D647" s="10"/>
      <c r="E647" s="10"/>
      <c r="F647" s="10"/>
      <c r="G647" s="11">
        <v>310.0000</v>
      </c>
      <c r="H647" s="11">
        <v>0</v>
      </c>
      <c r="I647" s="11">
        <f ca="1">I644</f>
        <v>0</v>
      </c>
      <c r="J647" s="11">
        <v>0</v>
      </c>
      <c r="K647" s="10"/>
      <c r="L647" s="10"/>
    </row>
    <row r="648" ht="13.35" customHeight="true"/>
    <row r="649" ht="12.1" customHeight="true" customFormat="true" s="5">
      <c r="A649" s="8" t="s">
        <v>264</v>
      </c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ht="10.95" customHeight="true" customFormat="true" s="9">
      <c r="A650" s="10" t="s">
        <v>16</v>
      </c>
      <c r="B650" s="10"/>
      <c r="C650" s="10"/>
      <c r="D650" s="10"/>
      <c r="E650" s="10"/>
      <c r="F650" s="10"/>
      <c r="G650" s="11">
        <v>0</v>
      </c>
      <c r="H650" s="11">
        <v>0</v>
      </c>
      <c r="I650" s="11">
        <f ca="1">(G650 - H650)</f>
        <v>0</v>
      </c>
      <c r="J650" s="11">
        <v>0</v>
      </c>
      <c r="K650" s="10"/>
      <c r="L650" s="10"/>
    </row>
    <row r="651" ht="10.95" customHeight="true" customFormat="true" s="9">
      <c r="A651" s="12">
        <v>45226</v>
      </c>
      <c r="B651" s="13" t="s">
        <v>265</v>
      </c>
      <c r="C651" s="13" t="s">
        <v>183</v>
      </c>
      <c r="D651" s="13" t="s">
        <v>18</v>
      </c>
      <c r="E651" s="13" t="s">
        <v>266</v>
      </c>
      <c r="F651" s="13"/>
      <c r="G651" s="14">
        <v>25200.0000</v>
      </c>
      <c r="H651" s="14">
        <v>0</v>
      </c>
      <c r="I651" s="14">
        <f ca="1">((I650 + G651) - H651)</f>
        <v>0</v>
      </c>
      <c r="J651" s="14">
        <v>2520.0000</v>
      </c>
      <c r="K651" s="15">
        <v>10.0000</v>
      </c>
      <c r="L651" s="13" t="s">
        <v>156</v>
      </c>
    </row>
    <row r="652" ht="10.95" customHeight="true" customFormat="true" s="9">
      <c r="A652" s="16">
        <v>45245</v>
      </c>
      <c r="B652" s="17" t="s">
        <v>265</v>
      </c>
      <c r="C652" s="17" t="s">
        <v>183</v>
      </c>
      <c r="D652" s="17" t="s">
        <v>18</v>
      </c>
      <c r="E652" s="17" t="s">
        <v>267</v>
      </c>
      <c r="F652" s="17"/>
      <c r="G652" s="18">
        <v>11679.0900</v>
      </c>
      <c r="H652" s="18">
        <v>0</v>
      </c>
      <c r="I652" s="18">
        <f ca="1">((I651 + G652) - H652)</f>
        <v>0</v>
      </c>
      <c r="J652" s="18">
        <v>1167.9100</v>
      </c>
      <c r="K652" s="19">
        <v>10.0000</v>
      </c>
      <c r="L652" s="17" t="s">
        <v>156</v>
      </c>
    </row>
    <row r="653" ht="10.95" customHeight="true" customFormat="true" s="9">
      <c r="A653" s="16">
        <v>45473</v>
      </c>
      <c r="B653" s="17" t="s">
        <v>265</v>
      </c>
      <c r="C653" s="17" t="s">
        <v>183</v>
      </c>
      <c r="D653" s="17" t="s">
        <v>126</v>
      </c>
      <c r="E653" s="17" t="s">
        <v>268</v>
      </c>
      <c r="F653" s="17" t="s">
        <v>269</v>
      </c>
      <c r="G653" s="18">
        <v>0</v>
      </c>
      <c r="H653" s="18">
        <v>25200.0000</v>
      </c>
      <c r="I653" s="18">
        <f ca="1">((I652 + G653) - H653)</f>
        <v>0</v>
      </c>
      <c r="J653" s="18">
        <v>0</v>
      </c>
      <c r="K653" s="19">
        <v>0</v>
      </c>
      <c r="L653" s="17" t="s">
        <v>129</v>
      </c>
    </row>
    <row r="654" ht="10.95" customHeight="true" customFormat="true" s="9">
      <c r="A654" s="16">
        <v>45473</v>
      </c>
      <c r="B654" s="17" t="s">
        <v>265</v>
      </c>
      <c r="C654" s="17" t="s">
        <v>183</v>
      </c>
      <c r="D654" s="17" t="s">
        <v>126</v>
      </c>
      <c r="E654" s="17" t="s">
        <v>270</v>
      </c>
      <c r="F654" s="17" t="s">
        <v>269</v>
      </c>
      <c r="G654" s="18">
        <v>0</v>
      </c>
      <c r="H654" s="18">
        <v>11679.0900</v>
      </c>
      <c r="I654" s="18">
        <f ca="1">((I653 + G654) - H654)</f>
        <v>0</v>
      </c>
      <c r="J654" s="18">
        <v>0</v>
      </c>
      <c r="K654" s="19">
        <v>0</v>
      </c>
      <c r="L654" s="17" t="s">
        <v>129</v>
      </c>
    </row>
    <row r="655" ht="10.95" customHeight="true" customFormat="true" s="9">
      <c r="A655" s="20" t="s">
        <v>271</v>
      </c>
      <c r="B655" s="20"/>
      <c r="C655" s="20"/>
      <c r="D655" s="20"/>
      <c r="E655" s="20"/>
      <c r="F655" s="20"/>
      <c r="G655" s="21">
        <f ca="1">SUM(G651:G654)</f>
        <v>0</v>
      </c>
      <c r="H655" s="21">
        <f ca="1">SUM(H651:H654)</f>
        <v>0</v>
      </c>
      <c r="I655" s="21">
        <f ca="1">I654</f>
        <v>0</v>
      </c>
      <c r="J655" s="21">
        <f ca="1">SUM(J651:J654)</f>
        <v>0</v>
      </c>
      <c r="K655" s="20"/>
      <c r="L655" s="20"/>
    </row>
    <row r="656" ht="10.95" customHeight="true" customFormat="true" s="9">
      <c r="A656" s="20" t="s">
        <v>98</v>
      </c>
      <c r="B656" s="20"/>
      <c r="C656" s="20"/>
      <c r="D656" s="20"/>
      <c r="E656" s="20"/>
      <c r="F656" s="20"/>
      <c r="G656" s="21">
        <v>0</v>
      </c>
      <c r="H656" s="21">
        <v>0</v>
      </c>
      <c r="I656" s="21">
        <v>0</v>
      </c>
      <c r="J656" s="21">
        <v>0</v>
      </c>
      <c r="K656" s="20"/>
      <c r="L656" s="20"/>
    </row>
    <row r="657" ht="10.95" customHeight="true" customFormat="true" s="9">
      <c r="A657" s="10" t="s">
        <v>99</v>
      </c>
      <c r="B657" s="10"/>
      <c r="C657" s="10"/>
      <c r="D657" s="10"/>
      <c r="E657" s="10"/>
      <c r="F657" s="10"/>
      <c r="G657" s="11">
        <v>0</v>
      </c>
      <c r="H657" s="11">
        <v>0</v>
      </c>
      <c r="I657" s="11">
        <f ca="1">I654</f>
        <v>0</v>
      </c>
      <c r="J657" s="11">
        <v>0</v>
      </c>
      <c r="K657" s="10"/>
      <c r="L657" s="10"/>
    </row>
    <row r="658" ht="13.35" customHeight="true"/>
    <row r="659" ht="12.1" customHeight="true" customFormat="true" s="5">
      <c r="A659" s="8" t="s">
        <v>272</v>
      </c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ht="10.95" customHeight="true" customFormat="true" s="9">
      <c r="A660" s="10" t="s">
        <v>16</v>
      </c>
      <c r="B660" s="10"/>
      <c r="C660" s="10"/>
      <c r="D660" s="10"/>
      <c r="E660" s="10"/>
      <c r="F660" s="10"/>
      <c r="G660" s="11">
        <v>0</v>
      </c>
      <c r="H660" s="11">
        <v>0</v>
      </c>
      <c r="I660" s="11">
        <f ca="1">(G660 - H660)</f>
        <v>0</v>
      </c>
      <c r="J660" s="11">
        <v>0</v>
      </c>
      <c r="K660" s="10"/>
      <c r="L660" s="10"/>
    </row>
    <row r="661" ht="10.95" customHeight="true" customFormat="true" s="9">
      <c r="A661" s="12">
        <v>45167</v>
      </c>
      <c r="B661" s="13" t="s">
        <v>273</v>
      </c>
      <c r="C661" s="13" t="s">
        <v>183</v>
      </c>
      <c r="D661" s="13" t="s">
        <v>18</v>
      </c>
      <c r="E661" s="13" t="s">
        <v>39</v>
      </c>
      <c r="F661" s="13"/>
      <c r="G661" s="14">
        <v>899.2500</v>
      </c>
      <c r="H661" s="14">
        <v>0</v>
      </c>
      <c r="I661" s="14">
        <f ca="1">((I660 + G661) - H661)</f>
        <v>0</v>
      </c>
      <c r="J661" s="14">
        <v>0</v>
      </c>
      <c r="K661" s="15">
        <v>0</v>
      </c>
      <c r="L661" s="13" t="s">
        <v>194</v>
      </c>
    </row>
    <row r="662" ht="10.95" customHeight="true" customFormat="true" s="9">
      <c r="A662" s="16">
        <v>45260</v>
      </c>
      <c r="B662" s="17" t="s">
        <v>273</v>
      </c>
      <c r="C662" s="17" t="s">
        <v>183</v>
      </c>
      <c r="D662" s="17" t="s">
        <v>18</v>
      </c>
      <c r="E662" s="17" t="s">
        <v>39</v>
      </c>
      <c r="F662" s="17"/>
      <c r="G662" s="18">
        <v>899.0000</v>
      </c>
      <c r="H662" s="18">
        <v>0</v>
      </c>
      <c r="I662" s="18">
        <f ca="1">((I661 + G662) - H662)</f>
        <v>0</v>
      </c>
      <c r="J662" s="18">
        <v>0</v>
      </c>
      <c r="K662" s="19">
        <v>0</v>
      </c>
      <c r="L662" s="17" t="s">
        <v>194</v>
      </c>
    </row>
    <row r="663" ht="10.95" customHeight="true" customFormat="true" s="9">
      <c r="A663" s="16">
        <v>45355</v>
      </c>
      <c r="B663" s="17" t="s">
        <v>273</v>
      </c>
      <c r="C663" s="17" t="s">
        <v>183</v>
      </c>
      <c r="D663" s="17" t="s">
        <v>18</v>
      </c>
      <c r="E663" s="17" t="s">
        <v>39</v>
      </c>
      <c r="F663" s="17"/>
      <c r="G663" s="18">
        <v>899.0000</v>
      </c>
      <c r="H663" s="18">
        <v>0</v>
      </c>
      <c r="I663" s="18">
        <f ca="1">((I662 + G663) - H663)</f>
        <v>0</v>
      </c>
      <c r="J663" s="18">
        <v>0</v>
      </c>
      <c r="K663" s="19">
        <v>0</v>
      </c>
      <c r="L663" s="17" t="s">
        <v>194</v>
      </c>
    </row>
    <row r="664" ht="10.95" customHeight="true" customFormat="true" s="9">
      <c r="A664" s="16">
        <v>45359</v>
      </c>
      <c r="B664" s="17" t="s">
        <v>273</v>
      </c>
      <c r="C664" s="17" t="s">
        <v>183</v>
      </c>
      <c r="D664" s="17" t="s">
        <v>18</v>
      </c>
      <c r="E664" s="17" t="s">
        <v>274</v>
      </c>
      <c r="F664" s="17"/>
      <c r="G664" s="18">
        <v>1016.2800</v>
      </c>
      <c r="H664" s="18">
        <v>0</v>
      </c>
      <c r="I664" s="18">
        <f ca="1">((I663 + G664) - H664)</f>
        <v>0</v>
      </c>
      <c r="J664" s="18">
        <v>0</v>
      </c>
      <c r="K664" s="19">
        <v>0</v>
      </c>
      <c r="L664" s="17" t="s">
        <v>194</v>
      </c>
    </row>
    <row r="665" ht="10.95" customHeight="true" customFormat="true" s="9">
      <c r="A665" s="16">
        <v>45448</v>
      </c>
      <c r="B665" s="17" t="s">
        <v>273</v>
      </c>
      <c r="C665" s="17" t="s">
        <v>183</v>
      </c>
      <c r="D665" s="17" t="s">
        <v>18</v>
      </c>
      <c r="E665" s="17" t="s">
        <v>39</v>
      </c>
      <c r="F665" s="17"/>
      <c r="G665" s="18">
        <v>899.0000</v>
      </c>
      <c r="H665" s="18">
        <v>0</v>
      </c>
      <c r="I665" s="18">
        <f ca="1">((I664 + G665) - H665)</f>
        <v>0</v>
      </c>
      <c r="J665" s="18">
        <v>0</v>
      </c>
      <c r="K665" s="19">
        <v>0</v>
      </c>
      <c r="L665" s="17" t="s">
        <v>194</v>
      </c>
    </row>
    <row r="666" ht="10.95" customHeight="true" customFormat="true" s="9">
      <c r="A666" s="20" t="s">
        <v>275</v>
      </c>
      <c r="B666" s="20"/>
      <c r="C666" s="20"/>
      <c r="D666" s="20"/>
      <c r="E666" s="20"/>
      <c r="F666" s="20"/>
      <c r="G666" s="21">
        <f ca="1">SUM(G661:G665)</f>
        <v>0</v>
      </c>
      <c r="H666" s="21">
        <f ca="1">SUM(H661:H665)</f>
        <v>0</v>
      </c>
      <c r="I666" s="21">
        <f ca="1">I665</f>
        <v>0</v>
      </c>
      <c r="J666" s="21">
        <f ca="1">SUM(J661:J665)</f>
        <v>0</v>
      </c>
      <c r="K666" s="20"/>
      <c r="L666" s="20"/>
    </row>
    <row r="667" ht="10.95" customHeight="true" customFormat="true" s="9">
      <c r="A667" s="20" t="s">
        <v>98</v>
      </c>
      <c r="B667" s="20"/>
      <c r="C667" s="20"/>
      <c r="D667" s="20"/>
      <c r="E667" s="20"/>
      <c r="F667" s="20"/>
      <c r="G667" s="21">
        <v>4612.5300</v>
      </c>
      <c r="H667" s="21">
        <v>0</v>
      </c>
      <c r="I667" s="21">
        <v>0</v>
      </c>
      <c r="J667" s="21">
        <v>0</v>
      </c>
      <c r="K667" s="20"/>
      <c r="L667" s="20"/>
    </row>
    <row r="668" ht="10.95" customHeight="true" customFormat="true" s="9">
      <c r="A668" s="10" t="s">
        <v>99</v>
      </c>
      <c r="B668" s="10"/>
      <c r="C668" s="10"/>
      <c r="D668" s="10"/>
      <c r="E668" s="10"/>
      <c r="F668" s="10"/>
      <c r="G668" s="11">
        <v>4612.5300</v>
      </c>
      <c r="H668" s="11">
        <v>0</v>
      </c>
      <c r="I668" s="11">
        <f ca="1">I665</f>
        <v>0</v>
      </c>
      <c r="J668" s="11">
        <v>0</v>
      </c>
      <c r="K668" s="10"/>
      <c r="L668" s="10"/>
    </row>
    <row r="669" ht="13.35" customHeight="true"/>
    <row r="670" ht="12.1" customHeight="true" customFormat="true" s="5">
      <c r="A670" s="8" t="s">
        <v>276</v>
      </c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ht="10.95" customHeight="true" customFormat="true" s="9">
      <c r="A671" s="10" t="s">
        <v>16</v>
      </c>
      <c r="B671" s="10"/>
      <c r="C671" s="10"/>
      <c r="D671" s="10"/>
      <c r="E671" s="10"/>
      <c r="F671" s="10"/>
      <c r="G671" s="11">
        <v>0</v>
      </c>
      <c r="H671" s="11">
        <v>0</v>
      </c>
      <c r="I671" s="11">
        <f ca="1">(G671 - H671)</f>
        <v>0</v>
      </c>
      <c r="J671" s="11">
        <v>0</v>
      </c>
      <c r="K671" s="10"/>
      <c r="L671" s="10"/>
    </row>
    <row r="672" ht="10.95" customHeight="true" customFormat="true" s="9">
      <c r="A672" s="12">
        <v>45314</v>
      </c>
      <c r="B672" s="13" t="s">
        <v>277</v>
      </c>
      <c r="C672" s="13" t="s">
        <v>183</v>
      </c>
      <c r="D672" s="13" t="s">
        <v>18</v>
      </c>
      <c r="E672" s="13" t="s">
        <v>68</v>
      </c>
      <c r="F672" s="13"/>
      <c r="G672" s="14">
        <v>136.3600</v>
      </c>
      <c r="H672" s="14">
        <v>0</v>
      </c>
      <c r="I672" s="14">
        <f ca="1">((I671 + G672) - H672)</f>
        <v>0</v>
      </c>
      <c r="J672" s="14">
        <v>13.6400</v>
      </c>
      <c r="K672" s="15">
        <v>10.0000</v>
      </c>
      <c r="L672" s="13" t="s">
        <v>156</v>
      </c>
    </row>
    <row r="673" ht="10.95" customHeight="true" customFormat="true" s="9">
      <c r="A673" s="20" t="s">
        <v>278</v>
      </c>
      <c r="B673" s="20"/>
      <c r="C673" s="20"/>
      <c r="D673" s="20"/>
      <c r="E673" s="20"/>
      <c r="F673" s="20"/>
      <c r="G673" s="21">
        <f ca="1">G672</f>
        <v>0</v>
      </c>
      <c r="H673" s="21">
        <f ca="1">H672</f>
        <v>0</v>
      </c>
      <c r="I673" s="21">
        <f ca="1">I672</f>
        <v>0</v>
      </c>
      <c r="J673" s="21">
        <f ca="1">J672</f>
        <v>0</v>
      </c>
      <c r="K673" s="20"/>
      <c r="L673" s="20"/>
    </row>
    <row r="674" ht="10.95" customHeight="true" customFormat="true" s="9">
      <c r="A674" s="20" t="s">
        <v>98</v>
      </c>
      <c r="B674" s="20"/>
      <c r="C674" s="20"/>
      <c r="D674" s="20"/>
      <c r="E674" s="20"/>
      <c r="F674" s="20"/>
      <c r="G674" s="21">
        <v>136.3600</v>
      </c>
      <c r="H674" s="21">
        <v>0</v>
      </c>
      <c r="I674" s="21">
        <v>0</v>
      </c>
      <c r="J674" s="21">
        <v>0</v>
      </c>
      <c r="K674" s="20"/>
      <c r="L674" s="20"/>
    </row>
    <row r="675" ht="10.95" customHeight="true" customFormat="true" s="9">
      <c r="A675" s="10" t="s">
        <v>99</v>
      </c>
      <c r="B675" s="10"/>
      <c r="C675" s="10"/>
      <c r="D675" s="10"/>
      <c r="E675" s="10"/>
      <c r="F675" s="10"/>
      <c r="G675" s="11">
        <v>136.3600</v>
      </c>
      <c r="H675" s="11">
        <v>0</v>
      </c>
      <c r="I675" s="11">
        <f ca="1">I672</f>
        <v>0</v>
      </c>
      <c r="J675" s="11">
        <v>0</v>
      </c>
      <c r="K675" s="10"/>
      <c r="L675" s="10"/>
    </row>
    <row r="676" ht="13.35" customHeight="true"/>
    <row r="677" ht="12.1" customHeight="true" customFormat="true" s="5">
      <c r="A677" s="8" t="s">
        <v>279</v>
      </c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ht="10.95" customHeight="true" customFormat="true" s="9">
      <c r="A678" s="10" t="s">
        <v>16</v>
      </c>
      <c r="B678" s="10"/>
      <c r="C678" s="10"/>
      <c r="D678" s="10"/>
      <c r="E678" s="10"/>
      <c r="F678" s="10"/>
      <c r="G678" s="11">
        <v>0</v>
      </c>
      <c r="H678" s="11">
        <v>0</v>
      </c>
      <c r="I678" s="11">
        <f ca="1">(G678 - H678)</f>
        <v>0</v>
      </c>
      <c r="J678" s="11">
        <v>0</v>
      </c>
      <c r="K678" s="10"/>
      <c r="L678" s="10"/>
    </row>
    <row r="679" ht="10.95" customHeight="true" customFormat="true" s="9">
      <c r="A679" s="12">
        <v>45182</v>
      </c>
      <c r="B679" s="13" t="s">
        <v>280</v>
      </c>
      <c r="C679" s="13" t="s">
        <v>183</v>
      </c>
      <c r="D679" s="13" t="s">
        <v>18</v>
      </c>
      <c r="E679" s="13" t="s">
        <v>44</v>
      </c>
      <c r="F679" s="13"/>
      <c r="G679" s="14">
        <v>29400.0000</v>
      </c>
      <c r="H679" s="14">
        <v>0</v>
      </c>
      <c r="I679" s="14">
        <f ca="1">((I678 + G679) - H679)</f>
        <v>0</v>
      </c>
      <c r="J679" s="14">
        <v>2940.0000</v>
      </c>
      <c r="K679" s="15">
        <v>10.0000</v>
      </c>
      <c r="L679" s="13" t="s">
        <v>156</v>
      </c>
    </row>
    <row r="680" ht="10.95" customHeight="true" customFormat="true" s="9">
      <c r="A680" s="16">
        <v>45211</v>
      </c>
      <c r="B680" s="17" t="s">
        <v>280</v>
      </c>
      <c r="C680" s="17" t="s">
        <v>183</v>
      </c>
      <c r="D680" s="17" t="s">
        <v>18</v>
      </c>
      <c r="E680" s="17" t="s">
        <v>47</v>
      </c>
      <c r="F680" s="17"/>
      <c r="G680" s="18">
        <v>29000.0000</v>
      </c>
      <c r="H680" s="18">
        <v>0</v>
      </c>
      <c r="I680" s="18">
        <f ca="1">((I679 + G680) - H680)</f>
        <v>0</v>
      </c>
      <c r="J680" s="18">
        <v>2900.0000</v>
      </c>
      <c r="K680" s="19">
        <v>10.0000</v>
      </c>
      <c r="L680" s="17" t="s">
        <v>156</v>
      </c>
    </row>
    <row r="681" ht="10.95" customHeight="true" customFormat="true" s="9">
      <c r="A681" s="16">
        <v>45222</v>
      </c>
      <c r="B681" s="17" t="s">
        <v>280</v>
      </c>
      <c r="C681" s="17" t="s">
        <v>183</v>
      </c>
      <c r="D681" s="17" t="s">
        <v>18</v>
      </c>
      <c r="E681" s="17" t="s">
        <v>48</v>
      </c>
      <c r="F681" s="17"/>
      <c r="G681" s="18">
        <v>27212.8100</v>
      </c>
      <c r="H681" s="18">
        <v>0</v>
      </c>
      <c r="I681" s="18">
        <f ca="1">((I680 + G681) - H681)</f>
        <v>0</v>
      </c>
      <c r="J681" s="18">
        <v>2721.2800</v>
      </c>
      <c r="K681" s="19">
        <v>10.0000</v>
      </c>
      <c r="L681" s="17" t="s">
        <v>156</v>
      </c>
    </row>
    <row r="682" ht="10.95" customHeight="true" customFormat="true" s="9">
      <c r="A682" s="16">
        <v>45230</v>
      </c>
      <c r="B682" s="17" t="s">
        <v>280</v>
      </c>
      <c r="C682" s="17" t="s">
        <v>183</v>
      </c>
      <c r="D682" s="17" t="s">
        <v>18</v>
      </c>
      <c r="E682" s="17" t="s">
        <v>51</v>
      </c>
      <c r="F682" s="17"/>
      <c r="G682" s="18">
        <v>2997.5000</v>
      </c>
      <c r="H682" s="18">
        <v>0</v>
      </c>
      <c r="I682" s="18">
        <f ca="1">((I681 + G682) - H682)</f>
        <v>0</v>
      </c>
      <c r="J682" s="18">
        <v>299.7500</v>
      </c>
      <c r="K682" s="19">
        <v>10.0000</v>
      </c>
      <c r="L682" s="17" t="s">
        <v>156</v>
      </c>
    </row>
    <row r="683" ht="10.95" customHeight="true" customFormat="true" s="9">
      <c r="A683" s="16">
        <v>45245</v>
      </c>
      <c r="B683" s="17" t="s">
        <v>280</v>
      </c>
      <c r="C683" s="17" t="s">
        <v>183</v>
      </c>
      <c r="D683" s="17" t="s">
        <v>18</v>
      </c>
      <c r="E683" s="17" t="s">
        <v>40</v>
      </c>
      <c r="F683" s="17"/>
      <c r="G683" s="18">
        <v>20461.1200</v>
      </c>
      <c r="H683" s="18">
        <v>0</v>
      </c>
      <c r="I683" s="18">
        <f ca="1">((I682 + G683) - H683)</f>
        <v>0</v>
      </c>
      <c r="J683" s="18">
        <v>2046.1100</v>
      </c>
      <c r="K683" s="19">
        <v>10.0000</v>
      </c>
      <c r="L683" s="17" t="s">
        <v>156</v>
      </c>
    </row>
    <row r="684" ht="10.95" customHeight="true" customFormat="true" s="9">
      <c r="A684" s="16">
        <v>45245</v>
      </c>
      <c r="B684" s="17" t="s">
        <v>280</v>
      </c>
      <c r="C684" s="17" t="s">
        <v>183</v>
      </c>
      <c r="D684" s="17" t="s">
        <v>18</v>
      </c>
      <c r="E684" s="17" t="s">
        <v>44</v>
      </c>
      <c r="F684" s="17"/>
      <c r="G684" s="18">
        <v>15560.0000</v>
      </c>
      <c r="H684" s="18">
        <v>0</v>
      </c>
      <c r="I684" s="18">
        <f ca="1">((I683 + G684) - H684)</f>
        <v>0</v>
      </c>
      <c r="J684" s="18">
        <v>1556.0000</v>
      </c>
      <c r="K684" s="19">
        <v>10.0000</v>
      </c>
      <c r="L684" s="17" t="s">
        <v>156</v>
      </c>
    </row>
    <row r="685" ht="10.95" customHeight="true" customFormat="true" s="9">
      <c r="A685" s="16">
        <v>45266</v>
      </c>
      <c r="B685" s="17" t="s">
        <v>280</v>
      </c>
      <c r="C685" s="17" t="s">
        <v>183</v>
      </c>
      <c r="D685" s="17" t="s">
        <v>18</v>
      </c>
      <c r="E685" s="17" t="s">
        <v>66</v>
      </c>
      <c r="F685" s="17"/>
      <c r="G685" s="18">
        <v>20760.0000</v>
      </c>
      <c r="H685" s="18">
        <v>0</v>
      </c>
      <c r="I685" s="18">
        <f ca="1">((I684 + G685) - H685)</f>
        <v>0</v>
      </c>
      <c r="J685" s="18">
        <v>2076.0000</v>
      </c>
      <c r="K685" s="19">
        <v>10.0000</v>
      </c>
      <c r="L685" s="17" t="s">
        <v>156</v>
      </c>
    </row>
    <row r="686" ht="10.95" customHeight="true" customFormat="true" s="9">
      <c r="A686" s="16">
        <v>45280</v>
      </c>
      <c r="B686" s="17" t="s">
        <v>280</v>
      </c>
      <c r="C686" s="17" t="s">
        <v>183</v>
      </c>
      <c r="D686" s="17" t="s">
        <v>18</v>
      </c>
      <c r="E686" s="17" t="s">
        <v>66</v>
      </c>
      <c r="F686" s="17"/>
      <c r="G686" s="18">
        <v>3660.0000</v>
      </c>
      <c r="H686" s="18">
        <v>0</v>
      </c>
      <c r="I686" s="18">
        <f ca="1">((I685 + G686) - H686)</f>
        <v>0</v>
      </c>
      <c r="J686" s="18">
        <v>366.0000</v>
      </c>
      <c r="K686" s="19">
        <v>10.0000</v>
      </c>
      <c r="L686" s="17" t="s">
        <v>156</v>
      </c>
    </row>
    <row r="687" ht="10.95" customHeight="true" customFormat="true" s="9">
      <c r="A687" s="16">
        <v>45280</v>
      </c>
      <c r="B687" s="17" t="s">
        <v>280</v>
      </c>
      <c r="C687" s="17" t="s">
        <v>183</v>
      </c>
      <c r="D687" s="17" t="s">
        <v>18</v>
      </c>
      <c r="E687" s="17" t="s">
        <v>29</v>
      </c>
      <c r="F687" s="17"/>
      <c r="G687" s="18">
        <v>2590.9100</v>
      </c>
      <c r="H687" s="18">
        <v>0</v>
      </c>
      <c r="I687" s="18">
        <f ca="1">((I686 + G687) - H687)</f>
        <v>0</v>
      </c>
      <c r="J687" s="18">
        <v>259.0900</v>
      </c>
      <c r="K687" s="19">
        <v>10.0000</v>
      </c>
      <c r="L687" s="17" t="s">
        <v>156</v>
      </c>
    </row>
    <row r="688" ht="10.95" customHeight="true" customFormat="true" s="9">
      <c r="A688" s="16">
        <v>45280</v>
      </c>
      <c r="B688" s="17" t="s">
        <v>280</v>
      </c>
      <c r="C688" s="17" t="s">
        <v>183</v>
      </c>
      <c r="D688" s="17" t="s">
        <v>18</v>
      </c>
      <c r="E688" s="17" t="s">
        <v>29</v>
      </c>
      <c r="F688" s="17"/>
      <c r="G688" s="18">
        <v>204.5500</v>
      </c>
      <c r="H688" s="18">
        <v>0</v>
      </c>
      <c r="I688" s="18">
        <f ca="1">((I687 + G688) - H688)</f>
        <v>0</v>
      </c>
      <c r="J688" s="18">
        <v>20.4500</v>
      </c>
      <c r="K688" s="19">
        <v>10.0000</v>
      </c>
      <c r="L688" s="17" t="s">
        <v>156</v>
      </c>
    </row>
    <row r="689" ht="10.95" customHeight="true" customFormat="true" s="9">
      <c r="A689" s="16">
        <v>45293</v>
      </c>
      <c r="B689" s="17" t="s">
        <v>280</v>
      </c>
      <c r="C689" s="17" t="s">
        <v>183</v>
      </c>
      <c r="D689" s="17" t="s">
        <v>18</v>
      </c>
      <c r="E689" s="17" t="s">
        <v>29</v>
      </c>
      <c r="F689" s="17"/>
      <c r="G689" s="18">
        <v>25863.3200</v>
      </c>
      <c r="H689" s="18">
        <v>0</v>
      </c>
      <c r="I689" s="18">
        <f ca="1">((I688 + G689) - H689)</f>
        <v>0</v>
      </c>
      <c r="J689" s="18">
        <v>2586.3300</v>
      </c>
      <c r="K689" s="19">
        <v>10.0000</v>
      </c>
      <c r="L689" s="17" t="s">
        <v>156</v>
      </c>
    </row>
    <row r="690" ht="10.95" customHeight="true" customFormat="true" s="9">
      <c r="A690" s="16">
        <v>45327</v>
      </c>
      <c r="B690" s="17" t="s">
        <v>280</v>
      </c>
      <c r="C690" s="17" t="s">
        <v>183</v>
      </c>
      <c r="D690" s="17" t="s">
        <v>18</v>
      </c>
      <c r="E690" s="17" t="s">
        <v>40</v>
      </c>
      <c r="F690" s="17"/>
      <c r="G690" s="18">
        <v>20667.0400</v>
      </c>
      <c r="H690" s="18">
        <v>0</v>
      </c>
      <c r="I690" s="18">
        <f ca="1">((I689 + G690) - H690)</f>
        <v>0</v>
      </c>
      <c r="J690" s="18">
        <v>2066.7000</v>
      </c>
      <c r="K690" s="19">
        <v>10.0000</v>
      </c>
      <c r="L690" s="17" t="s">
        <v>156</v>
      </c>
    </row>
    <row r="691" ht="10.95" customHeight="true" customFormat="true" s="9">
      <c r="A691" s="16">
        <v>45331</v>
      </c>
      <c r="B691" s="17" t="s">
        <v>280</v>
      </c>
      <c r="C691" s="17" t="s">
        <v>183</v>
      </c>
      <c r="D691" s="17" t="s">
        <v>18</v>
      </c>
      <c r="E691" s="17" t="s">
        <v>48</v>
      </c>
      <c r="F691" s="17"/>
      <c r="G691" s="18">
        <v>9229.7500</v>
      </c>
      <c r="H691" s="18">
        <v>0</v>
      </c>
      <c r="I691" s="18">
        <f ca="1">((I690 + G691) - H691)</f>
        <v>0</v>
      </c>
      <c r="J691" s="18">
        <v>922.9800</v>
      </c>
      <c r="K691" s="19">
        <v>10.0000</v>
      </c>
      <c r="L691" s="17" t="s">
        <v>156</v>
      </c>
    </row>
    <row r="692" ht="10.95" customHeight="true" customFormat="true" s="9">
      <c r="A692" s="16">
        <v>45331</v>
      </c>
      <c r="B692" s="17" t="s">
        <v>280</v>
      </c>
      <c r="C692" s="17" t="s">
        <v>183</v>
      </c>
      <c r="D692" s="17" t="s">
        <v>18</v>
      </c>
      <c r="E692" s="17" t="s">
        <v>48</v>
      </c>
      <c r="F692" s="17"/>
      <c r="G692" s="18">
        <v>4639.1200</v>
      </c>
      <c r="H692" s="18">
        <v>0</v>
      </c>
      <c r="I692" s="18">
        <f ca="1">((I691 + G692) - H692)</f>
        <v>0</v>
      </c>
      <c r="J692" s="18">
        <v>463.9100</v>
      </c>
      <c r="K692" s="19">
        <v>10.0000</v>
      </c>
      <c r="L692" s="17" t="s">
        <v>156</v>
      </c>
    </row>
    <row r="693" ht="10.95" customHeight="true" customFormat="true" s="9">
      <c r="A693" s="16">
        <v>45338</v>
      </c>
      <c r="B693" s="17" t="s">
        <v>280</v>
      </c>
      <c r="C693" s="17" t="s">
        <v>183</v>
      </c>
      <c r="D693" s="17" t="s">
        <v>18</v>
      </c>
      <c r="E693" s="17" t="s">
        <v>79</v>
      </c>
      <c r="F693" s="17"/>
      <c r="G693" s="18">
        <v>13534.0000</v>
      </c>
      <c r="H693" s="18">
        <v>0</v>
      </c>
      <c r="I693" s="18">
        <f ca="1">((I692 + G693) - H693)</f>
        <v>0</v>
      </c>
      <c r="J693" s="18">
        <v>1353.4000</v>
      </c>
      <c r="K693" s="19">
        <v>10.0000</v>
      </c>
      <c r="L693" s="17" t="s">
        <v>156</v>
      </c>
    </row>
    <row r="694" ht="10.95" customHeight="true" customFormat="true" s="9">
      <c r="A694" s="16">
        <v>45348</v>
      </c>
      <c r="B694" s="17" t="s">
        <v>280</v>
      </c>
      <c r="C694" s="17" t="s">
        <v>183</v>
      </c>
      <c r="D694" s="17" t="s">
        <v>18</v>
      </c>
      <c r="E694" s="17" t="s">
        <v>81</v>
      </c>
      <c r="F694" s="17"/>
      <c r="G694" s="18">
        <v>1090.9100</v>
      </c>
      <c r="H694" s="18">
        <v>0</v>
      </c>
      <c r="I694" s="18">
        <f ca="1">((I693 + G694) - H694)</f>
        <v>0</v>
      </c>
      <c r="J694" s="18">
        <v>109.0900</v>
      </c>
      <c r="K694" s="19">
        <v>10.0000</v>
      </c>
      <c r="L694" s="17" t="s">
        <v>156</v>
      </c>
    </row>
    <row r="695" ht="10.95" customHeight="true" customFormat="true" s="9">
      <c r="A695" s="16">
        <v>45393</v>
      </c>
      <c r="B695" s="17" t="s">
        <v>280</v>
      </c>
      <c r="C695" s="17" t="s">
        <v>183</v>
      </c>
      <c r="D695" s="17" t="s">
        <v>18</v>
      </c>
      <c r="E695" s="17" t="s">
        <v>29</v>
      </c>
      <c r="F695" s="17"/>
      <c r="G695" s="18">
        <v>609.5500</v>
      </c>
      <c r="H695" s="18">
        <v>0</v>
      </c>
      <c r="I695" s="18">
        <f ca="1">((I694 + G695) - H695)</f>
        <v>0</v>
      </c>
      <c r="J695" s="18">
        <v>60.9500</v>
      </c>
      <c r="K695" s="19">
        <v>10.0000</v>
      </c>
      <c r="L695" s="17" t="s">
        <v>156</v>
      </c>
    </row>
    <row r="696" ht="10.95" customHeight="true" customFormat="true" s="9">
      <c r="A696" s="16">
        <v>45394</v>
      </c>
      <c r="B696" s="17" t="s">
        <v>280</v>
      </c>
      <c r="C696" s="17" t="s">
        <v>183</v>
      </c>
      <c r="D696" s="17" t="s">
        <v>18</v>
      </c>
      <c r="E696" s="17" t="s">
        <v>40</v>
      </c>
      <c r="F696" s="17"/>
      <c r="G696" s="18">
        <v>17493.0000</v>
      </c>
      <c r="H696" s="18">
        <v>0</v>
      </c>
      <c r="I696" s="18">
        <f ca="1">((I695 + G696) - H696)</f>
        <v>0</v>
      </c>
      <c r="J696" s="18">
        <v>1749.3000</v>
      </c>
      <c r="K696" s="19">
        <v>10.0000</v>
      </c>
      <c r="L696" s="17" t="s">
        <v>156</v>
      </c>
    </row>
    <row r="697" ht="10.95" customHeight="true" customFormat="true" s="9">
      <c r="A697" s="16">
        <v>45420</v>
      </c>
      <c r="B697" s="17" t="s">
        <v>280</v>
      </c>
      <c r="C697" s="17" t="s">
        <v>183</v>
      </c>
      <c r="D697" s="17" t="s">
        <v>18</v>
      </c>
      <c r="E697" s="17" t="s">
        <v>29</v>
      </c>
      <c r="F697" s="17"/>
      <c r="G697" s="18">
        <v>1057.5500</v>
      </c>
      <c r="H697" s="18">
        <v>0</v>
      </c>
      <c r="I697" s="18">
        <f ca="1">((I696 + G697) - H697)</f>
        <v>0</v>
      </c>
      <c r="J697" s="18">
        <v>105.7500</v>
      </c>
      <c r="K697" s="19">
        <v>10.0000</v>
      </c>
      <c r="L697" s="17" t="s">
        <v>156</v>
      </c>
    </row>
    <row r="698" ht="10.95" customHeight="true" customFormat="true" s="9">
      <c r="A698" s="16">
        <v>45449</v>
      </c>
      <c r="B698" s="17" t="s">
        <v>280</v>
      </c>
      <c r="C698" s="17" t="s">
        <v>183</v>
      </c>
      <c r="D698" s="17" t="s">
        <v>18</v>
      </c>
      <c r="E698" s="17" t="s">
        <v>40</v>
      </c>
      <c r="F698" s="17"/>
      <c r="G698" s="18">
        <v>22727.2700</v>
      </c>
      <c r="H698" s="18">
        <v>0</v>
      </c>
      <c r="I698" s="18">
        <f ca="1">((I697 + G698) - H698)</f>
        <v>0</v>
      </c>
      <c r="J698" s="18">
        <v>2272.7300</v>
      </c>
      <c r="K698" s="19">
        <v>10.0000</v>
      </c>
      <c r="L698" s="17" t="s">
        <v>156</v>
      </c>
    </row>
    <row r="699" ht="10.95" customHeight="true" customFormat="true" s="9">
      <c r="A699" s="20" t="s">
        <v>281</v>
      </c>
      <c r="B699" s="20"/>
      <c r="C699" s="20"/>
      <c r="D699" s="20"/>
      <c r="E699" s="20"/>
      <c r="F699" s="20"/>
      <c r="G699" s="21">
        <f ca="1">SUM(G679:G698)</f>
        <v>0</v>
      </c>
      <c r="H699" s="21">
        <f ca="1">SUM(H679:H698)</f>
        <v>0</v>
      </c>
      <c r="I699" s="21">
        <f ca="1">I698</f>
        <v>0</v>
      </c>
      <c r="J699" s="21">
        <f ca="1">SUM(J679:J698)</f>
        <v>0</v>
      </c>
      <c r="K699" s="20"/>
      <c r="L699" s="20"/>
    </row>
    <row r="700" ht="10.95" customHeight="true" customFormat="true" s="9">
      <c r="A700" s="20" t="s">
        <v>98</v>
      </c>
      <c r="B700" s="20"/>
      <c r="C700" s="20"/>
      <c r="D700" s="20"/>
      <c r="E700" s="20"/>
      <c r="F700" s="20"/>
      <c r="G700" s="21">
        <v>268758.4000</v>
      </c>
      <c r="H700" s="21">
        <v>0</v>
      </c>
      <c r="I700" s="21">
        <v>0</v>
      </c>
      <c r="J700" s="21">
        <v>0</v>
      </c>
      <c r="K700" s="20"/>
      <c r="L700" s="20"/>
    </row>
    <row r="701" ht="10.95" customHeight="true" customFormat="true" s="9">
      <c r="A701" s="10" t="s">
        <v>99</v>
      </c>
      <c r="B701" s="10"/>
      <c r="C701" s="10"/>
      <c r="D701" s="10"/>
      <c r="E701" s="10"/>
      <c r="F701" s="10"/>
      <c r="G701" s="11">
        <v>268758.4000</v>
      </c>
      <c r="H701" s="11">
        <v>0</v>
      </c>
      <c r="I701" s="11">
        <f ca="1">I698</f>
        <v>0</v>
      </c>
      <c r="J701" s="11">
        <v>0</v>
      </c>
      <c r="K701" s="10"/>
      <c r="L701" s="10"/>
    </row>
    <row r="702" ht="13.35" customHeight="true"/>
    <row r="703" ht="12.1" customHeight="true" customFormat="true" s="5">
      <c r="A703" s="8" t="s">
        <v>282</v>
      </c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ht="10.95" customHeight="true" customFormat="true" s="9">
      <c r="A704" s="10" t="s">
        <v>16</v>
      </c>
      <c r="B704" s="10"/>
      <c r="C704" s="10"/>
      <c r="D704" s="10"/>
      <c r="E704" s="10"/>
      <c r="F704" s="10"/>
      <c r="G704" s="11">
        <v>0</v>
      </c>
      <c r="H704" s="11">
        <v>0</v>
      </c>
      <c r="I704" s="11">
        <f ca="1">(G704 - H704)</f>
        <v>0</v>
      </c>
      <c r="J704" s="11">
        <v>0</v>
      </c>
      <c r="K704" s="10"/>
      <c r="L704" s="10"/>
    </row>
    <row r="705" ht="10.95" customHeight="true" customFormat="true" s="9">
      <c r="A705" s="12">
        <v>45327</v>
      </c>
      <c r="B705" s="13" t="s">
        <v>283</v>
      </c>
      <c r="C705" s="13" t="s">
        <v>183</v>
      </c>
      <c r="D705" s="13" t="s">
        <v>284</v>
      </c>
      <c r="E705" s="13" t="s">
        <v>285</v>
      </c>
      <c r="F705" s="13" t="s">
        <v>286</v>
      </c>
      <c r="G705" s="14">
        <v>1371.2400</v>
      </c>
      <c r="H705" s="14">
        <v>0</v>
      </c>
      <c r="I705" s="14">
        <f ca="1">((I704 + G705) - H705)</f>
        <v>0</v>
      </c>
      <c r="J705" s="14">
        <v>0</v>
      </c>
      <c r="K705" s="15">
        <v>0</v>
      </c>
      <c r="L705" s="13" t="s">
        <v>129</v>
      </c>
    </row>
    <row r="706" ht="10.95" customHeight="true" customFormat="true" s="9">
      <c r="A706" s="16">
        <v>45350</v>
      </c>
      <c r="B706" s="17" t="s">
        <v>283</v>
      </c>
      <c r="C706" s="17" t="s">
        <v>183</v>
      </c>
      <c r="D706" s="17" t="s">
        <v>284</v>
      </c>
      <c r="E706" s="17" t="s">
        <v>285</v>
      </c>
      <c r="F706" s="17" t="s">
        <v>287</v>
      </c>
      <c r="G706" s="18">
        <v>1722.8400</v>
      </c>
      <c r="H706" s="18">
        <v>0</v>
      </c>
      <c r="I706" s="18">
        <f ca="1">((I705 + G706) - H706)</f>
        <v>0</v>
      </c>
      <c r="J706" s="18">
        <v>0</v>
      </c>
      <c r="K706" s="19">
        <v>0</v>
      </c>
      <c r="L706" s="17" t="s">
        <v>129</v>
      </c>
    </row>
    <row r="707" ht="10.95" customHeight="true" customFormat="true" s="9">
      <c r="A707" s="16">
        <v>45386</v>
      </c>
      <c r="B707" s="17" t="s">
        <v>283</v>
      </c>
      <c r="C707" s="17" t="s">
        <v>183</v>
      </c>
      <c r="D707" s="17" t="s">
        <v>284</v>
      </c>
      <c r="E707" s="17" t="s">
        <v>285</v>
      </c>
      <c r="F707" s="17" t="s">
        <v>288</v>
      </c>
      <c r="G707" s="18">
        <v>175.8000</v>
      </c>
      <c r="H707" s="18">
        <v>0</v>
      </c>
      <c r="I707" s="18">
        <f ca="1">((I706 + G707) - H707)</f>
        <v>0</v>
      </c>
      <c r="J707" s="18">
        <v>0</v>
      </c>
      <c r="K707" s="19">
        <v>0</v>
      </c>
      <c r="L707" s="17" t="s">
        <v>129</v>
      </c>
    </row>
    <row r="708" ht="10.95" customHeight="true" customFormat="true" s="9">
      <c r="A708" s="16">
        <v>45386</v>
      </c>
      <c r="B708" s="17" t="s">
        <v>283</v>
      </c>
      <c r="C708" s="17" t="s">
        <v>183</v>
      </c>
      <c r="D708" s="17" t="s">
        <v>284</v>
      </c>
      <c r="E708" s="17" t="s">
        <v>285</v>
      </c>
      <c r="F708" s="17" t="s">
        <v>289</v>
      </c>
      <c r="G708" s="18">
        <v>457.0800</v>
      </c>
      <c r="H708" s="18">
        <v>0</v>
      </c>
      <c r="I708" s="18">
        <f ca="1">((I707 + G708) - H708)</f>
        <v>0</v>
      </c>
      <c r="J708" s="18">
        <v>0</v>
      </c>
      <c r="K708" s="19">
        <v>0</v>
      </c>
      <c r="L708" s="17" t="s">
        <v>129</v>
      </c>
    </row>
    <row r="709" ht="10.95" customHeight="true" customFormat="true" s="9">
      <c r="A709" s="16">
        <v>45386</v>
      </c>
      <c r="B709" s="17" t="s">
        <v>283</v>
      </c>
      <c r="C709" s="17" t="s">
        <v>183</v>
      </c>
      <c r="D709" s="17" t="s">
        <v>284</v>
      </c>
      <c r="E709" s="17" t="s">
        <v>285</v>
      </c>
      <c r="F709" s="17" t="s">
        <v>290</v>
      </c>
      <c r="G709" s="18">
        <v>1160.2800</v>
      </c>
      <c r="H709" s="18">
        <v>0</v>
      </c>
      <c r="I709" s="18">
        <f ca="1">((I708 + G709) - H709)</f>
        <v>0</v>
      </c>
      <c r="J709" s="18">
        <v>0</v>
      </c>
      <c r="K709" s="19">
        <v>0</v>
      </c>
      <c r="L709" s="17" t="s">
        <v>129</v>
      </c>
    </row>
    <row r="710" ht="10.95" customHeight="true" customFormat="true" s="9">
      <c r="A710" s="16">
        <v>45386</v>
      </c>
      <c r="B710" s="17" t="s">
        <v>283</v>
      </c>
      <c r="C710" s="17" t="s">
        <v>183</v>
      </c>
      <c r="D710" s="17" t="s">
        <v>284</v>
      </c>
      <c r="E710" s="17" t="s">
        <v>285</v>
      </c>
      <c r="F710" s="17" t="s">
        <v>291</v>
      </c>
      <c r="G710" s="18">
        <v>668.0400</v>
      </c>
      <c r="H710" s="18">
        <v>0</v>
      </c>
      <c r="I710" s="18">
        <f ca="1">((I709 + G710) - H710)</f>
        <v>0</v>
      </c>
      <c r="J710" s="18">
        <v>0</v>
      </c>
      <c r="K710" s="19">
        <v>0</v>
      </c>
      <c r="L710" s="17" t="s">
        <v>129</v>
      </c>
    </row>
    <row r="711" ht="10.95" customHeight="true" customFormat="true" s="9">
      <c r="A711" s="16">
        <v>45386</v>
      </c>
      <c r="B711" s="17" t="s">
        <v>283</v>
      </c>
      <c r="C711" s="17" t="s">
        <v>183</v>
      </c>
      <c r="D711" s="17" t="s">
        <v>284</v>
      </c>
      <c r="E711" s="17" t="s">
        <v>285</v>
      </c>
      <c r="F711" s="17" t="s">
        <v>292</v>
      </c>
      <c r="G711" s="18">
        <v>562.5600</v>
      </c>
      <c r="H711" s="18">
        <v>0</v>
      </c>
      <c r="I711" s="18">
        <f ca="1">((I710 + G711) - H711)</f>
        <v>0</v>
      </c>
      <c r="J711" s="18">
        <v>0</v>
      </c>
      <c r="K711" s="19">
        <v>0</v>
      </c>
      <c r="L711" s="17" t="s">
        <v>129</v>
      </c>
    </row>
    <row r="712" ht="10.95" customHeight="true" customFormat="true" s="9">
      <c r="A712" s="16">
        <v>45421</v>
      </c>
      <c r="B712" s="17" t="s">
        <v>283</v>
      </c>
      <c r="C712" s="17" t="s">
        <v>183</v>
      </c>
      <c r="D712" s="17" t="s">
        <v>284</v>
      </c>
      <c r="E712" s="17" t="s">
        <v>285</v>
      </c>
      <c r="F712" s="17" t="s">
        <v>293</v>
      </c>
      <c r="G712" s="18">
        <v>703.2000</v>
      </c>
      <c r="H712" s="18">
        <v>0</v>
      </c>
      <c r="I712" s="18">
        <f ca="1">((I711 + G712) - H712)</f>
        <v>0</v>
      </c>
      <c r="J712" s="18">
        <v>0</v>
      </c>
      <c r="K712" s="19">
        <v>0</v>
      </c>
      <c r="L712" s="17" t="s">
        <v>129</v>
      </c>
    </row>
    <row r="713" ht="10.95" customHeight="true" customFormat="true" s="9">
      <c r="A713" s="16">
        <v>45425</v>
      </c>
      <c r="B713" s="17" t="s">
        <v>283</v>
      </c>
      <c r="C713" s="17" t="s">
        <v>183</v>
      </c>
      <c r="D713" s="17" t="s">
        <v>284</v>
      </c>
      <c r="E713" s="17" t="s">
        <v>285</v>
      </c>
      <c r="F713" s="17" t="s">
        <v>294</v>
      </c>
      <c r="G713" s="18">
        <v>703.2000</v>
      </c>
      <c r="H713" s="18">
        <v>0</v>
      </c>
      <c r="I713" s="18">
        <f ca="1">((I712 + G713) - H713)</f>
        <v>0</v>
      </c>
      <c r="J713" s="18">
        <v>0</v>
      </c>
      <c r="K713" s="19">
        <v>0</v>
      </c>
      <c r="L713" s="17" t="s">
        <v>129</v>
      </c>
    </row>
    <row r="714" ht="10.95" customHeight="true" customFormat="true" s="9">
      <c r="A714" s="16">
        <v>45425</v>
      </c>
      <c r="B714" s="17" t="s">
        <v>283</v>
      </c>
      <c r="C714" s="17" t="s">
        <v>183</v>
      </c>
      <c r="D714" s="17" t="s">
        <v>284</v>
      </c>
      <c r="E714" s="17" t="s">
        <v>285</v>
      </c>
      <c r="F714" s="17" t="s">
        <v>295</v>
      </c>
      <c r="G714" s="18">
        <v>879.0000</v>
      </c>
      <c r="H714" s="18">
        <v>0</v>
      </c>
      <c r="I714" s="18">
        <f ca="1">((I713 + G714) - H714)</f>
        <v>0</v>
      </c>
      <c r="J714" s="18">
        <v>0</v>
      </c>
      <c r="K714" s="19">
        <v>0</v>
      </c>
      <c r="L714" s="17" t="s">
        <v>129</v>
      </c>
    </row>
    <row r="715" ht="10.95" customHeight="true" customFormat="true" s="9">
      <c r="A715" s="16">
        <v>45425</v>
      </c>
      <c r="B715" s="17" t="s">
        <v>283</v>
      </c>
      <c r="C715" s="17" t="s">
        <v>183</v>
      </c>
      <c r="D715" s="17" t="s">
        <v>284</v>
      </c>
      <c r="E715" s="17" t="s">
        <v>285</v>
      </c>
      <c r="F715" s="17" t="s">
        <v>296</v>
      </c>
      <c r="G715" s="18">
        <v>421.9200</v>
      </c>
      <c r="H715" s="18">
        <v>0</v>
      </c>
      <c r="I715" s="18">
        <f ca="1">((I714 + G715) - H715)</f>
        <v>0</v>
      </c>
      <c r="J715" s="18">
        <v>0</v>
      </c>
      <c r="K715" s="19">
        <v>0</v>
      </c>
      <c r="L715" s="17" t="s">
        <v>129</v>
      </c>
    </row>
    <row r="716" ht="10.95" customHeight="true" customFormat="true" s="9">
      <c r="A716" s="16">
        <v>45425</v>
      </c>
      <c r="B716" s="17" t="s">
        <v>283</v>
      </c>
      <c r="C716" s="17" t="s">
        <v>183</v>
      </c>
      <c r="D716" s="17" t="s">
        <v>284</v>
      </c>
      <c r="E716" s="17" t="s">
        <v>285</v>
      </c>
      <c r="F716" s="17" t="s">
        <v>297</v>
      </c>
      <c r="G716" s="18">
        <v>1089.9600</v>
      </c>
      <c r="H716" s="18">
        <v>0</v>
      </c>
      <c r="I716" s="18">
        <f ca="1">((I715 + G716) - H716)</f>
        <v>0</v>
      </c>
      <c r="J716" s="18">
        <v>0</v>
      </c>
      <c r="K716" s="19">
        <v>0</v>
      </c>
      <c r="L716" s="17" t="s">
        <v>129</v>
      </c>
    </row>
    <row r="717" ht="10.95" customHeight="true" customFormat="true" s="9">
      <c r="A717" s="16">
        <v>45451</v>
      </c>
      <c r="B717" s="17" t="s">
        <v>283</v>
      </c>
      <c r="C717" s="17" t="s">
        <v>183</v>
      </c>
      <c r="D717" s="17" t="s">
        <v>284</v>
      </c>
      <c r="E717" s="17" t="s">
        <v>285</v>
      </c>
      <c r="F717" s="17" t="s">
        <v>298</v>
      </c>
      <c r="G717" s="18">
        <v>668.0400</v>
      </c>
      <c r="H717" s="18">
        <v>0</v>
      </c>
      <c r="I717" s="18">
        <f ca="1">((I716 + G717) - H717)</f>
        <v>0</v>
      </c>
      <c r="J717" s="18">
        <v>0</v>
      </c>
      <c r="K717" s="19">
        <v>0</v>
      </c>
      <c r="L717" s="17" t="s">
        <v>129</v>
      </c>
    </row>
    <row r="718" ht="10.95" customHeight="true" customFormat="true" s="9">
      <c r="A718" s="16">
        <v>45451</v>
      </c>
      <c r="B718" s="17" t="s">
        <v>283</v>
      </c>
      <c r="C718" s="17" t="s">
        <v>183</v>
      </c>
      <c r="D718" s="17" t="s">
        <v>284</v>
      </c>
      <c r="E718" s="17" t="s">
        <v>285</v>
      </c>
      <c r="F718" s="17" t="s">
        <v>299</v>
      </c>
      <c r="G718" s="18">
        <v>246.1200</v>
      </c>
      <c r="H718" s="18">
        <v>0</v>
      </c>
      <c r="I718" s="18">
        <f ca="1">((I717 + G718) - H718)</f>
        <v>0</v>
      </c>
      <c r="J718" s="18">
        <v>0</v>
      </c>
      <c r="K718" s="19">
        <v>0</v>
      </c>
      <c r="L718" s="17" t="s">
        <v>129</v>
      </c>
    </row>
    <row r="719" ht="10.95" customHeight="true" customFormat="true" s="9">
      <c r="A719" s="16">
        <v>45451</v>
      </c>
      <c r="B719" s="17" t="s">
        <v>283</v>
      </c>
      <c r="C719" s="17" t="s">
        <v>183</v>
      </c>
      <c r="D719" s="17" t="s">
        <v>284</v>
      </c>
      <c r="E719" s="17" t="s">
        <v>285</v>
      </c>
      <c r="F719" s="17" t="s">
        <v>300</v>
      </c>
      <c r="G719" s="18">
        <v>914.1600</v>
      </c>
      <c r="H719" s="18">
        <v>0</v>
      </c>
      <c r="I719" s="18">
        <f ca="1">((I718 + G719) - H719)</f>
        <v>0</v>
      </c>
      <c r="J719" s="18">
        <v>0</v>
      </c>
      <c r="K719" s="19">
        <v>0</v>
      </c>
      <c r="L719" s="17" t="s">
        <v>129</v>
      </c>
    </row>
    <row r="720" ht="10.95" customHeight="true" customFormat="true" s="9">
      <c r="A720" s="16">
        <v>45456</v>
      </c>
      <c r="B720" s="17" t="s">
        <v>283</v>
      </c>
      <c r="C720" s="17" t="s">
        <v>183</v>
      </c>
      <c r="D720" s="17" t="s">
        <v>284</v>
      </c>
      <c r="E720" s="17" t="s">
        <v>285</v>
      </c>
      <c r="F720" s="17" t="s">
        <v>301</v>
      </c>
      <c r="G720" s="18">
        <v>808.6800</v>
      </c>
      <c r="H720" s="18">
        <v>0</v>
      </c>
      <c r="I720" s="18">
        <f ca="1">((I719 + G720) - H720)</f>
        <v>0</v>
      </c>
      <c r="J720" s="18">
        <v>0</v>
      </c>
      <c r="K720" s="19">
        <v>0</v>
      </c>
      <c r="L720" s="17" t="s">
        <v>129</v>
      </c>
    </row>
    <row r="721" ht="10.95" customHeight="true" customFormat="true" s="9">
      <c r="A721" s="20" t="s">
        <v>302</v>
      </c>
      <c r="B721" s="20"/>
      <c r="C721" s="20"/>
      <c r="D721" s="20"/>
      <c r="E721" s="20"/>
      <c r="F721" s="20"/>
      <c r="G721" s="21">
        <f ca="1">SUM(G705:G720)</f>
        <v>0</v>
      </c>
      <c r="H721" s="21">
        <f ca="1">SUM(H705:H720)</f>
        <v>0</v>
      </c>
      <c r="I721" s="21">
        <f ca="1">I720</f>
        <v>0</v>
      </c>
      <c r="J721" s="21">
        <f ca="1">SUM(J705:J720)</f>
        <v>0</v>
      </c>
      <c r="K721" s="20"/>
      <c r="L721" s="20"/>
    </row>
    <row r="722" ht="10.95" customHeight="true" customFormat="true" s="9">
      <c r="A722" s="20" t="s">
        <v>98</v>
      </c>
      <c r="B722" s="20"/>
      <c r="C722" s="20"/>
      <c r="D722" s="20"/>
      <c r="E722" s="20"/>
      <c r="F722" s="20"/>
      <c r="G722" s="21">
        <v>12552.1200</v>
      </c>
      <c r="H722" s="21">
        <v>0</v>
      </c>
      <c r="I722" s="21">
        <v>0</v>
      </c>
      <c r="J722" s="21">
        <v>0</v>
      </c>
      <c r="K722" s="20"/>
      <c r="L722" s="20"/>
    </row>
    <row r="723" ht="10.95" customHeight="true" customFormat="true" s="9">
      <c r="A723" s="10" t="s">
        <v>99</v>
      </c>
      <c r="B723" s="10"/>
      <c r="C723" s="10"/>
      <c r="D723" s="10"/>
      <c r="E723" s="10"/>
      <c r="F723" s="10"/>
      <c r="G723" s="11">
        <v>12552.1200</v>
      </c>
      <c r="H723" s="11">
        <v>0</v>
      </c>
      <c r="I723" s="11">
        <f ca="1">I720</f>
        <v>0</v>
      </c>
      <c r="J723" s="11">
        <v>0</v>
      </c>
      <c r="K723" s="10"/>
      <c r="L723" s="10"/>
    </row>
    <row r="724" ht="13.35" customHeight="true"/>
    <row r="725" ht="12.1" customHeight="true" customFormat="true" s="5">
      <c r="A725" s="8" t="s">
        <v>303</v>
      </c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ht="10.95" customHeight="true" customFormat="true" s="9">
      <c r="A726" s="10" t="s">
        <v>16</v>
      </c>
      <c r="B726" s="10"/>
      <c r="C726" s="10"/>
      <c r="D726" s="10"/>
      <c r="E726" s="10"/>
      <c r="F726" s="10"/>
      <c r="G726" s="11">
        <v>0</v>
      </c>
      <c r="H726" s="11">
        <v>0</v>
      </c>
      <c r="I726" s="11">
        <f ca="1">(G726 - H726)</f>
        <v>0</v>
      </c>
      <c r="J726" s="11">
        <v>0</v>
      </c>
      <c r="K726" s="10"/>
      <c r="L726" s="10"/>
    </row>
    <row r="727" ht="10.95" customHeight="true" customFormat="true" s="9">
      <c r="A727" s="12">
        <v>45327</v>
      </c>
      <c r="B727" s="13" t="s">
        <v>304</v>
      </c>
      <c r="C727" s="13" t="s">
        <v>183</v>
      </c>
      <c r="D727" s="13" t="s">
        <v>284</v>
      </c>
      <c r="E727" s="13" t="s">
        <v>305</v>
      </c>
      <c r="F727" s="13" t="s">
        <v>286</v>
      </c>
      <c r="G727" s="14">
        <v>150.8400</v>
      </c>
      <c r="H727" s="14">
        <v>0</v>
      </c>
      <c r="I727" s="14">
        <f ca="1">((I726 + G727) - H727)</f>
        <v>0</v>
      </c>
      <c r="J727" s="14">
        <v>0</v>
      </c>
      <c r="K727" s="15">
        <v>0</v>
      </c>
      <c r="L727" s="13" t="s">
        <v>129</v>
      </c>
    </row>
    <row r="728" ht="10.95" customHeight="true" customFormat="true" s="9">
      <c r="A728" s="16">
        <v>45350</v>
      </c>
      <c r="B728" s="17" t="s">
        <v>304</v>
      </c>
      <c r="C728" s="17" t="s">
        <v>183</v>
      </c>
      <c r="D728" s="17" t="s">
        <v>284</v>
      </c>
      <c r="E728" s="17" t="s">
        <v>305</v>
      </c>
      <c r="F728" s="17" t="s">
        <v>287</v>
      </c>
      <c r="G728" s="18">
        <v>189.5100</v>
      </c>
      <c r="H728" s="18">
        <v>0</v>
      </c>
      <c r="I728" s="18">
        <f ca="1">((I727 + G728) - H728)</f>
        <v>0</v>
      </c>
      <c r="J728" s="18">
        <v>0</v>
      </c>
      <c r="K728" s="19">
        <v>0</v>
      </c>
      <c r="L728" s="17" t="s">
        <v>129</v>
      </c>
    </row>
    <row r="729" ht="10.95" customHeight="true" customFormat="true" s="9">
      <c r="A729" s="16">
        <v>45386</v>
      </c>
      <c r="B729" s="17" t="s">
        <v>304</v>
      </c>
      <c r="C729" s="17" t="s">
        <v>183</v>
      </c>
      <c r="D729" s="17" t="s">
        <v>284</v>
      </c>
      <c r="E729" s="17" t="s">
        <v>305</v>
      </c>
      <c r="F729" s="17" t="s">
        <v>288</v>
      </c>
      <c r="G729" s="18">
        <v>19.3400</v>
      </c>
      <c r="H729" s="18">
        <v>0</v>
      </c>
      <c r="I729" s="18">
        <f ca="1">((I728 + G729) - H729)</f>
        <v>0</v>
      </c>
      <c r="J729" s="18">
        <v>0</v>
      </c>
      <c r="K729" s="19">
        <v>0</v>
      </c>
      <c r="L729" s="17" t="s">
        <v>129</v>
      </c>
    </row>
    <row r="730" ht="10.95" customHeight="true" customFormat="true" s="9">
      <c r="A730" s="16">
        <v>45386</v>
      </c>
      <c r="B730" s="17" t="s">
        <v>304</v>
      </c>
      <c r="C730" s="17" t="s">
        <v>183</v>
      </c>
      <c r="D730" s="17" t="s">
        <v>284</v>
      </c>
      <c r="E730" s="17" t="s">
        <v>305</v>
      </c>
      <c r="F730" s="17" t="s">
        <v>289</v>
      </c>
      <c r="G730" s="18">
        <v>50.2800</v>
      </c>
      <c r="H730" s="18">
        <v>0</v>
      </c>
      <c r="I730" s="18">
        <f ca="1">((I729 + G730) - H730)</f>
        <v>0</v>
      </c>
      <c r="J730" s="18">
        <v>0</v>
      </c>
      <c r="K730" s="19">
        <v>0</v>
      </c>
      <c r="L730" s="17" t="s">
        <v>129</v>
      </c>
    </row>
    <row r="731" ht="10.95" customHeight="true" customFormat="true" s="9">
      <c r="A731" s="16">
        <v>45386</v>
      </c>
      <c r="B731" s="17" t="s">
        <v>304</v>
      </c>
      <c r="C731" s="17" t="s">
        <v>183</v>
      </c>
      <c r="D731" s="17" t="s">
        <v>284</v>
      </c>
      <c r="E731" s="17" t="s">
        <v>305</v>
      </c>
      <c r="F731" s="17" t="s">
        <v>290</v>
      </c>
      <c r="G731" s="18">
        <v>127.6300</v>
      </c>
      <c r="H731" s="18">
        <v>0</v>
      </c>
      <c r="I731" s="18">
        <f ca="1">((I730 + G731) - H731)</f>
        <v>0</v>
      </c>
      <c r="J731" s="18">
        <v>0</v>
      </c>
      <c r="K731" s="19">
        <v>0</v>
      </c>
      <c r="L731" s="17" t="s">
        <v>129</v>
      </c>
    </row>
    <row r="732" ht="10.95" customHeight="true" customFormat="true" s="9">
      <c r="A732" s="16">
        <v>45386</v>
      </c>
      <c r="B732" s="17" t="s">
        <v>304</v>
      </c>
      <c r="C732" s="17" t="s">
        <v>183</v>
      </c>
      <c r="D732" s="17" t="s">
        <v>284</v>
      </c>
      <c r="E732" s="17" t="s">
        <v>305</v>
      </c>
      <c r="F732" s="17" t="s">
        <v>291</v>
      </c>
      <c r="G732" s="18">
        <v>73.4800</v>
      </c>
      <c r="H732" s="18">
        <v>0</v>
      </c>
      <c r="I732" s="18">
        <f ca="1">((I731 + G732) - H732)</f>
        <v>0</v>
      </c>
      <c r="J732" s="18">
        <v>0</v>
      </c>
      <c r="K732" s="19">
        <v>0</v>
      </c>
      <c r="L732" s="17" t="s">
        <v>129</v>
      </c>
    </row>
    <row r="733" ht="10.95" customHeight="true" customFormat="true" s="9">
      <c r="A733" s="16">
        <v>45386</v>
      </c>
      <c r="B733" s="17" t="s">
        <v>304</v>
      </c>
      <c r="C733" s="17" t="s">
        <v>183</v>
      </c>
      <c r="D733" s="17" t="s">
        <v>284</v>
      </c>
      <c r="E733" s="17" t="s">
        <v>305</v>
      </c>
      <c r="F733" s="17" t="s">
        <v>292</v>
      </c>
      <c r="G733" s="18">
        <v>61.8800</v>
      </c>
      <c r="H733" s="18">
        <v>0</v>
      </c>
      <c r="I733" s="18">
        <f ca="1">((I732 + G733) - H733)</f>
        <v>0</v>
      </c>
      <c r="J733" s="18">
        <v>0</v>
      </c>
      <c r="K733" s="19">
        <v>0</v>
      </c>
      <c r="L733" s="17" t="s">
        <v>129</v>
      </c>
    </row>
    <row r="734" ht="10.95" customHeight="true" customFormat="true" s="9">
      <c r="A734" s="16">
        <v>45421</v>
      </c>
      <c r="B734" s="17" t="s">
        <v>304</v>
      </c>
      <c r="C734" s="17" t="s">
        <v>183</v>
      </c>
      <c r="D734" s="17" t="s">
        <v>284</v>
      </c>
      <c r="E734" s="17" t="s">
        <v>305</v>
      </c>
      <c r="F734" s="17" t="s">
        <v>293</v>
      </c>
      <c r="G734" s="18">
        <v>77.3500</v>
      </c>
      <c r="H734" s="18">
        <v>0</v>
      </c>
      <c r="I734" s="18">
        <f ca="1">((I733 + G734) - H734)</f>
        <v>0</v>
      </c>
      <c r="J734" s="18">
        <v>0</v>
      </c>
      <c r="K734" s="19">
        <v>0</v>
      </c>
      <c r="L734" s="17" t="s">
        <v>129</v>
      </c>
    </row>
    <row r="735" ht="10.95" customHeight="true" customFormat="true" s="9">
      <c r="A735" s="16">
        <v>45425</v>
      </c>
      <c r="B735" s="17" t="s">
        <v>304</v>
      </c>
      <c r="C735" s="17" t="s">
        <v>183</v>
      </c>
      <c r="D735" s="17" t="s">
        <v>284</v>
      </c>
      <c r="E735" s="17" t="s">
        <v>305</v>
      </c>
      <c r="F735" s="17" t="s">
        <v>294</v>
      </c>
      <c r="G735" s="18">
        <v>77.3500</v>
      </c>
      <c r="H735" s="18">
        <v>0</v>
      </c>
      <c r="I735" s="18">
        <f ca="1">((I734 + G735) - H735)</f>
        <v>0</v>
      </c>
      <c r="J735" s="18">
        <v>0</v>
      </c>
      <c r="K735" s="19">
        <v>0</v>
      </c>
      <c r="L735" s="17" t="s">
        <v>129</v>
      </c>
    </row>
    <row r="736" ht="10.95" customHeight="true" customFormat="true" s="9">
      <c r="A736" s="16">
        <v>45425</v>
      </c>
      <c r="B736" s="17" t="s">
        <v>304</v>
      </c>
      <c r="C736" s="17" t="s">
        <v>183</v>
      </c>
      <c r="D736" s="17" t="s">
        <v>284</v>
      </c>
      <c r="E736" s="17" t="s">
        <v>305</v>
      </c>
      <c r="F736" s="17" t="s">
        <v>295</v>
      </c>
      <c r="G736" s="18">
        <v>96.6900</v>
      </c>
      <c r="H736" s="18">
        <v>0</v>
      </c>
      <c r="I736" s="18">
        <f ca="1">((I735 + G736) - H736)</f>
        <v>0</v>
      </c>
      <c r="J736" s="18">
        <v>0</v>
      </c>
      <c r="K736" s="19">
        <v>0</v>
      </c>
      <c r="L736" s="17" t="s">
        <v>129</v>
      </c>
    </row>
    <row r="737" ht="10.95" customHeight="true" customFormat="true" s="9">
      <c r="A737" s="16">
        <v>45425</v>
      </c>
      <c r="B737" s="17" t="s">
        <v>304</v>
      </c>
      <c r="C737" s="17" t="s">
        <v>183</v>
      </c>
      <c r="D737" s="17" t="s">
        <v>284</v>
      </c>
      <c r="E737" s="17" t="s">
        <v>305</v>
      </c>
      <c r="F737" s="17" t="s">
        <v>296</v>
      </c>
      <c r="G737" s="18">
        <v>46.4100</v>
      </c>
      <c r="H737" s="18">
        <v>0</v>
      </c>
      <c r="I737" s="18">
        <f ca="1">((I736 + G737) - H737)</f>
        <v>0</v>
      </c>
      <c r="J737" s="18">
        <v>0</v>
      </c>
      <c r="K737" s="19">
        <v>0</v>
      </c>
      <c r="L737" s="17" t="s">
        <v>129</v>
      </c>
    </row>
    <row r="738" ht="10.95" customHeight="true" customFormat="true" s="9">
      <c r="A738" s="16">
        <v>45425</v>
      </c>
      <c r="B738" s="17" t="s">
        <v>304</v>
      </c>
      <c r="C738" s="17" t="s">
        <v>183</v>
      </c>
      <c r="D738" s="17" t="s">
        <v>284</v>
      </c>
      <c r="E738" s="17" t="s">
        <v>305</v>
      </c>
      <c r="F738" s="17" t="s">
        <v>297</v>
      </c>
      <c r="G738" s="18">
        <v>119.9000</v>
      </c>
      <c r="H738" s="18">
        <v>0</v>
      </c>
      <c r="I738" s="18">
        <f ca="1">((I737 + G738) - H738)</f>
        <v>0</v>
      </c>
      <c r="J738" s="18">
        <v>0</v>
      </c>
      <c r="K738" s="19">
        <v>0</v>
      </c>
      <c r="L738" s="17" t="s">
        <v>129</v>
      </c>
    </row>
    <row r="739" ht="10.95" customHeight="true" customFormat="true" s="9">
      <c r="A739" s="16">
        <v>45451</v>
      </c>
      <c r="B739" s="17" t="s">
        <v>304</v>
      </c>
      <c r="C739" s="17" t="s">
        <v>183</v>
      </c>
      <c r="D739" s="17" t="s">
        <v>284</v>
      </c>
      <c r="E739" s="17" t="s">
        <v>305</v>
      </c>
      <c r="F739" s="17" t="s">
        <v>298</v>
      </c>
      <c r="G739" s="18">
        <v>73.4800</v>
      </c>
      <c r="H739" s="18">
        <v>0</v>
      </c>
      <c r="I739" s="18">
        <f ca="1">((I738 + G739) - H739)</f>
        <v>0</v>
      </c>
      <c r="J739" s="18">
        <v>0</v>
      </c>
      <c r="K739" s="19">
        <v>0</v>
      </c>
      <c r="L739" s="17" t="s">
        <v>129</v>
      </c>
    </row>
    <row r="740" ht="10.95" customHeight="true" customFormat="true" s="9">
      <c r="A740" s="16">
        <v>45451</v>
      </c>
      <c r="B740" s="17" t="s">
        <v>304</v>
      </c>
      <c r="C740" s="17" t="s">
        <v>183</v>
      </c>
      <c r="D740" s="17" t="s">
        <v>284</v>
      </c>
      <c r="E740" s="17" t="s">
        <v>305</v>
      </c>
      <c r="F740" s="17" t="s">
        <v>299</v>
      </c>
      <c r="G740" s="18">
        <v>27.0700</v>
      </c>
      <c r="H740" s="18">
        <v>0</v>
      </c>
      <c r="I740" s="18">
        <f ca="1">((I739 + G740) - H740)</f>
        <v>0</v>
      </c>
      <c r="J740" s="18">
        <v>0</v>
      </c>
      <c r="K740" s="19">
        <v>0</v>
      </c>
      <c r="L740" s="17" t="s">
        <v>129</v>
      </c>
    </row>
    <row r="741" ht="10.95" customHeight="true" customFormat="true" s="9">
      <c r="A741" s="16">
        <v>45451</v>
      </c>
      <c r="B741" s="17" t="s">
        <v>304</v>
      </c>
      <c r="C741" s="17" t="s">
        <v>183</v>
      </c>
      <c r="D741" s="17" t="s">
        <v>284</v>
      </c>
      <c r="E741" s="17" t="s">
        <v>305</v>
      </c>
      <c r="F741" s="17" t="s">
        <v>300</v>
      </c>
      <c r="G741" s="18">
        <v>100.5600</v>
      </c>
      <c r="H741" s="18">
        <v>0</v>
      </c>
      <c r="I741" s="18">
        <f ca="1">((I740 + G741) - H741)</f>
        <v>0</v>
      </c>
      <c r="J741" s="18">
        <v>0</v>
      </c>
      <c r="K741" s="19">
        <v>0</v>
      </c>
      <c r="L741" s="17" t="s">
        <v>129</v>
      </c>
    </row>
    <row r="742" ht="10.95" customHeight="true" customFormat="true" s="9">
      <c r="A742" s="16">
        <v>45456</v>
      </c>
      <c r="B742" s="17" t="s">
        <v>304</v>
      </c>
      <c r="C742" s="17" t="s">
        <v>183</v>
      </c>
      <c r="D742" s="17" t="s">
        <v>284</v>
      </c>
      <c r="E742" s="17" t="s">
        <v>305</v>
      </c>
      <c r="F742" s="17" t="s">
        <v>301</v>
      </c>
      <c r="G742" s="18">
        <v>88.9500</v>
      </c>
      <c r="H742" s="18">
        <v>0</v>
      </c>
      <c r="I742" s="18">
        <f ca="1">((I741 + G742) - H742)</f>
        <v>0</v>
      </c>
      <c r="J742" s="18">
        <v>0</v>
      </c>
      <c r="K742" s="19">
        <v>0</v>
      </c>
      <c r="L742" s="17" t="s">
        <v>129</v>
      </c>
    </row>
    <row r="743" ht="10.95" customHeight="true" customFormat="true" s="9">
      <c r="A743" s="20" t="s">
        <v>306</v>
      </c>
      <c r="B743" s="20"/>
      <c r="C743" s="20"/>
      <c r="D743" s="20"/>
      <c r="E743" s="20"/>
      <c r="F743" s="20"/>
      <c r="G743" s="21">
        <f ca="1">SUM(G727:G742)</f>
        <v>0</v>
      </c>
      <c r="H743" s="21">
        <f ca="1">SUM(H727:H742)</f>
        <v>0</v>
      </c>
      <c r="I743" s="21">
        <f ca="1">I742</f>
        <v>0</v>
      </c>
      <c r="J743" s="21">
        <f ca="1">SUM(J727:J742)</f>
        <v>0</v>
      </c>
      <c r="K743" s="20"/>
      <c r="L743" s="20"/>
    </row>
    <row r="744" ht="10.95" customHeight="true" customFormat="true" s="9">
      <c r="A744" s="20" t="s">
        <v>98</v>
      </c>
      <c r="B744" s="20"/>
      <c r="C744" s="20"/>
      <c r="D744" s="20"/>
      <c r="E744" s="20"/>
      <c r="F744" s="20"/>
      <c r="G744" s="21">
        <v>1380.7200</v>
      </c>
      <c r="H744" s="21">
        <v>0</v>
      </c>
      <c r="I744" s="21">
        <v>0</v>
      </c>
      <c r="J744" s="21">
        <v>0</v>
      </c>
      <c r="K744" s="20"/>
      <c r="L744" s="20"/>
    </row>
    <row r="745" ht="10.95" customHeight="true" customFormat="true" s="9">
      <c r="A745" s="10" t="s">
        <v>99</v>
      </c>
      <c r="B745" s="10"/>
      <c r="C745" s="10"/>
      <c r="D745" s="10"/>
      <c r="E745" s="10"/>
      <c r="F745" s="10"/>
      <c r="G745" s="11">
        <v>1380.7200</v>
      </c>
      <c r="H745" s="11">
        <v>0</v>
      </c>
      <c r="I745" s="11">
        <f ca="1">I742</f>
        <v>0</v>
      </c>
      <c r="J745" s="11">
        <v>0</v>
      </c>
      <c r="K745" s="10"/>
      <c r="L745" s="10"/>
    </row>
    <row r="746" ht="13.35" customHeight="true"/>
    <row r="747" ht="12.1" customHeight="true" customFormat="true" s="5">
      <c r="A747" s="8" t="s">
        <v>307</v>
      </c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ht="10.95" customHeight="true" customFormat="true" s="9">
      <c r="A748" s="10" t="s">
        <v>16</v>
      </c>
      <c r="B748" s="10"/>
      <c r="C748" s="10"/>
      <c r="D748" s="10"/>
      <c r="E748" s="10"/>
      <c r="F748" s="10"/>
      <c r="G748" s="11">
        <v>0</v>
      </c>
      <c r="H748" s="11">
        <v>0</v>
      </c>
      <c r="I748" s="11">
        <f ca="1">(G748 - H748)</f>
        <v>0</v>
      </c>
      <c r="J748" s="11">
        <v>0</v>
      </c>
      <c r="K748" s="10"/>
      <c r="L748" s="10"/>
    </row>
    <row r="749" ht="10.95" customHeight="true" customFormat="true" s="9">
      <c r="A749" s="12">
        <v>45327</v>
      </c>
      <c r="B749" s="13" t="s">
        <v>308</v>
      </c>
      <c r="C749" s="13" t="s">
        <v>183</v>
      </c>
      <c r="D749" s="13" t="s">
        <v>18</v>
      </c>
      <c r="E749" s="13" t="s">
        <v>29</v>
      </c>
      <c r="F749" s="13"/>
      <c r="G749" s="14">
        <v>236.3600</v>
      </c>
      <c r="H749" s="14">
        <v>0</v>
      </c>
      <c r="I749" s="14">
        <f ca="1">((I748 + G749) - H749)</f>
        <v>0</v>
      </c>
      <c r="J749" s="14">
        <v>23.6400</v>
      </c>
      <c r="K749" s="15">
        <v>10.0000</v>
      </c>
      <c r="L749" s="13" t="s">
        <v>156</v>
      </c>
    </row>
    <row r="750" ht="10.95" customHeight="true" customFormat="true" s="9">
      <c r="A750" s="16">
        <v>45356</v>
      </c>
      <c r="B750" s="17" t="s">
        <v>308</v>
      </c>
      <c r="C750" s="17" t="s">
        <v>183</v>
      </c>
      <c r="D750" s="17" t="s">
        <v>18</v>
      </c>
      <c r="E750" s="17" t="s">
        <v>29</v>
      </c>
      <c r="F750" s="17"/>
      <c r="G750" s="18">
        <v>25.0000</v>
      </c>
      <c r="H750" s="18">
        <v>0</v>
      </c>
      <c r="I750" s="18">
        <f ca="1">((I749 + G750) - H750)</f>
        <v>0</v>
      </c>
      <c r="J750" s="18">
        <v>2.5000</v>
      </c>
      <c r="K750" s="19">
        <v>10.0000</v>
      </c>
      <c r="L750" s="17" t="s">
        <v>156</v>
      </c>
    </row>
    <row r="751" ht="10.95" customHeight="true" customFormat="true" s="9">
      <c r="A751" s="16">
        <v>45473</v>
      </c>
      <c r="B751" s="17" t="s">
        <v>308</v>
      </c>
      <c r="C751" s="17" t="s">
        <v>183</v>
      </c>
      <c r="D751" s="17" t="s">
        <v>126</v>
      </c>
      <c r="E751" s="17" t="s">
        <v>225</v>
      </c>
      <c r="F751" s="17" t="s">
        <v>226</v>
      </c>
      <c r="G751" s="18">
        <v>0</v>
      </c>
      <c r="H751" s="18">
        <v>261.3600</v>
      </c>
      <c r="I751" s="18">
        <f ca="1">((I750 + G751) - H751)</f>
        <v>0</v>
      </c>
      <c r="J751" s="18">
        <v>0</v>
      </c>
      <c r="K751" s="19">
        <v>0</v>
      </c>
      <c r="L751" s="17" t="s">
        <v>129</v>
      </c>
    </row>
    <row r="752" ht="10.95" customHeight="true" customFormat="true" s="9">
      <c r="A752" s="20" t="s">
        <v>309</v>
      </c>
      <c r="B752" s="20"/>
      <c r="C752" s="20"/>
      <c r="D752" s="20"/>
      <c r="E752" s="20"/>
      <c r="F752" s="20"/>
      <c r="G752" s="21">
        <f ca="1">SUM(G749:G751)</f>
        <v>0</v>
      </c>
      <c r="H752" s="21">
        <f ca="1">SUM(H749:H751)</f>
        <v>0</v>
      </c>
      <c r="I752" s="21">
        <f ca="1">I751</f>
        <v>0</v>
      </c>
      <c r="J752" s="21">
        <f ca="1">SUM(J749:J751)</f>
        <v>0</v>
      </c>
      <c r="K752" s="20"/>
      <c r="L752" s="20"/>
    </row>
    <row r="753" ht="10.95" customHeight="true" customFormat="true" s="9">
      <c r="A753" s="20" t="s">
        <v>98</v>
      </c>
      <c r="B753" s="20"/>
      <c r="C753" s="20"/>
      <c r="D753" s="20"/>
      <c r="E753" s="20"/>
      <c r="F753" s="20"/>
      <c r="G753" s="21">
        <v>0</v>
      </c>
      <c r="H753" s="21">
        <v>0</v>
      </c>
      <c r="I753" s="21">
        <v>0</v>
      </c>
      <c r="J753" s="21">
        <v>0</v>
      </c>
      <c r="K753" s="20"/>
      <c r="L753" s="20"/>
    </row>
    <row r="754" ht="10.95" customHeight="true" customFormat="true" s="9">
      <c r="A754" s="10" t="s">
        <v>99</v>
      </c>
      <c r="B754" s="10"/>
      <c r="C754" s="10"/>
      <c r="D754" s="10"/>
      <c r="E754" s="10"/>
      <c r="F754" s="10"/>
      <c r="G754" s="11">
        <v>0</v>
      </c>
      <c r="H754" s="11">
        <v>0</v>
      </c>
      <c r="I754" s="11">
        <f ca="1">I751</f>
        <v>0</v>
      </c>
      <c r="J754" s="11">
        <v>0</v>
      </c>
      <c r="K754" s="10"/>
      <c r="L754" s="10"/>
    </row>
    <row r="755" ht="13.35" customHeight="true"/>
    <row r="756" ht="12.1" customHeight="true" customFormat="true" s="5">
      <c r="A756" s="8" t="s">
        <v>310</v>
      </c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ht="10.95" customHeight="true" customFormat="true" s="9">
      <c r="A757" s="10" t="s">
        <v>16</v>
      </c>
      <c r="B757" s="10"/>
      <c r="C757" s="10"/>
      <c r="D757" s="10"/>
      <c r="E757" s="10"/>
      <c r="F757" s="10"/>
      <c r="G757" s="11">
        <v>0</v>
      </c>
      <c r="H757" s="11">
        <v>0</v>
      </c>
      <c r="I757" s="11">
        <f ca="1">(G757 - H757)</f>
        <v>0</v>
      </c>
      <c r="J757" s="11">
        <v>0</v>
      </c>
      <c r="K757" s="10"/>
      <c r="L757" s="10"/>
    </row>
    <row r="758" ht="10.95" customHeight="true" customFormat="true" s="9">
      <c r="A758" s="12">
        <v>45323</v>
      </c>
      <c r="B758" s="13" t="s">
        <v>311</v>
      </c>
      <c r="C758" s="13" t="s">
        <v>183</v>
      </c>
      <c r="D758" s="13" t="s">
        <v>18</v>
      </c>
      <c r="E758" s="13" t="s">
        <v>69</v>
      </c>
      <c r="F758" s="13"/>
      <c r="G758" s="14">
        <v>59.0900</v>
      </c>
      <c r="H758" s="14">
        <v>0</v>
      </c>
      <c r="I758" s="14">
        <f ca="1">((I757 + G758) - H758)</f>
        <v>0</v>
      </c>
      <c r="J758" s="14">
        <v>5.9100</v>
      </c>
      <c r="K758" s="15">
        <v>10.0000</v>
      </c>
      <c r="L758" s="13" t="s">
        <v>156</v>
      </c>
    </row>
    <row r="759" ht="10.95" customHeight="true" customFormat="true" s="9">
      <c r="A759" s="16">
        <v>45473</v>
      </c>
      <c r="B759" s="17" t="s">
        <v>311</v>
      </c>
      <c r="C759" s="17" t="s">
        <v>183</v>
      </c>
      <c r="D759" s="17" t="s">
        <v>126</v>
      </c>
      <c r="E759" s="17" t="s">
        <v>312</v>
      </c>
      <c r="F759" s="17" t="s">
        <v>185</v>
      </c>
      <c r="G759" s="18">
        <v>633.6400</v>
      </c>
      <c r="H759" s="18">
        <v>0</v>
      </c>
      <c r="I759" s="18">
        <f ca="1">((I758 + G759) - H759)</f>
        <v>0</v>
      </c>
      <c r="J759" s="18">
        <v>0</v>
      </c>
      <c r="K759" s="19">
        <v>0</v>
      </c>
      <c r="L759" s="17" t="s">
        <v>129</v>
      </c>
    </row>
    <row r="760" ht="10.95" customHeight="true" customFormat="true" s="9">
      <c r="A760" s="20" t="s">
        <v>313</v>
      </c>
      <c r="B760" s="20"/>
      <c r="C760" s="20"/>
      <c r="D760" s="20"/>
      <c r="E760" s="20"/>
      <c r="F760" s="20"/>
      <c r="G760" s="21">
        <f ca="1">SUM(G758:G759)</f>
        <v>0</v>
      </c>
      <c r="H760" s="21">
        <f ca="1">SUM(H758:H759)</f>
        <v>0</v>
      </c>
      <c r="I760" s="21">
        <f ca="1">I759</f>
        <v>0</v>
      </c>
      <c r="J760" s="21">
        <f ca="1">SUM(J758:J759)</f>
        <v>0</v>
      </c>
      <c r="K760" s="20"/>
      <c r="L760" s="20"/>
    </row>
    <row r="761" ht="10.95" customHeight="true" customFormat="true" s="9">
      <c r="A761" s="20" t="s">
        <v>98</v>
      </c>
      <c r="B761" s="20"/>
      <c r="C761" s="20"/>
      <c r="D761" s="20"/>
      <c r="E761" s="20"/>
      <c r="F761" s="20"/>
      <c r="G761" s="21">
        <v>692.7300</v>
      </c>
      <c r="H761" s="21">
        <v>0</v>
      </c>
      <c r="I761" s="21">
        <v>0</v>
      </c>
      <c r="J761" s="21">
        <v>0</v>
      </c>
      <c r="K761" s="20"/>
      <c r="L761" s="20"/>
    </row>
    <row r="762" ht="10.95" customHeight="true" customFormat="true" s="9">
      <c r="A762" s="10" t="s">
        <v>99</v>
      </c>
      <c r="B762" s="10"/>
      <c r="C762" s="10"/>
      <c r="D762" s="10"/>
      <c r="E762" s="10"/>
      <c r="F762" s="10"/>
      <c r="G762" s="11">
        <v>692.7300</v>
      </c>
      <c r="H762" s="11">
        <v>0</v>
      </c>
      <c r="I762" s="11">
        <f ca="1">I759</f>
        <v>0</v>
      </c>
      <c r="J762" s="11">
        <v>0</v>
      </c>
      <c r="K762" s="10"/>
      <c r="L762" s="10"/>
    </row>
    <row r="763" ht="13.35" customHeight="true"/>
    <row r="764" ht="12.1" customHeight="true" customFormat="true" s="5">
      <c r="A764" s="8" t="s">
        <v>314</v>
      </c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ht="10.95" customHeight="true" customFormat="true" s="9">
      <c r="A765" s="10" t="s">
        <v>16</v>
      </c>
      <c r="B765" s="10"/>
      <c r="C765" s="10"/>
      <c r="D765" s="10"/>
      <c r="E765" s="10"/>
      <c r="F765" s="10"/>
      <c r="G765" s="11">
        <v>0</v>
      </c>
      <c r="H765" s="11">
        <v>0</v>
      </c>
      <c r="I765" s="11">
        <f ca="1">(G765 - H765)</f>
        <v>0</v>
      </c>
      <c r="J765" s="11">
        <v>0</v>
      </c>
      <c r="K765" s="10"/>
      <c r="L765" s="10"/>
    </row>
    <row r="766" ht="10.95" customHeight="true" customFormat="true" s="9">
      <c r="A766" s="12">
        <v>45145</v>
      </c>
      <c r="B766" s="13" t="s">
        <v>315</v>
      </c>
      <c r="C766" s="13" t="s">
        <v>183</v>
      </c>
      <c r="D766" s="13" t="s">
        <v>18</v>
      </c>
      <c r="E766" s="13" t="s">
        <v>32</v>
      </c>
      <c r="F766" s="13"/>
      <c r="G766" s="14">
        <v>58.5100</v>
      </c>
      <c r="H766" s="14">
        <v>0</v>
      </c>
      <c r="I766" s="14">
        <f ca="1">((I765 + G766) - H766)</f>
        <v>0</v>
      </c>
      <c r="J766" s="14">
        <v>5.8500</v>
      </c>
      <c r="K766" s="15">
        <v>10.0000</v>
      </c>
      <c r="L766" s="13" t="s">
        <v>156</v>
      </c>
    </row>
    <row r="767" ht="10.95" customHeight="true" customFormat="true" s="9">
      <c r="A767" s="16">
        <v>45176</v>
      </c>
      <c r="B767" s="17" t="s">
        <v>315</v>
      </c>
      <c r="C767" s="17" t="s">
        <v>183</v>
      </c>
      <c r="D767" s="17" t="s">
        <v>18</v>
      </c>
      <c r="E767" s="17" t="s">
        <v>41</v>
      </c>
      <c r="F767" s="17"/>
      <c r="G767" s="18">
        <v>152.4700</v>
      </c>
      <c r="H767" s="18">
        <v>0</v>
      </c>
      <c r="I767" s="18">
        <f ca="1">((I766 + G767) - H767)</f>
        <v>0</v>
      </c>
      <c r="J767" s="18">
        <v>15.2500</v>
      </c>
      <c r="K767" s="19">
        <v>10.0000</v>
      </c>
      <c r="L767" s="17" t="s">
        <v>156</v>
      </c>
    </row>
    <row r="768" ht="10.95" customHeight="true" customFormat="true" s="9">
      <c r="A768" s="16">
        <v>45197</v>
      </c>
      <c r="B768" s="17" t="s">
        <v>315</v>
      </c>
      <c r="C768" s="17" t="s">
        <v>183</v>
      </c>
      <c r="D768" s="17" t="s">
        <v>18</v>
      </c>
      <c r="E768" s="17" t="s">
        <v>45</v>
      </c>
      <c r="F768" s="17"/>
      <c r="G768" s="18">
        <v>754.7700</v>
      </c>
      <c r="H768" s="18">
        <v>0</v>
      </c>
      <c r="I768" s="18">
        <f ca="1">((I767 + G768) - H768)</f>
        <v>0</v>
      </c>
      <c r="J768" s="18">
        <v>75.4800</v>
      </c>
      <c r="K768" s="19">
        <v>10.0000</v>
      </c>
      <c r="L768" s="17" t="s">
        <v>156</v>
      </c>
    </row>
    <row r="769" ht="10.95" customHeight="true" customFormat="true" s="9">
      <c r="A769" s="16">
        <v>45197</v>
      </c>
      <c r="B769" s="17" t="s">
        <v>315</v>
      </c>
      <c r="C769" s="17" t="s">
        <v>183</v>
      </c>
      <c r="D769" s="17" t="s">
        <v>18</v>
      </c>
      <c r="E769" s="17" t="s">
        <v>40</v>
      </c>
      <c r="F769" s="17"/>
      <c r="G769" s="18">
        <v>2931.6800</v>
      </c>
      <c r="H769" s="18">
        <v>0</v>
      </c>
      <c r="I769" s="18">
        <f ca="1">((I768 + G769) - H769)</f>
        <v>0</v>
      </c>
      <c r="J769" s="18">
        <v>293.1700</v>
      </c>
      <c r="K769" s="19">
        <v>10.0000</v>
      </c>
      <c r="L769" s="17" t="s">
        <v>156</v>
      </c>
    </row>
    <row r="770" ht="10.95" customHeight="true" customFormat="true" s="9">
      <c r="A770" s="16">
        <v>45293</v>
      </c>
      <c r="B770" s="17" t="s">
        <v>315</v>
      </c>
      <c r="C770" s="17" t="s">
        <v>183</v>
      </c>
      <c r="D770" s="17" t="s">
        <v>18</v>
      </c>
      <c r="E770" s="17" t="s">
        <v>41</v>
      </c>
      <c r="F770" s="17"/>
      <c r="G770" s="18">
        <v>102.0200</v>
      </c>
      <c r="H770" s="18">
        <v>0</v>
      </c>
      <c r="I770" s="18">
        <f ca="1">((I769 + G770) - H770)</f>
        <v>0</v>
      </c>
      <c r="J770" s="18">
        <v>10.2000</v>
      </c>
      <c r="K770" s="19">
        <v>10.0000</v>
      </c>
      <c r="L770" s="17" t="s">
        <v>156</v>
      </c>
    </row>
    <row r="771" ht="10.95" customHeight="true" customFormat="true" s="9">
      <c r="A771" s="16">
        <v>45327</v>
      </c>
      <c r="B771" s="17" t="s">
        <v>315</v>
      </c>
      <c r="C771" s="17" t="s">
        <v>183</v>
      </c>
      <c r="D771" s="17" t="s">
        <v>18</v>
      </c>
      <c r="E771" s="17" t="s">
        <v>32</v>
      </c>
      <c r="F771" s="17"/>
      <c r="G771" s="18">
        <v>363.7600</v>
      </c>
      <c r="H771" s="18">
        <v>0</v>
      </c>
      <c r="I771" s="18">
        <f ca="1">((I770 + G771) - H771)</f>
        <v>0</v>
      </c>
      <c r="J771" s="18">
        <v>36.3800</v>
      </c>
      <c r="K771" s="19">
        <v>10.0000</v>
      </c>
      <c r="L771" s="17" t="s">
        <v>156</v>
      </c>
    </row>
    <row r="772" ht="10.95" customHeight="true" customFormat="true" s="9">
      <c r="A772" s="16">
        <v>45449</v>
      </c>
      <c r="B772" s="17" t="s">
        <v>315</v>
      </c>
      <c r="C772" s="17" t="s">
        <v>183</v>
      </c>
      <c r="D772" s="17" t="s">
        <v>18</v>
      </c>
      <c r="E772" s="17" t="s">
        <v>32</v>
      </c>
      <c r="F772" s="17"/>
      <c r="G772" s="18">
        <v>1187.0100</v>
      </c>
      <c r="H772" s="18">
        <v>0</v>
      </c>
      <c r="I772" s="18">
        <f ca="1">((I771 + G772) - H772)</f>
        <v>0</v>
      </c>
      <c r="J772" s="18">
        <v>118.7000</v>
      </c>
      <c r="K772" s="19">
        <v>10.0000</v>
      </c>
      <c r="L772" s="17" t="s">
        <v>156</v>
      </c>
    </row>
    <row r="773" ht="10.95" customHeight="true" customFormat="true" s="9">
      <c r="A773" s="20" t="s">
        <v>316</v>
      </c>
      <c r="B773" s="20"/>
      <c r="C773" s="20"/>
      <c r="D773" s="20"/>
      <c r="E773" s="20"/>
      <c r="F773" s="20"/>
      <c r="G773" s="21">
        <f ca="1">SUM(G766:G772)</f>
        <v>0</v>
      </c>
      <c r="H773" s="21">
        <f ca="1">SUM(H766:H772)</f>
        <v>0</v>
      </c>
      <c r="I773" s="21">
        <f ca="1">I772</f>
        <v>0</v>
      </c>
      <c r="J773" s="21">
        <f ca="1">SUM(J766:J772)</f>
        <v>0</v>
      </c>
      <c r="K773" s="20"/>
      <c r="L773" s="20"/>
    </row>
    <row r="774" ht="10.95" customHeight="true" customFormat="true" s="9">
      <c r="A774" s="20" t="s">
        <v>98</v>
      </c>
      <c r="B774" s="20"/>
      <c r="C774" s="20"/>
      <c r="D774" s="20"/>
      <c r="E774" s="20"/>
      <c r="F774" s="20"/>
      <c r="G774" s="21">
        <v>5550.2200</v>
      </c>
      <c r="H774" s="21">
        <v>0</v>
      </c>
      <c r="I774" s="21">
        <v>0</v>
      </c>
      <c r="J774" s="21">
        <v>0</v>
      </c>
      <c r="K774" s="20"/>
      <c r="L774" s="20"/>
    </row>
    <row r="775" ht="10.95" customHeight="true" customFormat="true" s="9">
      <c r="A775" s="10" t="s">
        <v>99</v>
      </c>
      <c r="B775" s="10"/>
      <c r="C775" s="10"/>
      <c r="D775" s="10"/>
      <c r="E775" s="10"/>
      <c r="F775" s="10"/>
      <c r="G775" s="11">
        <v>5550.2200</v>
      </c>
      <c r="H775" s="11">
        <v>0</v>
      </c>
      <c r="I775" s="11">
        <f ca="1">I772</f>
        <v>0</v>
      </c>
      <c r="J775" s="11">
        <v>0</v>
      </c>
      <c r="K775" s="10"/>
      <c r="L775" s="10"/>
    </row>
    <row r="776" ht="13.35" customHeight="true"/>
    <row r="777" ht="12.1" customHeight="true" customFormat="true" s="5">
      <c r="A777" s="8" t="s">
        <v>317</v>
      </c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ht="10.95" customHeight="true" customFormat="true" s="9">
      <c r="A778" s="10" t="s">
        <v>16</v>
      </c>
      <c r="B778" s="10"/>
      <c r="C778" s="10"/>
      <c r="D778" s="10"/>
      <c r="E778" s="10"/>
      <c r="F778" s="10"/>
      <c r="G778" s="11">
        <v>0</v>
      </c>
      <c r="H778" s="11">
        <v>0</v>
      </c>
      <c r="I778" s="11">
        <f ca="1">(G778 - H778)</f>
        <v>0</v>
      </c>
      <c r="J778" s="11">
        <v>0</v>
      </c>
      <c r="K778" s="10"/>
      <c r="L778" s="10"/>
    </row>
    <row r="779" ht="10.95" customHeight="true" customFormat="true" s="9">
      <c r="A779" s="12">
        <v>45245</v>
      </c>
      <c r="B779" s="13" t="s">
        <v>318</v>
      </c>
      <c r="C779" s="13" t="s">
        <v>319</v>
      </c>
      <c r="D779" s="13" t="s">
        <v>122</v>
      </c>
      <c r="E779" s="13" t="s">
        <v>320</v>
      </c>
      <c r="F779" s="13" t="s">
        <v>124</v>
      </c>
      <c r="G779" s="14">
        <v>21900.4500</v>
      </c>
      <c r="H779" s="14">
        <v>0</v>
      </c>
      <c r="I779" s="14">
        <f ca="1">((I778 + G779) - H779)</f>
        <v>0</v>
      </c>
      <c r="J779" s="14">
        <v>0</v>
      </c>
      <c r="K779" s="15">
        <v>0</v>
      </c>
      <c r="L779" s="13"/>
    </row>
    <row r="780" ht="10.95" customHeight="true" customFormat="true" s="9">
      <c r="A780" s="16">
        <v>45245</v>
      </c>
      <c r="B780" s="17" t="s">
        <v>318</v>
      </c>
      <c r="C780" s="17" t="s">
        <v>319</v>
      </c>
      <c r="D780" s="17" t="s">
        <v>58</v>
      </c>
      <c r="E780" s="17" t="s">
        <v>59</v>
      </c>
      <c r="F780" s="17" t="s">
        <v>124</v>
      </c>
      <c r="G780" s="18">
        <v>0</v>
      </c>
      <c r="H780" s="18">
        <v>21900.4500</v>
      </c>
      <c r="I780" s="18">
        <f ca="1">((I779 + G780) - H780)</f>
        <v>0</v>
      </c>
      <c r="J780" s="18">
        <v>0</v>
      </c>
      <c r="K780" s="19">
        <v>0</v>
      </c>
      <c r="L780" s="17"/>
    </row>
    <row r="781" ht="10.95" customHeight="true" customFormat="true" s="9">
      <c r="A781" s="16">
        <v>45313</v>
      </c>
      <c r="B781" s="17" t="s">
        <v>318</v>
      </c>
      <c r="C781" s="17" t="s">
        <v>319</v>
      </c>
      <c r="D781" s="17" t="s">
        <v>122</v>
      </c>
      <c r="E781" s="17" t="s">
        <v>321</v>
      </c>
      <c r="F781" s="17" t="s">
        <v>322</v>
      </c>
      <c r="G781" s="18">
        <v>26136.3700</v>
      </c>
      <c r="H781" s="18">
        <v>0</v>
      </c>
      <c r="I781" s="18">
        <f ca="1">((I780 + G781) - H781)</f>
        <v>0</v>
      </c>
      <c r="J781" s="18">
        <v>0</v>
      </c>
      <c r="K781" s="19">
        <v>0</v>
      </c>
      <c r="L781" s="17"/>
    </row>
    <row r="782" ht="10.95" customHeight="true" customFormat="true" s="9">
      <c r="A782" s="16">
        <v>45334</v>
      </c>
      <c r="B782" s="17" t="s">
        <v>318</v>
      </c>
      <c r="C782" s="17" t="s">
        <v>319</v>
      </c>
      <c r="D782" s="17" t="s">
        <v>58</v>
      </c>
      <c r="E782" s="17" t="s">
        <v>74</v>
      </c>
      <c r="F782" s="17" t="s">
        <v>322</v>
      </c>
      <c r="G782" s="18">
        <v>0</v>
      </c>
      <c r="H782" s="18">
        <v>20000.0000</v>
      </c>
      <c r="I782" s="18">
        <f ca="1">((I781 + G782) - H782)</f>
        <v>0</v>
      </c>
      <c r="J782" s="18">
        <v>0</v>
      </c>
      <c r="K782" s="19">
        <v>0</v>
      </c>
      <c r="L782" s="17"/>
    </row>
    <row r="783" ht="10.95" customHeight="true" customFormat="true" s="9">
      <c r="A783" s="16">
        <v>45337</v>
      </c>
      <c r="B783" s="17" t="s">
        <v>318</v>
      </c>
      <c r="C783" s="17" t="s">
        <v>319</v>
      </c>
      <c r="D783" s="17" t="s">
        <v>58</v>
      </c>
      <c r="E783" s="17" t="s">
        <v>74</v>
      </c>
      <c r="F783" s="17" t="s">
        <v>322</v>
      </c>
      <c r="G783" s="18">
        <v>0</v>
      </c>
      <c r="H783" s="18">
        <v>6136.3700</v>
      </c>
      <c r="I783" s="18">
        <f ca="1">((I782 + G783) - H783)</f>
        <v>0</v>
      </c>
      <c r="J783" s="18">
        <v>0</v>
      </c>
      <c r="K783" s="19">
        <v>0</v>
      </c>
      <c r="L783" s="17"/>
    </row>
    <row r="784" ht="10.95" customHeight="true" customFormat="true" s="9">
      <c r="A784" s="20" t="s">
        <v>323</v>
      </c>
      <c r="B784" s="20"/>
      <c r="C784" s="20"/>
      <c r="D784" s="20"/>
      <c r="E784" s="20"/>
      <c r="F784" s="20"/>
      <c r="G784" s="21">
        <f ca="1">SUM(G779:G783)</f>
        <v>0</v>
      </c>
      <c r="H784" s="21">
        <f ca="1">SUM(H779:H783)</f>
        <v>0</v>
      </c>
      <c r="I784" s="21">
        <f ca="1">I783</f>
        <v>0</v>
      </c>
      <c r="J784" s="21">
        <f ca="1">SUM(J779:J783)</f>
        <v>0</v>
      </c>
      <c r="K784" s="20"/>
      <c r="L784" s="20"/>
    </row>
    <row r="785" ht="10.95" customHeight="true" customFormat="true" s="9">
      <c r="A785" s="20" t="s">
        <v>98</v>
      </c>
      <c r="B785" s="20"/>
      <c r="C785" s="20"/>
      <c r="D785" s="20"/>
      <c r="E785" s="20"/>
      <c r="F785" s="20"/>
      <c r="G785" s="21">
        <v>0</v>
      </c>
      <c r="H785" s="21">
        <v>0</v>
      </c>
      <c r="I785" s="21">
        <v>0</v>
      </c>
      <c r="J785" s="21">
        <v>0</v>
      </c>
      <c r="K785" s="20"/>
      <c r="L785" s="20"/>
    </row>
    <row r="786" ht="10.95" customHeight="true" customFormat="true" s="9">
      <c r="A786" s="10" t="s">
        <v>99</v>
      </c>
      <c r="B786" s="10"/>
      <c r="C786" s="10"/>
      <c r="D786" s="10"/>
      <c r="E786" s="10"/>
      <c r="F786" s="10"/>
      <c r="G786" s="11">
        <v>0</v>
      </c>
      <c r="H786" s="11">
        <v>0</v>
      </c>
      <c r="I786" s="11">
        <f ca="1">I783</f>
        <v>0</v>
      </c>
      <c r="J786" s="11">
        <v>0</v>
      </c>
      <c r="K786" s="10"/>
      <c r="L786" s="10"/>
    </row>
    <row r="787" ht="13.35" customHeight="true"/>
    <row r="788" ht="12.1" customHeight="true" customFormat="true" s="5">
      <c r="A788" s="8" t="s">
        <v>324</v>
      </c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ht="10.95" customHeight="true" customFormat="true" s="9">
      <c r="A789" s="10" t="s">
        <v>16</v>
      </c>
      <c r="B789" s="10"/>
      <c r="C789" s="10"/>
      <c r="D789" s="10"/>
      <c r="E789" s="10"/>
      <c r="F789" s="10"/>
      <c r="G789" s="11">
        <v>10.0000</v>
      </c>
      <c r="H789" s="11">
        <v>0</v>
      </c>
      <c r="I789" s="11">
        <f ca="1">(G789 - H789)</f>
        <v>0</v>
      </c>
      <c r="J789" s="11">
        <v>0</v>
      </c>
      <c r="K789" s="10"/>
      <c r="L789" s="10"/>
    </row>
    <row r="790" ht="10.95" customHeight="true" customFormat="true" s="9">
      <c r="A790" s="13"/>
      <c r="B790" s="13" t="s">
        <v>325</v>
      </c>
      <c r="C790" s="13" t="s">
        <v>319</v>
      </c>
      <c r="D790" s="13"/>
      <c r="E790" s="13" t="s">
        <v>326</v>
      </c>
      <c r="F790" s="13"/>
      <c r="G790" s="14">
        <v>0</v>
      </c>
      <c r="H790" s="14">
        <v>0</v>
      </c>
      <c r="I790" s="14">
        <f ca="1">((I789 + G790) - H790)</f>
        <v>0</v>
      </c>
      <c r="J790" s="14">
        <v>0</v>
      </c>
      <c r="K790" s="15">
        <v>0</v>
      </c>
      <c r="L790" s="13"/>
    </row>
    <row r="791" ht="10.95" customHeight="true" customFormat="true" s="9">
      <c r="A791" s="20" t="s">
        <v>327</v>
      </c>
      <c r="B791" s="20"/>
      <c r="C791" s="20"/>
      <c r="D791" s="20"/>
      <c r="E791" s="20"/>
      <c r="F791" s="20"/>
      <c r="G791" s="21">
        <f ca="1">G790</f>
        <v>0</v>
      </c>
      <c r="H791" s="21">
        <f ca="1">H790</f>
        <v>0</v>
      </c>
      <c r="I791" s="21">
        <f ca="1">I790</f>
        <v>0</v>
      </c>
      <c r="J791" s="21">
        <f ca="1">J790</f>
        <v>0</v>
      </c>
      <c r="K791" s="20"/>
      <c r="L791" s="20"/>
    </row>
    <row r="792" ht="10.95" customHeight="true" customFormat="true" s="9">
      <c r="A792" s="20" t="s">
        <v>98</v>
      </c>
      <c r="B792" s="20"/>
      <c r="C792" s="20"/>
      <c r="D792" s="20"/>
      <c r="E792" s="20"/>
      <c r="F792" s="20"/>
      <c r="G792" s="21">
        <v>0</v>
      </c>
      <c r="H792" s="21">
        <v>0</v>
      </c>
      <c r="I792" s="21">
        <v>0</v>
      </c>
      <c r="J792" s="21">
        <v>0</v>
      </c>
      <c r="K792" s="20"/>
      <c r="L792" s="20"/>
    </row>
    <row r="793" ht="10.95" customHeight="true" customFormat="true" s="9">
      <c r="A793" s="10" t="s">
        <v>99</v>
      </c>
      <c r="B793" s="10"/>
      <c r="C793" s="10"/>
      <c r="D793" s="10"/>
      <c r="E793" s="10"/>
      <c r="F793" s="10"/>
      <c r="G793" s="11">
        <v>10.0000</v>
      </c>
      <c r="H793" s="11">
        <v>0</v>
      </c>
      <c r="I793" s="11">
        <f ca="1">I790</f>
        <v>0</v>
      </c>
      <c r="J793" s="11">
        <v>0</v>
      </c>
      <c r="K793" s="10"/>
      <c r="L793" s="10"/>
    </row>
    <row r="794" ht="13.35" customHeight="true"/>
    <row r="795" ht="12.1" customHeight="true" customFormat="true" s="5">
      <c r="A795" s="8" t="s">
        <v>328</v>
      </c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ht="10.95" customHeight="true" customFormat="true" s="9">
      <c r="A796" s="10" t="s">
        <v>16</v>
      </c>
      <c r="B796" s="10"/>
      <c r="C796" s="10"/>
      <c r="D796" s="10"/>
      <c r="E796" s="10"/>
      <c r="F796" s="10"/>
      <c r="G796" s="11">
        <v>428481.9000</v>
      </c>
      <c r="H796" s="11">
        <v>0</v>
      </c>
      <c r="I796" s="11">
        <f ca="1">(G796 - H796)</f>
        <v>0</v>
      </c>
      <c r="J796" s="11">
        <v>0</v>
      </c>
      <c r="K796" s="10"/>
      <c r="L796" s="10"/>
    </row>
    <row r="797" ht="10.95" customHeight="true" customFormat="true" s="9">
      <c r="A797" s="12">
        <v>45473</v>
      </c>
      <c r="B797" s="13" t="s">
        <v>329</v>
      </c>
      <c r="C797" s="13" t="s">
        <v>319</v>
      </c>
      <c r="D797" s="13" t="s">
        <v>126</v>
      </c>
      <c r="E797" s="13" t="s">
        <v>150</v>
      </c>
      <c r="F797" s="13" t="s">
        <v>151</v>
      </c>
      <c r="G797" s="14">
        <v>0</v>
      </c>
      <c r="H797" s="14">
        <v>428481.9000</v>
      </c>
      <c r="I797" s="14">
        <f ca="1">((I796 + G797) - H797)</f>
        <v>0</v>
      </c>
      <c r="J797" s="14">
        <v>0</v>
      </c>
      <c r="K797" s="15">
        <v>0</v>
      </c>
      <c r="L797" s="13" t="s">
        <v>129</v>
      </c>
    </row>
    <row r="798" ht="10.95" customHeight="true" customFormat="true" s="9">
      <c r="A798" s="16">
        <v>45473</v>
      </c>
      <c r="B798" s="17" t="s">
        <v>329</v>
      </c>
      <c r="C798" s="17" t="s">
        <v>319</v>
      </c>
      <c r="D798" s="17" t="s">
        <v>126</v>
      </c>
      <c r="E798" s="17" t="s">
        <v>178</v>
      </c>
      <c r="F798" s="17" t="s">
        <v>179</v>
      </c>
      <c r="G798" s="18">
        <v>297623.5400</v>
      </c>
      <c r="H798" s="18">
        <v>0</v>
      </c>
      <c r="I798" s="18">
        <f ca="1">((I797 + G798) - H798)</f>
        <v>0</v>
      </c>
      <c r="J798" s="18">
        <v>0</v>
      </c>
      <c r="K798" s="19">
        <v>0</v>
      </c>
      <c r="L798" s="17" t="s">
        <v>129</v>
      </c>
    </row>
    <row r="799" ht="10.95" customHeight="true" customFormat="true" s="9">
      <c r="A799" s="20" t="s">
        <v>330</v>
      </c>
      <c r="B799" s="20"/>
      <c r="C799" s="20"/>
      <c r="D799" s="20"/>
      <c r="E799" s="20"/>
      <c r="F799" s="20"/>
      <c r="G799" s="21">
        <f ca="1">SUM(G797:G798)</f>
        <v>0</v>
      </c>
      <c r="H799" s="21">
        <f ca="1">SUM(H797:H798)</f>
        <v>0</v>
      </c>
      <c r="I799" s="21">
        <f ca="1">I798</f>
        <v>0</v>
      </c>
      <c r="J799" s="21">
        <f ca="1">SUM(J797:J798)</f>
        <v>0</v>
      </c>
      <c r="K799" s="20"/>
      <c r="L799" s="20"/>
    </row>
    <row r="800" ht="10.95" customHeight="true" customFormat="true" s="9">
      <c r="A800" s="20" t="s">
        <v>98</v>
      </c>
      <c r="B800" s="20"/>
      <c r="C800" s="20"/>
      <c r="D800" s="20"/>
      <c r="E800" s="20"/>
      <c r="F800" s="20"/>
      <c r="G800" s="21">
        <v>0</v>
      </c>
      <c r="H800" s="21">
        <v>130858.3600</v>
      </c>
      <c r="I800" s="21">
        <v>0</v>
      </c>
      <c r="J800" s="21">
        <v>0</v>
      </c>
      <c r="K800" s="20"/>
      <c r="L800" s="20"/>
    </row>
    <row r="801" ht="10.95" customHeight="true" customFormat="true" s="9">
      <c r="A801" s="10" t="s">
        <v>99</v>
      </c>
      <c r="B801" s="10"/>
      <c r="C801" s="10"/>
      <c r="D801" s="10"/>
      <c r="E801" s="10"/>
      <c r="F801" s="10"/>
      <c r="G801" s="11">
        <v>297623.5400</v>
      </c>
      <c r="H801" s="11">
        <v>0</v>
      </c>
      <c r="I801" s="11">
        <f ca="1">I798</f>
        <v>0</v>
      </c>
      <c r="J801" s="11">
        <v>0</v>
      </c>
      <c r="K801" s="10"/>
      <c r="L801" s="10"/>
    </row>
    <row r="802" ht="13.35" customHeight="true"/>
    <row r="803" ht="12.1" customHeight="true" customFormat="true" s="5">
      <c r="A803" s="8" t="s">
        <v>331</v>
      </c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ht="10.95" customHeight="true" customFormat="true" s="9">
      <c r="A804" s="10" t="s">
        <v>16</v>
      </c>
      <c r="B804" s="10"/>
      <c r="C804" s="10"/>
      <c r="D804" s="10"/>
      <c r="E804" s="10"/>
      <c r="F804" s="10"/>
      <c r="G804" s="11">
        <v>0</v>
      </c>
      <c r="H804" s="11">
        <v>0</v>
      </c>
      <c r="I804" s="11">
        <f ca="1">(G804 - H804)</f>
        <v>0</v>
      </c>
      <c r="J804" s="11">
        <v>0</v>
      </c>
      <c r="K804" s="10"/>
      <c r="L804" s="10"/>
    </row>
    <row r="805" ht="10.95" customHeight="true" customFormat="true" s="9">
      <c r="A805" s="12">
        <v>45468</v>
      </c>
      <c r="B805" s="13" t="s">
        <v>332</v>
      </c>
      <c r="C805" s="13" t="s">
        <v>333</v>
      </c>
      <c r="D805" s="13" t="s">
        <v>18</v>
      </c>
      <c r="E805" s="13" t="s">
        <v>334</v>
      </c>
      <c r="F805" s="13"/>
      <c r="G805" s="14">
        <v>45360.0000</v>
      </c>
      <c r="H805" s="14">
        <v>0</v>
      </c>
      <c r="I805" s="14">
        <f ca="1">((I804 + G805) - H805)</f>
        <v>0</v>
      </c>
      <c r="J805" s="14">
        <v>0</v>
      </c>
      <c r="K805" s="15">
        <v>0</v>
      </c>
      <c r="L805" s="13" t="s">
        <v>129</v>
      </c>
    </row>
    <row r="806" ht="10.95" customHeight="true" customFormat="true" s="9">
      <c r="A806" s="20" t="s">
        <v>335</v>
      </c>
      <c r="B806" s="20"/>
      <c r="C806" s="20"/>
      <c r="D806" s="20"/>
      <c r="E806" s="20"/>
      <c r="F806" s="20"/>
      <c r="G806" s="21">
        <f ca="1">G805</f>
        <v>0</v>
      </c>
      <c r="H806" s="21">
        <f ca="1">H805</f>
        <v>0</v>
      </c>
      <c r="I806" s="21">
        <f ca="1">I805</f>
        <v>0</v>
      </c>
      <c r="J806" s="21">
        <f ca="1">J805</f>
        <v>0</v>
      </c>
      <c r="K806" s="20"/>
      <c r="L806" s="20"/>
    </row>
    <row r="807" ht="10.95" customHeight="true" customFormat="true" s="9">
      <c r="A807" s="20" t="s">
        <v>98</v>
      </c>
      <c r="B807" s="20"/>
      <c r="C807" s="20"/>
      <c r="D807" s="20"/>
      <c r="E807" s="20"/>
      <c r="F807" s="20"/>
      <c r="G807" s="21">
        <v>45360.0000</v>
      </c>
      <c r="H807" s="21">
        <v>0</v>
      </c>
      <c r="I807" s="21">
        <v>0</v>
      </c>
      <c r="J807" s="21">
        <v>0</v>
      </c>
      <c r="K807" s="20"/>
      <c r="L807" s="20"/>
    </row>
    <row r="808" ht="10.95" customHeight="true" customFormat="true" s="9">
      <c r="A808" s="10" t="s">
        <v>99</v>
      </c>
      <c r="B808" s="10"/>
      <c r="C808" s="10"/>
      <c r="D808" s="10"/>
      <c r="E808" s="10"/>
      <c r="F808" s="10"/>
      <c r="G808" s="11">
        <v>45360.0000</v>
      </c>
      <c r="H808" s="11">
        <v>0</v>
      </c>
      <c r="I808" s="11">
        <f ca="1">I805</f>
        <v>0</v>
      </c>
      <c r="J808" s="11">
        <v>0</v>
      </c>
      <c r="K808" s="10"/>
      <c r="L808" s="10"/>
    </row>
    <row r="809" ht="13.35" customHeight="true"/>
    <row r="810" ht="12.1" customHeight="true" customFormat="true" s="5">
      <c r="A810" s="8" t="s">
        <v>336</v>
      </c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ht="10.95" customHeight="true" customFormat="true" s="9">
      <c r="A811" s="10" t="s">
        <v>16</v>
      </c>
      <c r="B811" s="10"/>
      <c r="C811" s="10"/>
      <c r="D811" s="10"/>
      <c r="E811" s="10"/>
      <c r="F811" s="10"/>
      <c r="G811" s="11">
        <v>14410.7500</v>
      </c>
      <c r="H811" s="11">
        <v>0</v>
      </c>
      <c r="I811" s="11">
        <f ca="1">(G811 - H811)</f>
        <v>0</v>
      </c>
      <c r="J811" s="11">
        <v>0</v>
      </c>
      <c r="K811" s="10"/>
      <c r="L811" s="10"/>
    </row>
    <row r="812" ht="10.95" customHeight="true" customFormat="true" s="9">
      <c r="A812" s="13"/>
      <c r="B812" s="13" t="s">
        <v>337</v>
      </c>
      <c r="C812" s="13" t="s">
        <v>333</v>
      </c>
      <c r="D812" s="13"/>
      <c r="E812" s="13" t="s">
        <v>326</v>
      </c>
      <c r="F812" s="13"/>
      <c r="G812" s="14">
        <v>0</v>
      </c>
      <c r="H812" s="14">
        <v>0</v>
      </c>
      <c r="I812" s="14">
        <f ca="1">((I811 + G812) - H812)</f>
        <v>0</v>
      </c>
      <c r="J812" s="14">
        <v>0</v>
      </c>
      <c r="K812" s="15">
        <v>0</v>
      </c>
      <c r="L812" s="13"/>
    </row>
    <row r="813" ht="10.95" customHeight="true" customFormat="true" s="9">
      <c r="A813" s="20" t="s">
        <v>338</v>
      </c>
      <c r="B813" s="20"/>
      <c r="C813" s="20"/>
      <c r="D813" s="20"/>
      <c r="E813" s="20"/>
      <c r="F813" s="20"/>
      <c r="G813" s="21">
        <f ca="1">G812</f>
        <v>0</v>
      </c>
      <c r="H813" s="21">
        <f ca="1">H812</f>
        <v>0</v>
      </c>
      <c r="I813" s="21">
        <f ca="1">I812</f>
        <v>0</v>
      </c>
      <c r="J813" s="21">
        <f ca="1">J812</f>
        <v>0</v>
      </c>
      <c r="K813" s="20"/>
      <c r="L813" s="20"/>
    </row>
    <row r="814" ht="10.95" customHeight="true" customFormat="true" s="9">
      <c r="A814" s="20" t="s">
        <v>98</v>
      </c>
      <c r="B814" s="20"/>
      <c r="C814" s="20"/>
      <c r="D814" s="20"/>
      <c r="E814" s="20"/>
      <c r="F814" s="20"/>
      <c r="G814" s="21">
        <v>0</v>
      </c>
      <c r="H814" s="21">
        <v>0</v>
      </c>
      <c r="I814" s="21">
        <v>0</v>
      </c>
      <c r="J814" s="21">
        <v>0</v>
      </c>
      <c r="K814" s="20"/>
      <c r="L814" s="20"/>
    </row>
    <row r="815" ht="10.95" customHeight="true" customFormat="true" s="9">
      <c r="A815" s="10" t="s">
        <v>99</v>
      </c>
      <c r="B815" s="10"/>
      <c r="C815" s="10"/>
      <c r="D815" s="10"/>
      <c r="E815" s="10"/>
      <c r="F815" s="10"/>
      <c r="G815" s="11">
        <v>14410.7500</v>
      </c>
      <c r="H815" s="11">
        <v>0</v>
      </c>
      <c r="I815" s="11">
        <f ca="1">I812</f>
        <v>0</v>
      </c>
      <c r="J815" s="11">
        <v>0</v>
      </c>
      <c r="K815" s="10"/>
      <c r="L815" s="10"/>
    </row>
    <row r="816" ht="13.35" customHeight="true"/>
    <row r="817" ht="12.1" customHeight="true" customFormat="true" s="5">
      <c r="A817" s="8" t="s">
        <v>339</v>
      </c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ht="10.95" customHeight="true" customFormat="true" s="9">
      <c r="A818" s="10" t="s">
        <v>16</v>
      </c>
      <c r="B818" s="10"/>
      <c r="C818" s="10"/>
      <c r="D818" s="10"/>
      <c r="E818" s="10"/>
      <c r="F818" s="10"/>
      <c r="G818" s="11">
        <v>0</v>
      </c>
      <c r="H818" s="11">
        <v>10971.0900</v>
      </c>
      <c r="I818" s="11">
        <f ca="1">(G818 - H818)</f>
        <v>0</v>
      </c>
      <c r="J818" s="11">
        <v>0</v>
      </c>
      <c r="K818" s="10"/>
      <c r="L818" s="10"/>
    </row>
    <row r="819" ht="10.95" customHeight="true" customFormat="true" s="9">
      <c r="A819" s="12">
        <v>45473</v>
      </c>
      <c r="B819" s="13" t="s">
        <v>340</v>
      </c>
      <c r="C819" s="13" t="s">
        <v>333</v>
      </c>
      <c r="D819" s="13" t="s">
        <v>126</v>
      </c>
      <c r="E819" s="13" t="s">
        <v>202</v>
      </c>
      <c r="F819" s="13" t="s">
        <v>203</v>
      </c>
      <c r="G819" s="14">
        <v>0</v>
      </c>
      <c r="H819" s="14">
        <v>1104.3100</v>
      </c>
      <c r="I819" s="14">
        <f ca="1">((I818 + G819) - H819)</f>
        <v>0</v>
      </c>
      <c r="J819" s="14">
        <v>0</v>
      </c>
      <c r="K819" s="15">
        <v>0</v>
      </c>
      <c r="L819" s="13" t="s">
        <v>129</v>
      </c>
    </row>
    <row r="820" ht="10.95" customHeight="true" customFormat="true" s="9">
      <c r="A820" s="20" t="s">
        <v>341</v>
      </c>
      <c r="B820" s="20"/>
      <c r="C820" s="20"/>
      <c r="D820" s="20"/>
      <c r="E820" s="20"/>
      <c r="F820" s="20"/>
      <c r="G820" s="21">
        <f ca="1">G819</f>
        <v>0</v>
      </c>
      <c r="H820" s="21">
        <f ca="1">H819</f>
        <v>0</v>
      </c>
      <c r="I820" s="21">
        <f ca="1">I819</f>
        <v>0</v>
      </c>
      <c r="J820" s="21">
        <f ca="1">J819</f>
        <v>0</v>
      </c>
      <c r="K820" s="20"/>
      <c r="L820" s="20"/>
    </row>
    <row r="821" ht="10.95" customHeight="true" customFormat="true" s="9">
      <c r="A821" s="20" t="s">
        <v>98</v>
      </c>
      <c r="B821" s="20"/>
      <c r="C821" s="20"/>
      <c r="D821" s="20"/>
      <c r="E821" s="20"/>
      <c r="F821" s="20"/>
      <c r="G821" s="21">
        <v>0</v>
      </c>
      <c r="H821" s="21">
        <v>1104.3100</v>
      </c>
      <c r="I821" s="21">
        <v>0</v>
      </c>
      <c r="J821" s="21">
        <v>0</v>
      </c>
      <c r="K821" s="20"/>
      <c r="L821" s="20"/>
    </row>
    <row r="822" ht="10.95" customHeight="true" customFormat="true" s="9">
      <c r="A822" s="10" t="s">
        <v>99</v>
      </c>
      <c r="B822" s="10"/>
      <c r="C822" s="10"/>
      <c r="D822" s="10"/>
      <c r="E822" s="10"/>
      <c r="F822" s="10"/>
      <c r="G822" s="11">
        <v>0</v>
      </c>
      <c r="H822" s="11">
        <v>12075.4000</v>
      </c>
      <c r="I822" s="11">
        <f ca="1">I819</f>
        <v>0</v>
      </c>
      <c r="J822" s="11">
        <v>0</v>
      </c>
      <c r="K822" s="10"/>
      <c r="L822" s="10"/>
    </row>
    <row r="823" ht="13.35" customHeight="true"/>
    <row r="824" ht="12.1" customHeight="true" customFormat="true" s="5">
      <c r="A824" s="8" t="s">
        <v>342</v>
      </c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ht="10.95" customHeight="true" customFormat="true" s="9">
      <c r="A825" s="10" t="s">
        <v>16</v>
      </c>
      <c r="B825" s="10"/>
      <c r="C825" s="10"/>
      <c r="D825" s="10"/>
      <c r="E825" s="10"/>
      <c r="F825" s="10"/>
      <c r="G825" s="11">
        <v>2345371.6400</v>
      </c>
      <c r="H825" s="11">
        <v>0</v>
      </c>
      <c r="I825" s="11">
        <f ca="1">(G825 - H825)</f>
        <v>0</v>
      </c>
      <c r="J825" s="11">
        <v>0</v>
      </c>
      <c r="K825" s="10"/>
      <c r="L825" s="10"/>
    </row>
    <row r="826" ht="10.95" customHeight="true" customFormat="true" s="9">
      <c r="A826" s="13"/>
      <c r="B826" s="13" t="s">
        <v>343</v>
      </c>
      <c r="C826" s="13" t="s">
        <v>344</v>
      </c>
      <c r="D826" s="13"/>
      <c r="E826" s="13" t="s">
        <v>326</v>
      </c>
      <c r="F826" s="13"/>
      <c r="G826" s="14">
        <v>0</v>
      </c>
      <c r="H826" s="14">
        <v>0</v>
      </c>
      <c r="I826" s="14">
        <f ca="1">((I825 + G826) - H826)</f>
        <v>0</v>
      </c>
      <c r="J826" s="14">
        <v>0</v>
      </c>
      <c r="K826" s="15">
        <v>0</v>
      </c>
      <c r="L826" s="13"/>
    </row>
    <row r="827" ht="10.95" customHeight="true" customFormat="true" s="9">
      <c r="A827" s="20" t="s">
        <v>345</v>
      </c>
      <c r="B827" s="20"/>
      <c r="C827" s="20"/>
      <c r="D827" s="20"/>
      <c r="E827" s="20"/>
      <c r="F827" s="20"/>
      <c r="G827" s="21">
        <f ca="1">G826</f>
        <v>0</v>
      </c>
      <c r="H827" s="21">
        <f ca="1">H826</f>
        <v>0</v>
      </c>
      <c r="I827" s="21">
        <f ca="1">I826</f>
        <v>0</v>
      </c>
      <c r="J827" s="21">
        <f ca="1">J826</f>
        <v>0</v>
      </c>
      <c r="K827" s="20"/>
      <c r="L827" s="20"/>
    </row>
    <row r="828" ht="10.95" customHeight="true" customFormat="true" s="9">
      <c r="A828" s="20" t="s">
        <v>98</v>
      </c>
      <c r="B828" s="20"/>
      <c r="C828" s="20"/>
      <c r="D828" s="20"/>
      <c r="E828" s="20"/>
      <c r="F828" s="20"/>
      <c r="G828" s="21">
        <v>0</v>
      </c>
      <c r="H828" s="21">
        <v>0</v>
      </c>
      <c r="I828" s="21">
        <v>0</v>
      </c>
      <c r="J828" s="21">
        <v>0</v>
      </c>
      <c r="K828" s="20"/>
      <c r="L828" s="20"/>
    </row>
    <row r="829" ht="10.95" customHeight="true" customFormat="true" s="9">
      <c r="A829" s="10" t="s">
        <v>99</v>
      </c>
      <c r="B829" s="10"/>
      <c r="C829" s="10"/>
      <c r="D829" s="10"/>
      <c r="E829" s="10"/>
      <c r="F829" s="10"/>
      <c r="G829" s="11">
        <v>2345371.6400</v>
      </c>
      <c r="H829" s="11">
        <v>0</v>
      </c>
      <c r="I829" s="11">
        <f ca="1">I826</f>
        <v>0</v>
      </c>
      <c r="J829" s="11">
        <v>0</v>
      </c>
      <c r="K829" s="10"/>
      <c r="L829" s="10"/>
    </row>
    <row r="830" ht="13.35" customHeight="true"/>
    <row r="831" ht="12.1" customHeight="true" customFormat="true" s="5">
      <c r="A831" s="8" t="s">
        <v>346</v>
      </c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ht="10.95" customHeight="true" customFormat="true" s="9">
      <c r="A832" s="10" t="s">
        <v>16</v>
      </c>
      <c r="B832" s="10"/>
      <c r="C832" s="10"/>
      <c r="D832" s="10"/>
      <c r="E832" s="10"/>
      <c r="F832" s="10"/>
      <c r="G832" s="11">
        <v>52054.5500</v>
      </c>
      <c r="H832" s="11">
        <v>0</v>
      </c>
      <c r="I832" s="11">
        <f ca="1">(G832 - H832)</f>
        <v>0</v>
      </c>
      <c r="J832" s="11">
        <v>0</v>
      </c>
      <c r="K832" s="10"/>
      <c r="L832" s="10"/>
    </row>
    <row r="833" ht="10.95" customHeight="true" customFormat="true" s="9">
      <c r="A833" s="13"/>
      <c r="B833" s="13" t="s">
        <v>347</v>
      </c>
      <c r="C833" s="13" t="s">
        <v>344</v>
      </c>
      <c r="D833" s="13"/>
      <c r="E833" s="13" t="s">
        <v>326</v>
      </c>
      <c r="F833" s="13"/>
      <c r="G833" s="14">
        <v>0</v>
      </c>
      <c r="H833" s="14">
        <v>0</v>
      </c>
      <c r="I833" s="14">
        <f ca="1">((I832 + G833) - H833)</f>
        <v>0</v>
      </c>
      <c r="J833" s="14">
        <v>0</v>
      </c>
      <c r="K833" s="15">
        <v>0</v>
      </c>
      <c r="L833" s="13"/>
    </row>
    <row r="834" ht="10.95" customHeight="true" customFormat="true" s="9">
      <c r="A834" s="20" t="s">
        <v>348</v>
      </c>
      <c r="B834" s="20"/>
      <c r="C834" s="20"/>
      <c r="D834" s="20"/>
      <c r="E834" s="20"/>
      <c r="F834" s="20"/>
      <c r="G834" s="21">
        <f ca="1">G833</f>
        <v>0</v>
      </c>
      <c r="H834" s="21">
        <f ca="1">H833</f>
        <v>0</v>
      </c>
      <c r="I834" s="21">
        <f ca="1">I833</f>
        <v>0</v>
      </c>
      <c r="J834" s="21">
        <f ca="1">J833</f>
        <v>0</v>
      </c>
      <c r="K834" s="20"/>
      <c r="L834" s="20"/>
    </row>
    <row r="835" ht="10.95" customHeight="true" customFormat="true" s="9">
      <c r="A835" s="20" t="s">
        <v>98</v>
      </c>
      <c r="B835" s="20"/>
      <c r="C835" s="20"/>
      <c r="D835" s="20"/>
      <c r="E835" s="20"/>
      <c r="F835" s="20"/>
      <c r="G835" s="21">
        <v>0</v>
      </c>
      <c r="H835" s="21">
        <v>0</v>
      </c>
      <c r="I835" s="21">
        <v>0</v>
      </c>
      <c r="J835" s="21">
        <v>0</v>
      </c>
      <c r="K835" s="20"/>
      <c r="L835" s="20"/>
    </row>
    <row r="836" ht="10.95" customHeight="true" customFormat="true" s="9">
      <c r="A836" s="10" t="s">
        <v>99</v>
      </c>
      <c r="B836" s="10"/>
      <c r="C836" s="10"/>
      <c r="D836" s="10"/>
      <c r="E836" s="10"/>
      <c r="F836" s="10"/>
      <c r="G836" s="11">
        <v>52054.5500</v>
      </c>
      <c r="H836" s="11">
        <v>0</v>
      </c>
      <c r="I836" s="11">
        <f ca="1">I833</f>
        <v>0</v>
      </c>
      <c r="J836" s="11">
        <v>0</v>
      </c>
      <c r="K836" s="10"/>
      <c r="L836" s="10"/>
    </row>
    <row r="837" ht="13.35" customHeight="true"/>
    <row r="838" ht="12.1" customHeight="true" customFormat="true" s="5">
      <c r="A838" s="8" t="s">
        <v>349</v>
      </c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ht="10.95" customHeight="true" customFormat="true" s="9">
      <c r="A839" s="10" t="s">
        <v>16</v>
      </c>
      <c r="B839" s="10"/>
      <c r="C839" s="10"/>
      <c r="D839" s="10"/>
      <c r="E839" s="10"/>
      <c r="F839" s="10"/>
      <c r="G839" s="11">
        <v>0</v>
      </c>
      <c r="H839" s="11">
        <v>52054.5500</v>
      </c>
      <c r="I839" s="11">
        <f ca="1">(G839 - H839)</f>
        <v>0</v>
      </c>
      <c r="J839" s="11">
        <v>0</v>
      </c>
      <c r="K839" s="10"/>
      <c r="L839" s="10"/>
    </row>
    <row r="840" ht="10.95" customHeight="true" customFormat="true" s="9">
      <c r="A840" s="13"/>
      <c r="B840" s="13" t="s">
        <v>350</v>
      </c>
      <c r="C840" s="13" t="s">
        <v>344</v>
      </c>
      <c r="D840" s="13"/>
      <c r="E840" s="13" t="s">
        <v>326</v>
      </c>
      <c r="F840" s="13"/>
      <c r="G840" s="14">
        <v>0</v>
      </c>
      <c r="H840" s="14">
        <v>0</v>
      </c>
      <c r="I840" s="14">
        <f ca="1">((I839 + G840) - H840)</f>
        <v>0</v>
      </c>
      <c r="J840" s="14">
        <v>0</v>
      </c>
      <c r="K840" s="15">
        <v>0</v>
      </c>
      <c r="L840" s="13"/>
    </row>
    <row r="841" ht="10.95" customHeight="true" customFormat="true" s="9">
      <c r="A841" s="20" t="s">
        <v>351</v>
      </c>
      <c r="B841" s="20"/>
      <c r="C841" s="20"/>
      <c r="D841" s="20"/>
      <c r="E841" s="20"/>
      <c r="F841" s="20"/>
      <c r="G841" s="21">
        <f ca="1">G840</f>
        <v>0</v>
      </c>
      <c r="H841" s="21">
        <f ca="1">H840</f>
        <v>0</v>
      </c>
      <c r="I841" s="21">
        <f ca="1">I840</f>
        <v>0</v>
      </c>
      <c r="J841" s="21">
        <f ca="1">J840</f>
        <v>0</v>
      </c>
      <c r="K841" s="20"/>
      <c r="L841" s="20"/>
    </row>
    <row r="842" ht="10.95" customHeight="true" customFormat="true" s="9">
      <c r="A842" s="20" t="s">
        <v>98</v>
      </c>
      <c r="B842" s="20"/>
      <c r="C842" s="20"/>
      <c r="D842" s="20"/>
      <c r="E842" s="20"/>
      <c r="F842" s="20"/>
      <c r="G842" s="21">
        <v>0</v>
      </c>
      <c r="H842" s="21">
        <v>0</v>
      </c>
      <c r="I842" s="21">
        <v>0</v>
      </c>
      <c r="J842" s="21">
        <v>0</v>
      </c>
      <c r="K842" s="20"/>
      <c r="L842" s="20"/>
    </row>
    <row r="843" ht="10.95" customHeight="true" customFormat="true" s="9">
      <c r="A843" s="10" t="s">
        <v>99</v>
      </c>
      <c r="B843" s="10"/>
      <c r="C843" s="10"/>
      <c r="D843" s="10"/>
      <c r="E843" s="10"/>
      <c r="F843" s="10"/>
      <c r="G843" s="11">
        <v>0</v>
      </c>
      <c r="H843" s="11">
        <v>52054.5500</v>
      </c>
      <c r="I843" s="11">
        <f ca="1">I840</f>
        <v>0</v>
      </c>
      <c r="J843" s="11">
        <v>0</v>
      </c>
      <c r="K843" s="10"/>
      <c r="L843" s="10"/>
    </row>
    <row r="844" ht="13.35" customHeight="true"/>
    <row r="845" ht="12.1" customHeight="true" customFormat="true" s="5">
      <c r="A845" s="8" t="s">
        <v>352</v>
      </c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ht="10.95" customHeight="true" customFormat="true" s="9">
      <c r="A846" s="10" t="s">
        <v>16</v>
      </c>
      <c r="B846" s="10"/>
      <c r="C846" s="10"/>
      <c r="D846" s="10"/>
      <c r="E846" s="10"/>
      <c r="F846" s="10"/>
      <c r="G846" s="11">
        <v>13506.7300</v>
      </c>
      <c r="H846" s="11">
        <v>0</v>
      </c>
      <c r="I846" s="11">
        <f ca="1">(G846 - H846)</f>
        <v>0</v>
      </c>
      <c r="J846" s="11">
        <v>0</v>
      </c>
      <c r="K846" s="10"/>
      <c r="L846" s="10"/>
    </row>
    <row r="847" ht="10.95" customHeight="true" customFormat="true" s="9">
      <c r="A847" s="13"/>
      <c r="B847" s="13" t="s">
        <v>353</v>
      </c>
      <c r="C847" s="13" t="s">
        <v>344</v>
      </c>
      <c r="D847" s="13"/>
      <c r="E847" s="13" t="s">
        <v>326</v>
      </c>
      <c r="F847" s="13"/>
      <c r="G847" s="14">
        <v>0</v>
      </c>
      <c r="H847" s="14">
        <v>0</v>
      </c>
      <c r="I847" s="14">
        <f ca="1">((I846 + G847) - H847)</f>
        <v>0</v>
      </c>
      <c r="J847" s="14">
        <v>0</v>
      </c>
      <c r="K847" s="15">
        <v>0</v>
      </c>
      <c r="L847" s="13"/>
    </row>
    <row r="848" ht="10.95" customHeight="true" customFormat="true" s="9">
      <c r="A848" s="20" t="s">
        <v>354</v>
      </c>
      <c r="B848" s="20"/>
      <c r="C848" s="20"/>
      <c r="D848" s="20"/>
      <c r="E848" s="20"/>
      <c r="F848" s="20"/>
      <c r="G848" s="21">
        <f ca="1">G847</f>
        <v>0</v>
      </c>
      <c r="H848" s="21">
        <f ca="1">H847</f>
        <v>0</v>
      </c>
      <c r="I848" s="21">
        <f ca="1">I847</f>
        <v>0</v>
      </c>
      <c r="J848" s="21">
        <f ca="1">J847</f>
        <v>0</v>
      </c>
      <c r="K848" s="20"/>
      <c r="L848" s="20"/>
    </row>
    <row r="849" ht="10.95" customHeight="true" customFormat="true" s="9">
      <c r="A849" s="20" t="s">
        <v>98</v>
      </c>
      <c r="B849" s="20"/>
      <c r="C849" s="20"/>
      <c r="D849" s="20"/>
      <c r="E849" s="20"/>
      <c r="F849" s="20"/>
      <c r="G849" s="21">
        <v>0</v>
      </c>
      <c r="H849" s="21">
        <v>0</v>
      </c>
      <c r="I849" s="21">
        <v>0</v>
      </c>
      <c r="J849" s="21">
        <v>0</v>
      </c>
      <c r="K849" s="20"/>
      <c r="L849" s="20"/>
    </row>
    <row r="850" ht="10.95" customHeight="true" customFormat="true" s="9">
      <c r="A850" s="10" t="s">
        <v>99</v>
      </c>
      <c r="B850" s="10"/>
      <c r="C850" s="10"/>
      <c r="D850" s="10"/>
      <c r="E850" s="10"/>
      <c r="F850" s="10"/>
      <c r="G850" s="11">
        <v>13506.7300</v>
      </c>
      <c r="H850" s="11">
        <v>0</v>
      </c>
      <c r="I850" s="11">
        <f ca="1">I847</f>
        <v>0</v>
      </c>
      <c r="J850" s="11">
        <v>0</v>
      </c>
      <c r="K850" s="10"/>
      <c r="L850" s="10"/>
    </row>
    <row r="851" ht="13.35" customHeight="true"/>
    <row r="852" ht="12.1" customHeight="true" customFormat="true" s="5">
      <c r="A852" s="8" t="s">
        <v>355</v>
      </c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ht="10.95" customHeight="true" customFormat="true" s="9">
      <c r="A853" s="10" t="s">
        <v>16</v>
      </c>
      <c r="B853" s="10"/>
      <c r="C853" s="10"/>
      <c r="D853" s="10"/>
      <c r="E853" s="10"/>
      <c r="F853" s="10"/>
      <c r="G853" s="11">
        <v>0</v>
      </c>
      <c r="H853" s="11">
        <v>13506.7300</v>
      </c>
      <c r="I853" s="11">
        <f ca="1">(G853 - H853)</f>
        <v>0</v>
      </c>
      <c r="J853" s="11">
        <v>0</v>
      </c>
      <c r="K853" s="10"/>
      <c r="L853" s="10"/>
    </row>
    <row r="854" ht="10.95" customHeight="true" customFormat="true" s="9">
      <c r="A854" s="13"/>
      <c r="B854" s="13" t="s">
        <v>356</v>
      </c>
      <c r="C854" s="13" t="s">
        <v>344</v>
      </c>
      <c r="D854" s="13"/>
      <c r="E854" s="13" t="s">
        <v>326</v>
      </c>
      <c r="F854" s="13"/>
      <c r="G854" s="14">
        <v>0</v>
      </c>
      <c r="H854" s="14">
        <v>0</v>
      </c>
      <c r="I854" s="14">
        <f ca="1">((I853 + G854) - H854)</f>
        <v>0</v>
      </c>
      <c r="J854" s="14">
        <v>0</v>
      </c>
      <c r="K854" s="15">
        <v>0</v>
      </c>
      <c r="L854" s="13"/>
    </row>
    <row r="855" ht="10.95" customHeight="true" customFormat="true" s="9">
      <c r="A855" s="20" t="s">
        <v>357</v>
      </c>
      <c r="B855" s="20"/>
      <c r="C855" s="20"/>
      <c r="D855" s="20"/>
      <c r="E855" s="20"/>
      <c r="F855" s="20"/>
      <c r="G855" s="21">
        <f ca="1">G854</f>
        <v>0</v>
      </c>
      <c r="H855" s="21">
        <f ca="1">H854</f>
        <v>0</v>
      </c>
      <c r="I855" s="21">
        <f ca="1">I854</f>
        <v>0</v>
      </c>
      <c r="J855" s="21">
        <f ca="1">J854</f>
        <v>0</v>
      </c>
      <c r="K855" s="20"/>
      <c r="L855" s="20"/>
    </row>
    <row r="856" ht="10.95" customHeight="true" customFormat="true" s="9">
      <c r="A856" s="20" t="s">
        <v>98</v>
      </c>
      <c r="B856" s="20"/>
      <c r="C856" s="20"/>
      <c r="D856" s="20"/>
      <c r="E856" s="20"/>
      <c r="F856" s="20"/>
      <c r="G856" s="21">
        <v>0</v>
      </c>
      <c r="H856" s="21">
        <v>0</v>
      </c>
      <c r="I856" s="21">
        <v>0</v>
      </c>
      <c r="J856" s="21">
        <v>0</v>
      </c>
      <c r="K856" s="20"/>
      <c r="L856" s="20"/>
    </row>
    <row r="857" ht="10.95" customHeight="true" customFormat="true" s="9">
      <c r="A857" s="10" t="s">
        <v>99</v>
      </c>
      <c r="B857" s="10"/>
      <c r="C857" s="10"/>
      <c r="D857" s="10"/>
      <c r="E857" s="10"/>
      <c r="F857" s="10"/>
      <c r="G857" s="11">
        <v>0</v>
      </c>
      <c r="H857" s="11">
        <v>13506.7300</v>
      </c>
      <c r="I857" s="11">
        <f ca="1">I854</f>
        <v>0</v>
      </c>
      <c r="J857" s="11">
        <v>0</v>
      </c>
      <c r="K857" s="10"/>
      <c r="L857" s="10"/>
    </row>
    <row r="858" ht="13.35" customHeight="true"/>
    <row r="859" ht="12.1" customHeight="true" customFormat="true" s="5">
      <c r="A859" s="8" t="s">
        <v>358</v>
      </c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ht="10.95" customHeight="true" customFormat="true" s="9">
      <c r="A860" s="10" t="s">
        <v>16</v>
      </c>
      <c r="B860" s="10"/>
      <c r="C860" s="10"/>
      <c r="D860" s="10"/>
      <c r="E860" s="10"/>
      <c r="F860" s="10"/>
      <c r="G860" s="11">
        <v>5000.0000</v>
      </c>
      <c r="H860" s="11">
        <v>0</v>
      </c>
      <c r="I860" s="11">
        <f ca="1">(G860 - H860)</f>
        <v>0</v>
      </c>
      <c r="J860" s="11">
        <v>0</v>
      </c>
      <c r="K860" s="10"/>
      <c r="L860" s="10"/>
    </row>
    <row r="861" ht="10.95" customHeight="true" customFormat="true" s="9">
      <c r="A861" s="13"/>
      <c r="B861" s="13" t="s">
        <v>359</v>
      </c>
      <c r="C861" s="13" t="s">
        <v>344</v>
      </c>
      <c r="D861" s="13"/>
      <c r="E861" s="13" t="s">
        <v>326</v>
      </c>
      <c r="F861" s="13"/>
      <c r="G861" s="14">
        <v>0</v>
      </c>
      <c r="H861" s="14">
        <v>0</v>
      </c>
      <c r="I861" s="14">
        <f ca="1">((I860 + G861) - H861)</f>
        <v>0</v>
      </c>
      <c r="J861" s="14">
        <v>0</v>
      </c>
      <c r="K861" s="15">
        <v>0</v>
      </c>
      <c r="L861" s="13"/>
    </row>
    <row r="862" ht="10.95" customHeight="true" customFormat="true" s="9">
      <c r="A862" s="20" t="s">
        <v>360</v>
      </c>
      <c r="B862" s="20"/>
      <c r="C862" s="20"/>
      <c r="D862" s="20"/>
      <c r="E862" s="20"/>
      <c r="F862" s="20"/>
      <c r="G862" s="21">
        <f ca="1">G861</f>
        <v>0</v>
      </c>
      <c r="H862" s="21">
        <f ca="1">H861</f>
        <v>0</v>
      </c>
      <c r="I862" s="21">
        <f ca="1">I861</f>
        <v>0</v>
      </c>
      <c r="J862" s="21">
        <f ca="1">J861</f>
        <v>0</v>
      </c>
      <c r="K862" s="20"/>
      <c r="L862" s="20"/>
    </row>
    <row r="863" ht="10.95" customHeight="true" customFormat="true" s="9">
      <c r="A863" s="20" t="s">
        <v>98</v>
      </c>
      <c r="B863" s="20"/>
      <c r="C863" s="20"/>
      <c r="D863" s="20"/>
      <c r="E863" s="20"/>
      <c r="F863" s="20"/>
      <c r="G863" s="21">
        <v>0</v>
      </c>
      <c r="H863" s="21">
        <v>0</v>
      </c>
      <c r="I863" s="21">
        <v>0</v>
      </c>
      <c r="J863" s="21">
        <v>0</v>
      </c>
      <c r="K863" s="20"/>
      <c r="L863" s="20"/>
    </row>
    <row r="864" ht="10.95" customHeight="true" customFormat="true" s="9">
      <c r="A864" s="10" t="s">
        <v>99</v>
      </c>
      <c r="B864" s="10"/>
      <c r="C864" s="10"/>
      <c r="D864" s="10"/>
      <c r="E864" s="10"/>
      <c r="F864" s="10"/>
      <c r="G864" s="11">
        <v>5000.0000</v>
      </c>
      <c r="H864" s="11">
        <v>0</v>
      </c>
      <c r="I864" s="11">
        <f ca="1">I861</f>
        <v>0</v>
      </c>
      <c r="J864" s="11">
        <v>0</v>
      </c>
      <c r="K864" s="10"/>
      <c r="L864" s="10"/>
    </row>
    <row r="865" ht="13.35" customHeight="true"/>
    <row r="866" ht="12.1" customHeight="true" customFormat="true" s="5">
      <c r="A866" s="8" t="s">
        <v>361</v>
      </c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ht="10.95" customHeight="true" customFormat="true" s="9">
      <c r="A867" s="10" t="s">
        <v>16</v>
      </c>
      <c r="B867" s="10"/>
      <c r="C867" s="10"/>
      <c r="D867" s="10"/>
      <c r="E867" s="10"/>
      <c r="F867" s="10"/>
      <c r="G867" s="11">
        <v>0</v>
      </c>
      <c r="H867" s="11">
        <v>5000.0000</v>
      </c>
      <c r="I867" s="11">
        <f ca="1">(G867 - H867)</f>
        <v>0</v>
      </c>
      <c r="J867" s="11">
        <v>0</v>
      </c>
      <c r="K867" s="10"/>
      <c r="L867" s="10"/>
    </row>
    <row r="868" ht="10.95" customHeight="true" customFormat="true" s="9">
      <c r="A868" s="13"/>
      <c r="B868" s="13" t="s">
        <v>362</v>
      </c>
      <c r="C868" s="13" t="s">
        <v>344</v>
      </c>
      <c r="D868" s="13"/>
      <c r="E868" s="13" t="s">
        <v>326</v>
      </c>
      <c r="F868" s="13"/>
      <c r="G868" s="14">
        <v>0</v>
      </c>
      <c r="H868" s="14">
        <v>0</v>
      </c>
      <c r="I868" s="14">
        <f ca="1">((I867 + G868) - H868)</f>
        <v>0</v>
      </c>
      <c r="J868" s="14">
        <v>0</v>
      </c>
      <c r="K868" s="15">
        <v>0</v>
      </c>
      <c r="L868" s="13"/>
    </row>
    <row r="869" ht="10.95" customHeight="true" customFormat="true" s="9">
      <c r="A869" s="20" t="s">
        <v>363</v>
      </c>
      <c r="B869" s="20"/>
      <c r="C869" s="20"/>
      <c r="D869" s="20"/>
      <c r="E869" s="20"/>
      <c r="F869" s="20"/>
      <c r="G869" s="21">
        <f ca="1">G868</f>
        <v>0</v>
      </c>
      <c r="H869" s="21">
        <f ca="1">H868</f>
        <v>0</v>
      </c>
      <c r="I869" s="21">
        <f ca="1">I868</f>
        <v>0</v>
      </c>
      <c r="J869" s="21">
        <f ca="1">J868</f>
        <v>0</v>
      </c>
      <c r="K869" s="20"/>
      <c r="L869" s="20"/>
    </row>
    <row r="870" ht="10.95" customHeight="true" customFormat="true" s="9">
      <c r="A870" s="20" t="s">
        <v>98</v>
      </c>
      <c r="B870" s="20"/>
      <c r="C870" s="20"/>
      <c r="D870" s="20"/>
      <c r="E870" s="20"/>
      <c r="F870" s="20"/>
      <c r="G870" s="21">
        <v>0</v>
      </c>
      <c r="H870" s="21">
        <v>0</v>
      </c>
      <c r="I870" s="21">
        <v>0</v>
      </c>
      <c r="J870" s="21">
        <v>0</v>
      </c>
      <c r="K870" s="20"/>
      <c r="L870" s="20"/>
    </row>
    <row r="871" ht="10.95" customHeight="true" customFormat="true" s="9">
      <c r="A871" s="10" t="s">
        <v>99</v>
      </c>
      <c r="B871" s="10"/>
      <c r="C871" s="10"/>
      <c r="D871" s="10"/>
      <c r="E871" s="10"/>
      <c r="F871" s="10"/>
      <c r="G871" s="11">
        <v>0</v>
      </c>
      <c r="H871" s="11">
        <v>5000.0000</v>
      </c>
      <c r="I871" s="11">
        <f ca="1">I868</f>
        <v>0</v>
      </c>
      <c r="J871" s="11">
        <v>0</v>
      </c>
      <c r="K871" s="10"/>
      <c r="L871" s="10"/>
    </row>
    <row r="872" ht="13.35" customHeight="true"/>
    <row r="873" ht="12.1" customHeight="true" customFormat="true" s="5">
      <c r="A873" s="8" t="s">
        <v>364</v>
      </c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ht="10.95" customHeight="true" customFormat="true" s="9">
      <c r="A874" s="10" t="s">
        <v>16</v>
      </c>
      <c r="B874" s="10"/>
      <c r="C874" s="10"/>
      <c r="D874" s="10"/>
      <c r="E874" s="10"/>
      <c r="F874" s="10"/>
      <c r="G874" s="11">
        <v>140324.5500</v>
      </c>
      <c r="H874" s="11">
        <v>0</v>
      </c>
      <c r="I874" s="11">
        <f ca="1">(G874 - H874)</f>
        <v>0</v>
      </c>
      <c r="J874" s="11">
        <v>0</v>
      </c>
      <c r="K874" s="10"/>
      <c r="L874" s="10"/>
    </row>
    <row r="875" ht="10.95" customHeight="true" customFormat="true" s="9">
      <c r="A875" s="12">
        <v>45313</v>
      </c>
      <c r="B875" s="13" t="s">
        <v>365</v>
      </c>
      <c r="C875" s="13" t="s">
        <v>344</v>
      </c>
      <c r="D875" s="13" t="s">
        <v>122</v>
      </c>
      <c r="E875" s="13" t="s">
        <v>366</v>
      </c>
      <c r="F875" s="13" t="s">
        <v>322</v>
      </c>
      <c r="G875" s="14">
        <v>0</v>
      </c>
      <c r="H875" s="14">
        <v>26136.3700</v>
      </c>
      <c r="I875" s="14">
        <f ca="1">((I874 + G875) - H875)</f>
        <v>0</v>
      </c>
      <c r="J875" s="14">
        <v>0</v>
      </c>
      <c r="K875" s="15">
        <v>0</v>
      </c>
      <c r="L875" s="13" t="s">
        <v>129</v>
      </c>
    </row>
    <row r="876" ht="10.95" customHeight="true" customFormat="true" s="9">
      <c r="A876" s="16">
        <v>45337</v>
      </c>
      <c r="B876" s="17" t="s">
        <v>365</v>
      </c>
      <c r="C876" s="17" t="s">
        <v>344</v>
      </c>
      <c r="D876" s="17"/>
      <c r="E876" s="17" t="s">
        <v>143</v>
      </c>
      <c r="F876" s="17"/>
      <c r="G876" s="18">
        <v>0</v>
      </c>
      <c r="H876" s="18">
        <v>26136.3700</v>
      </c>
      <c r="I876" s="18">
        <f ca="1">((I875 + G876) - H876)</f>
        <v>0</v>
      </c>
      <c r="J876" s="18">
        <v>0</v>
      </c>
      <c r="K876" s="19">
        <v>0</v>
      </c>
      <c r="L876" s="17"/>
    </row>
    <row r="877" ht="10.95" customHeight="true" customFormat="true" s="9">
      <c r="A877" s="16">
        <v>45461</v>
      </c>
      <c r="B877" s="17" t="s">
        <v>365</v>
      </c>
      <c r="C877" s="17" t="s">
        <v>344</v>
      </c>
      <c r="D877" s="17" t="s">
        <v>18</v>
      </c>
      <c r="E877" s="17" t="s">
        <v>50</v>
      </c>
      <c r="F877" s="17"/>
      <c r="G877" s="18">
        <v>2250.0000</v>
      </c>
      <c r="H877" s="18">
        <v>0</v>
      </c>
      <c r="I877" s="18">
        <f ca="1">((I876 + G877) - H877)</f>
        <v>0</v>
      </c>
      <c r="J877" s="18">
        <v>225.0000</v>
      </c>
      <c r="K877" s="19">
        <v>10.0000</v>
      </c>
      <c r="L877" s="17" t="s">
        <v>156</v>
      </c>
    </row>
    <row r="878" ht="10.95" customHeight="true" customFormat="true" s="9">
      <c r="A878" s="16">
        <v>45473</v>
      </c>
      <c r="B878" s="17" t="s">
        <v>365</v>
      </c>
      <c r="C878" s="17" t="s">
        <v>344</v>
      </c>
      <c r="D878" s="17" t="s">
        <v>126</v>
      </c>
      <c r="E878" s="17" t="s">
        <v>367</v>
      </c>
      <c r="F878" s="17" t="s">
        <v>269</v>
      </c>
      <c r="G878" s="18">
        <v>36879.0900</v>
      </c>
      <c r="H878" s="18">
        <v>0</v>
      </c>
      <c r="I878" s="18">
        <f ca="1">((I877 + G878) - H878)</f>
        <v>0</v>
      </c>
      <c r="J878" s="18">
        <v>0</v>
      </c>
      <c r="K878" s="19">
        <v>0</v>
      </c>
      <c r="L878" s="17" t="s">
        <v>129</v>
      </c>
    </row>
    <row r="879" ht="10.95" customHeight="true" customFormat="true" s="9">
      <c r="A879" s="16">
        <v>45473</v>
      </c>
      <c r="B879" s="17" t="s">
        <v>365</v>
      </c>
      <c r="C879" s="17" t="s">
        <v>344</v>
      </c>
      <c r="D879" s="17" t="s">
        <v>126</v>
      </c>
      <c r="E879" s="17" t="s">
        <v>144</v>
      </c>
      <c r="F879" s="17" t="s">
        <v>145</v>
      </c>
      <c r="G879" s="18">
        <v>26136.3700</v>
      </c>
      <c r="H879" s="18">
        <v>0</v>
      </c>
      <c r="I879" s="18">
        <f ca="1">((I878 + G879) - H879)</f>
        <v>0</v>
      </c>
      <c r="J879" s="18">
        <v>0</v>
      </c>
      <c r="K879" s="19">
        <v>0</v>
      </c>
      <c r="L879" s="17" t="s">
        <v>129</v>
      </c>
    </row>
    <row r="880" ht="10.95" customHeight="true" customFormat="true" s="9">
      <c r="A880" s="20" t="s">
        <v>368</v>
      </c>
      <c r="B880" s="20"/>
      <c r="C880" s="20"/>
      <c r="D880" s="20"/>
      <c r="E880" s="20"/>
      <c r="F880" s="20"/>
      <c r="G880" s="21">
        <f ca="1">SUM(G875:G879)</f>
        <v>0</v>
      </c>
      <c r="H880" s="21">
        <f ca="1">SUM(H875:H879)</f>
        <v>0</v>
      </c>
      <c r="I880" s="21">
        <f ca="1">I879</f>
        <v>0</v>
      </c>
      <c r="J880" s="21">
        <f ca="1">SUM(J875:J879)</f>
        <v>0</v>
      </c>
      <c r="K880" s="20"/>
      <c r="L880" s="20"/>
    </row>
    <row r="881" ht="10.95" customHeight="true" customFormat="true" s="9">
      <c r="A881" s="20" t="s">
        <v>98</v>
      </c>
      <c r="B881" s="20"/>
      <c r="C881" s="20"/>
      <c r="D881" s="20"/>
      <c r="E881" s="20"/>
      <c r="F881" s="20"/>
      <c r="G881" s="21">
        <v>12992.7200</v>
      </c>
      <c r="H881" s="21">
        <v>0</v>
      </c>
      <c r="I881" s="21">
        <v>0</v>
      </c>
      <c r="J881" s="21">
        <v>0</v>
      </c>
      <c r="K881" s="20"/>
      <c r="L881" s="20"/>
    </row>
    <row r="882" ht="10.95" customHeight="true" customFormat="true" s="9">
      <c r="A882" s="10" t="s">
        <v>99</v>
      </c>
      <c r="B882" s="10"/>
      <c r="C882" s="10"/>
      <c r="D882" s="10"/>
      <c r="E882" s="10"/>
      <c r="F882" s="10"/>
      <c r="G882" s="11">
        <v>153317.2700</v>
      </c>
      <c r="H882" s="11">
        <v>0</v>
      </c>
      <c r="I882" s="11">
        <f ca="1">I879</f>
        <v>0</v>
      </c>
      <c r="J882" s="11">
        <v>0</v>
      </c>
      <c r="K882" s="10"/>
      <c r="L882" s="10"/>
    </row>
    <row r="883" ht="13.35" customHeight="true"/>
    <row r="884" ht="12.1" customHeight="true" customFormat="true" s="5">
      <c r="A884" s="8" t="s">
        <v>369</v>
      </c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ht="10.95" customHeight="true" customFormat="true" s="9">
      <c r="A885" s="10" t="s">
        <v>16</v>
      </c>
      <c r="B885" s="10"/>
      <c r="C885" s="10"/>
      <c r="D885" s="10"/>
      <c r="E885" s="10"/>
      <c r="F885" s="10"/>
      <c r="G885" s="11">
        <v>0</v>
      </c>
      <c r="H885" s="11">
        <v>140324.5500</v>
      </c>
      <c r="I885" s="11">
        <f ca="1">(G885 - H885)</f>
        <v>0</v>
      </c>
      <c r="J885" s="11">
        <v>0</v>
      </c>
      <c r="K885" s="10"/>
      <c r="L885" s="10"/>
    </row>
    <row r="886" ht="10.95" customHeight="true" customFormat="true" s="9">
      <c r="A886" s="12">
        <v>45230</v>
      </c>
      <c r="B886" s="13" t="s">
        <v>370</v>
      </c>
      <c r="C886" s="13" t="s">
        <v>344</v>
      </c>
      <c r="D886" s="13"/>
      <c r="E886" s="13" t="s">
        <v>210</v>
      </c>
      <c r="F886" s="13"/>
      <c r="G886" s="14">
        <v>0</v>
      </c>
      <c r="H886" s="14">
        <v>34.4300</v>
      </c>
      <c r="I886" s="14">
        <f ca="1">((I885 + G886) - H886)</f>
        <v>0</v>
      </c>
      <c r="J886" s="14">
        <v>0</v>
      </c>
      <c r="K886" s="15">
        <v>0</v>
      </c>
      <c r="L886" s="13"/>
    </row>
    <row r="887" ht="10.95" customHeight="true" customFormat="true" s="9">
      <c r="A887" s="16">
        <v>45260</v>
      </c>
      <c r="B887" s="17" t="s">
        <v>370</v>
      </c>
      <c r="C887" s="17" t="s">
        <v>344</v>
      </c>
      <c r="D887" s="17"/>
      <c r="E887" s="17" t="s">
        <v>211</v>
      </c>
      <c r="F887" s="17"/>
      <c r="G887" s="18">
        <v>0</v>
      </c>
      <c r="H887" s="18">
        <v>206.5500</v>
      </c>
      <c r="I887" s="18">
        <f ca="1">((I886 + G887) - H887)</f>
        <v>0</v>
      </c>
      <c r="J887" s="18">
        <v>0</v>
      </c>
      <c r="K887" s="19">
        <v>0</v>
      </c>
      <c r="L887" s="17"/>
    </row>
    <row r="888" ht="10.95" customHeight="true" customFormat="true" s="9">
      <c r="A888" s="16">
        <v>45260</v>
      </c>
      <c r="B888" s="17" t="s">
        <v>370</v>
      </c>
      <c r="C888" s="17" t="s">
        <v>344</v>
      </c>
      <c r="D888" s="17"/>
      <c r="E888" s="17" t="s">
        <v>212</v>
      </c>
      <c r="F888" s="17"/>
      <c r="G888" s="18">
        <v>0</v>
      </c>
      <c r="H888" s="18">
        <v>11679.0900</v>
      </c>
      <c r="I888" s="18">
        <f ca="1">((I887 + G888) - H888)</f>
        <v>0</v>
      </c>
      <c r="J888" s="18">
        <v>0</v>
      </c>
      <c r="K888" s="19">
        <v>0</v>
      </c>
      <c r="L888" s="17"/>
    </row>
    <row r="889" ht="10.95" customHeight="true" customFormat="true" s="9">
      <c r="A889" s="16">
        <v>45291</v>
      </c>
      <c r="B889" s="17" t="s">
        <v>370</v>
      </c>
      <c r="C889" s="17" t="s">
        <v>344</v>
      </c>
      <c r="D889" s="17"/>
      <c r="E889" s="17" t="s">
        <v>213</v>
      </c>
      <c r="F889" s="17"/>
      <c r="G889" s="18">
        <v>0</v>
      </c>
      <c r="H889" s="18">
        <v>213.4500</v>
      </c>
      <c r="I889" s="18">
        <f ca="1">((I888 + G889) - H889)</f>
        <v>0</v>
      </c>
      <c r="J889" s="18">
        <v>0</v>
      </c>
      <c r="K889" s="19">
        <v>0</v>
      </c>
      <c r="L889" s="17"/>
    </row>
    <row r="890" ht="10.95" customHeight="true" customFormat="true" s="9">
      <c r="A890" s="16">
        <v>45322</v>
      </c>
      <c r="B890" s="17" t="s">
        <v>370</v>
      </c>
      <c r="C890" s="17" t="s">
        <v>344</v>
      </c>
      <c r="D890" s="17"/>
      <c r="E890" s="17" t="s">
        <v>214</v>
      </c>
      <c r="F890" s="17"/>
      <c r="G890" s="18">
        <v>0</v>
      </c>
      <c r="H890" s="18">
        <v>213.4400</v>
      </c>
      <c r="I890" s="18">
        <f ca="1">((I889 + G890) - H890)</f>
        <v>0</v>
      </c>
      <c r="J890" s="18">
        <v>0</v>
      </c>
      <c r="K890" s="19">
        <v>0</v>
      </c>
      <c r="L890" s="17"/>
    </row>
    <row r="891" ht="10.95" customHeight="true" customFormat="true" s="9">
      <c r="A891" s="16">
        <v>45337</v>
      </c>
      <c r="B891" s="17" t="s">
        <v>370</v>
      </c>
      <c r="C891" s="17" t="s">
        <v>344</v>
      </c>
      <c r="D891" s="17"/>
      <c r="E891" s="17" t="s">
        <v>143</v>
      </c>
      <c r="F891" s="17"/>
      <c r="G891" s="18">
        <v>26136.3700</v>
      </c>
      <c r="H891" s="18">
        <v>0</v>
      </c>
      <c r="I891" s="18">
        <f ca="1">((I890 + G891) - H891)</f>
        <v>0</v>
      </c>
      <c r="J891" s="18">
        <v>0</v>
      </c>
      <c r="K891" s="19">
        <v>0</v>
      </c>
      <c r="L891" s="17"/>
    </row>
    <row r="892" ht="10.95" customHeight="true" customFormat="true" s="9">
      <c r="A892" s="16">
        <v>45351</v>
      </c>
      <c r="B892" s="17" t="s">
        <v>370</v>
      </c>
      <c r="C892" s="17" t="s">
        <v>344</v>
      </c>
      <c r="D892" s="17"/>
      <c r="E892" s="17" t="s">
        <v>215</v>
      </c>
      <c r="F892" s="17"/>
      <c r="G892" s="18">
        <v>0</v>
      </c>
      <c r="H892" s="18">
        <v>199.6700</v>
      </c>
      <c r="I892" s="18">
        <f ca="1">((I891 + G892) - H892)</f>
        <v>0</v>
      </c>
      <c r="J892" s="18">
        <v>0</v>
      </c>
      <c r="K892" s="19">
        <v>0</v>
      </c>
      <c r="L892" s="17"/>
    </row>
    <row r="893" ht="10.95" customHeight="true" customFormat="true" s="9">
      <c r="A893" s="16">
        <v>45382</v>
      </c>
      <c r="B893" s="17" t="s">
        <v>370</v>
      </c>
      <c r="C893" s="17" t="s">
        <v>344</v>
      </c>
      <c r="D893" s="17"/>
      <c r="E893" s="17" t="s">
        <v>216</v>
      </c>
      <c r="F893" s="17"/>
      <c r="G893" s="18">
        <v>0</v>
      </c>
      <c r="H893" s="18">
        <v>213.4400</v>
      </c>
      <c r="I893" s="18">
        <f ca="1">((I892 + G893) - H893)</f>
        <v>0</v>
      </c>
      <c r="J893" s="18">
        <v>0</v>
      </c>
      <c r="K893" s="19">
        <v>0</v>
      </c>
      <c r="L893" s="17"/>
    </row>
    <row r="894" ht="10.95" customHeight="true" customFormat="true" s="9">
      <c r="A894" s="16">
        <v>45412</v>
      </c>
      <c r="B894" s="17" t="s">
        <v>370</v>
      </c>
      <c r="C894" s="17" t="s">
        <v>344</v>
      </c>
      <c r="D894" s="17"/>
      <c r="E894" s="17" t="s">
        <v>217</v>
      </c>
      <c r="F894" s="17"/>
      <c r="G894" s="18">
        <v>0</v>
      </c>
      <c r="H894" s="18">
        <v>206.5600</v>
      </c>
      <c r="I894" s="18">
        <f ca="1">((I893 + G894) - H894)</f>
        <v>0</v>
      </c>
      <c r="J894" s="18">
        <v>0</v>
      </c>
      <c r="K894" s="19">
        <v>0</v>
      </c>
      <c r="L894" s="17"/>
    </row>
    <row r="895" ht="10.95" customHeight="true" customFormat="true" s="9">
      <c r="A895" s="16">
        <v>45443</v>
      </c>
      <c r="B895" s="17" t="s">
        <v>370</v>
      </c>
      <c r="C895" s="17" t="s">
        <v>344</v>
      </c>
      <c r="D895" s="17"/>
      <c r="E895" s="17" t="s">
        <v>218</v>
      </c>
      <c r="F895" s="17"/>
      <c r="G895" s="18">
        <v>0</v>
      </c>
      <c r="H895" s="18">
        <v>213.4400</v>
      </c>
      <c r="I895" s="18">
        <f ca="1">((I894 + G895) - H895)</f>
        <v>0</v>
      </c>
      <c r="J895" s="18">
        <v>0</v>
      </c>
      <c r="K895" s="19">
        <v>0</v>
      </c>
      <c r="L895" s="17"/>
    </row>
    <row r="896" ht="10.95" customHeight="true" customFormat="true" s="9">
      <c r="A896" s="16">
        <v>45473</v>
      </c>
      <c r="B896" s="17" t="s">
        <v>370</v>
      </c>
      <c r="C896" s="17" t="s">
        <v>344</v>
      </c>
      <c r="D896" s="17"/>
      <c r="E896" s="17" t="s">
        <v>219</v>
      </c>
      <c r="F896" s="17"/>
      <c r="G896" s="18">
        <v>0</v>
      </c>
      <c r="H896" s="18">
        <v>2250.0000</v>
      </c>
      <c r="I896" s="18">
        <f ca="1">((I895 + G896) - H896)</f>
        <v>0</v>
      </c>
      <c r="J896" s="18">
        <v>0</v>
      </c>
      <c r="K896" s="19">
        <v>0</v>
      </c>
      <c r="L896" s="17"/>
    </row>
    <row r="897" ht="10.95" customHeight="true" customFormat="true" s="9">
      <c r="A897" s="16">
        <v>45473</v>
      </c>
      <c r="B897" s="17" t="s">
        <v>370</v>
      </c>
      <c r="C897" s="17" t="s">
        <v>344</v>
      </c>
      <c r="D897" s="17"/>
      <c r="E897" s="17" t="s">
        <v>220</v>
      </c>
      <c r="F897" s="17"/>
      <c r="G897" s="18">
        <v>0</v>
      </c>
      <c r="H897" s="18">
        <v>206.5600</v>
      </c>
      <c r="I897" s="18">
        <f ca="1">((I896 + G897) - H897)</f>
        <v>0</v>
      </c>
      <c r="J897" s="18">
        <v>0</v>
      </c>
      <c r="K897" s="19">
        <v>0</v>
      </c>
      <c r="L897" s="17"/>
    </row>
    <row r="898" ht="10.95" customHeight="true" customFormat="true" s="9">
      <c r="A898" s="20" t="s">
        <v>371</v>
      </c>
      <c r="B898" s="20"/>
      <c r="C898" s="20"/>
      <c r="D898" s="20"/>
      <c r="E898" s="20"/>
      <c r="F898" s="20"/>
      <c r="G898" s="21">
        <f ca="1">SUM(G886:G897)</f>
        <v>0</v>
      </c>
      <c r="H898" s="21">
        <f ca="1">SUM(H886:H897)</f>
        <v>0</v>
      </c>
      <c r="I898" s="21">
        <f ca="1">I897</f>
        <v>0</v>
      </c>
      <c r="J898" s="21">
        <f ca="1">SUM(J886:J897)</f>
        <v>0</v>
      </c>
      <c r="K898" s="20"/>
      <c r="L898" s="20"/>
    </row>
    <row r="899" ht="10.95" customHeight="true" customFormat="true" s="9">
      <c r="A899" s="20" t="s">
        <v>98</v>
      </c>
      <c r="B899" s="20"/>
      <c r="C899" s="20"/>
      <c r="D899" s="20"/>
      <c r="E899" s="20"/>
      <c r="F899" s="20"/>
      <c r="G899" s="21">
        <v>10499.7400</v>
      </c>
      <c r="H899" s="21">
        <v>0</v>
      </c>
      <c r="I899" s="21">
        <v>0</v>
      </c>
      <c r="J899" s="21">
        <v>0</v>
      </c>
      <c r="K899" s="20"/>
      <c r="L899" s="20"/>
    </row>
    <row r="900" ht="10.95" customHeight="true" customFormat="true" s="9">
      <c r="A900" s="10" t="s">
        <v>99</v>
      </c>
      <c r="B900" s="10"/>
      <c r="C900" s="10"/>
      <c r="D900" s="10"/>
      <c r="E900" s="10"/>
      <c r="F900" s="10"/>
      <c r="G900" s="11">
        <v>0</v>
      </c>
      <c r="H900" s="11">
        <v>129824.8100</v>
      </c>
      <c r="I900" s="11">
        <f ca="1">I897</f>
        <v>0</v>
      </c>
      <c r="J900" s="11">
        <v>0</v>
      </c>
      <c r="K900" s="10"/>
      <c r="L900" s="10"/>
    </row>
    <row r="901" ht="13.35" customHeight="true"/>
    <row r="902" ht="12.1" customHeight="true" customFormat="true" s="5">
      <c r="A902" s="8" t="s">
        <v>372</v>
      </c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ht="10.95" customHeight="true" customFormat="true" s="9">
      <c r="A903" s="10" t="s">
        <v>16</v>
      </c>
      <c r="B903" s="10"/>
      <c r="C903" s="10"/>
      <c r="D903" s="10"/>
      <c r="E903" s="10"/>
      <c r="F903" s="10"/>
      <c r="G903" s="11">
        <v>0</v>
      </c>
      <c r="H903" s="11">
        <v>0</v>
      </c>
      <c r="I903" s="11">
        <f ca="1">(G903 - H903)</f>
        <v>0</v>
      </c>
      <c r="J903" s="11">
        <v>0</v>
      </c>
      <c r="K903" s="10"/>
      <c r="L903" s="10"/>
    </row>
    <row r="904" ht="10.95" customHeight="true" customFormat="true" s="9">
      <c r="A904" s="12">
        <v>45327</v>
      </c>
      <c r="B904" s="13" t="s">
        <v>373</v>
      </c>
      <c r="C904" s="13" t="s">
        <v>374</v>
      </c>
      <c r="D904" s="13" t="s">
        <v>284</v>
      </c>
      <c r="E904" s="13" t="s">
        <v>375</v>
      </c>
      <c r="F904" s="13" t="s">
        <v>286</v>
      </c>
      <c r="G904" s="14">
        <v>0</v>
      </c>
      <c r="H904" s="14">
        <v>1080.2400</v>
      </c>
      <c r="I904" s="14">
        <f ca="1">((I903 + G904) - H904)</f>
        <v>0</v>
      </c>
      <c r="J904" s="14">
        <v>0</v>
      </c>
      <c r="K904" s="15">
        <v>0</v>
      </c>
      <c r="L904" s="13" t="s">
        <v>129</v>
      </c>
    </row>
    <row r="905" ht="10.95" customHeight="true" customFormat="true" s="9">
      <c r="A905" s="16">
        <v>45327</v>
      </c>
      <c r="B905" s="17" t="s">
        <v>373</v>
      </c>
      <c r="C905" s="17" t="s">
        <v>374</v>
      </c>
      <c r="D905" s="17" t="s">
        <v>18</v>
      </c>
      <c r="E905" s="17" t="s">
        <v>70</v>
      </c>
      <c r="F905" s="17"/>
      <c r="G905" s="18">
        <v>1080.2400</v>
      </c>
      <c r="H905" s="18">
        <v>0</v>
      </c>
      <c r="I905" s="18">
        <f ca="1">((I904 + G905) - H905)</f>
        <v>0</v>
      </c>
      <c r="J905" s="18">
        <v>0</v>
      </c>
      <c r="K905" s="19">
        <v>0</v>
      </c>
      <c r="L905" s="17" t="s">
        <v>129</v>
      </c>
    </row>
    <row r="906" ht="10.95" customHeight="true" customFormat="true" s="9">
      <c r="A906" s="16">
        <v>45327</v>
      </c>
      <c r="B906" s="17" t="s">
        <v>373</v>
      </c>
      <c r="C906" s="17" t="s">
        <v>374</v>
      </c>
      <c r="D906" s="17" t="s">
        <v>18</v>
      </c>
      <c r="E906" s="17" t="s">
        <v>70</v>
      </c>
      <c r="F906" s="17"/>
      <c r="G906" s="18">
        <v>1080.2400</v>
      </c>
      <c r="H906" s="18">
        <v>0</v>
      </c>
      <c r="I906" s="18">
        <f ca="1">((I905 + G906) - H906)</f>
        <v>0</v>
      </c>
      <c r="J906" s="18">
        <v>0</v>
      </c>
      <c r="K906" s="19">
        <v>0</v>
      </c>
      <c r="L906" s="17" t="s">
        <v>129</v>
      </c>
    </row>
    <row r="907" ht="10.95" customHeight="true" customFormat="true" s="9">
      <c r="A907" s="16">
        <v>45327</v>
      </c>
      <c r="B907" s="17" t="s">
        <v>373</v>
      </c>
      <c r="C907" s="17" t="s">
        <v>374</v>
      </c>
      <c r="D907" s="17" t="s">
        <v>21</v>
      </c>
      <c r="E907" s="17" t="s">
        <v>70</v>
      </c>
      <c r="F907" s="17"/>
      <c r="G907" s="18">
        <v>0</v>
      </c>
      <c r="H907" s="18">
        <v>1080.2400</v>
      </c>
      <c r="I907" s="18">
        <f ca="1">((I906 + G907) - H907)</f>
        <v>0</v>
      </c>
      <c r="J907" s="18">
        <v>0</v>
      </c>
      <c r="K907" s="19">
        <v>0</v>
      </c>
      <c r="L907" s="17" t="s">
        <v>129</v>
      </c>
    </row>
    <row r="908" ht="10.95" customHeight="true" customFormat="true" s="9">
      <c r="A908" s="16">
        <v>45328</v>
      </c>
      <c r="B908" s="17" t="s">
        <v>373</v>
      </c>
      <c r="C908" s="17" t="s">
        <v>374</v>
      </c>
      <c r="D908" s="17" t="s">
        <v>21</v>
      </c>
      <c r="E908" s="17" t="s">
        <v>70</v>
      </c>
      <c r="F908" s="17"/>
      <c r="G908" s="18">
        <v>0</v>
      </c>
      <c r="H908" s="18">
        <v>1080.2400</v>
      </c>
      <c r="I908" s="18">
        <f ca="1">((I907 + G908) - H908)</f>
        <v>0</v>
      </c>
      <c r="J908" s="18">
        <v>0</v>
      </c>
      <c r="K908" s="19">
        <v>0</v>
      </c>
      <c r="L908" s="17" t="s">
        <v>129</v>
      </c>
    </row>
    <row r="909" ht="10.95" customHeight="true" customFormat="true" s="9">
      <c r="A909" s="16">
        <v>45334</v>
      </c>
      <c r="B909" s="17" t="s">
        <v>373</v>
      </c>
      <c r="C909" s="17" t="s">
        <v>374</v>
      </c>
      <c r="D909" s="17" t="s">
        <v>18</v>
      </c>
      <c r="E909" s="17" t="s">
        <v>70</v>
      </c>
      <c r="F909" s="17"/>
      <c r="G909" s="18">
        <v>1080.2400</v>
      </c>
      <c r="H909" s="18">
        <v>0</v>
      </c>
      <c r="I909" s="18">
        <f ca="1">((I908 + G909) - H909)</f>
        <v>0</v>
      </c>
      <c r="J909" s="18">
        <v>0</v>
      </c>
      <c r="K909" s="19">
        <v>0</v>
      </c>
      <c r="L909" s="17" t="s">
        <v>129</v>
      </c>
    </row>
    <row r="910" ht="10.95" customHeight="true" customFormat="true" s="9">
      <c r="A910" s="16">
        <v>45350</v>
      </c>
      <c r="B910" s="17" t="s">
        <v>373</v>
      </c>
      <c r="C910" s="17" t="s">
        <v>374</v>
      </c>
      <c r="D910" s="17" t="s">
        <v>284</v>
      </c>
      <c r="E910" s="17" t="s">
        <v>375</v>
      </c>
      <c r="F910" s="17" t="s">
        <v>287</v>
      </c>
      <c r="G910" s="18">
        <v>0</v>
      </c>
      <c r="H910" s="18">
        <v>1310.8400</v>
      </c>
      <c r="I910" s="18">
        <f ca="1">((I909 + G910) - H910)</f>
        <v>0</v>
      </c>
      <c r="J910" s="18">
        <v>0</v>
      </c>
      <c r="K910" s="19">
        <v>0</v>
      </c>
      <c r="L910" s="17" t="s">
        <v>129</v>
      </c>
    </row>
    <row r="911" ht="10.95" customHeight="true" customFormat="true" s="9">
      <c r="A911" s="16">
        <v>45350</v>
      </c>
      <c r="B911" s="17" t="s">
        <v>373</v>
      </c>
      <c r="C911" s="17" t="s">
        <v>374</v>
      </c>
      <c r="D911" s="17" t="s">
        <v>18</v>
      </c>
      <c r="E911" s="17" t="s">
        <v>70</v>
      </c>
      <c r="F911" s="17"/>
      <c r="G911" s="18">
        <v>1310.8400</v>
      </c>
      <c r="H911" s="18">
        <v>0</v>
      </c>
      <c r="I911" s="18">
        <f ca="1">((I910 + G911) - H911)</f>
        <v>0</v>
      </c>
      <c r="J911" s="18">
        <v>0</v>
      </c>
      <c r="K911" s="19">
        <v>0</v>
      </c>
      <c r="L911" s="17" t="s">
        <v>129</v>
      </c>
    </row>
    <row r="912" ht="10.95" customHeight="true" customFormat="true" s="9">
      <c r="A912" s="16">
        <v>45385</v>
      </c>
      <c r="B912" s="17" t="s">
        <v>373</v>
      </c>
      <c r="C912" s="17" t="s">
        <v>374</v>
      </c>
      <c r="D912" s="17" t="s">
        <v>18</v>
      </c>
      <c r="E912" s="17" t="s">
        <v>70</v>
      </c>
      <c r="F912" s="17"/>
      <c r="G912" s="18">
        <v>175.8000</v>
      </c>
      <c r="H912" s="18">
        <v>0</v>
      </c>
      <c r="I912" s="18">
        <f ca="1">((I911 + G912) - H912)</f>
        <v>0</v>
      </c>
      <c r="J912" s="18">
        <v>0</v>
      </c>
      <c r="K912" s="19">
        <v>0</v>
      </c>
      <c r="L912" s="17" t="s">
        <v>129</v>
      </c>
    </row>
    <row r="913" ht="10.95" customHeight="true" customFormat="true" s="9">
      <c r="A913" s="16">
        <v>45386</v>
      </c>
      <c r="B913" s="17" t="s">
        <v>373</v>
      </c>
      <c r="C913" s="17" t="s">
        <v>374</v>
      </c>
      <c r="D913" s="17" t="s">
        <v>284</v>
      </c>
      <c r="E913" s="17" t="s">
        <v>375</v>
      </c>
      <c r="F913" s="17" t="s">
        <v>288</v>
      </c>
      <c r="G913" s="18">
        <v>0</v>
      </c>
      <c r="H913" s="18">
        <v>175.8000</v>
      </c>
      <c r="I913" s="18">
        <f ca="1">((I912 + G913) - H913)</f>
        <v>0</v>
      </c>
      <c r="J913" s="18">
        <v>0</v>
      </c>
      <c r="K913" s="19">
        <v>0</v>
      </c>
      <c r="L913" s="17" t="s">
        <v>129</v>
      </c>
    </row>
    <row r="914" ht="10.95" customHeight="true" customFormat="true" s="9">
      <c r="A914" s="16">
        <v>45386</v>
      </c>
      <c r="B914" s="17" t="s">
        <v>373</v>
      </c>
      <c r="C914" s="17" t="s">
        <v>374</v>
      </c>
      <c r="D914" s="17" t="s">
        <v>284</v>
      </c>
      <c r="E914" s="17" t="s">
        <v>375</v>
      </c>
      <c r="F914" s="17" t="s">
        <v>289</v>
      </c>
      <c r="G914" s="18">
        <v>0</v>
      </c>
      <c r="H914" s="18">
        <v>436.0800</v>
      </c>
      <c r="I914" s="18">
        <f ca="1">((I913 + G914) - H914)</f>
        <v>0</v>
      </c>
      <c r="J914" s="18">
        <v>0</v>
      </c>
      <c r="K914" s="19">
        <v>0</v>
      </c>
      <c r="L914" s="17" t="s">
        <v>129</v>
      </c>
    </row>
    <row r="915" ht="10.95" customHeight="true" customFormat="true" s="9">
      <c r="A915" s="16">
        <v>45386</v>
      </c>
      <c r="B915" s="17" t="s">
        <v>373</v>
      </c>
      <c r="C915" s="17" t="s">
        <v>374</v>
      </c>
      <c r="D915" s="17" t="s">
        <v>284</v>
      </c>
      <c r="E915" s="17" t="s">
        <v>375</v>
      </c>
      <c r="F915" s="17" t="s">
        <v>290</v>
      </c>
      <c r="G915" s="18">
        <v>0</v>
      </c>
      <c r="H915" s="18">
        <v>943.2800</v>
      </c>
      <c r="I915" s="18">
        <f ca="1">((I914 + G915) - H915)</f>
        <v>0</v>
      </c>
      <c r="J915" s="18">
        <v>0</v>
      </c>
      <c r="K915" s="19">
        <v>0</v>
      </c>
      <c r="L915" s="17" t="s">
        <v>129</v>
      </c>
    </row>
    <row r="916" ht="10.95" customHeight="true" customFormat="true" s="9">
      <c r="A916" s="16">
        <v>45386</v>
      </c>
      <c r="B916" s="17" t="s">
        <v>373</v>
      </c>
      <c r="C916" s="17" t="s">
        <v>374</v>
      </c>
      <c r="D916" s="17" t="s">
        <v>284</v>
      </c>
      <c r="E916" s="17" t="s">
        <v>375</v>
      </c>
      <c r="F916" s="17" t="s">
        <v>291</v>
      </c>
      <c r="G916" s="18">
        <v>0</v>
      </c>
      <c r="H916" s="18">
        <v>596.0400</v>
      </c>
      <c r="I916" s="18">
        <f ca="1">((I915 + G916) - H916)</f>
        <v>0</v>
      </c>
      <c r="J916" s="18">
        <v>0</v>
      </c>
      <c r="K916" s="19">
        <v>0</v>
      </c>
      <c r="L916" s="17" t="s">
        <v>129</v>
      </c>
    </row>
    <row r="917" ht="10.95" customHeight="true" customFormat="true" s="9">
      <c r="A917" s="16">
        <v>45386</v>
      </c>
      <c r="B917" s="17" t="s">
        <v>373</v>
      </c>
      <c r="C917" s="17" t="s">
        <v>374</v>
      </c>
      <c r="D917" s="17" t="s">
        <v>284</v>
      </c>
      <c r="E917" s="17" t="s">
        <v>375</v>
      </c>
      <c r="F917" s="17" t="s">
        <v>292</v>
      </c>
      <c r="G917" s="18">
        <v>0</v>
      </c>
      <c r="H917" s="18">
        <v>512.5600</v>
      </c>
      <c r="I917" s="18">
        <f ca="1">((I916 + G917) - H917)</f>
        <v>0</v>
      </c>
      <c r="J917" s="18">
        <v>0</v>
      </c>
      <c r="K917" s="19">
        <v>0</v>
      </c>
      <c r="L917" s="17" t="s">
        <v>129</v>
      </c>
    </row>
    <row r="918" ht="10.95" customHeight="true" customFormat="true" s="9">
      <c r="A918" s="16">
        <v>45386</v>
      </c>
      <c r="B918" s="17" t="s">
        <v>373</v>
      </c>
      <c r="C918" s="17" t="s">
        <v>374</v>
      </c>
      <c r="D918" s="17" t="s">
        <v>18</v>
      </c>
      <c r="E918" s="17" t="s">
        <v>70</v>
      </c>
      <c r="F918" s="17"/>
      <c r="G918" s="18">
        <v>596.0400</v>
      </c>
      <c r="H918" s="18">
        <v>0</v>
      </c>
      <c r="I918" s="18">
        <f ca="1">((I917 + G918) - H918)</f>
        <v>0</v>
      </c>
      <c r="J918" s="18">
        <v>0</v>
      </c>
      <c r="K918" s="19">
        <v>0</v>
      </c>
      <c r="L918" s="17" t="s">
        <v>129</v>
      </c>
    </row>
    <row r="919" ht="10.95" customHeight="true" customFormat="true" s="9">
      <c r="A919" s="16">
        <v>45386</v>
      </c>
      <c r="B919" s="17" t="s">
        <v>373</v>
      </c>
      <c r="C919" s="17" t="s">
        <v>374</v>
      </c>
      <c r="D919" s="17" t="s">
        <v>18</v>
      </c>
      <c r="E919" s="17" t="s">
        <v>70</v>
      </c>
      <c r="F919" s="17"/>
      <c r="G919" s="18">
        <v>512.5600</v>
      </c>
      <c r="H919" s="18">
        <v>0</v>
      </c>
      <c r="I919" s="18">
        <f ca="1">((I918 + G919) - H919)</f>
        <v>0</v>
      </c>
      <c r="J919" s="18">
        <v>0</v>
      </c>
      <c r="K919" s="19">
        <v>0</v>
      </c>
      <c r="L919" s="17" t="s">
        <v>129</v>
      </c>
    </row>
    <row r="920" ht="10.95" customHeight="true" customFormat="true" s="9">
      <c r="A920" s="16">
        <v>45386</v>
      </c>
      <c r="B920" s="17" t="s">
        <v>373</v>
      </c>
      <c r="C920" s="17" t="s">
        <v>374</v>
      </c>
      <c r="D920" s="17" t="s">
        <v>18</v>
      </c>
      <c r="E920" s="17" t="s">
        <v>70</v>
      </c>
      <c r="F920" s="17"/>
      <c r="G920" s="18">
        <v>943.2800</v>
      </c>
      <c r="H920" s="18">
        <v>0</v>
      </c>
      <c r="I920" s="18">
        <f ca="1">((I919 + G920) - H920)</f>
        <v>0</v>
      </c>
      <c r="J920" s="18">
        <v>0</v>
      </c>
      <c r="K920" s="19">
        <v>0</v>
      </c>
      <c r="L920" s="17" t="s">
        <v>129</v>
      </c>
    </row>
    <row r="921" ht="10.95" customHeight="true" customFormat="true" s="9">
      <c r="A921" s="16">
        <v>45386</v>
      </c>
      <c r="B921" s="17" t="s">
        <v>373</v>
      </c>
      <c r="C921" s="17" t="s">
        <v>374</v>
      </c>
      <c r="D921" s="17" t="s">
        <v>18</v>
      </c>
      <c r="E921" s="17" t="s">
        <v>70</v>
      </c>
      <c r="F921" s="17"/>
      <c r="G921" s="18">
        <v>436.0800</v>
      </c>
      <c r="H921" s="18">
        <v>0</v>
      </c>
      <c r="I921" s="18">
        <f ca="1">((I920 + G921) - H921)</f>
        <v>0</v>
      </c>
      <c r="J921" s="18">
        <v>0</v>
      </c>
      <c r="K921" s="19">
        <v>0</v>
      </c>
      <c r="L921" s="17" t="s">
        <v>129</v>
      </c>
    </row>
    <row r="922" ht="10.95" customHeight="true" customFormat="true" s="9">
      <c r="A922" s="16">
        <v>45421</v>
      </c>
      <c r="B922" s="17" t="s">
        <v>373</v>
      </c>
      <c r="C922" s="17" t="s">
        <v>374</v>
      </c>
      <c r="D922" s="17" t="s">
        <v>284</v>
      </c>
      <c r="E922" s="17" t="s">
        <v>375</v>
      </c>
      <c r="F922" s="17" t="s">
        <v>293</v>
      </c>
      <c r="G922" s="18">
        <v>0</v>
      </c>
      <c r="H922" s="18">
        <v>624.2000</v>
      </c>
      <c r="I922" s="18">
        <f ca="1">((I921 + G922) - H922)</f>
        <v>0</v>
      </c>
      <c r="J922" s="18">
        <v>0</v>
      </c>
      <c r="K922" s="19">
        <v>0</v>
      </c>
      <c r="L922" s="17" t="s">
        <v>129</v>
      </c>
    </row>
    <row r="923" ht="10.95" customHeight="true" customFormat="true" s="9">
      <c r="A923" s="16">
        <v>45425</v>
      </c>
      <c r="B923" s="17" t="s">
        <v>373</v>
      </c>
      <c r="C923" s="17" t="s">
        <v>374</v>
      </c>
      <c r="D923" s="17" t="s">
        <v>284</v>
      </c>
      <c r="E923" s="17" t="s">
        <v>375</v>
      </c>
      <c r="F923" s="17" t="s">
        <v>294</v>
      </c>
      <c r="G923" s="18">
        <v>0</v>
      </c>
      <c r="H923" s="18">
        <v>624.2000</v>
      </c>
      <c r="I923" s="18">
        <f ca="1">((I922 + G923) - H923)</f>
        <v>0</v>
      </c>
      <c r="J923" s="18">
        <v>0</v>
      </c>
      <c r="K923" s="19">
        <v>0</v>
      </c>
      <c r="L923" s="17" t="s">
        <v>129</v>
      </c>
    </row>
    <row r="924" ht="10.95" customHeight="true" customFormat="true" s="9">
      <c r="A924" s="16">
        <v>45425</v>
      </c>
      <c r="B924" s="17" t="s">
        <v>373</v>
      </c>
      <c r="C924" s="17" t="s">
        <v>374</v>
      </c>
      <c r="D924" s="17" t="s">
        <v>284</v>
      </c>
      <c r="E924" s="17" t="s">
        <v>375</v>
      </c>
      <c r="F924" s="17" t="s">
        <v>295</v>
      </c>
      <c r="G924" s="18">
        <v>0</v>
      </c>
      <c r="H924" s="18">
        <v>759.0000</v>
      </c>
      <c r="I924" s="18">
        <f ca="1">((I923 + G924) - H924)</f>
        <v>0</v>
      </c>
      <c r="J924" s="18">
        <v>0</v>
      </c>
      <c r="K924" s="19">
        <v>0</v>
      </c>
      <c r="L924" s="17" t="s">
        <v>129</v>
      </c>
    </row>
    <row r="925" ht="10.95" customHeight="true" customFormat="true" s="9">
      <c r="A925" s="16">
        <v>45425</v>
      </c>
      <c r="B925" s="17" t="s">
        <v>373</v>
      </c>
      <c r="C925" s="17" t="s">
        <v>374</v>
      </c>
      <c r="D925" s="17" t="s">
        <v>284</v>
      </c>
      <c r="E925" s="17" t="s">
        <v>375</v>
      </c>
      <c r="F925" s="17" t="s">
        <v>296</v>
      </c>
      <c r="G925" s="18">
        <v>0</v>
      </c>
      <c r="H925" s="18">
        <v>409.9200</v>
      </c>
      <c r="I925" s="18">
        <f ca="1">((I924 + G925) - H925)</f>
        <v>0</v>
      </c>
      <c r="J925" s="18">
        <v>0</v>
      </c>
      <c r="K925" s="19">
        <v>0</v>
      </c>
      <c r="L925" s="17" t="s">
        <v>129</v>
      </c>
    </row>
    <row r="926" ht="10.95" customHeight="true" customFormat="true" s="9">
      <c r="A926" s="16">
        <v>45425</v>
      </c>
      <c r="B926" s="17" t="s">
        <v>373</v>
      </c>
      <c r="C926" s="17" t="s">
        <v>374</v>
      </c>
      <c r="D926" s="17" t="s">
        <v>284</v>
      </c>
      <c r="E926" s="17" t="s">
        <v>375</v>
      </c>
      <c r="F926" s="17" t="s">
        <v>297</v>
      </c>
      <c r="G926" s="18">
        <v>0</v>
      </c>
      <c r="H926" s="18">
        <v>896.9600</v>
      </c>
      <c r="I926" s="18">
        <f ca="1">((I925 + G926) - H926)</f>
        <v>0</v>
      </c>
      <c r="J926" s="18">
        <v>0</v>
      </c>
      <c r="K926" s="19">
        <v>0</v>
      </c>
      <c r="L926" s="17" t="s">
        <v>129</v>
      </c>
    </row>
    <row r="927" ht="10.95" customHeight="true" customFormat="true" s="9">
      <c r="A927" s="16">
        <v>45425</v>
      </c>
      <c r="B927" s="17" t="s">
        <v>373</v>
      </c>
      <c r="C927" s="17" t="s">
        <v>374</v>
      </c>
      <c r="D927" s="17" t="s">
        <v>18</v>
      </c>
      <c r="E927" s="17" t="s">
        <v>70</v>
      </c>
      <c r="F927" s="17"/>
      <c r="G927" s="18">
        <v>896.9600</v>
      </c>
      <c r="H927" s="18">
        <v>0</v>
      </c>
      <c r="I927" s="18">
        <f ca="1">((I926 + G927) - H927)</f>
        <v>0</v>
      </c>
      <c r="J927" s="18">
        <v>0</v>
      </c>
      <c r="K927" s="19">
        <v>0</v>
      </c>
      <c r="L927" s="17" t="s">
        <v>129</v>
      </c>
    </row>
    <row r="928" ht="10.95" customHeight="true" customFormat="true" s="9">
      <c r="A928" s="16">
        <v>45425</v>
      </c>
      <c r="B928" s="17" t="s">
        <v>373</v>
      </c>
      <c r="C928" s="17" t="s">
        <v>374</v>
      </c>
      <c r="D928" s="17" t="s">
        <v>18</v>
      </c>
      <c r="E928" s="17" t="s">
        <v>70</v>
      </c>
      <c r="F928" s="17"/>
      <c r="G928" s="18">
        <v>409.9200</v>
      </c>
      <c r="H928" s="18">
        <v>0</v>
      </c>
      <c r="I928" s="18">
        <f ca="1">((I927 + G928) - H928)</f>
        <v>0</v>
      </c>
      <c r="J928" s="18">
        <v>0</v>
      </c>
      <c r="K928" s="19">
        <v>0</v>
      </c>
      <c r="L928" s="17" t="s">
        <v>129</v>
      </c>
    </row>
    <row r="929" ht="10.95" customHeight="true" customFormat="true" s="9">
      <c r="A929" s="16">
        <v>45425</v>
      </c>
      <c r="B929" s="17" t="s">
        <v>373</v>
      </c>
      <c r="C929" s="17" t="s">
        <v>374</v>
      </c>
      <c r="D929" s="17" t="s">
        <v>18</v>
      </c>
      <c r="E929" s="17" t="s">
        <v>70</v>
      </c>
      <c r="F929" s="17"/>
      <c r="G929" s="18">
        <v>759.0000</v>
      </c>
      <c r="H929" s="18">
        <v>0</v>
      </c>
      <c r="I929" s="18">
        <f ca="1">((I928 + G929) - H929)</f>
        <v>0</v>
      </c>
      <c r="J929" s="18">
        <v>0</v>
      </c>
      <c r="K929" s="19">
        <v>0</v>
      </c>
      <c r="L929" s="17" t="s">
        <v>129</v>
      </c>
    </row>
    <row r="930" ht="10.95" customHeight="true" customFormat="true" s="9">
      <c r="A930" s="16">
        <v>45425</v>
      </c>
      <c r="B930" s="17" t="s">
        <v>373</v>
      </c>
      <c r="C930" s="17" t="s">
        <v>374</v>
      </c>
      <c r="D930" s="17" t="s">
        <v>18</v>
      </c>
      <c r="E930" s="17" t="s">
        <v>70</v>
      </c>
      <c r="F930" s="17"/>
      <c r="G930" s="18">
        <v>624.2000</v>
      </c>
      <c r="H930" s="18">
        <v>0</v>
      </c>
      <c r="I930" s="18">
        <f ca="1">((I929 + G930) - H930)</f>
        <v>0</v>
      </c>
      <c r="J930" s="18">
        <v>0</v>
      </c>
      <c r="K930" s="19">
        <v>0</v>
      </c>
      <c r="L930" s="17" t="s">
        <v>129</v>
      </c>
    </row>
    <row r="931" ht="10.95" customHeight="true" customFormat="true" s="9">
      <c r="A931" s="16">
        <v>45425</v>
      </c>
      <c r="B931" s="17" t="s">
        <v>373</v>
      </c>
      <c r="C931" s="17" t="s">
        <v>374</v>
      </c>
      <c r="D931" s="17" t="s">
        <v>18</v>
      </c>
      <c r="E931" s="17" t="s">
        <v>70</v>
      </c>
      <c r="F931" s="17"/>
      <c r="G931" s="18">
        <v>624.2000</v>
      </c>
      <c r="H931" s="18">
        <v>0</v>
      </c>
      <c r="I931" s="18">
        <f ca="1">((I930 + G931) - H931)</f>
        <v>0</v>
      </c>
      <c r="J931" s="18">
        <v>0</v>
      </c>
      <c r="K931" s="19">
        <v>0</v>
      </c>
      <c r="L931" s="17" t="s">
        <v>129</v>
      </c>
    </row>
    <row r="932" ht="10.95" customHeight="true" customFormat="true" s="9">
      <c r="A932" s="16">
        <v>45451</v>
      </c>
      <c r="B932" s="17" t="s">
        <v>373</v>
      </c>
      <c r="C932" s="17" t="s">
        <v>374</v>
      </c>
      <c r="D932" s="17" t="s">
        <v>284</v>
      </c>
      <c r="E932" s="17" t="s">
        <v>375</v>
      </c>
      <c r="F932" s="17" t="s">
        <v>298</v>
      </c>
      <c r="G932" s="18">
        <v>0</v>
      </c>
      <c r="H932" s="18">
        <v>596.0400</v>
      </c>
      <c r="I932" s="18">
        <f ca="1">((I931 + G932) - H932)</f>
        <v>0</v>
      </c>
      <c r="J932" s="18">
        <v>0</v>
      </c>
      <c r="K932" s="19">
        <v>0</v>
      </c>
      <c r="L932" s="17" t="s">
        <v>129</v>
      </c>
    </row>
    <row r="933" ht="10.95" customHeight="true" customFormat="true" s="9">
      <c r="A933" s="16">
        <v>45451</v>
      </c>
      <c r="B933" s="17" t="s">
        <v>373</v>
      </c>
      <c r="C933" s="17" t="s">
        <v>374</v>
      </c>
      <c r="D933" s="17" t="s">
        <v>284</v>
      </c>
      <c r="E933" s="17" t="s">
        <v>375</v>
      </c>
      <c r="F933" s="17" t="s">
        <v>299</v>
      </c>
      <c r="G933" s="18">
        <v>0</v>
      </c>
      <c r="H933" s="18">
        <v>246.1200</v>
      </c>
      <c r="I933" s="18">
        <f ca="1">((I932 + G933) - H933)</f>
        <v>0</v>
      </c>
      <c r="J933" s="18">
        <v>0</v>
      </c>
      <c r="K933" s="19">
        <v>0</v>
      </c>
      <c r="L933" s="17" t="s">
        <v>129</v>
      </c>
    </row>
    <row r="934" ht="10.95" customHeight="true" customFormat="true" s="9">
      <c r="A934" s="16">
        <v>45451</v>
      </c>
      <c r="B934" s="17" t="s">
        <v>373</v>
      </c>
      <c r="C934" s="17" t="s">
        <v>374</v>
      </c>
      <c r="D934" s="17" t="s">
        <v>284</v>
      </c>
      <c r="E934" s="17" t="s">
        <v>375</v>
      </c>
      <c r="F934" s="17" t="s">
        <v>300</v>
      </c>
      <c r="G934" s="18">
        <v>0</v>
      </c>
      <c r="H934" s="18">
        <v>782.1600</v>
      </c>
      <c r="I934" s="18">
        <f ca="1">((I933 + G934) - H934)</f>
        <v>0</v>
      </c>
      <c r="J934" s="18">
        <v>0</v>
      </c>
      <c r="K934" s="19">
        <v>0</v>
      </c>
      <c r="L934" s="17" t="s">
        <v>129</v>
      </c>
    </row>
    <row r="935" ht="10.95" customHeight="true" customFormat="true" s="9">
      <c r="A935" s="16">
        <v>45453</v>
      </c>
      <c r="B935" s="17" t="s">
        <v>373</v>
      </c>
      <c r="C935" s="17" t="s">
        <v>374</v>
      </c>
      <c r="D935" s="17" t="s">
        <v>18</v>
      </c>
      <c r="E935" s="17" t="s">
        <v>70</v>
      </c>
      <c r="F935" s="17"/>
      <c r="G935" s="18">
        <v>246.1200</v>
      </c>
      <c r="H935" s="18">
        <v>0</v>
      </c>
      <c r="I935" s="18">
        <f ca="1">((I934 + G935) - H935)</f>
        <v>0</v>
      </c>
      <c r="J935" s="18">
        <v>0</v>
      </c>
      <c r="K935" s="19">
        <v>0</v>
      </c>
      <c r="L935" s="17" t="s">
        <v>129</v>
      </c>
    </row>
    <row r="936" ht="10.95" customHeight="true" customFormat="true" s="9">
      <c r="A936" s="16">
        <v>45453</v>
      </c>
      <c r="B936" s="17" t="s">
        <v>373</v>
      </c>
      <c r="C936" s="17" t="s">
        <v>374</v>
      </c>
      <c r="D936" s="17" t="s">
        <v>18</v>
      </c>
      <c r="E936" s="17" t="s">
        <v>70</v>
      </c>
      <c r="F936" s="17"/>
      <c r="G936" s="18">
        <v>596.0400</v>
      </c>
      <c r="H936" s="18">
        <v>0</v>
      </c>
      <c r="I936" s="18">
        <f ca="1">((I935 + G936) - H936)</f>
        <v>0</v>
      </c>
      <c r="J936" s="18">
        <v>0</v>
      </c>
      <c r="K936" s="19">
        <v>0</v>
      </c>
      <c r="L936" s="17" t="s">
        <v>129</v>
      </c>
    </row>
    <row r="937" ht="10.95" customHeight="true" customFormat="true" s="9">
      <c r="A937" s="16">
        <v>45453</v>
      </c>
      <c r="B937" s="17" t="s">
        <v>373</v>
      </c>
      <c r="C937" s="17" t="s">
        <v>374</v>
      </c>
      <c r="D937" s="17" t="s">
        <v>18</v>
      </c>
      <c r="E937" s="17" t="s">
        <v>70</v>
      </c>
      <c r="F937" s="17"/>
      <c r="G937" s="18">
        <v>706.6800</v>
      </c>
      <c r="H937" s="18">
        <v>0</v>
      </c>
      <c r="I937" s="18">
        <f ca="1">((I936 + G937) - H937)</f>
        <v>0</v>
      </c>
      <c r="J937" s="18">
        <v>0</v>
      </c>
      <c r="K937" s="19">
        <v>0</v>
      </c>
      <c r="L937" s="17" t="s">
        <v>129</v>
      </c>
    </row>
    <row r="938" ht="10.95" customHeight="true" customFormat="true" s="9">
      <c r="A938" s="16">
        <v>45453</v>
      </c>
      <c r="B938" s="17" t="s">
        <v>373</v>
      </c>
      <c r="C938" s="17" t="s">
        <v>374</v>
      </c>
      <c r="D938" s="17" t="s">
        <v>18</v>
      </c>
      <c r="E938" s="17" t="s">
        <v>70</v>
      </c>
      <c r="F938" s="17"/>
      <c r="G938" s="18">
        <v>782.1600</v>
      </c>
      <c r="H938" s="18">
        <v>0</v>
      </c>
      <c r="I938" s="18">
        <f ca="1">((I937 + G938) - H938)</f>
        <v>0</v>
      </c>
      <c r="J938" s="18">
        <v>0</v>
      </c>
      <c r="K938" s="19">
        <v>0</v>
      </c>
      <c r="L938" s="17" t="s">
        <v>129</v>
      </c>
    </row>
    <row r="939" ht="10.95" customHeight="true" customFormat="true" s="9">
      <c r="A939" s="16">
        <v>45456</v>
      </c>
      <c r="B939" s="17" t="s">
        <v>373</v>
      </c>
      <c r="C939" s="17" t="s">
        <v>374</v>
      </c>
      <c r="D939" s="17" t="s">
        <v>284</v>
      </c>
      <c r="E939" s="17" t="s">
        <v>375</v>
      </c>
      <c r="F939" s="17" t="s">
        <v>301</v>
      </c>
      <c r="G939" s="18">
        <v>0</v>
      </c>
      <c r="H939" s="18">
        <v>706.6800</v>
      </c>
      <c r="I939" s="18">
        <f ca="1">((I938 + G939) - H939)</f>
        <v>0</v>
      </c>
      <c r="J939" s="18">
        <v>0</v>
      </c>
      <c r="K939" s="19">
        <v>0</v>
      </c>
      <c r="L939" s="17" t="s">
        <v>129</v>
      </c>
    </row>
    <row r="940" ht="10.95" customHeight="true" customFormat="true" s="9">
      <c r="A940" s="20" t="s">
        <v>376</v>
      </c>
      <c r="B940" s="20"/>
      <c r="C940" s="20"/>
      <c r="D940" s="20"/>
      <c r="E940" s="20"/>
      <c r="F940" s="20"/>
      <c r="G940" s="21">
        <f ca="1">SUM(G904:G939)</f>
        <v>0</v>
      </c>
      <c r="H940" s="21">
        <f ca="1">SUM(H904:H939)</f>
        <v>0</v>
      </c>
      <c r="I940" s="21">
        <f ca="1">I939</f>
        <v>0</v>
      </c>
      <c r="J940" s="21">
        <f ca="1">SUM(J904:J939)</f>
        <v>0</v>
      </c>
      <c r="K940" s="20"/>
      <c r="L940" s="20"/>
    </row>
    <row r="941" ht="10.95" customHeight="true" customFormat="true" s="9">
      <c r="A941" s="20" t="s">
        <v>98</v>
      </c>
      <c r="B941" s="20"/>
      <c r="C941" s="20"/>
      <c r="D941" s="20"/>
      <c r="E941" s="20"/>
      <c r="F941" s="20"/>
      <c r="G941" s="21">
        <v>0</v>
      </c>
      <c r="H941" s="21">
        <v>0</v>
      </c>
      <c r="I941" s="21">
        <v>0</v>
      </c>
      <c r="J941" s="21">
        <v>0</v>
      </c>
      <c r="K941" s="20"/>
      <c r="L941" s="20"/>
    </row>
    <row r="942" ht="10.95" customHeight="true" customFormat="true" s="9">
      <c r="A942" s="10" t="s">
        <v>99</v>
      </c>
      <c r="B942" s="10"/>
      <c r="C942" s="10"/>
      <c r="D942" s="10"/>
      <c r="E942" s="10"/>
      <c r="F942" s="10"/>
      <c r="G942" s="11">
        <v>0</v>
      </c>
      <c r="H942" s="11">
        <v>0</v>
      </c>
      <c r="I942" s="11">
        <f ca="1">I939</f>
        <v>0</v>
      </c>
      <c r="J942" s="11">
        <v>0</v>
      </c>
      <c r="K942" s="10"/>
      <c r="L942" s="10"/>
    </row>
    <row r="943" ht="13.35" customHeight="true"/>
    <row r="944" ht="12.1" customHeight="true" customFormat="true" s="5">
      <c r="A944" s="8" t="s">
        <v>377</v>
      </c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ht="10.95" customHeight="true" customFormat="true" s="9">
      <c r="A945" s="10" t="s">
        <v>16</v>
      </c>
      <c r="B945" s="10"/>
      <c r="C945" s="10"/>
      <c r="D945" s="10"/>
      <c r="E945" s="10"/>
      <c r="F945" s="10"/>
      <c r="G945" s="11">
        <v>56358.4600</v>
      </c>
      <c r="H945" s="11">
        <v>0</v>
      </c>
      <c r="I945" s="11">
        <f ca="1">(G945 - H945)</f>
        <v>0</v>
      </c>
      <c r="J945" s="11">
        <v>0</v>
      </c>
      <c r="K945" s="10"/>
      <c r="L945" s="10"/>
    </row>
    <row r="946" ht="10.95" customHeight="true" customFormat="true" s="9">
      <c r="A946" s="12">
        <v>45226</v>
      </c>
      <c r="B946" s="13" t="s">
        <v>378</v>
      </c>
      <c r="C946" s="13" t="s">
        <v>319</v>
      </c>
      <c r="D946" s="13" t="s">
        <v>21</v>
      </c>
      <c r="E946" s="13" t="s">
        <v>49</v>
      </c>
      <c r="F946" s="13"/>
      <c r="G946" s="14">
        <v>0</v>
      </c>
      <c r="H946" s="14">
        <v>6000.0000</v>
      </c>
      <c r="I946" s="14">
        <f ca="1">((I945 + G946) - H946)</f>
        <v>0</v>
      </c>
      <c r="J946" s="14">
        <v>0</v>
      </c>
      <c r="K946" s="15">
        <v>0</v>
      </c>
      <c r="L946" s="13" t="s">
        <v>129</v>
      </c>
    </row>
    <row r="947" ht="10.95" customHeight="true" customFormat="true" s="9">
      <c r="A947" s="16">
        <v>45245</v>
      </c>
      <c r="B947" s="17" t="s">
        <v>378</v>
      </c>
      <c r="C947" s="17" t="s">
        <v>319</v>
      </c>
      <c r="D947" s="17" t="s">
        <v>18</v>
      </c>
      <c r="E947" s="17" t="s">
        <v>49</v>
      </c>
      <c r="F947" s="17"/>
      <c r="G947" s="18">
        <v>25576.2200</v>
      </c>
      <c r="H947" s="18">
        <v>0</v>
      </c>
      <c r="I947" s="18">
        <f ca="1">((I946 + G947) - H947)</f>
        <v>0</v>
      </c>
      <c r="J947" s="18">
        <v>0</v>
      </c>
      <c r="K947" s="19">
        <v>0</v>
      </c>
      <c r="L947" s="17" t="s">
        <v>129</v>
      </c>
    </row>
    <row r="948" ht="10.95" customHeight="true" customFormat="true" s="9">
      <c r="A948" s="16">
        <v>45250</v>
      </c>
      <c r="B948" s="17" t="s">
        <v>378</v>
      </c>
      <c r="C948" s="17" t="s">
        <v>319</v>
      </c>
      <c r="D948" s="17" t="s">
        <v>21</v>
      </c>
      <c r="E948" s="17" t="s">
        <v>49</v>
      </c>
      <c r="F948" s="17"/>
      <c r="G948" s="18">
        <v>0</v>
      </c>
      <c r="H948" s="18">
        <v>50000.0000</v>
      </c>
      <c r="I948" s="18">
        <f ca="1">((I947 + G948) - H948)</f>
        <v>0</v>
      </c>
      <c r="J948" s="18">
        <v>0</v>
      </c>
      <c r="K948" s="19">
        <v>0</v>
      </c>
      <c r="L948" s="17" t="s">
        <v>129</v>
      </c>
    </row>
    <row r="949" ht="10.95" customHeight="true" customFormat="true" s="9">
      <c r="A949" s="16">
        <v>45250</v>
      </c>
      <c r="B949" s="17" t="s">
        <v>378</v>
      </c>
      <c r="C949" s="17" t="s">
        <v>319</v>
      </c>
      <c r="D949" s="17" t="s">
        <v>18</v>
      </c>
      <c r="E949" s="17" t="s">
        <v>49</v>
      </c>
      <c r="F949" s="17"/>
      <c r="G949" s="18">
        <v>50000.0000</v>
      </c>
      <c r="H949" s="18">
        <v>0</v>
      </c>
      <c r="I949" s="18">
        <f ca="1">((I948 + G949) - H949)</f>
        <v>0</v>
      </c>
      <c r="J949" s="18">
        <v>0</v>
      </c>
      <c r="K949" s="19">
        <v>0</v>
      </c>
      <c r="L949" s="17" t="s">
        <v>129</v>
      </c>
    </row>
    <row r="950" ht="10.95" customHeight="true" customFormat="true" s="9">
      <c r="A950" s="16">
        <v>45278</v>
      </c>
      <c r="B950" s="17" t="s">
        <v>378</v>
      </c>
      <c r="C950" s="17" t="s">
        <v>319</v>
      </c>
      <c r="D950" s="17" t="s">
        <v>18</v>
      </c>
      <c r="E950" s="17" t="s">
        <v>49</v>
      </c>
      <c r="F950" s="17"/>
      <c r="G950" s="18">
        <v>65324.0000</v>
      </c>
      <c r="H950" s="18">
        <v>0</v>
      </c>
      <c r="I950" s="18">
        <f ca="1">((I949 + G950) - H950)</f>
        <v>0</v>
      </c>
      <c r="J950" s="18">
        <v>0</v>
      </c>
      <c r="K950" s="19">
        <v>0</v>
      </c>
      <c r="L950" s="17" t="s">
        <v>129</v>
      </c>
    </row>
    <row r="951" ht="10.95" customHeight="true" customFormat="true" s="9">
      <c r="A951" s="16">
        <v>45336</v>
      </c>
      <c r="B951" s="17" t="s">
        <v>378</v>
      </c>
      <c r="C951" s="17" t="s">
        <v>319</v>
      </c>
      <c r="D951" s="17" t="s">
        <v>18</v>
      </c>
      <c r="E951" s="17" t="s">
        <v>76</v>
      </c>
      <c r="F951" s="17"/>
      <c r="G951" s="18">
        <v>45000.0000</v>
      </c>
      <c r="H951" s="18">
        <v>0</v>
      </c>
      <c r="I951" s="18">
        <f ca="1">((I950 + G951) - H951)</f>
        <v>0</v>
      </c>
      <c r="J951" s="18">
        <v>0</v>
      </c>
      <c r="K951" s="19">
        <v>0</v>
      </c>
      <c r="L951" s="17" t="s">
        <v>129</v>
      </c>
    </row>
    <row r="952" ht="10.95" customHeight="true" customFormat="true" s="9">
      <c r="A952" s="20" t="s">
        <v>379</v>
      </c>
      <c r="B952" s="20"/>
      <c r="C952" s="20"/>
      <c r="D952" s="20"/>
      <c r="E952" s="20"/>
      <c r="F952" s="20"/>
      <c r="G952" s="21">
        <f ca="1">SUM(G946:G951)</f>
        <v>0</v>
      </c>
      <c r="H952" s="21">
        <f ca="1">SUM(H946:H951)</f>
        <v>0</v>
      </c>
      <c r="I952" s="21">
        <f ca="1">I951</f>
        <v>0</v>
      </c>
      <c r="J952" s="21">
        <f ca="1">SUM(J946:J951)</f>
        <v>0</v>
      </c>
      <c r="K952" s="20"/>
      <c r="L952" s="20"/>
    </row>
    <row r="953" ht="10.95" customHeight="true" customFormat="true" s="9">
      <c r="A953" s="20" t="s">
        <v>98</v>
      </c>
      <c r="B953" s="20"/>
      <c r="C953" s="20"/>
      <c r="D953" s="20"/>
      <c r="E953" s="20"/>
      <c r="F953" s="20"/>
      <c r="G953" s="21">
        <v>129900.2200</v>
      </c>
      <c r="H953" s="21">
        <v>0</v>
      </c>
      <c r="I953" s="21">
        <v>0</v>
      </c>
      <c r="J953" s="21">
        <v>0</v>
      </c>
      <c r="K953" s="20"/>
      <c r="L953" s="20"/>
    </row>
    <row r="954" ht="10.95" customHeight="true" customFormat="true" s="9">
      <c r="A954" s="10" t="s">
        <v>99</v>
      </c>
      <c r="B954" s="10"/>
      <c r="C954" s="10"/>
      <c r="D954" s="10"/>
      <c r="E954" s="10"/>
      <c r="F954" s="10"/>
      <c r="G954" s="11">
        <v>186258.6800</v>
      </c>
      <c r="H954" s="11">
        <v>0</v>
      </c>
      <c r="I954" s="11">
        <f ca="1">I951</f>
        <v>0</v>
      </c>
      <c r="J954" s="11">
        <v>0</v>
      </c>
      <c r="K954" s="10"/>
      <c r="L954" s="10"/>
    </row>
    <row r="955" ht="13.35" customHeight="true"/>
    <row r="956" ht="12.1" customHeight="true" customFormat="true" s="5">
      <c r="A956" s="8" t="s">
        <v>380</v>
      </c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ht="10.95" customHeight="true" customFormat="true" s="9">
      <c r="A957" s="10" t="s">
        <v>16</v>
      </c>
      <c r="B957" s="10"/>
      <c r="C957" s="10"/>
      <c r="D957" s="10"/>
      <c r="E957" s="10"/>
      <c r="F957" s="10"/>
      <c r="G957" s="11">
        <v>0</v>
      </c>
      <c r="H957" s="11">
        <v>19277.5500</v>
      </c>
      <c r="I957" s="11">
        <f ca="1">(G957 - H957)</f>
        <v>0</v>
      </c>
      <c r="J957" s="11">
        <v>0</v>
      </c>
      <c r="K957" s="10"/>
      <c r="L957" s="10"/>
    </row>
    <row r="958" ht="10.95" customHeight="true" customFormat="true" s="9">
      <c r="A958" s="12">
        <v>45110</v>
      </c>
      <c r="B958" s="13" t="s">
        <v>381</v>
      </c>
      <c r="C958" s="13" t="s">
        <v>374</v>
      </c>
      <c r="D958" s="13" t="s">
        <v>18</v>
      </c>
      <c r="E958" s="13" t="s">
        <v>19</v>
      </c>
      <c r="F958" s="13"/>
      <c r="G958" s="14">
        <v>5.3600</v>
      </c>
      <c r="H958" s="14">
        <v>0</v>
      </c>
      <c r="I958" s="14">
        <f ca="1">((I957 + G958) - H958)</f>
        <v>0</v>
      </c>
      <c r="J958" s="14">
        <v>0</v>
      </c>
      <c r="K958" s="15">
        <v>0</v>
      </c>
      <c r="L958" s="13"/>
    </row>
    <row r="959" ht="10.95" customHeight="true" customFormat="true" s="9">
      <c r="A959" s="16">
        <v>45113</v>
      </c>
      <c r="B959" s="17" t="s">
        <v>381</v>
      </c>
      <c r="C959" s="17" t="s">
        <v>374</v>
      </c>
      <c r="D959" s="17" t="s">
        <v>18</v>
      </c>
      <c r="E959" s="17" t="s">
        <v>19</v>
      </c>
      <c r="F959" s="17"/>
      <c r="G959" s="18">
        <v>180.0000</v>
      </c>
      <c r="H959" s="18">
        <v>0</v>
      </c>
      <c r="I959" s="18">
        <f ca="1">((I958 + G959) - H959)</f>
        <v>0</v>
      </c>
      <c r="J959" s="18">
        <v>0</v>
      </c>
      <c r="K959" s="19">
        <v>0</v>
      </c>
      <c r="L959" s="17"/>
    </row>
    <row r="960" ht="10.95" customHeight="true" customFormat="true" s="9">
      <c r="A960" s="16">
        <v>45124</v>
      </c>
      <c r="B960" s="17" t="s">
        <v>381</v>
      </c>
      <c r="C960" s="17" t="s">
        <v>374</v>
      </c>
      <c r="D960" s="17" t="s">
        <v>18</v>
      </c>
      <c r="E960" s="17" t="s">
        <v>24</v>
      </c>
      <c r="F960" s="17"/>
      <c r="G960" s="18">
        <v>44.0000</v>
      </c>
      <c r="H960" s="18">
        <v>0</v>
      </c>
      <c r="I960" s="18">
        <f ca="1">((I959 + G960) - H960)</f>
        <v>0</v>
      </c>
      <c r="J960" s="18">
        <v>0</v>
      </c>
      <c r="K960" s="19">
        <v>0</v>
      </c>
      <c r="L960" s="17"/>
    </row>
    <row r="961" ht="10.95" customHeight="true" customFormat="true" s="9">
      <c r="A961" s="16">
        <v>45125</v>
      </c>
      <c r="B961" s="17" t="s">
        <v>381</v>
      </c>
      <c r="C961" s="17" t="s">
        <v>374</v>
      </c>
      <c r="D961" s="17" t="s">
        <v>18</v>
      </c>
      <c r="E961" s="17" t="s">
        <v>25</v>
      </c>
      <c r="F961" s="17"/>
      <c r="G961" s="18">
        <v>12.2800</v>
      </c>
      <c r="H961" s="18">
        <v>0</v>
      </c>
      <c r="I961" s="18">
        <f ca="1">((I960 + G961) - H961)</f>
        <v>0</v>
      </c>
      <c r="J961" s="18">
        <v>0</v>
      </c>
      <c r="K961" s="19">
        <v>0</v>
      </c>
      <c r="L961" s="17"/>
    </row>
    <row r="962" ht="10.95" customHeight="true" customFormat="true" s="9">
      <c r="A962" s="16">
        <v>45133</v>
      </c>
      <c r="B962" s="17" t="s">
        <v>381</v>
      </c>
      <c r="C962" s="17" t="s">
        <v>374</v>
      </c>
      <c r="D962" s="17" t="s">
        <v>18</v>
      </c>
      <c r="E962" s="17" t="s">
        <v>26</v>
      </c>
      <c r="F962" s="17"/>
      <c r="G962" s="18">
        <v>239.0900</v>
      </c>
      <c r="H962" s="18">
        <v>0</v>
      </c>
      <c r="I962" s="18">
        <f ca="1">((I961 + G962) - H962)</f>
        <v>0</v>
      </c>
      <c r="J962" s="18">
        <v>0</v>
      </c>
      <c r="K962" s="19">
        <v>0</v>
      </c>
      <c r="L962" s="17"/>
    </row>
    <row r="963" ht="10.95" customHeight="true" customFormat="true" s="9">
      <c r="A963" s="16">
        <v>45134</v>
      </c>
      <c r="B963" s="17" t="s">
        <v>381</v>
      </c>
      <c r="C963" s="17" t="s">
        <v>374</v>
      </c>
      <c r="D963" s="17" t="s">
        <v>18</v>
      </c>
      <c r="E963" s="17" t="s">
        <v>19</v>
      </c>
      <c r="F963" s="17"/>
      <c r="G963" s="18">
        <v>10.0000</v>
      </c>
      <c r="H963" s="18">
        <v>0</v>
      </c>
      <c r="I963" s="18">
        <f ca="1">((I962 + G963) - H963)</f>
        <v>0</v>
      </c>
      <c r="J963" s="18">
        <v>0</v>
      </c>
      <c r="K963" s="19">
        <v>0</v>
      </c>
      <c r="L963" s="17"/>
    </row>
    <row r="964" ht="10.95" customHeight="true" customFormat="true" s="9">
      <c r="A964" s="16">
        <v>45139</v>
      </c>
      <c r="B964" s="17" t="s">
        <v>381</v>
      </c>
      <c r="C964" s="17" t="s">
        <v>374</v>
      </c>
      <c r="D964" s="17" t="s">
        <v>18</v>
      </c>
      <c r="E964" s="17" t="s">
        <v>19</v>
      </c>
      <c r="F964" s="17"/>
      <c r="G964" s="18">
        <v>5.3600</v>
      </c>
      <c r="H964" s="18">
        <v>0</v>
      </c>
      <c r="I964" s="18">
        <f ca="1">((I963 + G964) - H964)</f>
        <v>0</v>
      </c>
      <c r="J964" s="18">
        <v>0</v>
      </c>
      <c r="K964" s="19">
        <v>0</v>
      </c>
      <c r="L964" s="17"/>
    </row>
    <row r="965" ht="10.95" customHeight="true" customFormat="true" s="9">
      <c r="A965" s="16">
        <v>45141</v>
      </c>
      <c r="B965" s="17" t="s">
        <v>381</v>
      </c>
      <c r="C965" s="17" t="s">
        <v>374</v>
      </c>
      <c r="D965" s="17" t="s">
        <v>18</v>
      </c>
      <c r="E965" s="17" t="s">
        <v>29</v>
      </c>
      <c r="F965" s="17"/>
      <c r="G965" s="18">
        <v>33.9500</v>
      </c>
      <c r="H965" s="18">
        <v>0</v>
      </c>
      <c r="I965" s="18">
        <f ca="1">((I964 + G965) - H965)</f>
        <v>0</v>
      </c>
      <c r="J965" s="18">
        <v>0</v>
      </c>
      <c r="K965" s="19">
        <v>0</v>
      </c>
      <c r="L965" s="17"/>
    </row>
    <row r="966" ht="10.95" customHeight="true" customFormat="true" s="9">
      <c r="A966" s="16">
        <v>45141</v>
      </c>
      <c r="B966" s="17" t="s">
        <v>381</v>
      </c>
      <c r="C966" s="17" t="s">
        <v>374</v>
      </c>
      <c r="D966" s="17" t="s">
        <v>18</v>
      </c>
      <c r="E966" s="17" t="s">
        <v>30</v>
      </c>
      <c r="F966" s="17"/>
      <c r="G966" s="18">
        <v>651.5000</v>
      </c>
      <c r="H966" s="18">
        <v>0</v>
      </c>
      <c r="I966" s="18">
        <f ca="1">((I965 + G966) - H966)</f>
        <v>0</v>
      </c>
      <c r="J966" s="18">
        <v>0</v>
      </c>
      <c r="K966" s="19">
        <v>0</v>
      </c>
      <c r="L966" s="17"/>
    </row>
    <row r="967" ht="10.95" customHeight="true" customFormat="true" s="9">
      <c r="A967" s="16">
        <v>45145</v>
      </c>
      <c r="B967" s="17" t="s">
        <v>381</v>
      </c>
      <c r="C967" s="17" t="s">
        <v>374</v>
      </c>
      <c r="D967" s="17" t="s">
        <v>18</v>
      </c>
      <c r="E967" s="17" t="s">
        <v>31</v>
      </c>
      <c r="F967" s="17"/>
      <c r="G967" s="18">
        <v>2153.4400</v>
      </c>
      <c r="H967" s="18">
        <v>0</v>
      </c>
      <c r="I967" s="18">
        <f ca="1">((I966 + G967) - H967)</f>
        <v>0</v>
      </c>
      <c r="J967" s="18">
        <v>0</v>
      </c>
      <c r="K967" s="19">
        <v>0</v>
      </c>
      <c r="L967" s="17"/>
    </row>
    <row r="968" ht="10.95" customHeight="true" customFormat="true" s="9">
      <c r="A968" s="16">
        <v>45145</v>
      </c>
      <c r="B968" s="17" t="s">
        <v>381</v>
      </c>
      <c r="C968" s="17" t="s">
        <v>374</v>
      </c>
      <c r="D968" s="17" t="s">
        <v>18</v>
      </c>
      <c r="E968" s="17" t="s">
        <v>31</v>
      </c>
      <c r="F968" s="17"/>
      <c r="G968" s="18">
        <v>1104.9000</v>
      </c>
      <c r="H968" s="18">
        <v>0</v>
      </c>
      <c r="I968" s="18">
        <f ca="1">((I967 + G968) - H968)</f>
        <v>0</v>
      </c>
      <c r="J968" s="18">
        <v>0</v>
      </c>
      <c r="K968" s="19">
        <v>0</v>
      </c>
      <c r="L968" s="17"/>
    </row>
    <row r="969" ht="10.95" customHeight="true" customFormat="true" s="9">
      <c r="A969" s="16">
        <v>45145</v>
      </c>
      <c r="B969" s="17" t="s">
        <v>381</v>
      </c>
      <c r="C969" s="17" t="s">
        <v>374</v>
      </c>
      <c r="D969" s="17" t="s">
        <v>18</v>
      </c>
      <c r="E969" s="17" t="s">
        <v>32</v>
      </c>
      <c r="F969" s="17"/>
      <c r="G969" s="18">
        <v>5.8500</v>
      </c>
      <c r="H969" s="18">
        <v>0</v>
      </c>
      <c r="I969" s="18">
        <f ca="1">((I968 + G969) - H969)</f>
        <v>0</v>
      </c>
      <c r="J969" s="18">
        <v>0</v>
      </c>
      <c r="K969" s="19">
        <v>0</v>
      </c>
      <c r="L969" s="17"/>
    </row>
    <row r="970" ht="10.95" customHeight="true" customFormat="true" s="9">
      <c r="A970" s="16">
        <v>45147</v>
      </c>
      <c r="B970" s="17" t="s">
        <v>381</v>
      </c>
      <c r="C970" s="17" t="s">
        <v>374</v>
      </c>
      <c r="D970" s="17" t="s">
        <v>18</v>
      </c>
      <c r="E970" s="17" t="s">
        <v>33</v>
      </c>
      <c r="F970" s="17"/>
      <c r="G970" s="18">
        <v>500.0000</v>
      </c>
      <c r="H970" s="18">
        <v>0</v>
      </c>
      <c r="I970" s="18">
        <f ca="1">((I969 + G970) - H970)</f>
        <v>0</v>
      </c>
      <c r="J970" s="18">
        <v>0</v>
      </c>
      <c r="K970" s="19">
        <v>0</v>
      </c>
      <c r="L970" s="17"/>
    </row>
    <row r="971" ht="10.95" customHeight="true" customFormat="true" s="9">
      <c r="A971" s="16">
        <v>45154</v>
      </c>
      <c r="B971" s="17" t="s">
        <v>381</v>
      </c>
      <c r="C971" s="17" t="s">
        <v>374</v>
      </c>
      <c r="D971" s="17" t="s">
        <v>18</v>
      </c>
      <c r="E971" s="17" t="s">
        <v>25</v>
      </c>
      <c r="F971" s="17"/>
      <c r="G971" s="18">
        <v>12.2800</v>
      </c>
      <c r="H971" s="18">
        <v>0</v>
      </c>
      <c r="I971" s="18">
        <f ca="1">((I970 + G971) - H971)</f>
        <v>0</v>
      </c>
      <c r="J971" s="18">
        <v>0</v>
      </c>
      <c r="K971" s="19">
        <v>0</v>
      </c>
      <c r="L971" s="17"/>
    </row>
    <row r="972" ht="10.95" customHeight="true" customFormat="true" s="9">
      <c r="A972" s="16">
        <v>45162</v>
      </c>
      <c r="B972" s="17" t="s">
        <v>381</v>
      </c>
      <c r="C972" s="17" t="s">
        <v>374</v>
      </c>
      <c r="D972" s="17" t="s">
        <v>18</v>
      </c>
      <c r="E972" s="17" t="s">
        <v>36</v>
      </c>
      <c r="F972" s="17"/>
      <c r="G972" s="18">
        <v>812.6100</v>
      </c>
      <c r="H972" s="18">
        <v>0</v>
      </c>
      <c r="I972" s="18">
        <f ca="1">((I971 + G972) - H972)</f>
        <v>0</v>
      </c>
      <c r="J972" s="18">
        <v>0</v>
      </c>
      <c r="K972" s="19">
        <v>0</v>
      </c>
      <c r="L972" s="17"/>
    </row>
    <row r="973" ht="10.95" customHeight="true" customFormat="true" s="9">
      <c r="A973" s="16">
        <v>45162</v>
      </c>
      <c r="B973" s="17" t="s">
        <v>381</v>
      </c>
      <c r="C973" s="17" t="s">
        <v>374</v>
      </c>
      <c r="D973" s="17" t="s">
        <v>18</v>
      </c>
      <c r="E973" s="17" t="s">
        <v>36</v>
      </c>
      <c r="F973" s="17"/>
      <c r="G973" s="18">
        <v>1644.8500</v>
      </c>
      <c r="H973" s="18">
        <v>0</v>
      </c>
      <c r="I973" s="18">
        <f ca="1">((I972 + G973) - H973)</f>
        <v>0</v>
      </c>
      <c r="J973" s="18">
        <v>0</v>
      </c>
      <c r="K973" s="19">
        <v>0</v>
      </c>
      <c r="L973" s="17"/>
    </row>
    <row r="974" ht="10.95" customHeight="true" customFormat="true" s="9">
      <c r="A974" s="16">
        <v>45162</v>
      </c>
      <c r="B974" s="17" t="s">
        <v>381</v>
      </c>
      <c r="C974" s="17" t="s">
        <v>374</v>
      </c>
      <c r="D974" s="17" t="s">
        <v>18</v>
      </c>
      <c r="E974" s="17" t="s">
        <v>37</v>
      </c>
      <c r="F974" s="17"/>
      <c r="G974" s="18">
        <v>20581.0000</v>
      </c>
      <c r="H974" s="18">
        <v>0</v>
      </c>
      <c r="I974" s="18">
        <f ca="1">((I973 + G974) - H974)</f>
        <v>0</v>
      </c>
      <c r="J974" s="18">
        <v>0</v>
      </c>
      <c r="K974" s="19">
        <v>0</v>
      </c>
      <c r="L974" s="17" t="s">
        <v>129</v>
      </c>
    </row>
    <row r="975" ht="10.95" customHeight="true" customFormat="true" s="9">
      <c r="A975" s="16">
        <v>45162</v>
      </c>
      <c r="B975" s="17" t="s">
        <v>381</v>
      </c>
      <c r="C975" s="17" t="s">
        <v>374</v>
      </c>
      <c r="D975" s="17" t="s">
        <v>18</v>
      </c>
      <c r="E975" s="17" t="s">
        <v>31</v>
      </c>
      <c r="F975" s="17"/>
      <c r="G975" s="18">
        <v>1149.4300</v>
      </c>
      <c r="H975" s="18">
        <v>0</v>
      </c>
      <c r="I975" s="18">
        <f ca="1">((I974 + G975) - H975)</f>
        <v>0</v>
      </c>
      <c r="J975" s="18">
        <v>0</v>
      </c>
      <c r="K975" s="19">
        <v>0</v>
      </c>
      <c r="L975" s="17"/>
    </row>
    <row r="976" ht="10.95" customHeight="true" customFormat="true" s="9">
      <c r="A976" s="16">
        <v>45162</v>
      </c>
      <c r="B976" s="17" t="s">
        <v>381</v>
      </c>
      <c r="C976" s="17" t="s">
        <v>374</v>
      </c>
      <c r="D976" s="17" t="s">
        <v>18</v>
      </c>
      <c r="E976" s="17" t="s">
        <v>19</v>
      </c>
      <c r="F976" s="17"/>
      <c r="G976" s="18">
        <v>32.0000</v>
      </c>
      <c r="H976" s="18">
        <v>0</v>
      </c>
      <c r="I976" s="18">
        <f ca="1">((I975 + G976) - H976)</f>
        <v>0</v>
      </c>
      <c r="J976" s="18">
        <v>0</v>
      </c>
      <c r="K976" s="19">
        <v>0</v>
      </c>
      <c r="L976" s="17"/>
    </row>
    <row r="977" ht="10.95" customHeight="true" customFormat="true" s="9">
      <c r="A977" s="16">
        <v>45162</v>
      </c>
      <c r="B977" s="17" t="s">
        <v>381</v>
      </c>
      <c r="C977" s="17" t="s">
        <v>374</v>
      </c>
      <c r="D977" s="17" t="s">
        <v>18</v>
      </c>
      <c r="E977" s="17" t="s">
        <v>36</v>
      </c>
      <c r="F977" s="17"/>
      <c r="G977" s="18">
        <v>721.7500</v>
      </c>
      <c r="H977" s="18">
        <v>0</v>
      </c>
      <c r="I977" s="18">
        <f ca="1">((I976 + G977) - H977)</f>
        <v>0</v>
      </c>
      <c r="J977" s="18">
        <v>0</v>
      </c>
      <c r="K977" s="19">
        <v>0</v>
      </c>
      <c r="L977" s="17"/>
    </row>
    <row r="978" ht="10.95" customHeight="true" customFormat="true" s="9">
      <c r="A978" s="16">
        <v>45167</v>
      </c>
      <c r="B978" s="17" t="s">
        <v>381</v>
      </c>
      <c r="C978" s="17" t="s">
        <v>374</v>
      </c>
      <c r="D978" s="17" t="s">
        <v>18</v>
      </c>
      <c r="E978" s="17" t="s">
        <v>40</v>
      </c>
      <c r="F978" s="17"/>
      <c r="G978" s="18">
        <v>137.1800</v>
      </c>
      <c r="H978" s="18">
        <v>0</v>
      </c>
      <c r="I978" s="18">
        <f ca="1">((I977 + G978) - H978)</f>
        <v>0</v>
      </c>
      <c r="J978" s="18">
        <v>0</v>
      </c>
      <c r="K978" s="19">
        <v>0</v>
      </c>
      <c r="L978" s="17"/>
    </row>
    <row r="979" ht="10.95" customHeight="true" customFormat="true" s="9">
      <c r="A979" s="16">
        <v>45167</v>
      </c>
      <c r="B979" s="17" t="s">
        <v>381</v>
      </c>
      <c r="C979" s="17" t="s">
        <v>374</v>
      </c>
      <c r="D979" s="17" t="s">
        <v>18</v>
      </c>
      <c r="E979" s="17" t="s">
        <v>33</v>
      </c>
      <c r="F979" s="17"/>
      <c r="G979" s="18">
        <v>500.0000</v>
      </c>
      <c r="H979" s="18">
        <v>0</v>
      </c>
      <c r="I979" s="18">
        <f ca="1">((I978 + G979) - H979)</f>
        <v>0</v>
      </c>
      <c r="J979" s="18">
        <v>0</v>
      </c>
      <c r="K979" s="19">
        <v>0</v>
      </c>
      <c r="L979" s="17"/>
    </row>
    <row r="980" ht="10.95" customHeight="true" customFormat="true" s="9">
      <c r="A980" s="16">
        <v>45170</v>
      </c>
      <c r="B980" s="17" t="s">
        <v>381</v>
      </c>
      <c r="C980" s="17" t="s">
        <v>374</v>
      </c>
      <c r="D980" s="17" t="s">
        <v>18</v>
      </c>
      <c r="E980" s="17" t="s">
        <v>19</v>
      </c>
      <c r="F980" s="17"/>
      <c r="G980" s="18">
        <v>5.3600</v>
      </c>
      <c r="H980" s="18">
        <v>0</v>
      </c>
      <c r="I980" s="18">
        <f ca="1">((I979 + G980) - H980)</f>
        <v>0</v>
      </c>
      <c r="J980" s="18">
        <v>0</v>
      </c>
      <c r="K980" s="19">
        <v>0</v>
      </c>
      <c r="L980" s="17"/>
    </row>
    <row r="981" ht="10.95" customHeight="true" customFormat="true" s="9">
      <c r="A981" s="16">
        <v>45174</v>
      </c>
      <c r="B981" s="17" t="s">
        <v>381</v>
      </c>
      <c r="C981" s="17" t="s">
        <v>374</v>
      </c>
      <c r="D981" s="17" t="s">
        <v>18</v>
      </c>
      <c r="E981" s="17" t="s">
        <v>30</v>
      </c>
      <c r="F981" s="17"/>
      <c r="G981" s="18">
        <v>521.2000</v>
      </c>
      <c r="H981" s="18">
        <v>0</v>
      </c>
      <c r="I981" s="18">
        <f ca="1">((I980 + G981) - H981)</f>
        <v>0</v>
      </c>
      <c r="J981" s="18">
        <v>0</v>
      </c>
      <c r="K981" s="19">
        <v>0</v>
      </c>
      <c r="L981" s="17"/>
    </row>
    <row r="982" ht="10.95" customHeight="true" customFormat="true" s="9">
      <c r="A982" s="16">
        <v>45174</v>
      </c>
      <c r="B982" s="17" t="s">
        <v>381</v>
      </c>
      <c r="C982" s="17" t="s">
        <v>374</v>
      </c>
      <c r="D982" s="17" t="s">
        <v>21</v>
      </c>
      <c r="E982" s="17" t="s">
        <v>31</v>
      </c>
      <c r="F982" s="17"/>
      <c r="G982" s="18">
        <v>0</v>
      </c>
      <c r="H982" s="18">
        <v>307.5000</v>
      </c>
      <c r="I982" s="18">
        <f ca="1">((I981 + G982) - H982)</f>
        <v>0</v>
      </c>
      <c r="J982" s="18">
        <v>0</v>
      </c>
      <c r="K982" s="19">
        <v>0</v>
      </c>
      <c r="L982" s="17"/>
    </row>
    <row r="983" ht="10.95" customHeight="true" customFormat="true" s="9">
      <c r="A983" s="16">
        <v>45175</v>
      </c>
      <c r="B983" s="17" t="s">
        <v>381</v>
      </c>
      <c r="C983" s="17" t="s">
        <v>374</v>
      </c>
      <c r="D983" s="17" t="s">
        <v>18</v>
      </c>
      <c r="E983" s="17" t="s">
        <v>26</v>
      </c>
      <c r="F983" s="17"/>
      <c r="G983" s="18">
        <v>73.2000</v>
      </c>
      <c r="H983" s="18">
        <v>0</v>
      </c>
      <c r="I983" s="18">
        <f ca="1">((I982 + G983) - H983)</f>
        <v>0</v>
      </c>
      <c r="J983" s="18">
        <v>0</v>
      </c>
      <c r="K983" s="19">
        <v>0</v>
      </c>
      <c r="L983" s="17"/>
    </row>
    <row r="984" ht="10.95" customHeight="true" customFormat="true" s="9">
      <c r="A984" s="16">
        <v>45175</v>
      </c>
      <c r="B984" s="17" t="s">
        <v>381</v>
      </c>
      <c r="C984" s="17" t="s">
        <v>374</v>
      </c>
      <c r="D984" s="17" t="s">
        <v>18</v>
      </c>
      <c r="E984" s="17" t="s">
        <v>31</v>
      </c>
      <c r="F984" s="17"/>
      <c r="G984" s="18">
        <v>133.0000</v>
      </c>
      <c r="H984" s="18">
        <v>0</v>
      </c>
      <c r="I984" s="18">
        <f ca="1">((I983 + G984) - H984)</f>
        <v>0</v>
      </c>
      <c r="J984" s="18">
        <v>0</v>
      </c>
      <c r="K984" s="19">
        <v>0</v>
      </c>
      <c r="L984" s="17"/>
    </row>
    <row r="985" ht="10.95" customHeight="true" customFormat="true" s="9">
      <c r="A985" s="16">
        <v>45176</v>
      </c>
      <c r="B985" s="17" t="s">
        <v>381</v>
      </c>
      <c r="C985" s="17" t="s">
        <v>374</v>
      </c>
      <c r="D985" s="17" t="s">
        <v>18</v>
      </c>
      <c r="E985" s="17" t="s">
        <v>41</v>
      </c>
      <c r="F985" s="17"/>
      <c r="G985" s="18">
        <v>15.2500</v>
      </c>
      <c r="H985" s="18">
        <v>0</v>
      </c>
      <c r="I985" s="18">
        <f ca="1">((I984 + G985) - H985)</f>
        <v>0</v>
      </c>
      <c r="J985" s="18">
        <v>0</v>
      </c>
      <c r="K985" s="19">
        <v>0</v>
      </c>
      <c r="L985" s="17"/>
    </row>
    <row r="986" ht="10.95" customHeight="true" customFormat="true" s="9">
      <c r="A986" s="16">
        <v>45181</v>
      </c>
      <c r="B986" s="17" t="s">
        <v>381</v>
      </c>
      <c r="C986" s="17" t="s">
        <v>374</v>
      </c>
      <c r="D986" s="17" t="s">
        <v>18</v>
      </c>
      <c r="E986" s="17" t="s">
        <v>42</v>
      </c>
      <c r="F986" s="17"/>
      <c r="G986" s="18">
        <v>3500.0000</v>
      </c>
      <c r="H986" s="18">
        <v>0</v>
      </c>
      <c r="I986" s="18">
        <f ca="1">((I985 + G986) - H986)</f>
        <v>0</v>
      </c>
      <c r="J986" s="18">
        <v>0</v>
      </c>
      <c r="K986" s="19">
        <v>0</v>
      </c>
      <c r="L986" s="17"/>
    </row>
    <row r="987" ht="10.95" customHeight="true" customFormat="true" s="9">
      <c r="A987" s="16">
        <v>45182</v>
      </c>
      <c r="B987" s="17" t="s">
        <v>381</v>
      </c>
      <c r="C987" s="17" t="s">
        <v>374</v>
      </c>
      <c r="D987" s="17" t="s">
        <v>18</v>
      </c>
      <c r="E987" s="17" t="s">
        <v>43</v>
      </c>
      <c r="F987" s="17"/>
      <c r="G987" s="18">
        <v>248.6500</v>
      </c>
      <c r="H987" s="18">
        <v>0</v>
      </c>
      <c r="I987" s="18">
        <f ca="1">((I986 + G987) - H987)</f>
        <v>0</v>
      </c>
      <c r="J987" s="18">
        <v>0</v>
      </c>
      <c r="K987" s="19">
        <v>0</v>
      </c>
      <c r="L987" s="17"/>
    </row>
    <row r="988" ht="10.95" customHeight="true" customFormat="true" s="9">
      <c r="A988" s="16">
        <v>45182</v>
      </c>
      <c r="B988" s="17" t="s">
        <v>381</v>
      </c>
      <c r="C988" s="17" t="s">
        <v>374</v>
      </c>
      <c r="D988" s="17" t="s">
        <v>18</v>
      </c>
      <c r="E988" s="17" t="s">
        <v>44</v>
      </c>
      <c r="F988" s="17"/>
      <c r="G988" s="18">
        <v>2940.0000</v>
      </c>
      <c r="H988" s="18">
        <v>0</v>
      </c>
      <c r="I988" s="18">
        <f ca="1">((I987 + G988) - H988)</f>
        <v>0</v>
      </c>
      <c r="J988" s="18">
        <v>0</v>
      </c>
      <c r="K988" s="19">
        <v>0</v>
      </c>
      <c r="L988" s="17"/>
    </row>
    <row r="989" ht="10.95" customHeight="true" customFormat="true" s="9">
      <c r="A989" s="16">
        <v>45182</v>
      </c>
      <c r="B989" s="17" t="s">
        <v>381</v>
      </c>
      <c r="C989" s="17" t="s">
        <v>374</v>
      </c>
      <c r="D989" s="17" t="s">
        <v>18</v>
      </c>
      <c r="E989" s="17" t="s">
        <v>43</v>
      </c>
      <c r="F989" s="17"/>
      <c r="G989" s="18">
        <v>24.8700</v>
      </c>
      <c r="H989" s="18">
        <v>0</v>
      </c>
      <c r="I989" s="18">
        <f ca="1">((I988 + G989) - H989)</f>
        <v>0</v>
      </c>
      <c r="J989" s="18">
        <v>0</v>
      </c>
      <c r="K989" s="19">
        <v>0</v>
      </c>
      <c r="L989" s="17"/>
    </row>
    <row r="990" ht="10.95" customHeight="true" customFormat="true" s="9">
      <c r="A990" s="16">
        <v>45187</v>
      </c>
      <c r="B990" s="17" t="s">
        <v>381</v>
      </c>
      <c r="C990" s="17" t="s">
        <v>374</v>
      </c>
      <c r="D990" s="17" t="s">
        <v>18</v>
      </c>
      <c r="E990" s="17" t="s">
        <v>25</v>
      </c>
      <c r="F990" s="17"/>
      <c r="G990" s="18">
        <v>12.2800</v>
      </c>
      <c r="H990" s="18">
        <v>0</v>
      </c>
      <c r="I990" s="18">
        <f ca="1">((I989 + G990) - H990)</f>
        <v>0</v>
      </c>
      <c r="J990" s="18">
        <v>0</v>
      </c>
      <c r="K990" s="19">
        <v>0</v>
      </c>
      <c r="L990" s="17"/>
    </row>
    <row r="991" ht="10.95" customHeight="true" customFormat="true" s="9">
      <c r="A991" s="16">
        <v>45196</v>
      </c>
      <c r="B991" s="17" t="s">
        <v>381</v>
      </c>
      <c r="C991" s="17" t="s">
        <v>374</v>
      </c>
      <c r="D991" s="17" t="s">
        <v>21</v>
      </c>
      <c r="E991" s="17" t="s">
        <v>31</v>
      </c>
      <c r="F991" s="17"/>
      <c r="G991" s="18">
        <v>0</v>
      </c>
      <c r="H991" s="18">
        <v>1778.3400</v>
      </c>
      <c r="I991" s="18">
        <f ca="1">((I990 + G991) - H991)</f>
        <v>0</v>
      </c>
      <c r="J991" s="18">
        <v>0</v>
      </c>
      <c r="K991" s="19">
        <v>0</v>
      </c>
      <c r="L991" s="17"/>
    </row>
    <row r="992" ht="10.95" customHeight="true" customFormat="true" s="9">
      <c r="A992" s="16">
        <v>45197</v>
      </c>
      <c r="B992" s="17" t="s">
        <v>381</v>
      </c>
      <c r="C992" s="17" t="s">
        <v>374</v>
      </c>
      <c r="D992" s="17" t="s">
        <v>18</v>
      </c>
      <c r="E992" s="17" t="s">
        <v>45</v>
      </c>
      <c r="F992" s="17"/>
      <c r="G992" s="18">
        <v>75.4800</v>
      </c>
      <c r="H992" s="18">
        <v>0</v>
      </c>
      <c r="I992" s="18">
        <f ca="1">((I991 + G992) - H992)</f>
        <v>0</v>
      </c>
      <c r="J992" s="18">
        <v>0</v>
      </c>
      <c r="K992" s="19">
        <v>0</v>
      </c>
      <c r="L992" s="17"/>
    </row>
    <row r="993" ht="10.95" customHeight="true" customFormat="true" s="9">
      <c r="A993" s="16">
        <v>45197</v>
      </c>
      <c r="B993" s="17" t="s">
        <v>381</v>
      </c>
      <c r="C993" s="17" t="s">
        <v>374</v>
      </c>
      <c r="D993" s="17" t="s">
        <v>18</v>
      </c>
      <c r="E993" s="17" t="s">
        <v>40</v>
      </c>
      <c r="F993" s="17"/>
      <c r="G993" s="18">
        <v>293.1700</v>
      </c>
      <c r="H993" s="18">
        <v>0</v>
      </c>
      <c r="I993" s="18">
        <f ca="1">((I992 + G993) - H993)</f>
        <v>0</v>
      </c>
      <c r="J993" s="18">
        <v>0</v>
      </c>
      <c r="K993" s="19">
        <v>0</v>
      </c>
      <c r="L993" s="17"/>
    </row>
    <row r="994" ht="10.95" customHeight="true" customFormat="true" s="9">
      <c r="A994" s="16">
        <v>45197</v>
      </c>
      <c r="B994" s="17" t="s">
        <v>381</v>
      </c>
      <c r="C994" s="17" t="s">
        <v>374</v>
      </c>
      <c r="D994" s="17" t="s">
        <v>18</v>
      </c>
      <c r="E994" s="17" t="s">
        <v>30</v>
      </c>
      <c r="F994" s="17"/>
      <c r="G994" s="18">
        <v>560.2000</v>
      </c>
      <c r="H994" s="18">
        <v>0</v>
      </c>
      <c r="I994" s="18">
        <f ca="1">((I993 + G994) - H994)</f>
        <v>0</v>
      </c>
      <c r="J994" s="18">
        <v>0</v>
      </c>
      <c r="K994" s="19">
        <v>0</v>
      </c>
      <c r="L994" s="17"/>
    </row>
    <row r="995" ht="10.95" customHeight="true" customFormat="true" s="9">
      <c r="A995" s="16">
        <v>45198</v>
      </c>
      <c r="B995" s="17" t="s">
        <v>381</v>
      </c>
      <c r="C995" s="17" t="s">
        <v>374</v>
      </c>
      <c r="D995" s="17" t="s">
        <v>18</v>
      </c>
      <c r="E995" s="17" t="s">
        <v>26</v>
      </c>
      <c r="F995" s="17"/>
      <c r="G995" s="18">
        <v>594.0300</v>
      </c>
      <c r="H995" s="18">
        <v>0</v>
      </c>
      <c r="I995" s="18">
        <f ca="1">((I994 + G995) - H995)</f>
        <v>0</v>
      </c>
      <c r="J995" s="18">
        <v>0</v>
      </c>
      <c r="K995" s="19">
        <v>0</v>
      </c>
      <c r="L995" s="17"/>
    </row>
    <row r="996" ht="10.95" customHeight="true" customFormat="true" s="9">
      <c r="A996" s="16">
        <v>45201</v>
      </c>
      <c r="B996" s="17" t="s">
        <v>381</v>
      </c>
      <c r="C996" s="17" t="s">
        <v>374</v>
      </c>
      <c r="D996" s="17" t="s">
        <v>18</v>
      </c>
      <c r="E996" s="17" t="s">
        <v>19</v>
      </c>
      <c r="F996" s="17"/>
      <c r="G996" s="18">
        <v>5.9100</v>
      </c>
      <c r="H996" s="18">
        <v>0</v>
      </c>
      <c r="I996" s="18">
        <f ca="1">((I995 + G996) - H996)</f>
        <v>0</v>
      </c>
      <c r="J996" s="18">
        <v>0</v>
      </c>
      <c r="K996" s="19">
        <v>0</v>
      </c>
      <c r="L996" s="17"/>
    </row>
    <row r="997" ht="10.95" customHeight="true" customFormat="true" s="9">
      <c r="A997" s="16">
        <v>45204</v>
      </c>
      <c r="B997" s="17" t="s">
        <v>381</v>
      </c>
      <c r="C997" s="17" t="s">
        <v>374</v>
      </c>
      <c r="D997" s="17" t="s">
        <v>18</v>
      </c>
      <c r="E997" s="17" t="s">
        <v>40</v>
      </c>
      <c r="F997" s="17"/>
      <c r="G997" s="18">
        <v>46.7800</v>
      </c>
      <c r="H997" s="18">
        <v>0</v>
      </c>
      <c r="I997" s="18">
        <f ca="1">((I996 + G997) - H997)</f>
        <v>0</v>
      </c>
      <c r="J997" s="18">
        <v>0</v>
      </c>
      <c r="K997" s="19">
        <v>0</v>
      </c>
      <c r="L997" s="17"/>
    </row>
    <row r="998" ht="10.95" customHeight="true" customFormat="true" s="9">
      <c r="A998" s="16">
        <v>45204</v>
      </c>
      <c r="B998" s="17" t="s">
        <v>381</v>
      </c>
      <c r="C998" s="17" t="s">
        <v>374</v>
      </c>
      <c r="D998" s="17" t="s">
        <v>21</v>
      </c>
      <c r="E998" s="17" t="s">
        <v>31</v>
      </c>
      <c r="F998" s="17"/>
      <c r="G998" s="18">
        <v>0</v>
      </c>
      <c r="H998" s="18">
        <v>276.9100</v>
      </c>
      <c r="I998" s="18">
        <f ca="1">((I997 + G998) - H998)</f>
        <v>0</v>
      </c>
      <c r="J998" s="18">
        <v>0</v>
      </c>
      <c r="K998" s="19">
        <v>0</v>
      </c>
      <c r="L998" s="17"/>
    </row>
    <row r="999" ht="10.95" customHeight="true" customFormat="true" s="9">
      <c r="A999" s="16">
        <v>45211</v>
      </c>
      <c r="B999" s="17" t="s">
        <v>381</v>
      </c>
      <c r="C999" s="17" t="s">
        <v>374</v>
      </c>
      <c r="D999" s="17" t="s">
        <v>18</v>
      </c>
      <c r="E999" s="17" t="s">
        <v>47</v>
      </c>
      <c r="F999" s="17"/>
      <c r="G999" s="18">
        <v>2900.0000</v>
      </c>
      <c r="H999" s="18">
        <v>0</v>
      </c>
      <c r="I999" s="18">
        <f ca="1">((I998 + G999) - H999)</f>
        <v>0</v>
      </c>
      <c r="J999" s="18">
        <v>0</v>
      </c>
      <c r="K999" s="19">
        <v>0</v>
      </c>
      <c r="L999" s="17"/>
    </row>
    <row r="1000" ht="10.95" customHeight="true" customFormat="true" s="9">
      <c r="A1000" s="16">
        <v>45222</v>
      </c>
      <c r="B1000" s="17" t="s">
        <v>381</v>
      </c>
      <c r="C1000" s="17" t="s">
        <v>374</v>
      </c>
      <c r="D1000" s="17" t="s">
        <v>18</v>
      </c>
      <c r="E1000" s="17" t="s">
        <v>48</v>
      </c>
      <c r="F1000" s="17"/>
      <c r="G1000" s="18">
        <v>2721.2800</v>
      </c>
      <c r="H1000" s="18">
        <v>0</v>
      </c>
      <c r="I1000" s="18">
        <f ca="1">((I999 + G1000) - H1000)</f>
        <v>0</v>
      </c>
      <c r="J1000" s="18">
        <v>0</v>
      </c>
      <c r="K1000" s="19">
        <v>0</v>
      </c>
      <c r="L1000" s="17"/>
    </row>
    <row r="1001" ht="10.95" customHeight="true" customFormat="true" s="9">
      <c r="A1001" s="16">
        <v>45224</v>
      </c>
      <c r="B1001" s="17" t="s">
        <v>381</v>
      </c>
      <c r="C1001" s="17" t="s">
        <v>374</v>
      </c>
      <c r="D1001" s="17" t="s">
        <v>18</v>
      </c>
      <c r="E1001" s="17" t="s">
        <v>25</v>
      </c>
      <c r="F1001" s="17"/>
      <c r="G1001" s="18">
        <v>16.2700</v>
      </c>
      <c r="H1001" s="18">
        <v>0</v>
      </c>
      <c r="I1001" s="18">
        <f ca="1">((I1000 + G1001) - H1001)</f>
        <v>0</v>
      </c>
      <c r="J1001" s="18">
        <v>0</v>
      </c>
      <c r="K1001" s="19">
        <v>0</v>
      </c>
      <c r="L1001" s="17"/>
    </row>
    <row r="1002" ht="10.95" customHeight="true" customFormat="true" s="9">
      <c r="A1002" s="16">
        <v>45226</v>
      </c>
      <c r="B1002" s="17" t="s">
        <v>381</v>
      </c>
      <c r="C1002" s="17" t="s">
        <v>374</v>
      </c>
      <c r="D1002" s="17" t="s">
        <v>18</v>
      </c>
      <c r="E1002" s="17" t="s">
        <v>50</v>
      </c>
      <c r="F1002" s="17"/>
      <c r="G1002" s="18">
        <v>2520.0000</v>
      </c>
      <c r="H1002" s="18">
        <v>0</v>
      </c>
      <c r="I1002" s="18">
        <f ca="1">((I1001 + G1002) - H1002)</f>
        <v>0</v>
      </c>
      <c r="J1002" s="18">
        <v>0</v>
      </c>
      <c r="K1002" s="19">
        <v>0</v>
      </c>
      <c r="L1002" s="17"/>
    </row>
    <row r="1003" ht="10.95" customHeight="true" customFormat="true" s="9">
      <c r="A1003" s="16">
        <v>45230</v>
      </c>
      <c r="B1003" s="17" t="s">
        <v>381</v>
      </c>
      <c r="C1003" s="17" t="s">
        <v>374</v>
      </c>
      <c r="D1003" s="17" t="s">
        <v>18</v>
      </c>
      <c r="E1003" s="17" t="s">
        <v>51</v>
      </c>
      <c r="F1003" s="17"/>
      <c r="G1003" s="18">
        <v>299.7500</v>
      </c>
      <c r="H1003" s="18">
        <v>0</v>
      </c>
      <c r="I1003" s="18">
        <f ca="1">((I1002 + G1003) - H1003)</f>
        <v>0</v>
      </c>
      <c r="J1003" s="18">
        <v>0</v>
      </c>
      <c r="K1003" s="19">
        <v>0</v>
      </c>
      <c r="L1003" s="17"/>
    </row>
    <row r="1004" ht="10.95" customHeight="true" customFormat="true" s="9">
      <c r="A1004" s="16">
        <v>45230</v>
      </c>
      <c r="B1004" s="17" t="s">
        <v>381</v>
      </c>
      <c r="C1004" s="17" t="s">
        <v>374</v>
      </c>
      <c r="D1004" s="17" t="s">
        <v>18</v>
      </c>
      <c r="E1004" s="17" t="s">
        <v>31</v>
      </c>
      <c r="F1004" s="17"/>
      <c r="G1004" s="18">
        <v>2184.0100</v>
      </c>
      <c r="H1004" s="18">
        <v>0</v>
      </c>
      <c r="I1004" s="18">
        <f ca="1">((I1003 + G1004) - H1004)</f>
        <v>0</v>
      </c>
      <c r="J1004" s="18">
        <v>0</v>
      </c>
      <c r="K1004" s="19">
        <v>0</v>
      </c>
      <c r="L1004" s="17"/>
    </row>
    <row r="1005" ht="10.95" customHeight="true" customFormat="true" s="9">
      <c r="A1005" s="16">
        <v>45231</v>
      </c>
      <c r="B1005" s="17" t="s">
        <v>381</v>
      </c>
      <c r="C1005" s="17" t="s">
        <v>374</v>
      </c>
      <c r="D1005" s="17" t="s">
        <v>18</v>
      </c>
      <c r="E1005" s="17" t="s">
        <v>19</v>
      </c>
      <c r="F1005" s="17"/>
      <c r="G1005" s="18">
        <v>5.9100</v>
      </c>
      <c r="H1005" s="18">
        <v>0</v>
      </c>
      <c r="I1005" s="18">
        <f ca="1">((I1004 + G1005) - H1005)</f>
        <v>0</v>
      </c>
      <c r="J1005" s="18">
        <v>0</v>
      </c>
      <c r="K1005" s="19">
        <v>0</v>
      </c>
      <c r="L1005" s="17"/>
    </row>
    <row r="1006" ht="10.95" customHeight="true" customFormat="true" s="9">
      <c r="A1006" s="16">
        <v>45238</v>
      </c>
      <c r="B1006" s="17" t="s">
        <v>381</v>
      </c>
      <c r="C1006" s="17" t="s">
        <v>374</v>
      </c>
      <c r="D1006" s="17" t="s">
        <v>21</v>
      </c>
      <c r="E1006" s="17" t="s">
        <v>54</v>
      </c>
      <c r="F1006" s="17"/>
      <c r="G1006" s="18">
        <v>0</v>
      </c>
      <c r="H1006" s="18">
        <v>16867.0000</v>
      </c>
      <c r="I1006" s="18">
        <f ca="1">((I1005 + G1006) - H1006)</f>
        <v>0</v>
      </c>
      <c r="J1006" s="18">
        <v>0</v>
      </c>
      <c r="K1006" s="19">
        <v>0</v>
      </c>
      <c r="L1006" s="17" t="s">
        <v>129</v>
      </c>
    </row>
    <row r="1007" ht="10.95" customHeight="true" customFormat="true" s="9">
      <c r="A1007" s="16">
        <v>45238</v>
      </c>
      <c r="B1007" s="17" t="s">
        <v>381</v>
      </c>
      <c r="C1007" s="17" t="s">
        <v>374</v>
      </c>
      <c r="D1007" s="17" t="s">
        <v>18</v>
      </c>
      <c r="E1007" s="17" t="s">
        <v>55</v>
      </c>
      <c r="F1007" s="17"/>
      <c r="G1007" s="18">
        <v>1962.5000</v>
      </c>
      <c r="H1007" s="18">
        <v>0</v>
      </c>
      <c r="I1007" s="18">
        <f ca="1">((I1006 + G1007) - H1007)</f>
        <v>0</v>
      </c>
      <c r="J1007" s="18">
        <v>0</v>
      </c>
      <c r="K1007" s="19">
        <v>0</v>
      </c>
      <c r="L1007" s="17"/>
    </row>
    <row r="1008" ht="10.95" customHeight="true" customFormat="true" s="9">
      <c r="A1008" s="16">
        <v>45243</v>
      </c>
      <c r="B1008" s="17" t="s">
        <v>381</v>
      </c>
      <c r="C1008" s="17" t="s">
        <v>374</v>
      </c>
      <c r="D1008" s="17" t="s">
        <v>18</v>
      </c>
      <c r="E1008" s="17" t="s">
        <v>56</v>
      </c>
      <c r="F1008" s="17"/>
      <c r="G1008" s="18">
        <v>170.0000</v>
      </c>
      <c r="H1008" s="18">
        <v>0</v>
      </c>
      <c r="I1008" s="18">
        <f ca="1">((I1007 + G1008) - H1008)</f>
        <v>0</v>
      </c>
      <c r="J1008" s="18">
        <v>0</v>
      </c>
      <c r="K1008" s="19">
        <v>0</v>
      </c>
      <c r="L1008" s="17"/>
    </row>
    <row r="1009" ht="10.95" customHeight="true" customFormat="true" s="9">
      <c r="A1009" s="16">
        <v>45245</v>
      </c>
      <c r="B1009" s="17" t="s">
        <v>381</v>
      </c>
      <c r="C1009" s="17" t="s">
        <v>374</v>
      </c>
      <c r="D1009" s="17" t="s">
        <v>122</v>
      </c>
      <c r="E1009" s="17" t="s">
        <v>320</v>
      </c>
      <c r="F1009" s="17" t="s">
        <v>124</v>
      </c>
      <c r="G1009" s="18">
        <v>0</v>
      </c>
      <c r="H1009" s="18">
        <v>1990.9500</v>
      </c>
      <c r="I1009" s="18">
        <f ca="1">((I1008 + G1009) - H1009)</f>
        <v>0</v>
      </c>
      <c r="J1009" s="18">
        <v>0</v>
      </c>
      <c r="K1009" s="19">
        <v>0</v>
      </c>
      <c r="L1009" s="17"/>
    </row>
    <row r="1010" ht="10.95" customHeight="true" customFormat="true" s="9">
      <c r="A1010" s="16">
        <v>45245</v>
      </c>
      <c r="B1010" s="17" t="s">
        <v>381</v>
      </c>
      <c r="C1010" s="17" t="s">
        <v>374</v>
      </c>
      <c r="D1010" s="17" t="s">
        <v>18</v>
      </c>
      <c r="E1010" s="17" t="s">
        <v>30</v>
      </c>
      <c r="F1010" s="17"/>
      <c r="G1010" s="18">
        <v>1133.7000</v>
      </c>
      <c r="H1010" s="18">
        <v>0</v>
      </c>
      <c r="I1010" s="18">
        <f ca="1">((I1009 + G1010) - H1010)</f>
        <v>0</v>
      </c>
      <c r="J1010" s="18">
        <v>0</v>
      </c>
      <c r="K1010" s="19">
        <v>0</v>
      </c>
      <c r="L1010" s="17"/>
    </row>
    <row r="1011" ht="10.95" customHeight="true" customFormat="true" s="9">
      <c r="A1011" s="16">
        <v>45245</v>
      </c>
      <c r="B1011" s="17" t="s">
        <v>381</v>
      </c>
      <c r="C1011" s="17" t="s">
        <v>374</v>
      </c>
      <c r="D1011" s="17" t="s">
        <v>18</v>
      </c>
      <c r="E1011" s="17" t="s">
        <v>61</v>
      </c>
      <c r="F1011" s="17"/>
      <c r="G1011" s="18">
        <v>1309.8500</v>
      </c>
      <c r="H1011" s="18">
        <v>0</v>
      </c>
      <c r="I1011" s="18">
        <f ca="1">((I1010 + G1011) - H1011)</f>
        <v>0</v>
      </c>
      <c r="J1011" s="18">
        <v>0</v>
      </c>
      <c r="K1011" s="19">
        <v>0</v>
      </c>
      <c r="L1011" s="17"/>
    </row>
    <row r="1012" ht="10.95" customHeight="true" customFormat="true" s="9">
      <c r="A1012" s="16">
        <v>45245</v>
      </c>
      <c r="B1012" s="17" t="s">
        <v>381</v>
      </c>
      <c r="C1012" s="17" t="s">
        <v>374</v>
      </c>
      <c r="D1012" s="17" t="s">
        <v>18</v>
      </c>
      <c r="E1012" s="17" t="s">
        <v>62</v>
      </c>
      <c r="F1012" s="17"/>
      <c r="G1012" s="18">
        <v>1315.5000</v>
      </c>
      <c r="H1012" s="18">
        <v>0</v>
      </c>
      <c r="I1012" s="18">
        <f ca="1">((I1011 + G1012) - H1012)</f>
        <v>0</v>
      </c>
      <c r="J1012" s="18">
        <v>0</v>
      </c>
      <c r="K1012" s="19">
        <v>0</v>
      </c>
      <c r="L1012" s="17"/>
    </row>
    <row r="1013" ht="10.95" customHeight="true" customFormat="true" s="9">
      <c r="A1013" s="16">
        <v>45245</v>
      </c>
      <c r="B1013" s="17" t="s">
        <v>381</v>
      </c>
      <c r="C1013" s="17" t="s">
        <v>374</v>
      </c>
      <c r="D1013" s="17" t="s">
        <v>18</v>
      </c>
      <c r="E1013" s="17" t="s">
        <v>63</v>
      </c>
      <c r="F1013" s="17"/>
      <c r="G1013" s="18">
        <v>1800.6900</v>
      </c>
      <c r="H1013" s="18">
        <v>0</v>
      </c>
      <c r="I1013" s="18">
        <f ca="1">((I1012 + G1013) - H1013)</f>
        <v>0</v>
      </c>
      <c r="J1013" s="18">
        <v>0</v>
      </c>
      <c r="K1013" s="19">
        <v>0</v>
      </c>
      <c r="L1013" s="17"/>
    </row>
    <row r="1014" ht="10.95" customHeight="true" customFormat="true" s="9">
      <c r="A1014" s="16">
        <v>45245</v>
      </c>
      <c r="B1014" s="17" t="s">
        <v>381</v>
      </c>
      <c r="C1014" s="17" t="s">
        <v>374</v>
      </c>
      <c r="D1014" s="17" t="s">
        <v>18</v>
      </c>
      <c r="E1014" s="17" t="s">
        <v>50</v>
      </c>
      <c r="F1014" s="17"/>
      <c r="G1014" s="18">
        <v>1167.9100</v>
      </c>
      <c r="H1014" s="18">
        <v>0</v>
      </c>
      <c r="I1014" s="18">
        <f ca="1">((I1013 + G1014) - H1014)</f>
        <v>0</v>
      </c>
      <c r="J1014" s="18">
        <v>0</v>
      </c>
      <c r="K1014" s="19">
        <v>0</v>
      </c>
      <c r="L1014" s="17"/>
    </row>
    <row r="1015" ht="10.95" customHeight="true" customFormat="true" s="9">
      <c r="A1015" s="16">
        <v>45245</v>
      </c>
      <c r="B1015" s="17" t="s">
        <v>381</v>
      </c>
      <c r="C1015" s="17" t="s">
        <v>374</v>
      </c>
      <c r="D1015" s="17" t="s">
        <v>18</v>
      </c>
      <c r="E1015" s="17" t="s">
        <v>40</v>
      </c>
      <c r="F1015" s="17"/>
      <c r="G1015" s="18">
        <v>2046.1100</v>
      </c>
      <c r="H1015" s="18">
        <v>0</v>
      </c>
      <c r="I1015" s="18">
        <f ca="1">((I1014 + G1015) - H1015)</f>
        <v>0</v>
      </c>
      <c r="J1015" s="18">
        <v>0</v>
      </c>
      <c r="K1015" s="19">
        <v>0</v>
      </c>
      <c r="L1015" s="17"/>
    </row>
    <row r="1016" ht="10.95" customHeight="true" customFormat="true" s="9">
      <c r="A1016" s="16">
        <v>45245</v>
      </c>
      <c r="B1016" s="17" t="s">
        <v>381</v>
      </c>
      <c r="C1016" s="17" t="s">
        <v>374</v>
      </c>
      <c r="D1016" s="17" t="s">
        <v>18</v>
      </c>
      <c r="E1016" s="17" t="s">
        <v>44</v>
      </c>
      <c r="F1016" s="17"/>
      <c r="G1016" s="18">
        <v>1556.0000</v>
      </c>
      <c r="H1016" s="18">
        <v>0</v>
      </c>
      <c r="I1016" s="18">
        <f ca="1">((I1015 + G1016) - H1016)</f>
        <v>0</v>
      </c>
      <c r="J1016" s="18">
        <v>0</v>
      </c>
      <c r="K1016" s="19">
        <v>0</v>
      </c>
      <c r="L1016" s="17"/>
    </row>
    <row r="1017" ht="10.95" customHeight="true" customFormat="true" s="9">
      <c r="A1017" s="16">
        <v>45245</v>
      </c>
      <c r="B1017" s="17" t="s">
        <v>381</v>
      </c>
      <c r="C1017" s="17" t="s">
        <v>374</v>
      </c>
      <c r="D1017" s="17" t="s">
        <v>18</v>
      </c>
      <c r="E1017" s="17" t="s">
        <v>55</v>
      </c>
      <c r="F1017" s="17"/>
      <c r="G1017" s="18">
        <v>1997.5000</v>
      </c>
      <c r="H1017" s="18">
        <v>0</v>
      </c>
      <c r="I1017" s="18">
        <f ca="1">((I1016 + G1017) - H1017)</f>
        <v>0</v>
      </c>
      <c r="J1017" s="18">
        <v>0</v>
      </c>
      <c r="K1017" s="19">
        <v>0</v>
      </c>
      <c r="L1017" s="17"/>
    </row>
    <row r="1018" ht="10.95" customHeight="true" customFormat="true" s="9">
      <c r="A1018" s="16">
        <v>45246</v>
      </c>
      <c r="B1018" s="17" t="s">
        <v>381</v>
      </c>
      <c r="C1018" s="17" t="s">
        <v>374</v>
      </c>
      <c r="D1018" s="17" t="s">
        <v>18</v>
      </c>
      <c r="E1018" s="17" t="s">
        <v>25</v>
      </c>
      <c r="F1018" s="17"/>
      <c r="G1018" s="18">
        <v>13.2400</v>
      </c>
      <c r="H1018" s="18">
        <v>0</v>
      </c>
      <c r="I1018" s="18">
        <f ca="1">((I1017 + G1018) - H1018)</f>
        <v>0</v>
      </c>
      <c r="J1018" s="18">
        <v>0</v>
      </c>
      <c r="K1018" s="19">
        <v>0</v>
      </c>
      <c r="L1018" s="17"/>
    </row>
    <row r="1019" ht="10.95" customHeight="true" customFormat="true" s="9">
      <c r="A1019" s="16">
        <v>45246</v>
      </c>
      <c r="B1019" s="17" t="s">
        <v>381</v>
      </c>
      <c r="C1019" s="17" t="s">
        <v>374</v>
      </c>
      <c r="D1019" s="17" t="s">
        <v>18</v>
      </c>
      <c r="E1019" s="17" t="s">
        <v>55</v>
      </c>
      <c r="F1019" s="17"/>
      <c r="G1019" s="18">
        <v>1990.9500</v>
      </c>
      <c r="H1019" s="18">
        <v>0</v>
      </c>
      <c r="I1019" s="18">
        <f ca="1">((I1018 + G1019) - H1019)</f>
        <v>0</v>
      </c>
      <c r="J1019" s="18">
        <v>0</v>
      </c>
      <c r="K1019" s="19">
        <v>0</v>
      </c>
      <c r="L1019" s="17"/>
    </row>
    <row r="1020" ht="10.95" customHeight="true" customFormat="true" s="9">
      <c r="A1020" s="16">
        <v>45251</v>
      </c>
      <c r="B1020" s="17" t="s">
        <v>381</v>
      </c>
      <c r="C1020" s="17" t="s">
        <v>374</v>
      </c>
      <c r="D1020" s="17" t="s">
        <v>21</v>
      </c>
      <c r="E1020" s="17" t="s">
        <v>64</v>
      </c>
      <c r="F1020" s="17"/>
      <c r="G1020" s="18">
        <v>0</v>
      </c>
      <c r="H1020" s="18">
        <v>934.3700</v>
      </c>
      <c r="I1020" s="18">
        <f ca="1">((I1019 + G1020) - H1020)</f>
        <v>0</v>
      </c>
      <c r="J1020" s="18">
        <v>0</v>
      </c>
      <c r="K1020" s="19">
        <v>0</v>
      </c>
      <c r="L1020" s="17"/>
    </row>
    <row r="1021" ht="10.95" customHeight="true" customFormat="true" s="9">
      <c r="A1021" s="16">
        <v>45252</v>
      </c>
      <c r="B1021" s="17" t="s">
        <v>381</v>
      </c>
      <c r="C1021" s="17" t="s">
        <v>374</v>
      </c>
      <c r="D1021" s="17" t="s">
        <v>18</v>
      </c>
      <c r="E1021" s="17" t="s">
        <v>31</v>
      </c>
      <c r="F1021" s="17"/>
      <c r="G1021" s="18">
        <v>31.6000</v>
      </c>
      <c r="H1021" s="18">
        <v>0</v>
      </c>
      <c r="I1021" s="18">
        <f ca="1">((I1020 + G1021) - H1021)</f>
        <v>0</v>
      </c>
      <c r="J1021" s="18">
        <v>0</v>
      </c>
      <c r="K1021" s="19">
        <v>0</v>
      </c>
      <c r="L1021" s="17"/>
    </row>
    <row r="1022" ht="10.95" customHeight="true" customFormat="true" s="9">
      <c r="A1022" s="16">
        <v>45261</v>
      </c>
      <c r="B1022" s="17" t="s">
        <v>381</v>
      </c>
      <c r="C1022" s="17" t="s">
        <v>374</v>
      </c>
      <c r="D1022" s="17" t="s">
        <v>18</v>
      </c>
      <c r="E1022" s="17" t="s">
        <v>19</v>
      </c>
      <c r="F1022" s="17"/>
      <c r="G1022" s="18">
        <v>5.9100</v>
      </c>
      <c r="H1022" s="18">
        <v>0</v>
      </c>
      <c r="I1022" s="18">
        <f ca="1">((I1021 + G1022) - H1022)</f>
        <v>0</v>
      </c>
      <c r="J1022" s="18">
        <v>0</v>
      </c>
      <c r="K1022" s="19">
        <v>0</v>
      </c>
      <c r="L1022" s="17"/>
    </row>
    <row r="1023" ht="10.95" customHeight="true" customFormat="true" s="9">
      <c r="A1023" s="16">
        <v>45266</v>
      </c>
      <c r="B1023" s="17" t="s">
        <v>381</v>
      </c>
      <c r="C1023" s="17" t="s">
        <v>374</v>
      </c>
      <c r="D1023" s="17" t="s">
        <v>18</v>
      </c>
      <c r="E1023" s="17" t="s">
        <v>66</v>
      </c>
      <c r="F1023" s="17"/>
      <c r="G1023" s="18">
        <v>2076.0000</v>
      </c>
      <c r="H1023" s="18">
        <v>0</v>
      </c>
      <c r="I1023" s="18">
        <f ca="1">((I1022 + G1023) - H1023)</f>
        <v>0</v>
      </c>
      <c r="J1023" s="18">
        <v>0</v>
      </c>
      <c r="K1023" s="19">
        <v>0</v>
      </c>
      <c r="L1023" s="17"/>
    </row>
    <row r="1024" ht="10.95" customHeight="true" customFormat="true" s="9">
      <c r="A1024" s="16">
        <v>45278</v>
      </c>
      <c r="B1024" s="17" t="s">
        <v>381</v>
      </c>
      <c r="C1024" s="17" t="s">
        <v>374</v>
      </c>
      <c r="D1024" s="17" t="s">
        <v>18</v>
      </c>
      <c r="E1024" s="17" t="s">
        <v>67</v>
      </c>
      <c r="F1024" s="17"/>
      <c r="G1024" s="18">
        <v>177.2700</v>
      </c>
      <c r="H1024" s="18">
        <v>0</v>
      </c>
      <c r="I1024" s="18">
        <f ca="1">((I1023 + G1024) - H1024)</f>
        <v>0</v>
      </c>
      <c r="J1024" s="18">
        <v>0</v>
      </c>
      <c r="K1024" s="19">
        <v>0</v>
      </c>
      <c r="L1024" s="17"/>
    </row>
    <row r="1025" ht="10.95" customHeight="true" customFormat="true" s="9">
      <c r="A1025" s="16">
        <v>45278</v>
      </c>
      <c r="B1025" s="17" t="s">
        <v>381</v>
      </c>
      <c r="C1025" s="17" t="s">
        <v>374</v>
      </c>
      <c r="D1025" s="17" t="s">
        <v>18</v>
      </c>
      <c r="E1025" s="17" t="s">
        <v>25</v>
      </c>
      <c r="F1025" s="17"/>
      <c r="G1025" s="18">
        <v>13.2400</v>
      </c>
      <c r="H1025" s="18">
        <v>0</v>
      </c>
      <c r="I1025" s="18">
        <f ca="1">((I1024 + G1025) - H1025)</f>
        <v>0</v>
      </c>
      <c r="J1025" s="18">
        <v>0</v>
      </c>
      <c r="K1025" s="19">
        <v>0</v>
      </c>
      <c r="L1025" s="17"/>
    </row>
    <row r="1026" ht="10.95" customHeight="true" customFormat="true" s="9">
      <c r="A1026" s="16">
        <v>45278</v>
      </c>
      <c r="B1026" s="17" t="s">
        <v>381</v>
      </c>
      <c r="C1026" s="17" t="s">
        <v>374</v>
      </c>
      <c r="D1026" s="17" t="s">
        <v>21</v>
      </c>
      <c r="E1026" s="17" t="s">
        <v>31</v>
      </c>
      <c r="F1026" s="17"/>
      <c r="G1026" s="18">
        <v>0</v>
      </c>
      <c r="H1026" s="18">
        <v>14424.0700</v>
      </c>
      <c r="I1026" s="18">
        <f ca="1">((I1025 + G1026) - H1026)</f>
        <v>0</v>
      </c>
      <c r="J1026" s="18">
        <v>0</v>
      </c>
      <c r="K1026" s="19">
        <v>0</v>
      </c>
      <c r="L1026" s="17"/>
    </row>
    <row r="1027" ht="10.95" customHeight="true" customFormat="true" s="9">
      <c r="A1027" s="16">
        <v>45280</v>
      </c>
      <c r="B1027" s="17" t="s">
        <v>381</v>
      </c>
      <c r="C1027" s="17" t="s">
        <v>374</v>
      </c>
      <c r="D1027" s="17" t="s">
        <v>18</v>
      </c>
      <c r="E1027" s="17" t="s">
        <v>66</v>
      </c>
      <c r="F1027" s="17"/>
      <c r="G1027" s="18">
        <v>366.0000</v>
      </c>
      <c r="H1027" s="18">
        <v>0</v>
      </c>
      <c r="I1027" s="18">
        <f ca="1">((I1026 + G1027) - H1027)</f>
        <v>0</v>
      </c>
      <c r="J1027" s="18">
        <v>0</v>
      </c>
      <c r="K1027" s="19">
        <v>0</v>
      </c>
      <c r="L1027" s="17"/>
    </row>
    <row r="1028" ht="10.95" customHeight="true" customFormat="true" s="9">
      <c r="A1028" s="16">
        <v>45280</v>
      </c>
      <c r="B1028" s="17" t="s">
        <v>381</v>
      </c>
      <c r="C1028" s="17" t="s">
        <v>374</v>
      </c>
      <c r="D1028" s="17" t="s">
        <v>18</v>
      </c>
      <c r="E1028" s="17" t="s">
        <v>29</v>
      </c>
      <c r="F1028" s="17"/>
      <c r="G1028" s="18">
        <v>259.0900</v>
      </c>
      <c r="H1028" s="18">
        <v>0</v>
      </c>
      <c r="I1028" s="18">
        <f ca="1">((I1027 + G1028) - H1028)</f>
        <v>0</v>
      </c>
      <c r="J1028" s="18">
        <v>0</v>
      </c>
      <c r="K1028" s="19">
        <v>0</v>
      </c>
      <c r="L1028" s="17"/>
    </row>
    <row r="1029" ht="10.95" customHeight="true" customFormat="true" s="9">
      <c r="A1029" s="16">
        <v>45280</v>
      </c>
      <c r="B1029" s="17" t="s">
        <v>381</v>
      </c>
      <c r="C1029" s="17" t="s">
        <v>374</v>
      </c>
      <c r="D1029" s="17" t="s">
        <v>18</v>
      </c>
      <c r="E1029" s="17" t="s">
        <v>30</v>
      </c>
      <c r="F1029" s="17"/>
      <c r="G1029" s="18">
        <v>560.2000</v>
      </c>
      <c r="H1029" s="18">
        <v>0</v>
      </c>
      <c r="I1029" s="18">
        <f ca="1">((I1028 + G1029) - H1029)</f>
        <v>0</v>
      </c>
      <c r="J1029" s="18">
        <v>0</v>
      </c>
      <c r="K1029" s="19">
        <v>0</v>
      </c>
      <c r="L1029" s="17"/>
    </row>
    <row r="1030" ht="10.95" customHeight="true" customFormat="true" s="9">
      <c r="A1030" s="16">
        <v>45280</v>
      </c>
      <c r="B1030" s="17" t="s">
        <v>381</v>
      </c>
      <c r="C1030" s="17" t="s">
        <v>374</v>
      </c>
      <c r="D1030" s="17" t="s">
        <v>18</v>
      </c>
      <c r="E1030" s="17" t="s">
        <v>29</v>
      </c>
      <c r="F1030" s="17"/>
      <c r="G1030" s="18">
        <v>20.4500</v>
      </c>
      <c r="H1030" s="18">
        <v>0</v>
      </c>
      <c r="I1030" s="18">
        <f ca="1">((I1029 + G1030) - H1030)</f>
        <v>0</v>
      </c>
      <c r="J1030" s="18">
        <v>0</v>
      </c>
      <c r="K1030" s="19">
        <v>0</v>
      </c>
      <c r="L1030" s="17"/>
    </row>
    <row r="1031" ht="10.95" customHeight="true" customFormat="true" s="9">
      <c r="A1031" s="16">
        <v>45293</v>
      </c>
      <c r="B1031" s="17" t="s">
        <v>381</v>
      </c>
      <c r="C1031" s="17" t="s">
        <v>374</v>
      </c>
      <c r="D1031" s="17" t="s">
        <v>18</v>
      </c>
      <c r="E1031" s="17" t="s">
        <v>29</v>
      </c>
      <c r="F1031" s="17"/>
      <c r="G1031" s="18">
        <v>2586.3300</v>
      </c>
      <c r="H1031" s="18">
        <v>0</v>
      </c>
      <c r="I1031" s="18">
        <f ca="1">((I1030 + G1031) - H1031)</f>
        <v>0</v>
      </c>
      <c r="J1031" s="18">
        <v>0</v>
      </c>
      <c r="K1031" s="19">
        <v>0</v>
      </c>
      <c r="L1031" s="17"/>
    </row>
    <row r="1032" ht="10.95" customHeight="true" customFormat="true" s="9">
      <c r="A1032" s="16">
        <v>45293</v>
      </c>
      <c r="B1032" s="17" t="s">
        <v>381</v>
      </c>
      <c r="C1032" s="17" t="s">
        <v>374</v>
      </c>
      <c r="D1032" s="17" t="s">
        <v>18</v>
      </c>
      <c r="E1032" s="17" t="s">
        <v>19</v>
      </c>
      <c r="F1032" s="17"/>
      <c r="G1032" s="18">
        <v>5.9100</v>
      </c>
      <c r="H1032" s="18">
        <v>0</v>
      </c>
      <c r="I1032" s="18">
        <f ca="1">((I1031 + G1032) - H1032)</f>
        <v>0</v>
      </c>
      <c r="J1032" s="18">
        <v>0</v>
      </c>
      <c r="K1032" s="19">
        <v>0</v>
      </c>
      <c r="L1032" s="17"/>
    </row>
    <row r="1033" ht="10.95" customHeight="true" customFormat="true" s="9">
      <c r="A1033" s="16">
        <v>45293</v>
      </c>
      <c r="B1033" s="17" t="s">
        <v>381</v>
      </c>
      <c r="C1033" s="17" t="s">
        <v>374</v>
      </c>
      <c r="D1033" s="17" t="s">
        <v>18</v>
      </c>
      <c r="E1033" s="17" t="s">
        <v>41</v>
      </c>
      <c r="F1033" s="17"/>
      <c r="G1033" s="18">
        <v>10.2000</v>
      </c>
      <c r="H1033" s="18">
        <v>0</v>
      </c>
      <c r="I1033" s="18">
        <f ca="1">((I1032 + G1033) - H1033)</f>
        <v>0</v>
      </c>
      <c r="J1033" s="18">
        <v>0</v>
      </c>
      <c r="K1033" s="19">
        <v>0</v>
      </c>
      <c r="L1033" s="17"/>
    </row>
    <row r="1034" ht="10.95" customHeight="true" customFormat="true" s="9">
      <c r="A1034" s="16">
        <v>45293</v>
      </c>
      <c r="B1034" s="17" t="s">
        <v>381</v>
      </c>
      <c r="C1034" s="17" t="s">
        <v>374</v>
      </c>
      <c r="D1034" s="17" t="s">
        <v>18</v>
      </c>
      <c r="E1034" s="17" t="s">
        <v>67</v>
      </c>
      <c r="F1034" s="17"/>
      <c r="G1034" s="18">
        <v>159.0900</v>
      </c>
      <c r="H1034" s="18">
        <v>0</v>
      </c>
      <c r="I1034" s="18">
        <f ca="1">((I1033 + G1034) - H1034)</f>
        <v>0</v>
      </c>
      <c r="J1034" s="18">
        <v>0</v>
      </c>
      <c r="K1034" s="19">
        <v>0</v>
      </c>
      <c r="L1034" s="17"/>
    </row>
    <row r="1035" ht="10.95" customHeight="true" customFormat="true" s="9">
      <c r="A1035" s="16">
        <v>45293</v>
      </c>
      <c r="B1035" s="17" t="s">
        <v>381</v>
      </c>
      <c r="C1035" s="17" t="s">
        <v>374</v>
      </c>
      <c r="D1035" s="17" t="s">
        <v>18</v>
      </c>
      <c r="E1035" s="17" t="s">
        <v>61</v>
      </c>
      <c r="F1035" s="17"/>
      <c r="G1035" s="18">
        <v>191.4000</v>
      </c>
      <c r="H1035" s="18">
        <v>0</v>
      </c>
      <c r="I1035" s="18">
        <f ca="1">((I1034 + G1035) - H1035)</f>
        <v>0</v>
      </c>
      <c r="J1035" s="18">
        <v>0</v>
      </c>
      <c r="K1035" s="19">
        <v>0</v>
      </c>
      <c r="L1035" s="17"/>
    </row>
    <row r="1036" ht="10.95" customHeight="true" customFormat="true" s="9">
      <c r="A1036" s="16">
        <v>45293</v>
      </c>
      <c r="B1036" s="17" t="s">
        <v>381</v>
      </c>
      <c r="C1036" s="17" t="s">
        <v>374</v>
      </c>
      <c r="D1036" s="17" t="s">
        <v>21</v>
      </c>
      <c r="E1036" s="17" t="s">
        <v>31</v>
      </c>
      <c r="F1036" s="17"/>
      <c r="G1036" s="18">
        <v>0</v>
      </c>
      <c r="H1036" s="18">
        <v>240.2600</v>
      </c>
      <c r="I1036" s="18">
        <f ca="1">((I1035 + G1036) - H1036)</f>
        <v>0</v>
      </c>
      <c r="J1036" s="18">
        <v>0</v>
      </c>
      <c r="K1036" s="19">
        <v>0</v>
      </c>
      <c r="L1036" s="17"/>
    </row>
    <row r="1037" ht="10.95" customHeight="true" customFormat="true" s="9">
      <c r="A1037" s="16">
        <v>45307</v>
      </c>
      <c r="B1037" s="17" t="s">
        <v>381</v>
      </c>
      <c r="C1037" s="17" t="s">
        <v>374</v>
      </c>
      <c r="D1037" s="17" t="s">
        <v>18</v>
      </c>
      <c r="E1037" s="17" t="s">
        <v>25</v>
      </c>
      <c r="F1037" s="17"/>
      <c r="G1037" s="18">
        <v>13.2400</v>
      </c>
      <c r="H1037" s="18">
        <v>0</v>
      </c>
      <c r="I1037" s="18">
        <f ca="1">((I1036 + G1037) - H1037)</f>
        <v>0</v>
      </c>
      <c r="J1037" s="18">
        <v>0</v>
      </c>
      <c r="K1037" s="19">
        <v>0</v>
      </c>
      <c r="L1037" s="17"/>
    </row>
    <row r="1038" ht="10.95" customHeight="true" customFormat="true" s="9">
      <c r="A1038" s="16">
        <v>45314</v>
      </c>
      <c r="B1038" s="17" t="s">
        <v>381</v>
      </c>
      <c r="C1038" s="17" t="s">
        <v>374</v>
      </c>
      <c r="D1038" s="17" t="s">
        <v>18</v>
      </c>
      <c r="E1038" s="17" t="s">
        <v>68</v>
      </c>
      <c r="F1038" s="17"/>
      <c r="G1038" s="18">
        <v>13.6400</v>
      </c>
      <c r="H1038" s="18">
        <v>0</v>
      </c>
      <c r="I1038" s="18">
        <f ca="1">((I1037 + G1038) - H1038)</f>
        <v>0</v>
      </c>
      <c r="J1038" s="18">
        <v>0</v>
      </c>
      <c r="K1038" s="19">
        <v>0</v>
      </c>
      <c r="L1038" s="17"/>
    </row>
    <row r="1039" ht="10.95" customHeight="true" customFormat="true" s="9">
      <c r="A1039" s="16">
        <v>45323</v>
      </c>
      <c r="B1039" s="17" t="s">
        <v>381</v>
      </c>
      <c r="C1039" s="17" t="s">
        <v>374</v>
      </c>
      <c r="D1039" s="17" t="s">
        <v>18</v>
      </c>
      <c r="E1039" s="17" t="s">
        <v>69</v>
      </c>
      <c r="F1039" s="17"/>
      <c r="G1039" s="18">
        <v>5.9100</v>
      </c>
      <c r="H1039" s="18">
        <v>0</v>
      </c>
      <c r="I1039" s="18">
        <f ca="1">((I1038 + G1039) - H1039)</f>
        <v>0</v>
      </c>
      <c r="J1039" s="18">
        <v>0</v>
      </c>
      <c r="K1039" s="19">
        <v>0</v>
      </c>
      <c r="L1039" s="17"/>
    </row>
    <row r="1040" ht="10.95" customHeight="true" customFormat="true" s="9">
      <c r="A1040" s="16">
        <v>45327</v>
      </c>
      <c r="B1040" s="17" t="s">
        <v>381</v>
      </c>
      <c r="C1040" s="17" t="s">
        <v>374</v>
      </c>
      <c r="D1040" s="17" t="s">
        <v>18</v>
      </c>
      <c r="E1040" s="17" t="s">
        <v>29</v>
      </c>
      <c r="F1040" s="17"/>
      <c r="G1040" s="18">
        <v>23.6400</v>
      </c>
      <c r="H1040" s="18">
        <v>0</v>
      </c>
      <c r="I1040" s="18">
        <f ca="1">((I1039 + G1040) - H1040)</f>
        <v>0</v>
      </c>
      <c r="J1040" s="18">
        <v>0</v>
      </c>
      <c r="K1040" s="19">
        <v>0</v>
      </c>
      <c r="L1040" s="17"/>
    </row>
    <row r="1041" ht="10.95" customHeight="true" customFormat="true" s="9">
      <c r="A1041" s="16">
        <v>45327</v>
      </c>
      <c r="B1041" s="17" t="s">
        <v>381</v>
      </c>
      <c r="C1041" s="17" t="s">
        <v>374</v>
      </c>
      <c r="D1041" s="17" t="s">
        <v>21</v>
      </c>
      <c r="E1041" s="17" t="s">
        <v>31</v>
      </c>
      <c r="F1041" s="17"/>
      <c r="G1041" s="18">
        <v>0</v>
      </c>
      <c r="H1041" s="18">
        <v>8943.3100</v>
      </c>
      <c r="I1041" s="18">
        <f ca="1">((I1040 + G1041) - H1041)</f>
        <v>0</v>
      </c>
      <c r="J1041" s="18">
        <v>0</v>
      </c>
      <c r="K1041" s="19">
        <v>0</v>
      </c>
      <c r="L1041" s="17"/>
    </row>
    <row r="1042" ht="10.95" customHeight="true" customFormat="true" s="9">
      <c r="A1042" s="16">
        <v>45327</v>
      </c>
      <c r="B1042" s="17" t="s">
        <v>381</v>
      </c>
      <c r="C1042" s="17" t="s">
        <v>374</v>
      </c>
      <c r="D1042" s="17" t="s">
        <v>18</v>
      </c>
      <c r="E1042" s="17" t="s">
        <v>32</v>
      </c>
      <c r="F1042" s="17"/>
      <c r="G1042" s="18">
        <v>36.3800</v>
      </c>
      <c r="H1042" s="18">
        <v>0</v>
      </c>
      <c r="I1042" s="18">
        <f ca="1">((I1041 + G1042) - H1042)</f>
        <v>0</v>
      </c>
      <c r="J1042" s="18">
        <v>0</v>
      </c>
      <c r="K1042" s="19">
        <v>0</v>
      </c>
      <c r="L1042" s="17"/>
    </row>
    <row r="1043" ht="10.95" customHeight="true" customFormat="true" s="9">
      <c r="A1043" s="16">
        <v>45327</v>
      </c>
      <c r="B1043" s="17" t="s">
        <v>381</v>
      </c>
      <c r="C1043" s="17" t="s">
        <v>374</v>
      </c>
      <c r="D1043" s="17" t="s">
        <v>18</v>
      </c>
      <c r="E1043" s="17" t="s">
        <v>26</v>
      </c>
      <c r="F1043" s="17"/>
      <c r="G1043" s="18">
        <v>34.1000</v>
      </c>
      <c r="H1043" s="18">
        <v>0</v>
      </c>
      <c r="I1043" s="18">
        <f ca="1">((I1042 + G1043) - H1043)</f>
        <v>0</v>
      </c>
      <c r="J1043" s="18">
        <v>0</v>
      </c>
      <c r="K1043" s="19">
        <v>0</v>
      </c>
      <c r="L1043" s="17"/>
    </row>
    <row r="1044" ht="10.95" customHeight="true" customFormat="true" s="9">
      <c r="A1044" s="16">
        <v>45327</v>
      </c>
      <c r="B1044" s="17" t="s">
        <v>381</v>
      </c>
      <c r="C1044" s="17" t="s">
        <v>374</v>
      </c>
      <c r="D1044" s="17" t="s">
        <v>18</v>
      </c>
      <c r="E1044" s="17" t="s">
        <v>30</v>
      </c>
      <c r="F1044" s="17"/>
      <c r="G1044" s="18">
        <v>612.5000</v>
      </c>
      <c r="H1044" s="18">
        <v>0</v>
      </c>
      <c r="I1044" s="18">
        <f ca="1">((I1043 + G1044) - H1044)</f>
        <v>0</v>
      </c>
      <c r="J1044" s="18">
        <v>0</v>
      </c>
      <c r="K1044" s="19">
        <v>0</v>
      </c>
      <c r="L1044" s="17"/>
    </row>
    <row r="1045" ht="10.95" customHeight="true" customFormat="true" s="9">
      <c r="A1045" s="16">
        <v>45327</v>
      </c>
      <c r="B1045" s="17" t="s">
        <v>381</v>
      </c>
      <c r="C1045" s="17" t="s">
        <v>374</v>
      </c>
      <c r="D1045" s="17" t="s">
        <v>18</v>
      </c>
      <c r="E1045" s="17" t="s">
        <v>26</v>
      </c>
      <c r="F1045" s="17"/>
      <c r="G1045" s="18">
        <v>497.8000</v>
      </c>
      <c r="H1045" s="18">
        <v>0</v>
      </c>
      <c r="I1045" s="18">
        <f ca="1">((I1044 + G1045) - H1045)</f>
        <v>0</v>
      </c>
      <c r="J1045" s="18">
        <v>0</v>
      </c>
      <c r="K1045" s="19">
        <v>0</v>
      </c>
      <c r="L1045" s="17"/>
    </row>
    <row r="1046" ht="10.95" customHeight="true" customFormat="true" s="9">
      <c r="A1046" s="16">
        <v>45327</v>
      </c>
      <c r="B1046" s="17" t="s">
        <v>381</v>
      </c>
      <c r="C1046" s="17" t="s">
        <v>374</v>
      </c>
      <c r="D1046" s="17" t="s">
        <v>18</v>
      </c>
      <c r="E1046" s="17" t="s">
        <v>40</v>
      </c>
      <c r="F1046" s="17"/>
      <c r="G1046" s="18">
        <v>2066.7000</v>
      </c>
      <c r="H1046" s="18">
        <v>0</v>
      </c>
      <c r="I1046" s="18">
        <f ca="1">((I1045 + G1046) - H1046)</f>
        <v>0</v>
      </c>
      <c r="J1046" s="18">
        <v>0</v>
      </c>
      <c r="K1046" s="19">
        <v>0</v>
      </c>
      <c r="L1046" s="17"/>
    </row>
    <row r="1047" ht="10.95" customHeight="true" customFormat="true" s="9">
      <c r="A1047" s="16">
        <v>45331</v>
      </c>
      <c r="B1047" s="17" t="s">
        <v>381</v>
      </c>
      <c r="C1047" s="17" t="s">
        <v>374</v>
      </c>
      <c r="D1047" s="17" t="s">
        <v>18</v>
      </c>
      <c r="E1047" s="17" t="s">
        <v>62</v>
      </c>
      <c r="F1047" s="17"/>
      <c r="G1047" s="18">
        <v>904.0000</v>
      </c>
      <c r="H1047" s="18">
        <v>0</v>
      </c>
      <c r="I1047" s="18">
        <f ca="1">((I1046 + G1047) - H1047)</f>
        <v>0</v>
      </c>
      <c r="J1047" s="18">
        <v>0</v>
      </c>
      <c r="K1047" s="19">
        <v>0</v>
      </c>
      <c r="L1047" s="17"/>
    </row>
    <row r="1048" ht="10.95" customHeight="true" customFormat="true" s="9">
      <c r="A1048" s="16">
        <v>45331</v>
      </c>
      <c r="B1048" s="17" t="s">
        <v>381</v>
      </c>
      <c r="C1048" s="17" t="s">
        <v>374</v>
      </c>
      <c r="D1048" s="17" t="s">
        <v>18</v>
      </c>
      <c r="E1048" s="17" t="s">
        <v>72</v>
      </c>
      <c r="F1048" s="17"/>
      <c r="G1048" s="18">
        <v>164.5600</v>
      </c>
      <c r="H1048" s="18">
        <v>0</v>
      </c>
      <c r="I1048" s="18">
        <f ca="1">((I1047 + G1048) - H1048)</f>
        <v>0</v>
      </c>
      <c r="J1048" s="18">
        <v>0</v>
      </c>
      <c r="K1048" s="19">
        <v>0</v>
      </c>
      <c r="L1048" s="17"/>
    </row>
    <row r="1049" ht="10.95" customHeight="true" customFormat="true" s="9">
      <c r="A1049" s="16">
        <v>45331</v>
      </c>
      <c r="B1049" s="17" t="s">
        <v>381</v>
      </c>
      <c r="C1049" s="17" t="s">
        <v>374</v>
      </c>
      <c r="D1049" s="17" t="s">
        <v>18</v>
      </c>
      <c r="E1049" s="17" t="s">
        <v>48</v>
      </c>
      <c r="F1049" s="17"/>
      <c r="G1049" s="18">
        <v>922.9800</v>
      </c>
      <c r="H1049" s="18">
        <v>0</v>
      </c>
      <c r="I1049" s="18">
        <f ca="1">((I1048 + G1049) - H1049)</f>
        <v>0</v>
      </c>
      <c r="J1049" s="18">
        <v>0</v>
      </c>
      <c r="K1049" s="19">
        <v>0</v>
      </c>
      <c r="L1049" s="17"/>
    </row>
    <row r="1050" ht="10.95" customHeight="true" customFormat="true" s="9">
      <c r="A1050" s="16">
        <v>45331</v>
      </c>
      <c r="B1050" s="17" t="s">
        <v>381</v>
      </c>
      <c r="C1050" s="17" t="s">
        <v>374</v>
      </c>
      <c r="D1050" s="17" t="s">
        <v>18</v>
      </c>
      <c r="E1050" s="17" t="s">
        <v>48</v>
      </c>
      <c r="F1050" s="17"/>
      <c r="G1050" s="18">
        <v>463.9100</v>
      </c>
      <c r="H1050" s="18">
        <v>0</v>
      </c>
      <c r="I1050" s="18">
        <f ca="1">((I1049 + G1050) - H1050)</f>
        <v>0</v>
      </c>
      <c r="J1050" s="18">
        <v>0</v>
      </c>
      <c r="K1050" s="19">
        <v>0</v>
      </c>
      <c r="L1050" s="17"/>
    </row>
    <row r="1051" ht="10.95" customHeight="true" customFormat="true" s="9">
      <c r="A1051" s="16">
        <v>45331</v>
      </c>
      <c r="B1051" s="17" t="s">
        <v>381</v>
      </c>
      <c r="C1051" s="17" t="s">
        <v>374</v>
      </c>
      <c r="D1051" s="17" t="s">
        <v>18</v>
      </c>
      <c r="E1051" s="17" t="s">
        <v>40</v>
      </c>
      <c r="F1051" s="17"/>
      <c r="G1051" s="18">
        <v>903.1700</v>
      </c>
      <c r="H1051" s="18">
        <v>0</v>
      </c>
      <c r="I1051" s="18">
        <f ca="1">((I1050 + G1051) - H1051)</f>
        <v>0</v>
      </c>
      <c r="J1051" s="18">
        <v>0</v>
      </c>
      <c r="K1051" s="19">
        <v>0</v>
      </c>
      <c r="L1051" s="17"/>
    </row>
    <row r="1052" ht="10.95" customHeight="true" customFormat="true" s="9">
      <c r="A1052" s="16">
        <v>45331</v>
      </c>
      <c r="B1052" s="17" t="s">
        <v>381</v>
      </c>
      <c r="C1052" s="17" t="s">
        <v>374</v>
      </c>
      <c r="D1052" s="17" t="s">
        <v>18</v>
      </c>
      <c r="E1052" s="17" t="s">
        <v>73</v>
      </c>
      <c r="F1052" s="17"/>
      <c r="G1052" s="18">
        <v>200.0000</v>
      </c>
      <c r="H1052" s="18">
        <v>0</v>
      </c>
      <c r="I1052" s="18">
        <f ca="1">((I1051 + G1052) - H1052)</f>
        <v>0</v>
      </c>
      <c r="J1052" s="18">
        <v>0</v>
      </c>
      <c r="K1052" s="19">
        <v>0</v>
      </c>
      <c r="L1052" s="17"/>
    </row>
    <row r="1053" ht="10.95" customHeight="true" customFormat="true" s="9">
      <c r="A1053" s="16">
        <v>45335</v>
      </c>
      <c r="B1053" s="17" t="s">
        <v>381</v>
      </c>
      <c r="C1053" s="17" t="s">
        <v>374</v>
      </c>
      <c r="D1053" s="17" t="s">
        <v>18</v>
      </c>
      <c r="E1053" s="17" t="s">
        <v>19</v>
      </c>
      <c r="F1053" s="17"/>
      <c r="G1053" s="18">
        <v>572.0000</v>
      </c>
      <c r="H1053" s="18">
        <v>0</v>
      </c>
      <c r="I1053" s="18">
        <f ca="1">((I1052 + G1053) - H1053)</f>
        <v>0</v>
      </c>
      <c r="J1053" s="18">
        <v>0</v>
      </c>
      <c r="K1053" s="19">
        <v>0</v>
      </c>
      <c r="L1053" s="17"/>
    </row>
    <row r="1054" ht="10.95" customHeight="true" customFormat="true" s="9">
      <c r="A1054" s="16">
        <v>45335</v>
      </c>
      <c r="B1054" s="17" t="s">
        <v>381</v>
      </c>
      <c r="C1054" s="17" t="s">
        <v>374</v>
      </c>
      <c r="D1054" s="17" t="s">
        <v>21</v>
      </c>
      <c r="E1054" s="17" t="s">
        <v>31</v>
      </c>
      <c r="F1054" s="17"/>
      <c r="G1054" s="18">
        <v>0</v>
      </c>
      <c r="H1054" s="18">
        <v>8031.1200</v>
      </c>
      <c r="I1054" s="18">
        <f ca="1">((I1053 + G1054) - H1054)</f>
        <v>0</v>
      </c>
      <c r="J1054" s="18">
        <v>0</v>
      </c>
      <c r="K1054" s="19">
        <v>0</v>
      </c>
      <c r="L1054" s="17"/>
    </row>
    <row r="1055" ht="10.95" customHeight="true" customFormat="true" s="9">
      <c r="A1055" s="16">
        <v>45338</v>
      </c>
      <c r="B1055" s="17" t="s">
        <v>381</v>
      </c>
      <c r="C1055" s="17" t="s">
        <v>374</v>
      </c>
      <c r="D1055" s="17" t="s">
        <v>18</v>
      </c>
      <c r="E1055" s="17" t="s">
        <v>79</v>
      </c>
      <c r="F1055" s="17"/>
      <c r="G1055" s="18">
        <v>1353.4000</v>
      </c>
      <c r="H1055" s="18">
        <v>0</v>
      </c>
      <c r="I1055" s="18">
        <f ca="1">((I1054 + G1055) - H1055)</f>
        <v>0</v>
      </c>
      <c r="J1055" s="18">
        <v>0</v>
      </c>
      <c r="K1055" s="19">
        <v>0</v>
      </c>
      <c r="L1055" s="17"/>
    </row>
    <row r="1056" ht="10.95" customHeight="true" customFormat="true" s="9">
      <c r="A1056" s="16">
        <v>45338</v>
      </c>
      <c r="B1056" s="17" t="s">
        <v>381</v>
      </c>
      <c r="C1056" s="17" t="s">
        <v>374</v>
      </c>
      <c r="D1056" s="17" t="s">
        <v>18</v>
      </c>
      <c r="E1056" s="17" t="s">
        <v>25</v>
      </c>
      <c r="F1056" s="17"/>
      <c r="G1056" s="18">
        <v>13.2400</v>
      </c>
      <c r="H1056" s="18">
        <v>0</v>
      </c>
      <c r="I1056" s="18">
        <f ca="1">((I1055 + G1056) - H1056)</f>
        <v>0</v>
      </c>
      <c r="J1056" s="18">
        <v>0</v>
      </c>
      <c r="K1056" s="19">
        <v>0</v>
      </c>
      <c r="L1056" s="17"/>
    </row>
    <row r="1057" ht="10.95" customHeight="true" customFormat="true" s="9">
      <c r="A1057" s="16">
        <v>45343</v>
      </c>
      <c r="B1057" s="17" t="s">
        <v>381</v>
      </c>
      <c r="C1057" s="17" t="s">
        <v>374</v>
      </c>
      <c r="D1057" s="17" t="s">
        <v>18</v>
      </c>
      <c r="E1057" s="17" t="s">
        <v>31</v>
      </c>
      <c r="F1057" s="17"/>
      <c r="G1057" s="18">
        <v>7498.9800</v>
      </c>
      <c r="H1057" s="18">
        <v>0</v>
      </c>
      <c r="I1057" s="18">
        <f ca="1">((I1056 + G1057) - H1057)</f>
        <v>0</v>
      </c>
      <c r="J1057" s="18">
        <v>0</v>
      </c>
      <c r="K1057" s="19">
        <v>0</v>
      </c>
      <c r="L1057" s="17"/>
    </row>
    <row r="1058" ht="10.95" customHeight="true" customFormat="true" s="9">
      <c r="A1058" s="16">
        <v>45348</v>
      </c>
      <c r="B1058" s="17" t="s">
        <v>381</v>
      </c>
      <c r="C1058" s="17" t="s">
        <v>374</v>
      </c>
      <c r="D1058" s="17" t="s">
        <v>18</v>
      </c>
      <c r="E1058" s="17" t="s">
        <v>81</v>
      </c>
      <c r="F1058" s="17"/>
      <c r="G1058" s="18">
        <v>109.0900</v>
      </c>
      <c r="H1058" s="18">
        <v>0</v>
      </c>
      <c r="I1058" s="18">
        <f ca="1">((I1057 + G1058) - H1058)</f>
        <v>0</v>
      </c>
      <c r="J1058" s="18">
        <v>0</v>
      </c>
      <c r="K1058" s="19">
        <v>0</v>
      </c>
      <c r="L1058" s="17"/>
    </row>
    <row r="1059" ht="10.95" customHeight="true" customFormat="true" s="9">
      <c r="A1059" s="16">
        <v>45351</v>
      </c>
      <c r="B1059" s="17" t="s">
        <v>381</v>
      </c>
      <c r="C1059" s="17" t="s">
        <v>374</v>
      </c>
      <c r="D1059" s="17" t="s">
        <v>18</v>
      </c>
      <c r="E1059" s="17" t="s">
        <v>31</v>
      </c>
      <c r="F1059" s="17"/>
      <c r="G1059" s="18">
        <v>76.0100</v>
      </c>
      <c r="H1059" s="18">
        <v>0</v>
      </c>
      <c r="I1059" s="18">
        <f ca="1">((I1058 + G1059) - H1059)</f>
        <v>0</v>
      </c>
      <c r="J1059" s="18">
        <v>0</v>
      </c>
      <c r="K1059" s="19">
        <v>0</v>
      </c>
      <c r="L1059" s="17"/>
    </row>
    <row r="1060" ht="10.95" customHeight="true" customFormat="true" s="9">
      <c r="A1060" s="16">
        <v>45352</v>
      </c>
      <c r="B1060" s="17" t="s">
        <v>381</v>
      </c>
      <c r="C1060" s="17" t="s">
        <v>374</v>
      </c>
      <c r="D1060" s="17" t="s">
        <v>18</v>
      </c>
      <c r="E1060" s="17" t="s">
        <v>19</v>
      </c>
      <c r="F1060" s="17"/>
      <c r="G1060" s="18">
        <v>5.9100</v>
      </c>
      <c r="H1060" s="18">
        <v>0</v>
      </c>
      <c r="I1060" s="18">
        <f ca="1">((I1059 + G1060) - H1060)</f>
        <v>0</v>
      </c>
      <c r="J1060" s="18">
        <v>0</v>
      </c>
      <c r="K1060" s="19">
        <v>0</v>
      </c>
      <c r="L1060" s="17"/>
    </row>
    <row r="1061" ht="10.95" customHeight="true" customFormat="true" s="9">
      <c r="A1061" s="16">
        <v>45355</v>
      </c>
      <c r="B1061" s="17" t="s">
        <v>381</v>
      </c>
      <c r="C1061" s="17" t="s">
        <v>374</v>
      </c>
      <c r="D1061" s="17" t="s">
        <v>18</v>
      </c>
      <c r="E1061" s="17" t="s">
        <v>30</v>
      </c>
      <c r="F1061" s="17"/>
      <c r="G1061" s="18">
        <v>521.2000</v>
      </c>
      <c r="H1061" s="18">
        <v>0</v>
      </c>
      <c r="I1061" s="18">
        <f ca="1">((I1060 + G1061) - H1061)</f>
        <v>0</v>
      </c>
      <c r="J1061" s="18">
        <v>0</v>
      </c>
      <c r="K1061" s="19">
        <v>0</v>
      </c>
      <c r="L1061" s="17"/>
    </row>
    <row r="1062" ht="10.95" customHeight="true" customFormat="true" s="9">
      <c r="A1062" s="16">
        <v>45356</v>
      </c>
      <c r="B1062" s="17" t="s">
        <v>381</v>
      </c>
      <c r="C1062" s="17" t="s">
        <v>374</v>
      </c>
      <c r="D1062" s="17" t="s">
        <v>18</v>
      </c>
      <c r="E1062" s="17" t="s">
        <v>29</v>
      </c>
      <c r="F1062" s="17"/>
      <c r="G1062" s="18">
        <v>2.5000</v>
      </c>
      <c r="H1062" s="18">
        <v>0</v>
      </c>
      <c r="I1062" s="18">
        <f ca="1">((I1061 + G1062) - H1062)</f>
        <v>0</v>
      </c>
      <c r="J1062" s="18">
        <v>0</v>
      </c>
      <c r="K1062" s="19">
        <v>0</v>
      </c>
      <c r="L1062" s="17"/>
    </row>
    <row r="1063" ht="10.95" customHeight="true" customFormat="true" s="9">
      <c r="A1063" s="16">
        <v>45356</v>
      </c>
      <c r="B1063" s="17" t="s">
        <v>381</v>
      </c>
      <c r="C1063" s="17" t="s">
        <v>374</v>
      </c>
      <c r="D1063" s="17" t="s">
        <v>21</v>
      </c>
      <c r="E1063" s="17" t="s">
        <v>54</v>
      </c>
      <c r="F1063" s="17"/>
      <c r="G1063" s="18">
        <v>0</v>
      </c>
      <c r="H1063" s="18">
        <v>13047.0000</v>
      </c>
      <c r="I1063" s="18">
        <f ca="1">((I1062 + G1063) - H1063)</f>
        <v>0</v>
      </c>
      <c r="J1063" s="18">
        <v>0</v>
      </c>
      <c r="K1063" s="19">
        <v>0</v>
      </c>
      <c r="L1063" s="17" t="s">
        <v>129</v>
      </c>
    </row>
    <row r="1064" ht="10.95" customHeight="true" customFormat="true" s="9">
      <c r="A1064" s="16">
        <v>45357</v>
      </c>
      <c r="B1064" s="17" t="s">
        <v>381</v>
      </c>
      <c r="C1064" s="17" t="s">
        <v>374</v>
      </c>
      <c r="D1064" s="17" t="s">
        <v>21</v>
      </c>
      <c r="E1064" s="17" t="s">
        <v>31</v>
      </c>
      <c r="F1064" s="17"/>
      <c r="G1064" s="18">
        <v>0</v>
      </c>
      <c r="H1064" s="18">
        <v>76.0100</v>
      </c>
      <c r="I1064" s="18">
        <f ca="1">((I1063 + G1064) - H1064)</f>
        <v>0</v>
      </c>
      <c r="J1064" s="18">
        <v>0</v>
      </c>
      <c r="K1064" s="19">
        <v>0</v>
      </c>
      <c r="L1064" s="17"/>
    </row>
    <row r="1065" ht="10.95" customHeight="true" customFormat="true" s="9">
      <c r="A1065" s="16">
        <v>45363</v>
      </c>
      <c r="B1065" s="17" t="s">
        <v>381</v>
      </c>
      <c r="C1065" s="17" t="s">
        <v>374</v>
      </c>
      <c r="D1065" s="17" t="s">
        <v>18</v>
      </c>
      <c r="E1065" s="17" t="s">
        <v>40</v>
      </c>
      <c r="F1065" s="17"/>
      <c r="G1065" s="18">
        <v>15.6800</v>
      </c>
      <c r="H1065" s="18">
        <v>0</v>
      </c>
      <c r="I1065" s="18">
        <f ca="1">((I1064 + G1065) - H1065)</f>
        <v>0</v>
      </c>
      <c r="J1065" s="18">
        <v>0</v>
      </c>
      <c r="K1065" s="19">
        <v>0</v>
      </c>
      <c r="L1065" s="17"/>
    </row>
    <row r="1066" ht="10.95" customHeight="true" customFormat="true" s="9">
      <c r="A1066" s="16">
        <v>45365</v>
      </c>
      <c r="B1066" s="17" t="s">
        <v>381</v>
      </c>
      <c r="C1066" s="17" t="s">
        <v>374</v>
      </c>
      <c r="D1066" s="17" t="s">
        <v>18</v>
      </c>
      <c r="E1066" s="17" t="s">
        <v>19</v>
      </c>
      <c r="F1066" s="17"/>
      <c r="G1066" s="18">
        <v>32.0000</v>
      </c>
      <c r="H1066" s="18">
        <v>0</v>
      </c>
      <c r="I1066" s="18">
        <f ca="1">((I1065 + G1066) - H1066)</f>
        <v>0</v>
      </c>
      <c r="J1066" s="18">
        <v>0</v>
      </c>
      <c r="K1066" s="19">
        <v>0</v>
      </c>
      <c r="L1066" s="17"/>
    </row>
    <row r="1067" ht="10.95" customHeight="true" customFormat="true" s="9">
      <c r="A1067" s="16">
        <v>45369</v>
      </c>
      <c r="B1067" s="17" t="s">
        <v>381</v>
      </c>
      <c r="C1067" s="17" t="s">
        <v>374</v>
      </c>
      <c r="D1067" s="17" t="s">
        <v>18</v>
      </c>
      <c r="E1067" s="17" t="s">
        <v>25</v>
      </c>
      <c r="F1067" s="17"/>
      <c r="G1067" s="18">
        <v>13.2400</v>
      </c>
      <c r="H1067" s="18">
        <v>0</v>
      </c>
      <c r="I1067" s="18">
        <f ca="1">((I1066 + G1067) - H1067)</f>
        <v>0</v>
      </c>
      <c r="J1067" s="18">
        <v>0</v>
      </c>
      <c r="K1067" s="19">
        <v>0</v>
      </c>
      <c r="L1067" s="17"/>
    </row>
    <row r="1068" ht="10.95" customHeight="true" customFormat="true" s="9">
      <c r="A1068" s="16">
        <v>45369</v>
      </c>
      <c r="B1068" s="17" t="s">
        <v>381</v>
      </c>
      <c r="C1068" s="17" t="s">
        <v>374</v>
      </c>
      <c r="D1068" s="17" t="s">
        <v>18</v>
      </c>
      <c r="E1068" s="17" t="s">
        <v>61</v>
      </c>
      <c r="F1068" s="17"/>
      <c r="G1068" s="18">
        <v>1261.0000</v>
      </c>
      <c r="H1068" s="18">
        <v>0</v>
      </c>
      <c r="I1068" s="18">
        <f ca="1">((I1067 + G1068) - H1068)</f>
        <v>0</v>
      </c>
      <c r="J1068" s="18">
        <v>0</v>
      </c>
      <c r="K1068" s="19">
        <v>0</v>
      </c>
      <c r="L1068" s="17"/>
    </row>
    <row r="1069" ht="10.95" customHeight="true" customFormat="true" s="9">
      <c r="A1069" s="16">
        <v>45384</v>
      </c>
      <c r="B1069" s="17" t="s">
        <v>381</v>
      </c>
      <c r="C1069" s="17" t="s">
        <v>374</v>
      </c>
      <c r="D1069" s="17" t="s">
        <v>18</v>
      </c>
      <c r="E1069" s="17" t="s">
        <v>19</v>
      </c>
      <c r="F1069" s="17"/>
      <c r="G1069" s="18">
        <v>5.9100</v>
      </c>
      <c r="H1069" s="18">
        <v>0</v>
      </c>
      <c r="I1069" s="18">
        <f ca="1">((I1068 + G1069) - H1069)</f>
        <v>0</v>
      </c>
      <c r="J1069" s="18">
        <v>0</v>
      </c>
      <c r="K1069" s="19">
        <v>0</v>
      </c>
      <c r="L1069" s="17"/>
    </row>
    <row r="1070" ht="10.95" customHeight="true" customFormat="true" s="9">
      <c r="A1070" s="16">
        <v>45390</v>
      </c>
      <c r="B1070" s="17" t="s">
        <v>381</v>
      </c>
      <c r="C1070" s="17" t="s">
        <v>374</v>
      </c>
      <c r="D1070" s="17" t="s">
        <v>21</v>
      </c>
      <c r="E1070" s="17" t="s">
        <v>31</v>
      </c>
      <c r="F1070" s="17"/>
      <c r="G1070" s="18">
        <v>0</v>
      </c>
      <c r="H1070" s="18">
        <v>9518.3400</v>
      </c>
      <c r="I1070" s="18">
        <f ca="1">((I1069 + G1070) - H1070)</f>
        <v>0</v>
      </c>
      <c r="J1070" s="18">
        <v>0</v>
      </c>
      <c r="K1070" s="19">
        <v>0</v>
      </c>
      <c r="L1070" s="17"/>
    </row>
    <row r="1071" ht="10.95" customHeight="true" customFormat="true" s="9">
      <c r="A1071" s="16">
        <v>45393</v>
      </c>
      <c r="B1071" s="17" t="s">
        <v>381</v>
      </c>
      <c r="C1071" s="17" t="s">
        <v>374</v>
      </c>
      <c r="D1071" s="17" t="s">
        <v>18</v>
      </c>
      <c r="E1071" s="17" t="s">
        <v>29</v>
      </c>
      <c r="F1071" s="17"/>
      <c r="G1071" s="18">
        <v>60.9500</v>
      </c>
      <c r="H1071" s="18">
        <v>0</v>
      </c>
      <c r="I1071" s="18">
        <f ca="1">((I1070 + G1071) - H1071)</f>
        <v>0</v>
      </c>
      <c r="J1071" s="18">
        <v>0</v>
      </c>
      <c r="K1071" s="19">
        <v>0</v>
      </c>
      <c r="L1071" s="17"/>
    </row>
    <row r="1072" ht="10.95" customHeight="true" customFormat="true" s="9">
      <c r="A1072" s="16">
        <v>45394</v>
      </c>
      <c r="B1072" s="17" t="s">
        <v>381</v>
      </c>
      <c r="C1072" s="17" t="s">
        <v>374</v>
      </c>
      <c r="D1072" s="17" t="s">
        <v>18</v>
      </c>
      <c r="E1072" s="17" t="s">
        <v>30</v>
      </c>
      <c r="F1072" s="17"/>
      <c r="G1072" s="18">
        <v>435.9400</v>
      </c>
      <c r="H1072" s="18">
        <v>0</v>
      </c>
      <c r="I1072" s="18">
        <f ca="1">((I1071 + G1072) - H1072)</f>
        <v>0</v>
      </c>
      <c r="J1072" s="18">
        <v>0</v>
      </c>
      <c r="K1072" s="19">
        <v>0</v>
      </c>
      <c r="L1072" s="17"/>
    </row>
    <row r="1073" ht="10.95" customHeight="true" customFormat="true" s="9">
      <c r="A1073" s="16">
        <v>45394</v>
      </c>
      <c r="B1073" s="17" t="s">
        <v>381</v>
      </c>
      <c r="C1073" s="17" t="s">
        <v>374</v>
      </c>
      <c r="D1073" s="17" t="s">
        <v>18</v>
      </c>
      <c r="E1073" s="17" t="s">
        <v>40</v>
      </c>
      <c r="F1073" s="17"/>
      <c r="G1073" s="18">
        <v>1749.3000</v>
      </c>
      <c r="H1073" s="18">
        <v>0</v>
      </c>
      <c r="I1073" s="18">
        <f ca="1">((I1072 + G1073) - H1073)</f>
        <v>0</v>
      </c>
      <c r="J1073" s="18">
        <v>0</v>
      </c>
      <c r="K1073" s="19">
        <v>0</v>
      </c>
      <c r="L1073" s="17"/>
    </row>
    <row r="1074" ht="10.95" customHeight="true" customFormat="true" s="9">
      <c r="A1074" s="16">
        <v>45398</v>
      </c>
      <c r="B1074" s="17" t="s">
        <v>381</v>
      </c>
      <c r="C1074" s="17" t="s">
        <v>374</v>
      </c>
      <c r="D1074" s="17" t="s">
        <v>21</v>
      </c>
      <c r="E1074" s="17" t="s">
        <v>84</v>
      </c>
      <c r="F1074" s="17"/>
      <c r="G1074" s="18">
        <v>0</v>
      </c>
      <c r="H1074" s="18">
        <v>4667.2500</v>
      </c>
      <c r="I1074" s="18">
        <f ca="1">((I1073 + G1074) - H1074)</f>
        <v>0</v>
      </c>
      <c r="J1074" s="18">
        <v>0</v>
      </c>
      <c r="K1074" s="19">
        <v>0</v>
      </c>
      <c r="L1074" s="17"/>
    </row>
    <row r="1075" ht="10.95" customHeight="true" customFormat="true" s="9">
      <c r="A1075" s="16">
        <v>45398</v>
      </c>
      <c r="B1075" s="17" t="s">
        <v>381</v>
      </c>
      <c r="C1075" s="17" t="s">
        <v>374</v>
      </c>
      <c r="D1075" s="17" t="s">
        <v>18</v>
      </c>
      <c r="E1075" s="17" t="s">
        <v>25</v>
      </c>
      <c r="F1075" s="17"/>
      <c r="G1075" s="18">
        <v>13.2400</v>
      </c>
      <c r="H1075" s="18">
        <v>0</v>
      </c>
      <c r="I1075" s="18">
        <f ca="1">((I1074 + G1075) - H1075)</f>
        <v>0</v>
      </c>
      <c r="J1075" s="18">
        <v>0</v>
      </c>
      <c r="K1075" s="19">
        <v>0</v>
      </c>
      <c r="L1075" s="17"/>
    </row>
    <row r="1076" ht="10.95" customHeight="true" customFormat="true" s="9">
      <c r="A1076" s="16">
        <v>45399</v>
      </c>
      <c r="B1076" s="17" t="s">
        <v>381</v>
      </c>
      <c r="C1076" s="17" t="s">
        <v>374</v>
      </c>
      <c r="D1076" s="17" t="s">
        <v>18</v>
      </c>
      <c r="E1076" s="17" t="s">
        <v>61</v>
      </c>
      <c r="F1076" s="17"/>
      <c r="G1076" s="18">
        <v>1610.4000</v>
      </c>
      <c r="H1076" s="18">
        <v>0</v>
      </c>
      <c r="I1076" s="18">
        <f ca="1">((I1075 + G1076) - H1076)</f>
        <v>0</v>
      </c>
      <c r="J1076" s="18">
        <v>0</v>
      </c>
      <c r="K1076" s="19">
        <v>0</v>
      </c>
      <c r="L1076" s="17"/>
    </row>
    <row r="1077" ht="10.95" customHeight="true" customFormat="true" s="9">
      <c r="A1077" s="16">
        <v>45399</v>
      </c>
      <c r="B1077" s="17" t="s">
        <v>381</v>
      </c>
      <c r="C1077" s="17" t="s">
        <v>374</v>
      </c>
      <c r="D1077" s="17" t="s">
        <v>18</v>
      </c>
      <c r="E1077" s="17" t="s">
        <v>31</v>
      </c>
      <c r="F1077" s="17"/>
      <c r="G1077" s="18">
        <v>1252.4500</v>
      </c>
      <c r="H1077" s="18">
        <v>0</v>
      </c>
      <c r="I1077" s="18">
        <f ca="1">((I1076 + G1077) - H1077)</f>
        <v>0</v>
      </c>
      <c r="J1077" s="18">
        <v>0</v>
      </c>
      <c r="K1077" s="19">
        <v>0</v>
      </c>
      <c r="L1077" s="17"/>
    </row>
    <row r="1078" ht="10.95" customHeight="true" customFormat="true" s="9">
      <c r="A1078" s="16">
        <v>45399</v>
      </c>
      <c r="B1078" s="17" t="s">
        <v>381</v>
      </c>
      <c r="C1078" s="17" t="s">
        <v>374</v>
      </c>
      <c r="D1078" s="17" t="s">
        <v>18</v>
      </c>
      <c r="E1078" s="17" t="s">
        <v>36</v>
      </c>
      <c r="F1078" s="17"/>
      <c r="G1078" s="18">
        <v>28.8000</v>
      </c>
      <c r="H1078" s="18">
        <v>0</v>
      </c>
      <c r="I1078" s="18">
        <f ca="1">((I1077 + G1078) - H1078)</f>
        <v>0</v>
      </c>
      <c r="J1078" s="18">
        <v>0</v>
      </c>
      <c r="K1078" s="19">
        <v>0</v>
      </c>
      <c r="L1078" s="17"/>
    </row>
    <row r="1079" ht="10.95" customHeight="true" customFormat="true" s="9">
      <c r="A1079" s="16">
        <v>45413</v>
      </c>
      <c r="B1079" s="17" t="s">
        <v>381</v>
      </c>
      <c r="C1079" s="17" t="s">
        <v>374</v>
      </c>
      <c r="D1079" s="17" t="s">
        <v>18</v>
      </c>
      <c r="E1079" s="17" t="s">
        <v>19</v>
      </c>
      <c r="F1079" s="17"/>
      <c r="G1079" s="18">
        <v>5.9100</v>
      </c>
      <c r="H1079" s="18">
        <v>0</v>
      </c>
      <c r="I1079" s="18">
        <f ca="1">((I1078 + G1079) - H1079)</f>
        <v>0</v>
      </c>
      <c r="J1079" s="18">
        <v>0</v>
      </c>
      <c r="K1079" s="19">
        <v>0</v>
      </c>
      <c r="L1079" s="17"/>
    </row>
    <row r="1080" ht="10.95" customHeight="true" customFormat="true" s="9">
      <c r="A1080" s="16">
        <v>45418</v>
      </c>
      <c r="B1080" s="17" t="s">
        <v>381</v>
      </c>
      <c r="C1080" s="17" t="s">
        <v>374</v>
      </c>
      <c r="D1080" s="17" t="s">
        <v>21</v>
      </c>
      <c r="E1080" s="17" t="s">
        <v>31</v>
      </c>
      <c r="F1080" s="17"/>
      <c r="G1080" s="18">
        <v>0</v>
      </c>
      <c r="H1080" s="18">
        <v>3134.5400</v>
      </c>
      <c r="I1080" s="18">
        <f ca="1">((I1079 + G1080) - H1080)</f>
        <v>0</v>
      </c>
      <c r="J1080" s="18">
        <v>0</v>
      </c>
      <c r="K1080" s="19">
        <v>0</v>
      </c>
      <c r="L1080" s="17"/>
    </row>
    <row r="1081" ht="10.95" customHeight="true" customFormat="true" s="9">
      <c r="A1081" s="16">
        <v>45419</v>
      </c>
      <c r="B1081" s="17" t="s">
        <v>381</v>
      </c>
      <c r="C1081" s="17" t="s">
        <v>374</v>
      </c>
      <c r="D1081" s="17" t="s">
        <v>21</v>
      </c>
      <c r="E1081" s="17" t="s">
        <v>31</v>
      </c>
      <c r="F1081" s="17"/>
      <c r="G1081" s="18">
        <v>0</v>
      </c>
      <c r="H1081" s="18">
        <v>15.0000</v>
      </c>
      <c r="I1081" s="18">
        <f ca="1">((I1080 + G1081) - H1081)</f>
        <v>0</v>
      </c>
      <c r="J1081" s="18">
        <v>0</v>
      </c>
      <c r="K1081" s="19">
        <v>0</v>
      </c>
      <c r="L1081" s="17"/>
    </row>
    <row r="1082" ht="10.95" customHeight="true" customFormat="true" s="9">
      <c r="A1082" s="16">
        <v>45419</v>
      </c>
      <c r="B1082" s="17" t="s">
        <v>381</v>
      </c>
      <c r="C1082" s="17" t="s">
        <v>374</v>
      </c>
      <c r="D1082" s="17" t="s">
        <v>18</v>
      </c>
      <c r="E1082" s="17" t="s">
        <v>30</v>
      </c>
      <c r="F1082" s="17"/>
      <c r="G1082" s="18">
        <v>492.5000</v>
      </c>
      <c r="H1082" s="18">
        <v>0</v>
      </c>
      <c r="I1082" s="18">
        <f ca="1">((I1081 + G1082) - H1082)</f>
        <v>0</v>
      </c>
      <c r="J1082" s="18">
        <v>0</v>
      </c>
      <c r="K1082" s="19">
        <v>0</v>
      </c>
      <c r="L1082" s="17"/>
    </row>
    <row r="1083" ht="10.95" customHeight="true" customFormat="true" s="9">
      <c r="A1083" s="16">
        <v>45420</v>
      </c>
      <c r="B1083" s="17" t="s">
        <v>381</v>
      </c>
      <c r="C1083" s="17" t="s">
        <v>374</v>
      </c>
      <c r="D1083" s="17" t="s">
        <v>18</v>
      </c>
      <c r="E1083" s="17" t="s">
        <v>29</v>
      </c>
      <c r="F1083" s="17"/>
      <c r="G1083" s="18">
        <v>105.7500</v>
      </c>
      <c r="H1083" s="18">
        <v>0</v>
      </c>
      <c r="I1083" s="18">
        <f ca="1">((I1082 + G1083) - H1083)</f>
        <v>0</v>
      </c>
      <c r="J1083" s="18">
        <v>0</v>
      </c>
      <c r="K1083" s="19">
        <v>0</v>
      </c>
      <c r="L1083" s="17"/>
    </row>
    <row r="1084" ht="10.95" customHeight="true" customFormat="true" s="9">
      <c r="A1084" s="16">
        <v>45421</v>
      </c>
      <c r="B1084" s="17" t="s">
        <v>381</v>
      </c>
      <c r="C1084" s="17" t="s">
        <v>374</v>
      </c>
      <c r="D1084" s="17" t="s">
        <v>18</v>
      </c>
      <c r="E1084" s="17" t="s">
        <v>85</v>
      </c>
      <c r="F1084" s="17"/>
      <c r="G1084" s="18">
        <v>86.0000</v>
      </c>
      <c r="H1084" s="18">
        <v>0</v>
      </c>
      <c r="I1084" s="18">
        <f ca="1">((I1083 + G1084) - H1084)</f>
        <v>0</v>
      </c>
      <c r="J1084" s="18">
        <v>0</v>
      </c>
      <c r="K1084" s="19">
        <v>0</v>
      </c>
      <c r="L1084" s="17"/>
    </row>
    <row r="1085" ht="10.95" customHeight="true" customFormat="true" s="9">
      <c r="A1085" s="16">
        <v>45421</v>
      </c>
      <c r="B1085" s="17" t="s">
        <v>381</v>
      </c>
      <c r="C1085" s="17" t="s">
        <v>374</v>
      </c>
      <c r="D1085" s="17" t="s">
        <v>18</v>
      </c>
      <c r="E1085" s="17" t="s">
        <v>19</v>
      </c>
      <c r="F1085" s="17"/>
      <c r="G1085" s="18">
        <v>32.0000</v>
      </c>
      <c r="H1085" s="18">
        <v>0</v>
      </c>
      <c r="I1085" s="18">
        <f ca="1">((I1084 + G1085) - H1085)</f>
        <v>0</v>
      </c>
      <c r="J1085" s="18">
        <v>0</v>
      </c>
      <c r="K1085" s="19">
        <v>0</v>
      </c>
      <c r="L1085" s="17"/>
    </row>
    <row r="1086" ht="10.95" customHeight="true" customFormat="true" s="9">
      <c r="A1086" s="16">
        <v>45421</v>
      </c>
      <c r="B1086" s="17" t="s">
        <v>381</v>
      </c>
      <c r="C1086" s="17" t="s">
        <v>374</v>
      </c>
      <c r="D1086" s="17" t="s">
        <v>21</v>
      </c>
      <c r="E1086" s="17" t="s">
        <v>86</v>
      </c>
      <c r="F1086" s="17"/>
      <c r="G1086" s="18">
        <v>0</v>
      </c>
      <c r="H1086" s="18">
        <v>156.1800</v>
      </c>
      <c r="I1086" s="18">
        <f ca="1">((I1085 + G1086) - H1086)</f>
        <v>0</v>
      </c>
      <c r="J1086" s="18">
        <v>0</v>
      </c>
      <c r="K1086" s="19">
        <v>0</v>
      </c>
      <c r="L1086" s="17"/>
    </row>
    <row r="1087" ht="10.95" customHeight="true" customFormat="true" s="9">
      <c r="A1087" s="16">
        <v>45425</v>
      </c>
      <c r="B1087" s="17" t="s">
        <v>381</v>
      </c>
      <c r="C1087" s="17" t="s">
        <v>374</v>
      </c>
      <c r="D1087" s="17" t="s">
        <v>21</v>
      </c>
      <c r="E1087" s="17" t="s">
        <v>86</v>
      </c>
      <c r="F1087" s="17"/>
      <c r="G1087" s="18">
        <v>0</v>
      </c>
      <c r="H1087" s="18">
        <v>4073.6800</v>
      </c>
      <c r="I1087" s="18">
        <f ca="1">((I1086 + G1087) - H1087)</f>
        <v>0</v>
      </c>
      <c r="J1087" s="18">
        <v>0</v>
      </c>
      <c r="K1087" s="19">
        <v>0</v>
      </c>
      <c r="L1087" s="17"/>
    </row>
    <row r="1088" ht="10.95" customHeight="true" customFormat="true" s="9">
      <c r="A1088" s="16">
        <v>45428</v>
      </c>
      <c r="B1088" s="17" t="s">
        <v>381</v>
      </c>
      <c r="C1088" s="17" t="s">
        <v>374</v>
      </c>
      <c r="D1088" s="17" t="s">
        <v>18</v>
      </c>
      <c r="E1088" s="17" t="s">
        <v>19</v>
      </c>
      <c r="F1088" s="17"/>
      <c r="G1088" s="18">
        <v>26.0000</v>
      </c>
      <c r="H1088" s="18">
        <v>0</v>
      </c>
      <c r="I1088" s="18">
        <f ca="1">((I1087 + G1088) - H1088)</f>
        <v>0</v>
      </c>
      <c r="J1088" s="18">
        <v>0</v>
      </c>
      <c r="K1088" s="19">
        <v>0</v>
      </c>
      <c r="L1088" s="17"/>
    </row>
    <row r="1089" ht="10.95" customHeight="true" customFormat="true" s="9">
      <c r="A1089" s="16">
        <v>45428</v>
      </c>
      <c r="B1089" s="17" t="s">
        <v>381</v>
      </c>
      <c r="C1089" s="17" t="s">
        <v>374</v>
      </c>
      <c r="D1089" s="17" t="s">
        <v>18</v>
      </c>
      <c r="E1089" s="17" t="s">
        <v>19</v>
      </c>
      <c r="F1089" s="17"/>
      <c r="G1089" s="18">
        <v>100.0000</v>
      </c>
      <c r="H1089" s="18">
        <v>0</v>
      </c>
      <c r="I1089" s="18">
        <f ca="1">((I1088 + G1089) - H1089)</f>
        <v>0</v>
      </c>
      <c r="J1089" s="18">
        <v>0</v>
      </c>
      <c r="K1089" s="19">
        <v>0</v>
      </c>
      <c r="L1089" s="17"/>
    </row>
    <row r="1090" ht="10.95" customHeight="true" customFormat="true" s="9">
      <c r="A1090" s="16">
        <v>45428</v>
      </c>
      <c r="B1090" s="17" t="s">
        <v>381</v>
      </c>
      <c r="C1090" s="17" t="s">
        <v>374</v>
      </c>
      <c r="D1090" s="17" t="s">
        <v>21</v>
      </c>
      <c r="E1090" s="17" t="s">
        <v>54</v>
      </c>
      <c r="F1090" s="17"/>
      <c r="G1090" s="18">
        <v>0</v>
      </c>
      <c r="H1090" s="18">
        <v>655.0000</v>
      </c>
      <c r="I1090" s="18">
        <f ca="1">((I1089 + G1090) - H1090)</f>
        <v>0</v>
      </c>
      <c r="J1090" s="18">
        <v>0</v>
      </c>
      <c r="K1090" s="19">
        <v>0</v>
      </c>
      <c r="L1090" s="17" t="s">
        <v>129</v>
      </c>
    </row>
    <row r="1091" ht="10.95" customHeight="true" customFormat="true" s="9">
      <c r="A1091" s="16">
        <v>45429</v>
      </c>
      <c r="B1091" s="17" t="s">
        <v>381</v>
      </c>
      <c r="C1091" s="17" t="s">
        <v>374</v>
      </c>
      <c r="D1091" s="17" t="s">
        <v>18</v>
      </c>
      <c r="E1091" s="17" t="s">
        <v>25</v>
      </c>
      <c r="F1091" s="17"/>
      <c r="G1091" s="18">
        <v>13.2400</v>
      </c>
      <c r="H1091" s="18">
        <v>0</v>
      </c>
      <c r="I1091" s="18">
        <f ca="1">((I1090 + G1091) - H1091)</f>
        <v>0</v>
      </c>
      <c r="J1091" s="18">
        <v>0</v>
      </c>
      <c r="K1091" s="19">
        <v>0</v>
      </c>
      <c r="L1091" s="17"/>
    </row>
    <row r="1092" ht="10.95" customHeight="true" customFormat="true" s="9">
      <c r="A1092" s="16">
        <v>45429</v>
      </c>
      <c r="B1092" s="17" t="s">
        <v>381</v>
      </c>
      <c r="C1092" s="17" t="s">
        <v>374</v>
      </c>
      <c r="D1092" s="17" t="s">
        <v>18</v>
      </c>
      <c r="E1092" s="17" t="s">
        <v>86</v>
      </c>
      <c r="F1092" s="17"/>
      <c r="G1092" s="18">
        <v>2070.1500</v>
      </c>
      <c r="H1092" s="18">
        <v>0</v>
      </c>
      <c r="I1092" s="18">
        <f ca="1">((I1091 + G1092) - H1092)</f>
        <v>0</v>
      </c>
      <c r="J1092" s="18">
        <v>0</v>
      </c>
      <c r="K1092" s="19">
        <v>0</v>
      </c>
      <c r="L1092" s="17"/>
    </row>
    <row r="1093" ht="10.95" customHeight="true" customFormat="true" s="9">
      <c r="A1093" s="16">
        <v>45432</v>
      </c>
      <c r="B1093" s="17" t="s">
        <v>381</v>
      </c>
      <c r="C1093" s="17" t="s">
        <v>374</v>
      </c>
      <c r="D1093" s="17" t="s">
        <v>18</v>
      </c>
      <c r="E1093" s="17" t="s">
        <v>86</v>
      </c>
      <c r="F1093" s="17"/>
      <c r="G1093" s="18">
        <v>9.9000</v>
      </c>
      <c r="H1093" s="18">
        <v>0</v>
      </c>
      <c r="I1093" s="18">
        <f ca="1">((I1092 + G1093) - H1093)</f>
        <v>0</v>
      </c>
      <c r="J1093" s="18">
        <v>0</v>
      </c>
      <c r="K1093" s="19">
        <v>0</v>
      </c>
      <c r="L1093" s="17"/>
    </row>
    <row r="1094" ht="10.95" customHeight="true" customFormat="true" s="9">
      <c r="A1094" s="16">
        <v>45432</v>
      </c>
      <c r="B1094" s="17" t="s">
        <v>381</v>
      </c>
      <c r="C1094" s="17" t="s">
        <v>374</v>
      </c>
      <c r="D1094" s="17" t="s">
        <v>21</v>
      </c>
      <c r="E1094" s="17" t="s">
        <v>87</v>
      </c>
      <c r="F1094" s="17"/>
      <c r="G1094" s="18">
        <v>0</v>
      </c>
      <c r="H1094" s="18">
        <v>5729.5500</v>
      </c>
      <c r="I1094" s="18">
        <f ca="1">((I1093 + G1094) - H1094)</f>
        <v>0</v>
      </c>
      <c r="J1094" s="18">
        <v>0</v>
      </c>
      <c r="K1094" s="19">
        <v>0</v>
      </c>
      <c r="L1094" s="17"/>
    </row>
    <row r="1095" ht="10.95" customHeight="true" customFormat="true" s="9">
      <c r="A1095" s="16">
        <v>45433</v>
      </c>
      <c r="B1095" s="17" t="s">
        <v>381</v>
      </c>
      <c r="C1095" s="17" t="s">
        <v>374</v>
      </c>
      <c r="D1095" s="17" t="s">
        <v>18</v>
      </c>
      <c r="E1095" s="17" t="s">
        <v>88</v>
      </c>
      <c r="F1095" s="17"/>
      <c r="G1095" s="18">
        <v>2048.5300</v>
      </c>
      <c r="H1095" s="18">
        <v>0</v>
      </c>
      <c r="I1095" s="18">
        <f ca="1">((I1094 + G1095) - H1095)</f>
        <v>0</v>
      </c>
      <c r="J1095" s="18">
        <v>0</v>
      </c>
      <c r="K1095" s="19">
        <v>0</v>
      </c>
      <c r="L1095" s="17"/>
    </row>
    <row r="1096" ht="10.95" customHeight="true" customFormat="true" s="9">
      <c r="A1096" s="16">
        <v>45435</v>
      </c>
      <c r="B1096" s="17" t="s">
        <v>381</v>
      </c>
      <c r="C1096" s="17" t="s">
        <v>374</v>
      </c>
      <c r="D1096" s="17" t="s">
        <v>18</v>
      </c>
      <c r="E1096" s="17" t="s">
        <v>89</v>
      </c>
      <c r="F1096" s="17"/>
      <c r="G1096" s="18">
        <v>1874.9900</v>
      </c>
      <c r="H1096" s="18">
        <v>0</v>
      </c>
      <c r="I1096" s="18">
        <f ca="1">((I1095 + G1096) - H1096)</f>
        <v>0</v>
      </c>
      <c r="J1096" s="18">
        <v>0</v>
      </c>
      <c r="K1096" s="19">
        <v>0</v>
      </c>
      <c r="L1096" s="17"/>
    </row>
    <row r="1097" ht="10.95" customHeight="true" customFormat="true" s="9">
      <c r="A1097" s="16">
        <v>45443</v>
      </c>
      <c r="B1097" s="17" t="s">
        <v>381</v>
      </c>
      <c r="C1097" s="17" t="s">
        <v>374</v>
      </c>
      <c r="D1097" s="17" t="s">
        <v>18</v>
      </c>
      <c r="E1097" s="17" t="s">
        <v>90</v>
      </c>
      <c r="F1097" s="17"/>
      <c r="G1097" s="18">
        <v>636.3600</v>
      </c>
      <c r="H1097" s="18">
        <v>0</v>
      </c>
      <c r="I1097" s="18">
        <f ca="1">((I1096 + G1097) - H1097)</f>
        <v>0</v>
      </c>
      <c r="J1097" s="18">
        <v>0</v>
      </c>
      <c r="K1097" s="19">
        <v>0</v>
      </c>
      <c r="L1097" s="17"/>
    </row>
    <row r="1098" ht="10.95" customHeight="true" customFormat="true" s="9">
      <c r="A1098" s="16">
        <v>45443</v>
      </c>
      <c r="B1098" s="17" t="s">
        <v>381</v>
      </c>
      <c r="C1098" s="17" t="s">
        <v>374</v>
      </c>
      <c r="D1098" s="17" t="s">
        <v>18</v>
      </c>
      <c r="E1098" s="17" t="s">
        <v>90</v>
      </c>
      <c r="F1098" s="17"/>
      <c r="G1098" s="18">
        <v>818.1800</v>
      </c>
      <c r="H1098" s="18">
        <v>0</v>
      </c>
      <c r="I1098" s="18">
        <f ca="1">((I1097 + G1098) - H1098)</f>
        <v>0</v>
      </c>
      <c r="J1098" s="18">
        <v>0</v>
      </c>
      <c r="K1098" s="19">
        <v>0</v>
      </c>
      <c r="L1098" s="17"/>
    </row>
    <row r="1099" ht="10.95" customHeight="true" customFormat="true" s="9">
      <c r="A1099" s="16">
        <v>45443</v>
      </c>
      <c r="B1099" s="17" t="s">
        <v>381</v>
      </c>
      <c r="C1099" s="17" t="s">
        <v>374</v>
      </c>
      <c r="D1099" s="17" t="s">
        <v>18</v>
      </c>
      <c r="E1099" s="17" t="s">
        <v>91</v>
      </c>
      <c r="F1099" s="17"/>
      <c r="G1099" s="18">
        <v>818.1800</v>
      </c>
      <c r="H1099" s="18">
        <v>0</v>
      </c>
      <c r="I1099" s="18">
        <f ca="1">((I1098 + G1099) - H1099)</f>
        <v>0</v>
      </c>
      <c r="J1099" s="18">
        <v>0</v>
      </c>
      <c r="K1099" s="19">
        <v>0</v>
      </c>
      <c r="L1099" s="17"/>
    </row>
    <row r="1100" ht="10.95" customHeight="true" customFormat="true" s="9">
      <c r="A1100" s="16">
        <v>45446</v>
      </c>
      <c r="B1100" s="17" t="s">
        <v>381</v>
      </c>
      <c r="C1100" s="17" t="s">
        <v>374</v>
      </c>
      <c r="D1100" s="17" t="s">
        <v>18</v>
      </c>
      <c r="E1100" s="17" t="s">
        <v>19</v>
      </c>
      <c r="F1100" s="17"/>
      <c r="G1100" s="18">
        <v>5.9100</v>
      </c>
      <c r="H1100" s="18">
        <v>0</v>
      </c>
      <c r="I1100" s="18">
        <f ca="1">((I1099 + G1100) - H1100)</f>
        <v>0</v>
      </c>
      <c r="J1100" s="18">
        <v>0</v>
      </c>
      <c r="K1100" s="19">
        <v>0</v>
      </c>
      <c r="L1100" s="17"/>
    </row>
    <row r="1101" ht="10.95" customHeight="true" customFormat="true" s="9">
      <c r="A1101" s="16">
        <v>45449</v>
      </c>
      <c r="B1101" s="17" t="s">
        <v>381</v>
      </c>
      <c r="C1101" s="17" t="s">
        <v>374</v>
      </c>
      <c r="D1101" s="17" t="s">
        <v>18</v>
      </c>
      <c r="E1101" s="17" t="s">
        <v>62</v>
      </c>
      <c r="F1101" s="17"/>
      <c r="G1101" s="18">
        <v>1019.2000</v>
      </c>
      <c r="H1101" s="18">
        <v>0</v>
      </c>
      <c r="I1101" s="18">
        <f ca="1">((I1100 + G1101) - H1101)</f>
        <v>0</v>
      </c>
      <c r="J1101" s="18">
        <v>0</v>
      </c>
      <c r="K1101" s="19">
        <v>0</v>
      </c>
      <c r="L1101" s="17"/>
    </row>
    <row r="1102" ht="10.95" customHeight="true" customFormat="true" s="9">
      <c r="A1102" s="16">
        <v>45449</v>
      </c>
      <c r="B1102" s="17" t="s">
        <v>381</v>
      </c>
      <c r="C1102" s="17" t="s">
        <v>374</v>
      </c>
      <c r="D1102" s="17" t="s">
        <v>18</v>
      </c>
      <c r="E1102" s="17" t="s">
        <v>40</v>
      </c>
      <c r="F1102" s="17"/>
      <c r="G1102" s="18">
        <v>2272.7300</v>
      </c>
      <c r="H1102" s="18">
        <v>0</v>
      </c>
      <c r="I1102" s="18">
        <f ca="1">((I1101 + G1102) - H1102)</f>
        <v>0</v>
      </c>
      <c r="J1102" s="18">
        <v>0</v>
      </c>
      <c r="K1102" s="19">
        <v>0</v>
      </c>
      <c r="L1102" s="17"/>
    </row>
    <row r="1103" ht="10.95" customHeight="true" customFormat="true" s="9">
      <c r="A1103" s="16">
        <v>45449</v>
      </c>
      <c r="B1103" s="17" t="s">
        <v>381</v>
      </c>
      <c r="C1103" s="17" t="s">
        <v>374</v>
      </c>
      <c r="D1103" s="17" t="s">
        <v>18</v>
      </c>
      <c r="E1103" s="17" t="s">
        <v>32</v>
      </c>
      <c r="F1103" s="17"/>
      <c r="G1103" s="18">
        <v>118.7000</v>
      </c>
      <c r="H1103" s="18">
        <v>0</v>
      </c>
      <c r="I1103" s="18">
        <f ca="1">((I1102 + G1103) - H1103)</f>
        <v>0</v>
      </c>
      <c r="J1103" s="18">
        <v>0</v>
      </c>
      <c r="K1103" s="19">
        <v>0</v>
      </c>
      <c r="L1103" s="17"/>
    </row>
    <row r="1104" ht="10.95" customHeight="true" customFormat="true" s="9">
      <c r="A1104" s="16">
        <v>45449</v>
      </c>
      <c r="B1104" s="17" t="s">
        <v>381</v>
      </c>
      <c r="C1104" s="17" t="s">
        <v>374</v>
      </c>
      <c r="D1104" s="17" t="s">
        <v>18</v>
      </c>
      <c r="E1104" s="17" t="s">
        <v>30</v>
      </c>
      <c r="F1104" s="17"/>
      <c r="G1104" s="18">
        <v>338.3200</v>
      </c>
      <c r="H1104" s="18">
        <v>0</v>
      </c>
      <c r="I1104" s="18">
        <f ca="1">((I1103 + G1104) - H1104)</f>
        <v>0</v>
      </c>
      <c r="J1104" s="18">
        <v>0</v>
      </c>
      <c r="K1104" s="19">
        <v>0</v>
      </c>
      <c r="L1104" s="17"/>
    </row>
    <row r="1105" ht="10.95" customHeight="true" customFormat="true" s="9">
      <c r="A1105" s="16">
        <v>45449</v>
      </c>
      <c r="B1105" s="17" t="s">
        <v>381</v>
      </c>
      <c r="C1105" s="17" t="s">
        <v>374</v>
      </c>
      <c r="D1105" s="17" t="s">
        <v>18</v>
      </c>
      <c r="E1105" s="17" t="s">
        <v>92</v>
      </c>
      <c r="F1105" s="17"/>
      <c r="G1105" s="18">
        <v>3849.3600</v>
      </c>
      <c r="H1105" s="18">
        <v>0</v>
      </c>
      <c r="I1105" s="18">
        <f ca="1">((I1104 + G1105) - H1105)</f>
        <v>0</v>
      </c>
      <c r="J1105" s="18">
        <v>0</v>
      </c>
      <c r="K1105" s="19">
        <v>0</v>
      </c>
      <c r="L1105" s="17"/>
    </row>
    <row r="1106" ht="10.95" customHeight="true" customFormat="true" s="9">
      <c r="A1106" s="16">
        <v>45455</v>
      </c>
      <c r="B1106" s="17" t="s">
        <v>381</v>
      </c>
      <c r="C1106" s="17" t="s">
        <v>374</v>
      </c>
      <c r="D1106" s="17" t="s">
        <v>18</v>
      </c>
      <c r="E1106" s="17" t="s">
        <v>19</v>
      </c>
      <c r="F1106" s="17"/>
      <c r="G1106" s="18">
        <v>235.0000</v>
      </c>
      <c r="H1106" s="18">
        <v>0</v>
      </c>
      <c r="I1106" s="18">
        <f ca="1">((I1105 + G1106) - H1106)</f>
        <v>0</v>
      </c>
      <c r="J1106" s="18">
        <v>0</v>
      </c>
      <c r="K1106" s="19">
        <v>0</v>
      </c>
      <c r="L1106" s="17"/>
    </row>
    <row r="1107" ht="10.95" customHeight="true" customFormat="true" s="9">
      <c r="A1107" s="16">
        <v>45461</v>
      </c>
      <c r="B1107" s="17" t="s">
        <v>381</v>
      </c>
      <c r="C1107" s="17" t="s">
        <v>374</v>
      </c>
      <c r="D1107" s="17" t="s">
        <v>18</v>
      </c>
      <c r="E1107" s="17" t="s">
        <v>50</v>
      </c>
      <c r="F1107" s="17"/>
      <c r="G1107" s="18">
        <v>225.0000</v>
      </c>
      <c r="H1107" s="18">
        <v>0</v>
      </c>
      <c r="I1107" s="18">
        <f ca="1">((I1106 + G1107) - H1107)</f>
        <v>0</v>
      </c>
      <c r="J1107" s="18">
        <v>0</v>
      </c>
      <c r="K1107" s="19">
        <v>0</v>
      </c>
      <c r="L1107" s="17"/>
    </row>
    <row r="1108" ht="10.95" customHeight="true" customFormat="true" s="9">
      <c r="A1108" s="16">
        <v>45461</v>
      </c>
      <c r="B1108" s="17" t="s">
        <v>381</v>
      </c>
      <c r="C1108" s="17" t="s">
        <v>374</v>
      </c>
      <c r="D1108" s="17" t="s">
        <v>18</v>
      </c>
      <c r="E1108" s="17" t="s">
        <v>25</v>
      </c>
      <c r="F1108" s="17"/>
      <c r="G1108" s="18">
        <v>13.2400</v>
      </c>
      <c r="H1108" s="18">
        <v>0</v>
      </c>
      <c r="I1108" s="18">
        <f ca="1">((I1107 + G1108) - H1108)</f>
        <v>0</v>
      </c>
      <c r="J1108" s="18">
        <v>0</v>
      </c>
      <c r="K1108" s="19">
        <v>0</v>
      </c>
      <c r="L1108" s="17"/>
    </row>
    <row r="1109" ht="10.95" customHeight="true" customFormat="true" s="9">
      <c r="A1109" s="16">
        <v>45467</v>
      </c>
      <c r="B1109" s="17" t="s">
        <v>381</v>
      </c>
      <c r="C1109" s="17" t="s">
        <v>374</v>
      </c>
      <c r="D1109" s="17" t="s">
        <v>21</v>
      </c>
      <c r="E1109" s="17" t="s">
        <v>86</v>
      </c>
      <c r="F1109" s="17"/>
      <c r="G1109" s="18">
        <v>0</v>
      </c>
      <c r="H1109" s="18">
        <v>1285.0800</v>
      </c>
      <c r="I1109" s="18">
        <f ca="1">((I1108 + G1109) - H1109)</f>
        <v>0</v>
      </c>
      <c r="J1109" s="18">
        <v>0</v>
      </c>
      <c r="K1109" s="19">
        <v>0</v>
      </c>
      <c r="L1109" s="17"/>
    </row>
    <row r="1110" ht="10.95" customHeight="true" customFormat="true" s="9">
      <c r="A1110" s="16">
        <v>45467</v>
      </c>
      <c r="B1110" s="17" t="s">
        <v>381</v>
      </c>
      <c r="C1110" s="17" t="s">
        <v>374</v>
      </c>
      <c r="D1110" s="17" t="s">
        <v>21</v>
      </c>
      <c r="E1110" s="17" t="s">
        <v>86</v>
      </c>
      <c r="F1110" s="17"/>
      <c r="G1110" s="18">
        <v>0</v>
      </c>
      <c r="H1110" s="18">
        <v>988.6900</v>
      </c>
      <c r="I1110" s="18">
        <f ca="1">((I1109 + G1110) - H1110)</f>
        <v>0</v>
      </c>
      <c r="J1110" s="18">
        <v>0</v>
      </c>
      <c r="K1110" s="19">
        <v>0</v>
      </c>
      <c r="L1110" s="17"/>
    </row>
    <row r="1111" ht="10.95" customHeight="true" customFormat="true" s="9">
      <c r="A1111" s="16">
        <v>45467</v>
      </c>
      <c r="B1111" s="17" t="s">
        <v>381</v>
      </c>
      <c r="C1111" s="17" t="s">
        <v>374</v>
      </c>
      <c r="D1111" s="17" t="s">
        <v>21</v>
      </c>
      <c r="E1111" s="17" t="s">
        <v>86</v>
      </c>
      <c r="F1111" s="17"/>
      <c r="G1111" s="18">
        <v>0</v>
      </c>
      <c r="H1111" s="18">
        <v>6996.6500</v>
      </c>
      <c r="I1111" s="18">
        <f ca="1">((I1110 + G1111) - H1111)</f>
        <v>0</v>
      </c>
      <c r="J1111" s="18">
        <v>0</v>
      </c>
      <c r="K1111" s="19">
        <v>0</v>
      </c>
      <c r="L1111" s="17"/>
    </row>
    <row r="1112" ht="10.95" customHeight="true" customFormat="true" s="9">
      <c r="A1112" s="16">
        <v>45468</v>
      </c>
      <c r="B1112" s="17" t="s">
        <v>381</v>
      </c>
      <c r="C1112" s="17" t="s">
        <v>374</v>
      </c>
      <c r="D1112" s="17" t="s">
        <v>18</v>
      </c>
      <c r="E1112" s="17" t="s">
        <v>86</v>
      </c>
      <c r="F1112" s="17"/>
      <c r="G1112" s="18">
        <v>55.0000</v>
      </c>
      <c r="H1112" s="18">
        <v>0</v>
      </c>
      <c r="I1112" s="18">
        <f ca="1">((I1111 + G1112) - H1112)</f>
        <v>0</v>
      </c>
      <c r="J1112" s="18">
        <v>0</v>
      </c>
      <c r="K1112" s="19">
        <v>0</v>
      </c>
      <c r="L1112" s="17"/>
    </row>
    <row r="1113" ht="10.95" customHeight="true" customFormat="true" s="9">
      <c r="A1113" s="16">
        <v>45469</v>
      </c>
      <c r="B1113" s="17" t="s">
        <v>381</v>
      </c>
      <c r="C1113" s="17" t="s">
        <v>374</v>
      </c>
      <c r="D1113" s="17" t="s">
        <v>18</v>
      </c>
      <c r="E1113" s="17" t="s">
        <v>86</v>
      </c>
      <c r="F1113" s="17"/>
      <c r="G1113" s="18">
        <v>2353.4300</v>
      </c>
      <c r="H1113" s="18">
        <v>0</v>
      </c>
      <c r="I1113" s="18">
        <f ca="1">((I1112 + G1113) - H1113)</f>
        <v>0</v>
      </c>
      <c r="J1113" s="18">
        <v>0</v>
      </c>
      <c r="K1113" s="19">
        <v>0</v>
      </c>
      <c r="L1113" s="17"/>
    </row>
    <row r="1114" ht="10.95" customHeight="true" customFormat="true" s="9">
      <c r="A1114" s="16">
        <v>45469</v>
      </c>
      <c r="B1114" s="17" t="s">
        <v>381</v>
      </c>
      <c r="C1114" s="17" t="s">
        <v>374</v>
      </c>
      <c r="D1114" s="17" t="s">
        <v>21</v>
      </c>
      <c r="E1114" s="17" t="s">
        <v>86</v>
      </c>
      <c r="F1114" s="17"/>
      <c r="G1114" s="18">
        <v>0</v>
      </c>
      <c r="H1114" s="18">
        <v>2666.4800</v>
      </c>
      <c r="I1114" s="18">
        <f ca="1">((I1113 + G1114) - H1114)</f>
        <v>0</v>
      </c>
      <c r="J1114" s="18">
        <v>0</v>
      </c>
      <c r="K1114" s="19">
        <v>0</v>
      </c>
      <c r="L1114" s="17"/>
    </row>
    <row r="1115" ht="10.95" customHeight="true" customFormat="true" s="9">
      <c r="A1115" s="16">
        <v>45473</v>
      </c>
      <c r="B1115" s="17" t="s">
        <v>381</v>
      </c>
      <c r="C1115" s="17" t="s">
        <v>374</v>
      </c>
      <c r="D1115" s="17" t="s">
        <v>126</v>
      </c>
      <c r="E1115" s="17" t="s">
        <v>382</v>
      </c>
      <c r="F1115" s="17" t="s">
        <v>383</v>
      </c>
      <c r="G1115" s="18">
        <v>0</v>
      </c>
      <c r="H1115" s="18">
        <v>703.0000</v>
      </c>
      <c r="I1115" s="18">
        <f ca="1">((I1114 + G1115) - H1115)</f>
        <v>0</v>
      </c>
      <c r="J1115" s="18">
        <v>0</v>
      </c>
      <c r="K1115" s="19">
        <v>0</v>
      </c>
      <c r="L1115" s="17" t="s">
        <v>129</v>
      </c>
    </row>
    <row r="1116" ht="10.95" customHeight="true" customFormat="true" s="9">
      <c r="A1116" s="16">
        <v>45473</v>
      </c>
      <c r="B1116" s="17" t="s">
        <v>381</v>
      </c>
      <c r="C1116" s="17" t="s">
        <v>374</v>
      </c>
      <c r="D1116" s="17" t="s">
        <v>126</v>
      </c>
      <c r="E1116" s="17" t="s">
        <v>384</v>
      </c>
      <c r="F1116" s="17" t="s">
        <v>385</v>
      </c>
      <c r="G1116" s="18">
        <v>0</v>
      </c>
      <c r="H1116" s="18">
        <v>3835.5900</v>
      </c>
      <c r="I1116" s="18">
        <f ca="1">((I1115 + G1116) - H1116)</f>
        <v>0</v>
      </c>
      <c r="J1116" s="18">
        <v>0</v>
      </c>
      <c r="K1116" s="19">
        <v>0</v>
      </c>
      <c r="L1116" s="17" t="s">
        <v>129</v>
      </c>
    </row>
    <row r="1117" ht="10.95" customHeight="true" customFormat="true" s="9">
      <c r="A1117" s="16">
        <v>45473</v>
      </c>
      <c r="B1117" s="17" t="s">
        <v>381</v>
      </c>
      <c r="C1117" s="17" t="s">
        <v>374</v>
      </c>
      <c r="D1117" s="17" t="s">
        <v>126</v>
      </c>
      <c r="E1117" s="17" t="s">
        <v>386</v>
      </c>
      <c r="F1117" s="17" t="s">
        <v>228</v>
      </c>
      <c r="G1117" s="18">
        <v>1000.0000</v>
      </c>
      <c r="H1117" s="18">
        <v>0</v>
      </c>
      <c r="I1117" s="18">
        <f ca="1">((I1116 + G1117) - H1117)</f>
        <v>0</v>
      </c>
      <c r="J1117" s="18">
        <v>0</v>
      </c>
      <c r="K1117" s="19">
        <v>0</v>
      </c>
      <c r="L1117" s="17"/>
    </row>
    <row r="1118" ht="10.95" customHeight="true" customFormat="true" s="9">
      <c r="A1118" s="16">
        <v>45473</v>
      </c>
      <c r="B1118" s="17" t="s">
        <v>381</v>
      </c>
      <c r="C1118" s="17" t="s">
        <v>374</v>
      </c>
      <c r="D1118" s="17" t="s">
        <v>126</v>
      </c>
      <c r="E1118" s="17" t="s">
        <v>387</v>
      </c>
      <c r="F1118" s="17" t="s">
        <v>139</v>
      </c>
      <c r="G1118" s="18">
        <v>0</v>
      </c>
      <c r="H1118" s="18">
        <v>13800.0000</v>
      </c>
      <c r="I1118" s="18">
        <f ca="1">((I1117 + G1118) - H1118)</f>
        <v>0</v>
      </c>
      <c r="J1118" s="18">
        <v>0</v>
      </c>
      <c r="K1118" s="19">
        <v>0</v>
      </c>
      <c r="L1118" s="17" t="s">
        <v>129</v>
      </c>
    </row>
    <row r="1119" ht="10.95" customHeight="true" customFormat="true" s="9">
      <c r="A1119" s="16">
        <v>45473</v>
      </c>
      <c r="B1119" s="17" t="s">
        <v>381</v>
      </c>
      <c r="C1119" s="17" t="s">
        <v>374</v>
      </c>
      <c r="D1119" s="17" t="s">
        <v>126</v>
      </c>
      <c r="E1119" s="17" t="s">
        <v>388</v>
      </c>
      <c r="F1119" s="17" t="s">
        <v>169</v>
      </c>
      <c r="G1119" s="18">
        <v>1636.3600</v>
      </c>
      <c r="H1119" s="18">
        <v>0</v>
      </c>
      <c r="I1119" s="18">
        <f ca="1">((I1118 + G1119) - H1119)</f>
        <v>0</v>
      </c>
      <c r="J1119" s="18">
        <v>0</v>
      </c>
      <c r="K1119" s="19">
        <v>0</v>
      </c>
      <c r="L1119" s="17"/>
    </row>
    <row r="1120" ht="10.95" customHeight="true" customFormat="true" s="9">
      <c r="A1120" s="20" t="s">
        <v>389</v>
      </c>
      <c r="B1120" s="20"/>
      <c r="C1120" s="20"/>
      <c r="D1120" s="20"/>
      <c r="E1120" s="20"/>
      <c r="F1120" s="20"/>
      <c r="G1120" s="21">
        <f ca="1">SUM(G958:G1119)</f>
        <v>0</v>
      </c>
      <c r="H1120" s="21">
        <f ca="1">SUM(H958:H1119)</f>
        <v>0</v>
      </c>
      <c r="I1120" s="21">
        <f ca="1">I1119</f>
        <v>0</v>
      </c>
      <c r="J1120" s="21">
        <f ca="1">SUM(J958:J1119)</f>
        <v>0</v>
      </c>
      <c r="K1120" s="20"/>
      <c r="L1120" s="20"/>
    </row>
    <row r="1121" ht="10.95" customHeight="true" customFormat="true" s="9">
      <c r="A1121" s="20" t="s">
        <v>98</v>
      </c>
      <c r="B1121" s="20"/>
      <c r="C1121" s="20"/>
      <c r="D1121" s="20"/>
      <c r="E1121" s="20"/>
      <c r="F1121" s="20"/>
      <c r="G1121" s="21">
        <v>0</v>
      </c>
      <c r="H1121" s="21">
        <v>6228.0900</v>
      </c>
      <c r="I1121" s="21">
        <v>0</v>
      </c>
      <c r="J1121" s="21">
        <v>0</v>
      </c>
      <c r="K1121" s="20"/>
      <c r="L1121" s="20"/>
    </row>
    <row r="1122" ht="10.95" customHeight="true" customFormat="true" s="9">
      <c r="A1122" s="10" t="s">
        <v>99</v>
      </c>
      <c r="B1122" s="10"/>
      <c r="C1122" s="10"/>
      <c r="D1122" s="10"/>
      <c r="E1122" s="10"/>
      <c r="F1122" s="10"/>
      <c r="G1122" s="11">
        <v>0</v>
      </c>
      <c r="H1122" s="11">
        <v>25505.6400</v>
      </c>
      <c r="I1122" s="11">
        <f ca="1">I1119</f>
        <v>0</v>
      </c>
      <c r="J1122" s="11">
        <v>0</v>
      </c>
      <c r="K1122" s="10"/>
      <c r="L1122" s="10"/>
    </row>
    <row r="1123" ht="13.35" customHeight="true"/>
    <row r="1124" ht="12.1" customHeight="true" customFormat="true" s="5">
      <c r="A1124" s="8" t="s">
        <v>390</v>
      </c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</row>
    <row r="1125" ht="10.95" customHeight="true" customFormat="true" s="9">
      <c r="A1125" s="10" t="s">
        <v>16</v>
      </c>
      <c r="B1125" s="10"/>
      <c r="C1125" s="10"/>
      <c r="D1125" s="10"/>
      <c r="E1125" s="10"/>
      <c r="F1125" s="10"/>
      <c r="G1125" s="11">
        <v>0</v>
      </c>
      <c r="H1125" s="11">
        <v>0</v>
      </c>
      <c r="I1125" s="11">
        <f ca="1">(G1125 - H1125)</f>
        <v>0</v>
      </c>
      <c r="J1125" s="11">
        <v>0</v>
      </c>
      <c r="K1125" s="10"/>
      <c r="L1125" s="10"/>
    </row>
    <row r="1126" ht="10.95" customHeight="true" customFormat="true" s="9">
      <c r="A1126" s="12">
        <v>45327</v>
      </c>
      <c r="B1126" s="13" t="s">
        <v>391</v>
      </c>
      <c r="C1126" s="13" t="s">
        <v>374</v>
      </c>
      <c r="D1126" s="13" t="s">
        <v>284</v>
      </c>
      <c r="E1126" s="13" t="s">
        <v>392</v>
      </c>
      <c r="F1126" s="13" t="s">
        <v>286</v>
      </c>
      <c r="G1126" s="14">
        <v>0</v>
      </c>
      <c r="H1126" s="14">
        <v>291.0000</v>
      </c>
      <c r="I1126" s="14">
        <f ca="1">((I1125 + G1126) - H1126)</f>
        <v>0</v>
      </c>
      <c r="J1126" s="14">
        <v>0</v>
      </c>
      <c r="K1126" s="15">
        <v>0</v>
      </c>
      <c r="L1126" s="13" t="s">
        <v>129</v>
      </c>
    </row>
    <row r="1127" ht="10.95" customHeight="true" customFormat="true" s="9">
      <c r="A1127" s="16">
        <v>45350</v>
      </c>
      <c r="B1127" s="17" t="s">
        <v>391</v>
      </c>
      <c r="C1127" s="17" t="s">
        <v>374</v>
      </c>
      <c r="D1127" s="17" t="s">
        <v>284</v>
      </c>
      <c r="E1127" s="17" t="s">
        <v>392</v>
      </c>
      <c r="F1127" s="17" t="s">
        <v>287</v>
      </c>
      <c r="G1127" s="18">
        <v>0</v>
      </c>
      <c r="H1127" s="18">
        <v>412.0000</v>
      </c>
      <c r="I1127" s="18">
        <f ca="1">((I1126 + G1127) - H1127)</f>
        <v>0</v>
      </c>
      <c r="J1127" s="18">
        <v>0</v>
      </c>
      <c r="K1127" s="19">
        <v>0</v>
      </c>
      <c r="L1127" s="17" t="s">
        <v>129</v>
      </c>
    </row>
    <row r="1128" ht="10.95" customHeight="true" customFormat="true" s="9">
      <c r="A1128" s="16">
        <v>45386</v>
      </c>
      <c r="B1128" s="17" t="s">
        <v>391</v>
      </c>
      <c r="C1128" s="17" t="s">
        <v>374</v>
      </c>
      <c r="D1128" s="17" t="s">
        <v>284</v>
      </c>
      <c r="E1128" s="17" t="s">
        <v>392</v>
      </c>
      <c r="F1128" s="17" t="s">
        <v>289</v>
      </c>
      <c r="G1128" s="18">
        <v>0</v>
      </c>
      <c r="H1128" s="18">
        <v>21.0000</v>
      </c>
      <c r="I1128" s="18">
        <f ca="1">((I1127 + G1128) - H1128)</f>
        <v>0</v>
      </c>
      <c r="J1128" s="18">
        <v>0</v>
      </c>
      <c r="K1128" s="19">
        <v>0</v>
      </c>
      <c r="L1128" s="17" t="s">
        <v>129</v>
      </c>
    </row>
    <row r="1129" ht="10.95" customHeight="true" customFormat="true" s="9">
      <c r="A1129" s="16">
        <v>45386</v>
      </c>
      <c r="B1129" s="17" t="s">
        <v>391</v>
      </c>
      <c r="C1129" s="17" t="s">
        <v>374</v>
      </c>
      <c r="D1129" s="17" t="s">
        <v>284</v>
      </c>
      <c r="E1129" s="17" t="s">
        <v>392</v>
      </c>
      <c r="F1129" s="17" t="s">
        <v>290</v>
      </c>
      <c r="G1129" s="18">
        <v>0</v>
      </c>
      <c r="H1129" s="18">
        <v>217.0000</v>
      </c>
      <c r="I1129" s="18">
        <f ca="1">((I1128 + G1129) - H1129)</f>
        <v>0</v>
      </c>
      <c r="J1129" s="18">
        <v>0</v>
      </c>
      <c r="K1129" s="19">
        <v>0</v>
      </c>
      <c r="L1129" s="17" t="s">
        <v>129</v>
      </c>
    </row>
    <row r="1130" ht="10.95" customHeight="true" customFormat="true" s="9">
      <c r="A1130" s="16">
        <v>45386</v>
      </c>
      <c r="B1130" s="17" t="s">
        <v>391</v>
      </c>
      <c r="C1130" s="17" t="s">
        <v>374</v>
      </c>
      <c r="D1130" s="17" t="s">
        <v>284</v>
      </c>
      <c r="E1130" s="17" t="s">
        <v>392</v>
      </c>
      <c r="F1130" s="17" t="s">
        <v>291</v>
      </c>
      <c r="G1130" s="18">
        <v>0</v>
      </c>
      <c r="H1130" s="18">
        <v>72.0000</v>
      </c>
      <c r="I1130" s="18">
        <f ca="1">((I1129 + G1130) - H1130)</f>
        <v>0</v>
      </c>
      <c r="J1130" s="18">
        <v>0</v>
      </c>
      <c r="K1130" s="19">
        <v>0</v>
      </c>
      <c r="L1130" s="17" t="s">
        <v>129</v>
      </c>
    </row>
    <row r="1131" ht="10.95" customHeight="true" customFormat="true" s="9">
      <c r="A1131" s="16">
        <v>45386</v>
      </c>
      <c r="B1131" s="17" t="s">
        <v>391</v>
      </c>
      <c r="C1131" s="17" t="s">
        <v>374</v>
      </c>
      <c r="D1131" s="17" t="s">
        <v>284</v>
      </c>
      <c r="E1131" s="17" t="s">
        <v>392</v>
      </c>
      <c r="F1131" s="17" t="s">
        <v>292</v>
      </c>
      <c r="G1131" s="18">
        <v>0</v>
      </c>
      <c r="H1131" s="18">
        <v>50.0000</v>
      </c>
      <c r="I1131" s="18">
        <f ca="1">((I1130 + G1131) - H1131)</f>
        <v>0</v>
      </c>
      <c r="J1131" s="18">
        <v>0</v>
      </c>
      <c r="K1131" s="19">
        <v>0</v>
      </c>
      <c r="L1131" s="17" t="s">
        <v>129</v>
      </c>
    </row>
    <row r="1132" ht="10.95" customHeight="true" customFormat="true" s="9">
      <c r="A1132" s="16">
        <v>45421</v>
      </c>
      <c r="B1132" s="17" t="s">
        <v>391</v>
      </c>
      <c r="C1132" s="17" t="s">
        <v>374</v>
      </c>
      <c r="D1132" s="17" t="s">
        <v>284</v>
      </c>
      <c r="E1132" s="17" t="s">
        <v>392</v>
      </c>
      <c r="F1132" s="17" t="s">
        <v>293</v>
      </c>
      <c r="G1132" s="18">
        <v>0</v>
      </c>
      <c r="H1132" s="18">
        <v>79.0000</v>
      </c>
      <c r="I1132" s="18">
        <f ca="1">((I1131 + G1132) - H1132)</f>
        <v>0</v>
      </c>
      <c r="J1132" s="18">
        <v>0</v>
      </c>
      <c r="K1132" s="19">
        <v>0</v>
      </c>
      <c r="L1132" s="17" t="s">
        <v>129</v>
      </c>
    </row>
    <row r="1133" ht="10.95" customHeight="true" customFormat="true" s="9">
      <c r="A1133" s="16">
        <v>45425</v>
      </c>
      <c r="B1133" s="17" t="s">
        <v>391</v>
      </c>
      <c r="C1133" s="17" t="s">
        <v>374</v>
      </c>
      <c r="D1133" s="17" t="s">
        <v>284</v>
      </c>
      <c r="E1133" s="17" t="s">
        <v>392</v>
      </c>
      <c r="F1133" s="17" t="s">
        <v>294</v>
      </c>
      <c r="G1133" s="18">
        <v>0</v>
      </c>
      <c r="H1133" s="18">
        <v>79.0000</v>
      </c>
      <c r="I1133" s="18">
        <f ca="1">((I1132 + G1133) - H1133)</f>
        <v>0</v>
      </c>
      <c r="J1133" s="18">
        <v>0</v>
      </c>
      <c r="K1133" s="19">
        <v>0</v>
      </c>
      <c r="L1133" s="17" t="s">
        <v>129</v>
      </c>
    </row>
    <row r="1134" ht="10.95" customHeight="true" customFormat="true" s="9">
      <c r="A1134" s="16">
        <v>45425</v>
      </c>
      <c r="B1134" s="17" t="s">
        <v>391</v>
      </c>
      <c r="C1134" s="17" t="s">
        <v>374</v>
      </c>
      <c r="D1134" s="17" t="s">
        <v>284</v>
      </c>
      <c r="E1134" s="17" t="s">
        <v>392</v>
      </c>
      <c r="F1134" s="17" t="s">
        <v>295</v>
      </c>
      <c r="G1134" s="18">
        <v>0</v>
      </c>
      <c r="H1134" s="18">
        <v>120.0000</v>
      </c>
      <c r="I1134" s="18">
        <f ca="1">((I1133 + G1134) - H1134)</f>
        <v>0</v>
      </c>
      <c r="J1134" s="18">
        <v>0</v>
      </c>
      <c r="K1134" s="19">
        <v>0</v>
      </c>
      <c r="L1134" s="17" t="s">
        <v>129</v>
      </c>
    </row>
    <row r="1135" ht="10.95" customHeight="true" customFormat="true" s="9">
      <c r="A1135" s="16">
        <v>45425</v>
      </c>
      <c r="B1135" s="17" t="s">
        <v>391</v>
      </c>
      <c r="C1135" s="17" t="s">
        <v>374</v>
      </c>
      <c r="D1135" s="17" t="s">
        <v>284</v>
      </c>
      <c r="E1135" s="17" t="s">
        <v>392</v>
      </c>
      <c r="F1135" s="17" t="s">
        <v>296</v>
      </c>
      <c r="G1135" s="18">
        <v>0</v>
      </c>
      <c r="H1135" s="18">
        <v>12.0000</v>
      </c>
      <c r="I1135" s="18">
        <f ca="1">((I1134 + G1135) - H1135)</f>
        <v>0</v>
      </c>
      <c r="J1135" s="18">
        <v>0</v>
      </c>
      <c r="K1135" s="19">
        <v>0</v>
      </c>
      <c r="L1135" s="17" t="s">
        <v>129</v>
      </c>
    </row>
    <row r="1136" ht="10.95" customHeight="true" customFormat="true" s="9">
      <c r="A1136" s="16">
        <v>45425</v>
      </c>
      <c r="B1136" s="17" t="s">
        <v>391</v>
      </c>
      <c r="C1136" s="17" t="s">
        <v>374</v>
      </c>
      <c r="D1136" s="17" t="s">
        <v>284</v>
      </c>
      <c r="E1136" s="17" t="s">
        <v>392</v>
      </c>
      <c r="F1136" s="17" t="s">
        <v>297</v>
      </c>
      <c r="G1136" s="18">
        <v>0</v>
      </c>
      <c r="H1136" s="18">
        <v>193.0000</v>
      </c>
      <c r="I1136" s="18">
        <f ca="1">((I1135 + G1136) - H1136)</f>
        <v>0</v>
      </c>
      <c r="J1136" s="18">
        <v>0</v>
      </c>
      <c r="K1136" s="19">
        <v>0</v>
      </c>
      <c r="L1136" s="17" t="s">
        <v>129</v>
      </c>
    </row>
    <row r="1137" ht="10.95" customHeight="true" customFormat="true" s="9">
      <c r="A1137" s="16">
        <v>45451</v>
      </c>
      <c r="B1137" s="17" t="s">
        <v>391</v>
      </c>
      <c r="C1137" s="17" t="s">
        <v>374</v>
      </c>
      <c r="D1137" s="17" t="s">
        <v>284</v>
      </c>
      <c r="E1137" s="17" t="s">
        <v>392</v>
      </c>
      <c r="F1137" s="17" t="s">
        <v>298</v>
      </c>
      <c r="G1137" s="18">
        <v>0</v>
      </c>
      <c r="H1137" s="18">
        <v>72.0000</v>
      </c>
      <c r="I1137" s="18">
        <f ca="1">((I1136 + G1137) - H1137)</f>
        <v>0</v>
      </c>
      <c r="J1137" s="18">
        <v>0</v>
      </c>
      <c r="K1137" s="19">
        <v>0</v>
      </c>
      <c r="L1137" s="17" t="s">
        <v>129</v>
      </c>
    </row>
    <row r="1138" ht="10.95" customHeight="true" customFormat="true" s="9">
      <c r="A1138" s="16">
        <v>45451</v>
      </c>
      <c r="B1138" s="17" t="s">
        <v>391</v>
      </c>
      <c r="C1138" s="17" t="s">
        <v>374</v>
      </c>
      <c r="D1138" s="17" t="s">
        <v>284</v>
      </c>
      <c r="E1138" s="17" t="s">
        <v>392</v>
      </c>
      <c r="F1138" s="17" t="s">
        <v>300</v>
      </c>
      <c r="G1138" s="18">
        <v>0</v>
      </c>
      <c r="H1138" s="18">
        <v>132.0000</v>
      </c>
      <c r="I1138" s="18">
        <f ca="1">((I1137 + G1138) - H1138)</f>
        <v>0</v>
      </c>
      <c r="J1138" s="18">
        <v>0</v>
      </c>
      <c r="K1138" s="19">
        <v>0</v>
      </c>
      <c r="L1138" s="17" t="s">
        <v>129</v>
      </c>
    </row>
    <row r="1139" ht="10.95" customHeight="true" customFormat="true" s="9">
      <c r="A1139" s="16">
        <v>45456</v>
      </c>
      <c r="B1139" s="17" t="s">
        <v>391</v>
      </c>
      <c r="C1139" s="17" t="s">
        <v>374</v>
      </c>
      <c r="D1139" s="17" t="s">
        <v>284</v>
      </c>
      <c r="E1139" s="17" t="s">
        <v>392</v>
      </c>
      <c r="F1139" s="17" t="s">
        <v>301</v>
      </c>
      <c r="G1139" s="18">
        <v>0</v>
      </c>
      <c r="H1139" s="18">
        <v>102.0000</v>
      </c>
      <c r="I1139" s="18">
        <f ca="1">((I1138 + G1139) - H1139)</f>
        <v>0</v>
      </c>
      <c r="J1139" s="18">
        <v>0</v>
      </c>
      <c r="K1139" s="19">
        <v>0</v>
      </c>
      <c r="L1139" s="17" t="s">
        <v>129</v>
      </c>
    </row>
    <row r="1140" ht="10.95" customHeight="true" customFormat="true" s="9">
      <c r="A1140" s="16">
        <v>45473</v>
      </c>
      <c r="B1140" s="17" t="s">
        <v>391</v>
      </c>
      <c r="C1140" s="17" t="s">
        <v>374</v>
      </c>
      <c r="D1140" s="17" t="s">
        <v>126</v>
      </c>
      <c r="E1140" s="17" t="s">
        <v>393</v>
      </c>
      <c r="F1140" s="17" t="s">
        <v>383</v>
      </c>
      <c r="G1140" s="18">
        <v>703.0000</v>
      </c>
      <c r="H1140" s="18">
        <v>0</v>
      </c>
      <c r="I1140" s="18">
        <f ca="1">((I1139 + G1140) - H1140)</f>
        <v>0</v>
      </c>
      <c r="J1140" s="18">
        <v>0</v>
      </c>
      <c r="K1140" s="19">
        <v>0</v>
      </c>
      <c r="L1140" s="17" t="s">
        <v>129</v>
      </c>
    </row>
    <row r="1141" ht="10.95" customHeight="true" customFormat="true" s="9">
      <c r="A1141" s="20" t="s">
        <v>394</v>
      </c>
      <c r="B1141" s="20"/>
      <c r="C1141" s="20"/>
      <c r="D1141" s="20"/>
      <c r="E1141" s="20"/>
      <c r="F1141" s="20"/>
      <c r="G1141" s="21">
        <f ca="1">SUM(G1126:G1140)</f>
        <v>0</v>
      </c>
      <c r="H1141" s="21">
        <f ca="1">SUM(H1126:H1140)</f>
        <v>0</v>
      </c>
      <c r="I1141" s="21">
        <f ca="1">I1140</f>
        <v>0</v>
      </c>
      <c r="J1141" s="21">
        <f ca="1">SUM(J1126:J1140)</f>
        <v>0</v>
      </c>
      <c r="K1141" s="20"/>
      <c r="L1141" s="20"/>
    </row>
    <row r="1142" ht="10.95" customHeight="true" customFormat="true" s="9">
      <c r="A1142" s="20" t="s">
        <v>98</v>
      </c>
      <c r="B1142" s="20"/>
      <c r="C1142" s="20"/>
      <c r="D1142" s="20"/>
      <c r="E1142" s="20"/>
      <c r="F1142" s="20"/>
      <c r="G1142" s="21">
        <v>0</v>
      </c>
      <c r="H1142" s="21">
        <v>1149.0000</v>
      </c>
      <c r="I1142" s="21">
        <v>0</v>
      </c>
      <c r="J1142" s="21">
        <v>0</v>
      </c>
      <c r="K1142" s="20"/>
      <c r="L1142" s="20"/>
    </row>
    <row r="1143" ht="10.95" customHeight="true" customFormat="true" s="9">
      <c r="A1143" s="10" t="s">
        <v>99</v>
      </c>
      <c r="B1143" s="10"/>
      <c r="C1143" s="10"/>
      <c r="D1143" s="10"/>
      <c r="E1143" s="10"/>
      <c r="F1143" s="10"/>
      <c r="G1143" s="11">
        <v>0</v>
      </c>
      <c r="H1143" s="11">
        <v>1149.0000</v>
      </c>
      <c r="I1143" s="11">
        <f ca="1">I1140</f>
        <v>0</v>
      </c>
      <c r="J1143" s="11">
        <v>0</v>
      </c>
      <c r="K1143" s="10"/>
      <c r="L1143" s="10"/>
    </row>
    <row r="1144" ht="13.35" customHeight="true"/>
    <row r="1145" ht="12.1" customHeight="true" customFormat="true" s="5">
      <c r="A1145" s="8" t="s">
        <v>395</v>
      </c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</row>
    <row r="1146" ht="10.95" customHeight="true" customFormat="true" s="9">
      <c r="A1146" s="10" t="s">
        <v>16</v>
      </c>
      <c r="B1146" s="10"/>
      <c r="C1146" s="10"/>
      <c r="D1146" s="10"/>
      <c r="E1146" s="10"/>
      <c r="F1146" s="10"/>
      <c r="G1146" s="11">
        <v>0</v>
      </c>
      <c r="H1146" s="11">
        <v>0</v>
      </c>
      <c r="I1146" s="11">
        <f ca="1">(G1146 - H1146)</f>
        <v>0</v>
      </c>
      <c r="J1146" s="11">
        <v>0</v>
      </c>
      <c r="K1146" s="10"/>
      <c r="L1146" s="10"/>
    </row>
    <row r="1147" ht="10.95" customHeight="true" customFormat="true" s="9">
      <c r="A1147" s="12">
        <v>45327</v>
      </c>
      <c r="B1147" s="13" t="s">
        <v>396</v>
      </c>
      <c r="C1147" s="13" t="s">
        <v>374</v>
      </c>
      <c r="D1147" s="13" t="s">
        <v>284</v>
      </c>
      <c r="E1147" s="13" t="s">
        <v>397</v>
      </c>
      <c r="F1147" s="13" t="s">
        <v>286</v>
      </c>
      <c r="G1147" s="14">
        <v>0</v>
      </c>
      <c r="H1147" s="14">
        <v>150.8400</v>
      </c>
      <c r="I1147" s="14">
        <f ca="1">((I1146 + G1147) - H1147)</f>
        <v>0</v>
      </c>
      <c r="J1147" s="14">
        <v>0</v>
      </c>
      <c r="K1147" s="15">
        <v>0</v>
      </c>
      <c r="L1147" s="13" t="s">
        <v>129</v>
      </c>
    </row>
    <row r="1148" ht="10.95" customHeight="true" customFormat="true" s="9">
      <c r="A1148" s="16">
        <v>45350</v>
      </c>
      <c r="B1148" s="17" t="s">
        <v>396</v>
      </c>
      <c r="C1148" s="17" t="s">
        <v>374</v>
      </c>
      <c r="D1148" s="17" t="s">
        <v>284</v>
      </c>
      <c r="E1148" s="17" t="s">
        <v>397</v>
      </c>
      <c r="F1148" s="17" t="s">
        <v>287</v>
      </c>
      <c r="G1148" s="18">
        <v>0</v>
      </c>
      <c r="H1148" s="18">
        <v>189.5100</v>
      </c>
      <c r="I1148" s="18">
        <f ca="1">((I1147 + G1148) - H1148)</f>
        <v>0</v>
      </c>
      <c r="J1148" s="18">
        <v>0</v>
      </c>
      <c r="K1148" s="19">
        <v>0</v>
      </c>
      <c r="L1148" s="17" t="s">
        <v>129</v>
      </c>
    </row>
    <row r="1149" ht="10.95" customHeight="true" customFormat="true" s="9">
      <c r="A1149" s="16">
        <v>45386</v>
      </c>
      <c r="B1149" s="17" t="s">
        <v>396</v>
      </c>
      <c r="C1149" s="17" t="s">
        <v>374</v>
      </c>
      <c r="D1149" s="17" t="s">
        <v>284</v>
      </c>
      <c r="E1149" s="17" t="s">
        <v>397</v>
      </c>
      <c r="F1149" s="17" t="s">
        <v>288</v>
      </c>
      <c r="G1149" s="18">
        <v>0</v>
      </c>
      <c r="H1149" s="18">
        <v>19.3400</v>
      </c>
      <c r="I1149" s="18">
        <f ca="1">((I1148 + G1149) - H1149)</f>
        <v>0</v>
      </c>
      <c r="J1149" s="18">
        <v>0</v>
      </c>
      <c r="K1149" s="19">
        <v>0</v>
      </c>
      <c r="L1149" s="17" t="s">
        <v>129</v>
      </c>
    </row>
    <row r="1150" ht="10.95" customHeight="true" customFormat="true" s="9">
      <c r="A1150" s="16">
        <v>45386</v>
      </c>
      <c r="B1150" s="17" t="s">
        <v>396</v>
      </c>
      <c r="C1150" s="17" t="s">
        <v>374</v>
      </c>
      <c r="D1150" s="17" t="s">
        <v>284</v>
      </c>
      <c r="E1150" s="17" t="s">
        <v>397</v>
      </c>
      <c r="F1150" s="17" t="s">
        <v>289</v>
      </c>
      <c r="G1150" s="18">
        <v>0</v>
      </c>
      <c r="H1150" s="18">
        <v>50.2800</v>
      </c>
      <c r="I1150" s="18">
        <f ca="1">((I1149 + G1150) - H1150)</f>
        <v>0</v>
      </c>
      <c r="J1150" s="18">
        <v>0</v>
      </c>
      <c r="K1150" s="19">
        <v>0</v>
      </c>
      <c r="L1150" s="17" t="s">
        <v>129</v>
      </c>
    </row>
    <row r="1151" ht="10.95" customHeight="true" customFormat="true" s="9">
      <c r="A1151" s="16">
        <v>45386</v>
      </c>
      <c r="B1151" s="17" t="s">
        <v>396</v>
      </c>
      <c r="C1151" s="17" t="s">
        <v>374</v>
      </c>
      <c r="D1151" s="17" t="s">
        <v>284</v>
      </c>
      <c r="E1151" s="17" t="s">
        <v>397</v>
      </c>
      <c r="F1151" s="17" t="s">
        <v>290</v>
      </c>
      <c r="G1151" s="18">
        <v>0</v>
      </c>
      <c r="H1151" s="18">
        <v>127.6300</v>
      </c>
      <c r="I1151" s="18">
        <f ca="1">((I1150 + G1151) - H1151)</f>
        <v>0</v>
      </c>
      <c r="J1151" s="18">
        <v>0</v>
      </c>
      <c r="K1151" s="19">
        <v>0</v>
      </c>
      <c r="L1151" s="17" t="s">
        <v>129</v>
      </c>
    </row>
    <row r="1152" ht="10.95" customHeight="true" customFormat="true" s="9">
      <c r="A1152" s="16">
        <v>45386</v>
      </c>
      <c r="B1152" s="17" t="s">
        <v>396</v>
      </c>
      <c r="C1152" s="17" t="s">
        <v>374</v>
      </c>
      <c r="D1152" s="17" t="s">
        <v>284</v>
      </c>
      <c r="E1152" s="17" t="s">
        <v>397</v>
      </c>
      <c r="F1152" s="17" t="s">
        <v>291</v>
      </c>
      <c r="G1152" s="18">
        <v>0</v>
      </c>
      <c r="H1152" s="18">
        <v>73.4800</v>
      </c>
      <c r="I1152" s="18">
        <f ca="1">((I1151 + G1152) - H1152)</f>
        <v>0</v>
      </c>
      <c r="J1152" s="18">
        <v>0</v>
      </c>
      <c r="K1152" s="19">
        <v>0</v>
      </c>
      <c r="L1152" s="17" t="s">
        <v>129</v>
      </c>
    </row>
    <row r="1153" ht="10.95" customHeight="true" customFormat="true" s="9">
      <c r="A1153" s="16">
        <v>45386</v>
      </c>
      <c r="B1153" s="17" t="s">
        <v>396</v>
      </c>
      <c r="C1153" s="17" t="s">
        <v>374</v>
      </c>
      <c r="D1153" s="17" t="s">
        <v>284</v>
      </c>
      <c r="E1153" s="17" t="s">
        <v>397</v>
      </c>
      <c r="F1153" s="17" t="s">
        <v>292</v>
      </c>
      <c r="G1153" s="18">
        <v>0</v>
      </c>
      <c r="H1153" s="18">
        <v>61.8800</v>
      </c>
      <c r="I1153" s="18">
        <f ca="1">((I1152 + G1153) - H1153)</f>
        <v>0</v>
      </c>
      <c r="J1153" s="18">
        <v>0</v>
      </c>
      <c r="K1153" s="19">
        <v>0</v>
      </c>
      <c r="L1153" s="17" t="s">
        <v>129</v>
      </c>
    </row>
    <row r="1154" ht="10.95" customHeight="true" customFormat="true" s="9">
      <c r="A1154" s="16">
        <v>45421</v>
      </c>
      <c r="B1154" s="17" t="s">
        <v>396</v>
      </c>
      <c r="C1154" s="17" t="s">
        <v>374</v>
      </c>
      <c r="D1154" s="17" t="s">
        <v>284</v>
      </c>
      <c r="E1154" s="17" t="s">
        <v>397</v>
      </c>
      <c r="F1154" s="17" t="s">
        <v>293</v>
      </c>
      <c r="G1154" s="18">
        <v>0</v>
      </c>
      <c r="H1154" s="18">
        <v>77.3500</v>
      </c>
      <c r="I1154" s="18">
        <f ca="1">((I1153 + G1154) - H1154)</f>
        <v>0</v>
      </c>
      <c r="J1154" s="18">
        <v>0</v>
      </c>
      <c r="K1154" s="19">
        <v>0</v>
      </c>
      <c r="L1154" s="17" t="s">
        <v>129</v>
      </c>
    </row>
    <row r="1155" ht="10.95" customHeight="true" customFormat="true" s="9">
      <c r="A1155" s="16">
        <v>45425</v>
      </c>
      <c r="B1155" s="17" t="s">
        <v>396</v>
      </c>
      <c r="C1155" s="17" t="s">
        <v>374</v>
      </c>
      <c r="D1155" s="17" t="s">
        <v>284</v>
      </c>
      <c r="E1155" s="17" t="s">
        <v>397</v>
      </c>
      <c r="F1155" s="17" t="s">
        <v>294</v>
      </c>
      <c r="G1155" s="18">
        <v>0</v>
      </c>
      <c r="H1155" s="18">
        <v>77.3500</v>
      </c>
      <c r="I1155" s="18">
        <f ca="1">((I1154 + G1155) - H1155)</f>
        <v>0</v>
      </c>
      <c r="J1155" s="18">
        <v>0</v>
      </c>
      <c r="K1155" s="19">
        <v>0</v>
      </c>
      <c r="L1155" s="17" t="s">
        <v>129</v>
      </c>
    </row>
    <row r="1156" ht="10.95" customHeight="true" customFormat="true" s="9">
      <c r="A1156" s="16">
        <v>45425</v>
      </c>
      <c r="B1156" s="17" t="s">
        <v>396</v>
      </c>
      <c r="C1156" s="17" t="s">
        <v>374</v>
      </c>
      <c r="D1156" s="17" t="s">
        <v>284</v>
      </c>
      <c r="E1156" s="17" t="s">
        <v>397</v>
      </c>
      <c r="F1156" s="17" t="s">
        <v>295</v>
      </c>
      <c r="G1156" s="18">
        <v>0</v>
      </c>
      <c r="H1156" s="18">
        <v>96.6900</v>
      </c>
      <c r="I1156" s="18">
        <f ca="1">((I1155 + G1156) - H1156)</f>
        <v>0</v>
      </c>
      <c r="J1156" s="18">
        <v>0</v>
      </c>
      <c r="K1156" s="19">
        <v>0</v>
      </c>
      <c r="L1156" s="17" t="s">
        <v>129</v>
      </c>
    </row>
    <row r="1157" ht="10.95" customHeight="true" customFormat="true" s="9">
      <c r="A1157" s="16">
        <v>45425</v>
      </c>
      <c r="B1157" s="17" t="s">
        <v>396</v>
      </c>
      <c r="C1157" s="17" t="s">
        <v>374</v>
      </c>
      <c r="D1157" s="17" t="s">
        <v>284</v>
      </c>
      <c r="E1157" s="17" t="s">
        <v>397</v>
      </c>
      <c r="F1157" s="17" t="s">
        <v>296</v>
      </c>
      <c r="G1157" s="18">
        <v>0</v>
      </c>
      <c r="H1157" s="18">
        <v>46.4100</v>
      </c>
      <c r="I1157" s="18">
        <f ca="1">((I1156 + G1157) - H1157)</f>
        <v>0</v>
      </c>
      <c r="J1157" s="18">
        <v>0</v>
      </c>
      <c r="K1157" s="19">
        <v>0</v>
      </c>
      <c r="L1157" s="17" t="s">
        <v>129</v>
      </c>
    </row>
    <row r="1158" ht="10.95" customHeight="true" customFormat="true" s="9">
      <c r="A1158" s="16">
        <v>45425</v>
      </c>
      <c r="B1158" s="17" t="s">
        <v>396</v>
      </c>
      <c r="C1158" s="17" t="s">
        <v>374</v>
      </c>
      <c r="D1158" s="17" t="s">
        <v>284</v>
      </c>
      <c r="E1158" s="17" t="s">
        <v>397</v>
      </c>
      <c r="F1158" s="17" t="s">
        <v>297</v>
      </c>
      <c r="G1158" s="18">
        <v>0</v>
      </c>
      <c r="H1158" s="18">
        <v>119.9000</v>
      </c>
      <c r="I1158" s="18">
        <f ca="1">((I1157 + G1158) - H1158)</f>
        <v>0</v>
      </c>
      <c r="J1158" s="18">
        <v>0</v>
      </c>
      <c r="K1158" s="19">
        <v>0</v>
      </c>
      <c r="L1158" s="17" t="s">
        <v>129</v>
      </c>
    </row>
    <row r="1159" ht="10.95" customHeight="true" customFormat="true" s="9">
      <c r="A1159" s="16">
        <v>45451</v>
      </c>
      <c r="B1159" s="17" t="s">
        <v>396</v>
      </c>
      <c r="C1159" s="17" t="s">
        <v>374</v>
      </c>
      <c r="D1159" s="17" t="s">
        <v>284</v>
      </c>
      <c r="E1159" s="17" t="s">
        <v>397</v>
      </c>
      <c r="F1159" s="17" t="s">
        <v>298</v>
      </c>
      <c r="G1159" s="18">
        <v>0</v>
      </c>
      <c r="H1159" s="18">
        <v>73.4800</v>
      </c>
      <c r="I1159" s="18">
        <f ca="1">((I1158 + G1159) - H1159)</f>
        <v>0</v>
      </c>
      <c r="J1159" s="18">
        <v>0</v>
      </c>
      <c r="K1159" s="19">
        <v>0</v>
      </c>
      <c r="L1159" s="17" t="s">
        <v>129</v>
      </c>
    </row>
    <row r="1160" ht="10.95" customHeight="true" customFormat="true" s="9">
      <c r="A1160" s="16">
        <v>45451</v>
      </c>
      <c r="B1160" s="17" t="s">
        <v>396</v>
      </c>
      <c r="C1160" s="17" t="s">
        <v>374</v>
      </c>
      <c r="D1160" s="17" t="s">
        <v>284</v>
      </c>
      <c r="E1160" s="17" t="s">
        <v>397</v>
      </c>
      <c r="F1160" s="17" t="s">
        <v>299</v>
      </c>
      <c r="G1160" s="18">
        <v>0</v>
      </c>
      <c r="H1160" s="18">
        <v>27.0700</v>
      </c>
      <c r="I1160" s="18">
        <f ca="1">((I1159 + G1160) - H1160)</f>
        <v>0</v>
      </c>
      <c r="J1160" s="18">
        <v>0</v>
      </c>
      <c r="K1160" s="19">
        <v>0</v>
      </c>
      <c r="L1160" s="17" t="s">
        <v>129</v>
      </c>
    </row>
    <row r="1161" ht="10.95" customHeight="true" customFormat="true" s="9">
      <c r="A1161" s="16">
        <v>45451</v>
      </c>
      <c r="B1161" s="17" t="s">
        <v>396</v>
      </c>
      <c r="C1161" s="17" t="s">
        <v>374</v>
      </c>
      <c r="D1161" s="17" t="s">
        <v>284</v>
      </c>
      <c r="E1161" s="17" t="s">
        <v>397</v>
      </c>
      <c r="F1161" s="17" t="s">
        <v>300</v>
      </c>
      <c r="G1161" s="18">
        <v>0</v>
      </c>
      <c r="H1161" s="18">
        <v>100.5600</v>
      </c>
      <c r="I1161" s="18">
        <f ca="1">((I1160 + G1161) - H1161)</f>
        <v>0</v>
      </c>
      <c r="J1161" s="18">
        <v>0</v>
      </c>
      <c r="K1161" s="19">
        <v>0</v>
      </c>
      <c r="L1161" s="17" t="s">
        <v>129</v>
      </c>
    </row>
    <row r="1162" ht="10.95" customHeight="true" customFormat="true" s="9">
      <c r="A1162" s="16">
        <v>45456</v>
      </c>
      <c r="B1162" s="17" t="s">
        <v>396</v>
      </c>
      <c r="C1162" s="17" t="s">
        <v>374</v>
      </c>
      <c r="D1162" s="17" t="s">
        <v>284</v>
      </c>
      <c r="E1162" s="17" t="s">
        <v>397</v>
      </c>
      <c r="F1162" s="17" t="s">
        <v>301</v>
      </c>
      <c r="G1162" s="18">
        <v>0</v>
      </c>
      <c r="H1162" s="18">
        <v>88.9500</v>
      </c>
      <c r="I1162" s="18">
        <f ca="1">((I1161 + G1162) - H1162)</f>
        <v>0</v>
      </c>
      <c r="J1162" s="18">
        <v>0</v>
      </c>
      <c r="K1162" s="19">
        <v>0</v>
      </c>
      <c r="L1162" s="17" t="s">
        <v>129</v>
      </c>
    </row>
    <row r="1163" ht="10.95" customHeight="true" customFormat="true" s="9">
      <c r="A1163" s="20" t="s">
        <v>398</v>
      </c>
      <c r="B1163" s="20"/>
      <c r="C1163" s="20"/>
      <c r="D1163" s="20"/>
      <c r="E1163" s="20"/>
      <c r="F1163" s="20"/>
      <c r="G1163" s="21">
        <f ca="1">SUM(G1147:G1162)</f>
        <v>0</v>
      </c>
      <c r="H1163" s="21">
        <f ca="1">SUM(H1147:H1162)</f>
        <v>0</v>
      </c>
      <c r="I1163" s="21">
        <f ca="1">I1162</f>
        <v>0</v>
      </c>
      <c r="J1163" s="21">
        <f ca="1">SUM(J1147:J1162)</f>
        <v>0</v>
      </c>
      <c r="K1163" s="20"/>
      <c r="L1163" s="20"/>
    </row>
    <row r="1164" ht="10.95" customHeight="true" customFormat="true" s="9">
      <c r="A1164" s="20" t="s">
        <v>98</v>
      </c>
      <c r="B1164" s="20"/>
      <c r="C1164" s="20"/>
      <c r="D1164" s="20"/>
      <c r="E1164" s="20"/>
      <c r="F1164" s="20"/>
      <c r="G1164" s="21">
        <v>0</v>
      </c>
      <c r="H1164" s="21">
        <v>1380.7200</v>
      </c>
      <c r="I1164" s="21">
        <v>0</v>
      </c>
      <c r="J1164" s="21">
        <v>0</v>
      </c>
      <c r="K1164" s="20"/>
      <c r="L1164" s="20"/>
    </row>
    <row r="1165" ht="10.95" customHeight="true" customFormat="true" s="9">
      <c r="A1165" s="10" t="s">
        <v>99</v>
      </c>
      <c r="B1165" s="10"/>
      <c r="C1165" s="10"/>
      <c r="D1165" s="10"/>
      <c r="E1165" s="10"/>
      <c r="F1165" s="10"/>
      <c r="G1165" s="11">
        <v>0</v>
      </c>
      <c r="H1165" s="11">
        <v>1380.7200</v>
      </c>
      <c r="I1165" s="11">
        <f ca="1">I1162</f>
        <v>0</v>
      </c>
      <c r="J1165" s="11">
        <v>0</v>
      </c>
      <c r="K1165" s="10"/>
      <c r="L1165" s="10"/>
    </row>
    <row r="1166" ht="13.35" customHeight="true"/>
    <row r="1167" ht="12.1" customHeight="true" customFormat="true" s="5">
      <c r="A1167" s="8" t="s">
        <v>399</v>
      </c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</row>
    <row r="1168" ht="10.95" customHeight="true" customFormat="true" s="9">
      <c r="A1168" s="10" t="s">
        <v>16</v>
      </c>
      <c r="B1168" s="10"/>
      <c r="C1168" s="10"/>
      <c r="D1168" s="10"/>
      <c r="E1168" s="10"/>
      <c r="F1168" s="10"/>
      <c r="G1168" s="11">
        <v>0</v>
      </c>
      <c r="H1168" s="11">
        <v>0</v>
      </c>
      <c r="I1168" s="11">
        <f ca="1">(G1168 - H1168)</f>
        <v>0</v>
      </c>
      <c r="J1168" s="11">
        <v>0</v>
      </c>
      <c r="K1168" s="10"/>
      <c r="L1168" s="10"/>
    </row>
    <row r="1169" ht="10.95" customHeight="true" customFormat="true" s="9">
      <c r="A1169" s="12">
        <v>45230</v>
      </c>
      <c r="B1169" s="13" t="s">
        <v>400</v>
      </c>
      <c r="C1169" s="13" t="s">
        <v>401</v>
      </c>
      <c r="D1169" s="13" t="s">
        <v>21</v>
      </c>
      <c r="E1169" s="13" t="s">
        <v>52</v>
      </c>
      <c r="F1169" s="13"/>
      <c r="G1169" s="14">
        <v>0</v>
      </c>
      <c r="H1169" s="14">
        <v>3297.2700</v>
      </c>
      <c r="I1169" s="14">
        <f ca="1">((I1168 + G1169) - H1169)</f>
        <v>0</v>
      </c>
      <c r="J1169" s="14">
        <v>0</v>
      </c>
      <c r="K1169" s="15">
        <v>0</v>
      </c>
      <c r="L1169" s="13" t="s">
        <v>129</v>
      </c>
    </row>
    <row r="1170" ht="10.95" customHeight="true" customFormat="true" s="9">
      <c r="A1170" s="16">
        <v>45473</v>
      </c>
      <c r="B1170" s="17" t="s">
        <v>400</v>
      </c>
      <c r="C1170" s="17" t="s">
        <v>401</v>
      </c>
      <c r="D1170" s="17" t="s">
        <v>126</v>
      </c>
      <c r="E1170" s="17" t="s">
        <v>229</v>
      </c>
      <c r="F1170" s="17" t="s">
        <v>230</v>
      </c>
      <c r="G1170" s="18">
        <v>0</v>
      </c>
      <c r="H1170" s="18">
        <v>6000.0000</v>
      </c>
      <c r="I1170" s="18">
        <f ca="1">((I1169 + G1170) - H1170)</f>
        <v>0</v>
      </c>
      <c r="J1170" s="18">
        <v>0</v>
      </c>
      <c r="K1170" s="19">
        <v>0</v>
      </c>
      <c r="L1170" s="17" t="s">
        <v>129</v>
      </c>
    </row>
    <row r="1171" ht="10.95" customHeight="true" customFormat="true" s="9">
      <c r="A1171" s="20" t="s">
        <v>402</v>
      </c>
      <c r="B1171" s="20"/>
      <c r="C1171" s="20"/>
      <c r="D1171" s="20"/>
      <c r="E1171" s="20"/>
      <c r="F1171" s="20"/>
      <c r="G1171" s="21">
        <f ca="1">SUM(G1169:G1170)</f>
        <v>0</v>
      </c>
      <c r="H1171" s="21">
        <f ca="1">SUM(H1169:H1170)</f>
        <v>0</v>
      </c>
      <c r="I1171" s="21">
        <f ca="1">I1170</f>
        <v>0</v>
      </c>
      <c r="J1171" s="21">
        <f ca="1">SUM(J1169:J1170)</f>
        <v>0</v>
      </c>
      <c r="K1171" s="20"/>
      <c r="L1171" s="20"/>
    </row>
    <row r="1172" ht="10.95" customHeight="true" customFormat="true" s="9">
      <c r="A1172" s="20" t="s">
        <v>98</v>
      </c>
      <c r="B1172" s="20"/>
      <c r="C1172" s="20"/>
      <c r="D1172" s="20"/>
      <c r="E1172" s="20"/>
      <c r="F1172" s="20"/>
      <c r="G1172" s="21">
        <v>0</v>
      </c>
      <c r="H1172" s="21">
        <v>9297.2700</v>
      </c>
      <c r="I1172" s="21">
        <v>0</v>
      </c>
      <c r="J1172" s="21">
        <v>0</v>
      </c>
      <c r="K1172" s="20"/>
      <c r="L1172" s="20"/>
    </row>
    <row r="1173" ht="10.95" customHeight="true" customFormat="true" s="9">
      <c r="A1173" s="10" t="s">
        <v>99</v>
      </c>
      <c r="B1173" s="10"/>
      <c r="C1173" s="10"/>
      <c r="D1173" s="10"/>
      <c r="E1173" s="10"/>
      <c r="F1173" s="10"/>
      <c r="G1173" s="11">
        <v>0</v>
      </c>
      <c r="H1173" s="11">
        <v>9297.2700</v>
      </c>
      <c r="I1173" s="11">
        <f ca="1">I1170</f>
        <v>0</v>
      </c>
      <c r="J1173" s="11">
        <v>0</v>
      </c>
      <c r="K1173" s="10"/>
      <c r="L1173" s="10"/>
    </row>
    <row r="1174" ht="13.35" customHeight="true"/>
    <row r="1175" ht="12.1" customHeight="true" customFormat="true" s="5">
      <c r="A1175" s="8" t="s">
        <v>403</v>
      </c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</row>
    <row r="1176" ht="10.95" customHeight="true" customFormat="true" s="9">
      <c r="A1176" s="10" t="s">
        <v>16</v>
      </c>
      <c r="B1176" s="10"/>
      <c r="C1176" s="10"/>
      <c r="D1176" s="10"/>
      <c r="E1176" s="10"/>
      <c r="F1176" s="10"/>
      <c r="G1176" s="11">
        <v>0</v>
      </c>
      <c r="H1176" s="11">
        <v>0</v>
      </c>
      <c r="I1176" s="11">
        <f ca="1">(G1176 - H1176)</f>
        <v>0</v>
      </c>
      <c r="J1176" s="11">
        <v>0</v>
      </c>
      <c r="K1176" s="10"/>
      <c r="L1176" s="10"/>
    </row>
    <row r="1177" ht="10.95" customHeight="true" customFormat="true" s="9">
      <c r="A1177" s="12">
        <v>45264</v>
      </c>
      <c r="B1177" s="13" t="s">
        <v>404</v>
      </c>
      <c r="C1177" s="13" t="s">
        <v>401</v>
      </c>
      <c r="D1177" s="13" t="s">
        <v>21</v>
      </c>
      <c r="E1177" s="13" t="s">
        <v>405</v>
      </c>
      <c r="F1177" s="13"/>
      <c r="G1177" s="14">
        <v>0</v>
      </c>
      <c r="H1177" s="14">
        <v>50000.0000</v>
      </c>
      <c r="I1177" s="14">
        <f ca="1">((I1176 + G1177) - H1177)</f>
        <v>0</v>
      </c>
      <c r="J1177" s="14">
        <v>0</v>
      </c>
      <c r="K1177" s="15">
        <v>0</v>
      </c>
      <c r="L1177" s="13" t="s">
        <v>129</v>
      </c>
    </row>
    <row r="1178" ht="10.95" customHeight="true" customFormat="true" s="9">
      <c r="A1178" s="16">
        <v>45343</v>
      </c>
      <c r="B1178" s="17" t="s">
        <v>404</v>
      </c>
      <c r="C1178" s="17" t="s">
        <v>401</v>
      </c>
      <c r="D1178" s="17" t="s">
        <v>21</v>
      </c>
      <c r="E1178" s="17" t="s">
        <v>405</v>
      </c>
      <c r="F1178" s="17"/>
      <c r="G1178" s="18">
        <v>0</v>
      </c>
      <c r="H1178" s="18">
        <v>56250.0000</v>
      </c>
      <c r="I1178" s="18">
        <f ca="1">((I1177 + G1178) - H1178)</f>
        <v>0</v>
      </c>
      <c r="J1178" s="18">
        <v>0</v>
      </c>
      <c r="K1178" s="19">
        <v>0</v>
      </c>
      <c r="L1178" s="17" t="s">
        <v>129</v>
      </c>
    </row>
    <row r="1179" ht="10.95" customHeight="true" customFormat="true" s="9">
      <c r="A1179" s="16">
        <v>45473</v>
      </c>
      <c r="B1179" s="17" t="s">
        <v>404</v>
      </c>
      <c r="C1179" s="17" t="s">
        <v>401</v>
      </c>
      <c r="D1179" s="17" t="s">
        <v>126</v>
      </c>
      <c r="E1179" s="17" t="s">
        <v>133</v>
      </c>
      <c r="F1179" s="17" t="s">
        <v>134</v>
      </c>
      <c r="G1179" s="18">
        <v>106250.0000</v>
      </c>
      <c r="H1179" s="18">
        <v>0</v>
      </c>
      <c r="I1179" s="18">
        <f ca="1">((I1178 + G1179) - H1179)</f>
        <v>0</v>
      </c>
      <c r="J1179" s="18">
        <v>0</v>
      </c>
      <c r="K1179" s="19">
        <v>0</v>
      </c>
      <c r="L1179" s="17" t="s">
        <v>129</v>
      </c>
    </row>
    <row r="1180" ht="10.95" customHeight="true" customFormat="true" s="9">
      <c r="A1180" s="20" t="s">
        <v>406</v>
      </c>
      <c r="B1180" s="20"/>
      <c r="C1180" s="20"/>
      <c r="D1180" s="20"/>
      <c r="E1180" s="20"/>
      <c r="F1180" s="20"/>
      <c r="G1180" s="21">
        <f ca="1">SUM(G1177:G1179)</f>
        <v>0</v>
      </c>
      <c r="H1180" s="21">
        <f ca="1">SUM(H1177:H1179)</f>
        <v>0</v>
      </c>
      <c r="I1180" s="21">
        <f ca="1">I1179</f>
        <v>0</v>
      </c>
      <c r="J1180" s="21">
        <f ca="1">SUM(J1177:J1179)</f>
        <v>0</v>
      </c>
      <c r="K1180" s="20"/>
      <c r="L1180" s="20"/>
    </row>
    <row r="1181" ht="10.95" customHeight="true" customFormat="true" s="9">
      <c r="A1181" s="20" t="s">
        <v>98</v>
      </c>
      <c r="B1181" s="20"/>
      <c r="C1181" s="20"/>
      <c r="D1181" s="20"/>
      <c r="E1181" s="20"/>
      <c r="F1181" s="20"/>
      <c r="G1181" s="21">
        <v>0</v>
      </c>
      <c r="H1181" s="21">
        <v>0</v>
      </c>
      <c r="I1181" s="21">
        <v>0</v>
      </c>
      <c r="J1181" s="21">
        <v>0</v>
      </c>
      <c r="K1181" s="20"/>
      <c r="L1181" s="20"/>
    </row>
    <row r="1182" ht="10.95" customHeight="true" customFormat="true" s="9">
      <c r="A1182" s="10" t="s">
        <v>99</v>
      </c>
      <c r="B1182" s="10"/>
      <c r="C1182" s="10"/>
      <c r="D1182" s="10"/>
      <c r="E1182" s="10"/>
      <c r="F1182" s="10"/>
      <c r="G1182" s="11">
        <v>0</v>
      </c>
      <c r="H1182" s="11">
        <v>0</v>
      </c>
      <c r="I1182" s="11">
        <f ca="1">I1179</f>
        <v>0</v>
      </c>
      <c r="J1182" s="11">
        <v>0</v>
      </c>
      <c r="K1182" s="10"/>
      <c r="L1182" s="10"/>
    </row>
    <row r="1183" ht="13.35" customHeight="true"/>
    <row r="1184" ht="12.1" customHeight="true" customFormat="true" s="5">
      <c r="A1184" s="8" t="s">
        <v>407</v>
      </c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</row>
    <row r="1185" ht="10.95" customHeight="true" customFormat="true" s="9">
      <c r="A1185" s="10" t="s">
        <v>16</v>
      </c>
      <c r="B1185" s="10"/>
      <c r="C1185" s="10"/>
      <c r="D1185" s="10"/>
      <c r="E1185" s="10"/>
      <c r="F1185" s="10"/>
      <c r="G1185" s="11">
        <v>18139.1400</v>
      </c>
      <c r="H1185" s="11">
        <v>0</v>
      </c>
      <c r="I1185" s="11">
        <f ca="1">(G1185 - H1185)</f>
        <v>0</v>
      </c>
      <c r="J1185" s="11">
        <v>0</v>
      </c>
      <c r="K1185" s="10"/>
      <c r="L1185" s="10"/>
    </row>
    <row r="1186" ht="10.95" customHeight="true" customFormat="true" s="9">
      <c r="A1186" s="12">
        <v>45473</v>
      </c>
      <c r="B1186" s="13" t="s">
        <v>408</v>
      </c>
      <c r="C1186" s="13" t="s">
        <v>401</v>
      </c>
      <c r="D1186" s="13" t="s">
        <v>126</v>
      </c>
      <c r="E1186" s="13" t="s">
        <v>387</v>
      </c>
      <c r="F1186" s="13" t="s">
        <v>139</v>
      </c>
      <c r="G1186" s="14">
        <v>151800.0000</v>
      </c>
      <c r="H1186" s="14">
        <v>0</v>
      </c>
      <c r="I1186" s="14">
        <f ca="1">((I1185 + G1186) - H1186)</f>
        <v>0</v>
      </c>
      <c r="J1186" s="14">
        <v>0</v>
      </c>
      <c r="K1186" s="15">
        <v>0</v>
      </c>
      <c r="L1186" s="13" t="s">
        <v>129</v>
      </c>
    </row>
    <row r="1187" ht="10.95" customHeight="true" customFormat="true" s="9">
      <c r="A1187" s="20" t="s">
        <v>409</v>
      </c>
      <c r="B1187" s="20"/>
      <c r="C1187" s="20"/>
      <c r="D1187" s="20"/>
      <c r="E1187" s="20"/>
      <c r="F1187" s="20"/>
      <c r="G1187" s="21">
        <f ca="1">G1186</f>
        <v>0</v>
      </c>
      <c r="H1187" s="21">
        <f ca="1">H1186</f>
        <v>0</v>
      </c>
      <c r="I1187" s="21">
        <f ca="1">I1186</f>
        <v>0</v>
      </c>
      <c r="J1187" s="21">
        <f ca="1">J1186</f>
        <v>0</v>
      </c>
      <c r="K1187" s="20"/>
      <c r="L1187" s="20"/>
    </row>
    <row r="1188" ht="10.95" customHeight="true" customFormat="true" s="9">
      <c r="A1188" s="20" t="s">
        <v>98</v>
      </c>
      <c r="B1188" s="20"/>
      <c r="C1188" s="20"/>
      <c r="D1188" s="20"/>
      <c r="E1188" s="20"/>
      <c r="F1188" s="20"/>
      <c r="G1188" s="21">
        <v>151800.0000</v>
      </c>
      <c r="H1188" s="21">
        <v>0</v>
      </c>
      <c r="I1188" s="21">
        <v>0</v>
      </c>
      <c r="J1188" s="21">
        <v>0</v>
      </c>
      <c r="K1188" s="20"/>
      <c r="L1188" s="20"/>
    </row>
    <row r="1189" ht="10.95" customHeight="true" customFormat="true" s="9">
      <c r="A1189" s="10" t="s">
        <v>99</v>
      </c>
      <c r="B1189" s="10"/>
      <c r="C1189" s="10"/>
      <c r="D1189" s="10"/>
      <c r="E1189" s="10"/>
      <c r="F1189" s="10"/>
      <c r="G1189" s="11">
        <v>169939.1400</v>
      </c>
      <c r="H1189" s="11">
        <v>0</v>
      </c>
      <c r="I1189" s="11">
        <f ca="1">I1186</f>
        <v>0</v>
      </c>
      <c r="J1189" s="11">
        <v>0</v>
      </c>
      <c r="K1189" s="10"/>
      <c r="L1189" s="10"/>
    </row>
    <row r="1190" ht="13.35" customHeight="true"/>
    <row r="1191" ht="12.1" customHeight="true" customFormat="true" s="5">
      <c r="A1191" s="8" t="s">
        <v>410</v>
      </c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</row>
    <row r="1192" ht="10.95" customHeight="true" customFormat="true" s="9">
      <c r="A1192" s="10" t="s">
        <v>16</v>
      </c>
      <c r="B1192" s="10"/>
      <c r="C1192" s="10"/>
      <c r="D1192" s="10"/>
      <c r="E1192" s="10"/>
      <c r="F1192" s="10"/>
      <c r="G1192" s="11">
        <v>0</v>
      </c>
      <c r="H1192" s="11">
        <v>256767.8800</v>
      </c>
      <c r="I1192" s="11">
        <f ca="1">(G1192 - H1192)</f>
        <v>0</v>
      </c>
      <c r="J1192" s="11">
        <v>0</v>
      </c>
      <c r="K1192" s="10"/>
      <c r="L1192" s="10"/>
    </row>
    <row r="1193" ht="10.95" customHeight="true" customFormat="true" s="9">
      <c r="A1193" s="12">
        <v>45113</v>
      </c>
      <c r="B1193" s="13" t="s">
        <v>411</v>
      </c>
      <c r="C1193" s="13" t="s">
        <v>401</v>
      </c>
      <c r="D1193" s="13" t="s">
        <v>21</v>
      </c>
      <c r="E1193" s="13" t="s">
        <v>22</v>
      </c>
      <c r="F1193" s="13"/>
      <c r="G1193" s="14">
        <v>0</v>
      </c>
      <c r="H1193" s="14">
        <v>10000.0000</v>
      </c>
      <c r="I1193" s="14">
        <f ca="1">((I1192 + G1193) - H1193)</f>
        <v>0</v>
      </c>
      <c r="J1193" s="14">
        <v>0</v>
      </c>
      <c r="K1193" s="15">
        <v>0</v>
      </c>
      <c r="L1193" s="13" t="s">
        <v>129</v>
      </c>
    </row>
    <row r="1194" ht="10.95" customHeight="true" customFormat="true" s="9">
      <c r="A1194" s="16">
        <v>45140</v>
      </c>
      <c r="B1194" s="17" t="s">
        <v>411</v>
      </c>
      <c r="C1194" s="17" t="s">
        <v>401</v>
      </c>
      <c r="D1194" s="17" t="s">
        <v>21</v>
      </c>
      <c r="E1194" s="17" t="s">
        <v>22</v>
      </c>
      <c r="F1194" s="17"/>
      <c r="G1194" s="18">
        <v>0</v>
      </c>
      <c r="H1194" s="18">
        <v>1500.0000</v>
      </c>
      <c r="I1194" s="18">
        <f ca="1">((I1193 + G1194) - H1194)</f>
        <v>0</v>
      </c>
      <c r="J1194" s="18">
        <v>0</v>
      </c>
      <c r="K1194" s="19">
        <v>0</v>
      </c>
      <c r="L1194" s="17" t="s">
        <v>129</v>
      </c>
    </row>
    <row r="1195" ht="10.95" customHeight="true" customFormat="true" s="9">
      <c r="A1195" s="16">
        <v>45141</v>
      </c>
      <c r="B1195" s="17" t="s">
        <v>411</v>
      </c>
      <c r="C1195" s="17" t="s">
        <v>401</v>
      </c>
      <c r="D1195" s="17" t="s">
        <v>21</v>
      </c>
      <c r="E1195" s="17" t="s">
        <v>22</v>
      </c>
      <c r="F1195" s="17"/>
      <c r="G1195" s="18">
        <v>0</v>
      </c>
      <c r="H1195" s="18">
        <v>8000.0000</v>
      </c>
      <c r="I1195" s="18">
        <f ca="1">((I1194 + G1195) - H1195)</f>
        <v>0</v>
      </c>
      <c r="J1195" s="18">
        <v>0</v>
      </c>
      <c r="K1195" s="19">
        <v>0</v>
      </c>
      <c r="L1195" s="17" t="s">
        <v>129</v>
      </c>
    </row>
    <row r="1196" ht="10.95" customHeight="true" customFormat="true" s="9">
      <c r="A1196" s="16">
        <v>45146</v>
      </c>
      <c r="B1196" s="17" t="s">
        <v>411</v>
      </c>
      <c r="C1196" s="17" t="s">
        <v>401</v>
      </c>
      <c r="D1196" s="17" t="s">
        <v>21</v>
      </c>
      <c r="E1196" s="17" t="s">
        <v>22</v>
      </c>
      <c r="F1196" s="17"/>
      <c r="G1196" s="18">
        <v>0</v>
      </c>
      <c r="H1196" s="18">
        <v>12153.9200</v>
      </c>
      <c r="I1196" s="18">
        <f ca="1">((I1195 + G1196) - H1196)</f>
        <v>0</v>
      </c>
      <c r="J1196" s="18">
        <v>0</v>
      </c>
      <c r="K1196" s="19">
        <v>0</v>
      </c>
      <c r="L1196" s="17" t="s">
        <v>129</v>
      </c>
    </row>
    <row r="1197" ht="10.95" customHeight="true" customFormat="true" s="9">
      <c r="A1197" s="16">
        <v>45146</v>
      </c>
      <c r="B1197" s="17" t="s">
        <v>411</v>
      </c>
      <c r="C1197" s="17" t="s">
        <v>401</v>
      </c>
      <c r="D1197" s="17" t="s">
        <v>21</v>
      </c>
      <c r="E1197" s="17" t="s">
        <v>22</v>
      </c>
      <c r="F1197" s="17"/>
      <c r="G1197" s="18">
        <v>0</v>
      </c>
      <c r="H1197" s="18">
        <v>23687.8500</v>
      </c>
      <c r="I1197" s="18">
        <f ca="1">((I1196 + G1197) - H1197)</f>
        <v>0</v>
      </c>
      <c r="J1197" s="18">
        <v>0</v>
      </c>
      <c r="K1197" s="19">
        <v>0</v>
      </c>
      <c r="L1197" s="17" t="s">
        <v>129</v>
      </c>
    </row>
    <row r="1198" ht="10.95" customHeight="true" customFormat="true" s="9">
      <c r="A1198" s="16">
        <v>45147</v>
      </c>
      <c r="B1198" s="17" t="s">
        <v>411</v>
      </c>
      <c r="C1198" s="17" t="s">
        <v>401</v>
      </c>
      <c r="D1198" s="17" t="s">
        <v>21</v>
      </c>
      <c r="E1198" s="17" t="s">
        <v>22</v>
      </c>
      <c r="F1198" s="17"/>
      <c r="G1198" s="18">
        <v>0</v>
      </c>
      <c r="H1198" s="18">
        <v>5500.0000</v>
      </c>
      <c r="I1198" s="18">
        <f ca="1">((I1197 + G1198) - H1198)</f>
        <v>0</v>
      </c>
      <c r="J1198" s="18">
        <v>0</v>
      </c>
      <c r="K1198" s="19">
        <v>0</v>
      </c>
      <c r="L1198" s="17" t="s">
        <v>129</v>
      </c>
    </row>
    <row r="1199" ht="10.95" customHeight="true" customFormat="true" s="9">
      <c r="A1199" s="16">
        <v>45153</v>
      </c>
      <c r="B1199" s="17" t="s">
        <v>411</v>
      </c>
      <c r="C1199" s="17" t="s">
        <v>401</v>
      </c>
      <c r="D1199" s="17" t="s">
        <v>18</v>
      </c>
      <c r="E1199" s="17" t="s">
        <v>412</v>
      </c>
      <c r="F1199" s="17"/>
      <c r="G1199" s="18">
        <v>61638.4500</v>
      </c>
      <c r="H1199" s="18">
        <v>0</v>
      </c>
      <c r="I1199" s="18">
        <f ca="1">((I1198 + G1199) - H1199)</f>
        <v>0</v>
      </c>
      <c r="J1199" s="18">
        <v>0</v>
      </c>
      <c r="K1199" s="19">
        <v>0</v>
      </c>
      <c r="L1199" s="17" t="s">
        <v>129</v>
      </c>
    </row>
    <row r="1200" ht="10.95" customHeight="true" customFormat="true" s="9">
      <c r="A1200" s="16">
        <v>45153</v>
      </c>
      <c r="B1200" s="17" t="s">
        <v>411</v>
      </c>
      <c r="C1200" s="17" t="s">
        <v>401</v>
      </c>
      <c r="D1200" s="17" t="s">
        <v>18</v>
      </c>
      <c r="E1200" s="17" t="s">
        <v>412</v>
      </c>
      <c r="F1200" s="17"/>
      <c r="G1200" s="18">
        <v>268361.5500</v>
      </c>
      <c r="H1200" s="18">
        <v>0</v>
      </c>
      <c r="I1200" s="18">
        <f ca="1">((I1199 + G1200) - H1200)</f>
        <v>0</v>
      </c>
      <c r="J1200" s="18">
        <v>0</v>
      </c>
      <c r="K1200" s="19">
        <v>0</v>
      </c>
      <c r="L1200" s="17" t="s">
        <v>129</v>
      </c>
    </row>
    <row r="1201" ht="10.95" customHeight="true" customFormat="true" s="9">
      <c r="A1201" s="16">
        <v>45162</v>
      </c>
      <c r="B1201" s="17" t="s">
        <v>411</v>
      </c>
      <c r="C1201" s="17" t="s">
        <v>401</v>
      </c>
      <c r="D1201" s="17" t="s">
        <v>21</v>
      </c>
      <c r="E1201" s="17" t="s">
        <v>38</v>
      </c>
      <c r="F1201" s="17"/>
      <c r="G1201" s="18">
        <v>0</v>
      </c>
      <c r="H1201" s="18">
        <v>33225.0000</v>
      </c>
      <c r="I1201" s="18">
        <f ca="1">((I1200 + G1201) - H1201)</f>
        <v>0</v>
      </c>
      <c r="J1201" s="18">
        <v>0</v>
      </c>
      <c r="K1201" s="19">
        <v>0</v>
      </c>
      <c r="L1201" s="17" t="s">
        <v>129</v>
      </c>
    </row>
    <row r="1202" ht="10.95" customHeight="true" customFormat="true" s="9">
      <c r="A1202" s="16">
        <v>45162</v>
      </c>
      <c r="B1202" s="17" t="s">
        <v>411</v>
      </c>
      <c r="C1202" s="17" t="s">
        <v>401</v>
      </c>
      <c r="D1202" s="17" t="s">
        <v>21</v>
      </c>
      <c r="E1202" s="17" t="s">
        <v>38</v>
      </c>
      <c r="F1202" s="17"/>
      <c r="G1202" s="18">
        <v>0</v>
      </c>
      <c r="H1202" s="18">
        <v>79500.0000</v>
      </c>
      <c r="I1202" s="18">
        <f ca="1">((I1201 + G1202) - H1202)</f>
        <v>0</v>
      </c>
      <c r="J1202" s="18">
        <v>0</v>
      </c>
      <c r="K1202" s="19">
        <v>0</v>
      </c>
      <c r="L1202" s="17" t="s">
        <v>129</v>
      </c>
    </row>
    <row r="1203" ht="10.95" customHeight="true" customFormat="true" s="9">
      <c r="A1203" s="16">
        <v>45167</v>
      </c>
      <c r="B1203" s="17" t="s">
        <v>411</v>
      </c>
      <c r="C1203" s="17" t="s">
        <v>401</v>
      </c>
      <c r="D1203" s="17" t="s">
        <v>21</v>
      </c>
      <c r="E1203" s="17" t="s">
        <v>38</v>
      </c>
      <c r="F1203" s="17"/>
      <c r="G1203" s="18">
        <v>0</v>
      </c>
      <c r="H1203" s="18">
        <v>6000.0000</v>
      </c>
      <c r="I1203" s="18">
        <f ca="1">((I1202 + G1203) - H1203)</f>
        <v>0</v>
      </c>
      <c r="J1203" s="18">
        <v>0</v>
      </c>
      <c r="K1203" s="19">
        <v>0</v>
      </c>
      <c r="L1203" s="17" t="s">
        <v>129</v>
      </c>
    </row>
    <row r="1204" ht="10.95" customHeight="true" customFormat="true" s="9">
      <c r="A1204" s="16">
        <v>45174</v>
      </c>
      <c r="B1204" s="17" t="s">
        <v>411</v>
      </c>
      <c r="C1204" s="17" t="s">
        <v>401</v>
      </c>
      <c r="D1204" s="17" t="s">
        <v>21</v>
      </c>
      <c r="E1204" s="17" t="s">
        <v>22</v>
      </c>
      <c r="F1204" s="17"/>
      <c r="G1204" s="18">
        <v>0</v>
      </c>
      <c r="H1204" s="18">
        <v>5733.2000</v>
      </c>
      <c r="I1204" s="18">
        <f ca="1">((I1203 + G1204) - H1204)</f>
        <v>0</v>
      </c>
      <c r="J1204" s="18">
        <v>0</v>
      </c>
      <c r="K1204" s="19">
        <v>0</v>
      </c>
      <c r="L1204" s="17" t="s">
        <v>129</v>
      </c>
    </row>
    <row r="1205" ht="10.95" customHeight="true" customFormat="true" s="9">
      <c r="A1205" s="16">
        <v>45176</v>
      </c>
      <c r="B1205" s="17" t="s">
        <v>411</v>
      </c>
      <c r="C1205" s="17" t="s">
        <v>401</v>
      </c>
      <c r="D1205" s="17" t="s">
        <v>21</v>
      </c>
      <c r="E1205" s="17" t="s">
        <v>38</v>
      </c>
      <c r="F1205" s="17"/>
      <c r="G1205" s="18">
        <v>0</v>
      </c>
      <c r="H1205" s="18">
        <v>25000.0000</v>
      </c>
      <c r="I1205" s="18">
        <f ca="1">((I1204 + G1205) - H1205)</f>
        <v>0</v>
      </c>
      <c r="J1205" s="18">
        <v>0</v>
      </c>
      <c r="K1205" s="19">
        <v>0</v>
      </c>
      <c r="L1205" s="17" t="s">
        <v>129</v>
      </c>
    </row>
    <row r="1206" ht="10.95" customHeight="true" customFormat="true" s="9">
      <c r="A1206" s="16">
        <v>45181</v>
      </c>
      <c r="B1206" s="17" t="s">
        <v>411</v>
      </c>
      <c r="C1206" s="17" t="s">
        <v>401</v>
      </c>
      <c r="D1206" s="17" t="s">
        <v>21</v>
      </c>
      <c r="E1206" s="17" t="s">
        <v>38</v>
      </c>
      <c r="F1206" s="17"/>
      <c r="G1206" s="18">
        <v>0</v>
      </c>
      <c r="H1206" s="18">
        <v>39000.0000</v>
      </c>
      <c r="I1206" s="18">
        <f ca="1">((I1205 + G1206) - H1206)</f>
        <v>0</v>
      </c>
      <c r="J1206" s="18">
        <v>0</v>
      </c>
      <c r="K1206" s="19">
        <v>0</v>
      </c>
      <c r="L1206" s="17" t="s">
        <v>129</v>
      </c>
    </row>
    <row r="1207" ht="10.95" customHeight="true" customFormat="true" s="9">
      <c r="A1207" s="16">
        <v>45182</v>
      </c>
      <c r="B1207" s="17" t="s">
        <v>411</v>
      </c>
      <c r="C1207" s="17" t="s">
        <v>401</v>
      </c>
      <c r="D1207" s="17" t="s">
        <v>21</v>
      </c>
      <c r="E1207" s="17" t="s">
        <v>38</v>
      </c>
      <c r="F1207" s="17"/>
      <c r="G1207" s="18">
        <v>0</v>
      </c>
      <c r="H1207" s="18">
        <v>32500.0000</v>
      </c>
      <c r="I1207" s="18">
        <f ca="1">((I1206 + G1207) - H1207)</f>
        <v>0</v>
      </c>
      <c r="J1207" s="18">
        <v>0</v>
      </c>
      <c r="K1207" s="19">
        <v>0</v>
      </c>
      <c r="L1207" s="17" t="s">
        <v>129</v>
      </c>
    </row>
    <row r="1208" ht="10.95" customHeight="true" customFormat="true" s="9">
      <c r="A1208" s="16">
        <v>45187</v>
      </c>
      <c r="B1208" s="17" t="s">
        <v>411</v>
      </c>
      <c r="C1208" s="17" t="s">
        <v>401</v>
      </c>
      <c r="D1208" s="17" t="s">
        <v>18</v>
      </c>
      <c r="E1208" s="17" t="s">
        <v>22</v>
      </c>
      <c r="F1208" s="17"/>
      <c r="G1208" s="18">
        <v>24986.5000</v>
      </c>
      <c r="H1208" s="18">
        <v>0</v>
      </c>
      <c r="I1208" s="18">
        <f ca="1">((I1207 + G1208) - H1208)</f>
        <v>0</v>
      </c>
      <c r="J1208" s="18">
        <v>0</v>
      </c>
      <c r="K1208" s="19">
        <v>0</v>
      </c>
      <c r="L1208" s="17" t="s">
        <v>129</v>
      </c>
    </row>
    <row r="1209" ht="10.95" customHeight="true" customFormat="true" s="9">
      <c r="A1209" s="16">
        <v>45187</v>
      </c>
      <c r="B1209" s="17" t="s">
        <v>411</v>
      </c>
      <c r="C1209" s="17" t="s">
        <v>401</v>
      </c>
      <c r="D1209" s="17" t="s">
        <v>21</v>
      </c>
      <c r="E1209" s="17" t="s">
        <v>38</v>
      </c>
      <c r="F1209" s="17"/>
      <c r="G1209" s="18">
        <v>0</v>
      </c>
      <c r="H1209" s="18">
        <v>21000.0000</v>
      </c>
      <c r="I1209" s="18">
        <f ca="1">((I1208 + G1209) - H1209)</f>
        <v>0</v>
      </c>
      <c r="J1209" s="18">
        <v>0</v>
      </c>
      <c r="K1209" s="19">
        <v>0</v>
      </c>
      <c r="L1209" s="17" t="s">
        <v>129</v>
      </c>
    </row>
    <row r="1210" ht="10.95" customHeight="true" customFormat="true" s="9">
      <c r="A1210" s="16">
        <v>45198</v>
      </c>
      <c r="B1210" s="17" t="s">
        <v>411</v>
      </c>
      <c r="C1210" s="17" t="s">
        <v>401</v>
      </c>
      <c r="D1210" s="17" t="s">
        <v>21</v>
      </c>
      <c r="E1210" s="17" t="s">
        <v>38</v>
      </c>
      <c r="F1210" s="17"/>
      <c r="G1210" s="18">
        <v>0</v>
      </c>
      <c r="H1210" s="18">
        <v>20000.0000</v>
      </c>
      <c r="I1210" s="18">
        <f ca="1">((I1209 + G1210) - H1210)</f>
        <v>0</v>
      </c>
      <c r="J1210" s="18">
        <v>0</v>
      </c>
      <c r="K1210" s="19">
        <v>0</v>
      </c>
      <c r="L1210" s="17" t="s">
        <v>129</v>
      </c>
    </row>
    <row r="1211" ht="10.95" customHeight="true" customFormat="true" s="9">
      <c r="A1211" s="16">
        <v>45211</v>
      </c>
      <c r="B1211" s="17" t="s">
        <v>411</v>
      </c>
      <c r="C1211" s="17" t="s">
        <v>401</v>
      </c>
      <c r="D1211" s="17" t="s">
        <v>21</v>
      </c>
      <c r="E1211" s="17" t="s">
        <v>22</v>
      </c>
      <c r="F1211" s="17"/>
      <c r="G1211" s="18">
        <v>0</v>
      </c>
      <c r="H1211" s="18">
        <v>31900.0000</v>
      </c>
      <c r="I1211" s="18">
        <f ca="1">((I1210 + G1211) - H1211)</f>
        <v>0</v>
      </c>
      <c r="J1211" s="18">
        <v>0</v>
      </c>
      <c r="K1211" s="19">
        <v>0</v>
      </c>
      <c r="L1211" s="17" t="s">
        <v>129</v>
      </c>
    </row>
    <row r="1212" ht="10.95" customHeight="true" customFormat="true" s="9">
      <c r="A1212" s="16">
        <v>45219</v>
      </c>
      <c r="B1212" s="17" t="s">
        <v>411</v>
      </c>
      <c r="C1212" s="17" t="s">
        <v>401</v>
      </c>
      <c r="D1212" s="17" t="s">
        <v>21</v>
      </c>
      <c r="E1212" s="17" t="s">
        <v>22</v>
      </c>
      <c r="F1212" s="17"/>
      <c r="G1212" s="18">
        <v>0</v>
      </c>
      <c r="H1212" s="18">
        <v>29934.0900</v>
      </c>
      <c r="I1212" s="18">
        <f ca="1">((I1211 + G1212) - H1212)</f>
        <v>0</v>
      </c>
      <c r="J1212" s="18">
        <v>0</v>
      </c>
      <c r="K1212" s="19">
        <v>0</v>
      </c>
      <c r="L1212" s="17" t="s">
        <v>129</v>
      </c>
    </row>
    <row r="1213" ht="10.95" customHeight="true" customFormat="true" s="9">
      <c r="A1213" s="16">
        <v>45226</v>
      </c>
      <c r="B1213" s="17" t="s">
        <v>411</v>
      </c>
      <c r="C1213" s="17" t="s">
        <v>401</v>
      </c>
      <c r="D1213" s="17" t="s">
        <v>21</v>
      </c>
      <c r="E1213" s="17" t="s">
        <v>22</v>
      </c>
      <c r="F1213" s="17"/>
      <c r="G1213" s="18">
        <v>0</v>
      </c>
      <c r="H1213" s="18">
        <v>10000.0000</v>
      </c>
      <c r="I1213" s="18">
        <f ca="1">((I1212 + G1213) - H1213)</f>
        <v>0</v>
      </c>
      <c r="J1213" s="18">
        <v>0</v>
      </c>
      <c r="K1213" s="19">
        <v>0</v>
      </c>
      <c r="L1213" s="17" t="s">
        <v>129</v>
      </c>
    </row>
    <row r="1214" ht="10.95" customHeight="true" customFormat="true" s="9">
      <c r="A1214" s="16">
        <v>45230</v>
      </c>
      <c r="B1214" s="17" t="s">
        <v>411</v>
      </c>
      <c r="C1214" s="17" t="s">
        <v>401</v>
      </c>
      <c r="D1214" s="17" t="s">
        <v>21</v>
      </c>
      <c r="E1214" s="17" t="s">
        <v>22</v>
      </c>
      <c r="F1214" s="17"/>
      <c r="G1214" s="18">
        <v>0</v>
      </c>
      <c r="H1214" s="18">
        <v>24200.0000</v>
      </c>
      <c r="I1214" s="18">
        <f ca="1">((I1213 + G1214) - H1214)</f>
        <v>0</v>
      </c>
      <c r="J1214" s="18">
        <v>0</v>
      </c>
      <c r="K1214" s="19">
        <v>0</v>
      </c>
      <c r="L1214" s="17" t="s">
        <v>129</v>
      </c>
    </row>
    <row r="1215" ht="10.95" customHeight="true" customFormat="true" s="9">
      <c r="A1215" s="16">
        <v>45238</v>
      </c>
      <c r="B1215" s="17" t="s">
        <v>411</v>
      </c>
      <c r="C1215" s="17" t="s">
        <v>401</v>
      </c>
      <c r="D1215" s="17" t="s">
        <v>21</v>
      </c>
      <c r="E1215" s="17" t="s">
        <v>413</v>
      </c>
      <c r="F1215" s="17"/>
      <c r="G1215" s="18">
        <v>0</v>
      </c>
      <c r="H1215" s="18">
        <v>5310.0000</v>
      </c>
      <c r="I1215" s="18">
        <f ca="1">((I1214 + G1215) - H1215)</f>
        <v>0</v>
      </c>
      <c r="J1215" s="18">
        <v>0</v>
      </c>
      <c r="K1215" s="19">
        <v>0</v>
      </c>
      <c r="L1215" s="17" t="s">
        <v>129</v>
      </c>
    </row>
    <row r="1216" ht="10.95" customHeight="true" customFormat="true" s="9">
      <c r="A1216" s="16">
        <v>45243</v>
      </c>
      <c r="B1216" s="17" t="s">
        <v>411</v>
      </c>
      <c r="C1216" s="17" t="s">
        <v>401</v>
      </c>
      <c r="D1216" s="17" t="s">
        <v>21</v>
      </c>
      <c r="E1216" s="17" t="s">
        <v>22</v>
      </c>
      <c r="F1216" s="17"/>
      <c r="G1216" s="18">
        <v>0</v>
      </c>
      <c r="H1216" s="18">
        <v>2000.0000</v>
      </c>
      <c r="I1216" s="18">
        <f ca="1">((I1215 + G1216) - H1216)</f>
        <v>0</v>
      </c>
      <c r="J1216" s="18">
        <v>0</v>
      </c>
      <c r="K1216" s="19">
        <v>0</v>
      </c>
      <c r="L1216" s="17" t="s">
        <v>129</v>
      </c>
    </row>
    <row r="1217" ht="10.95" customHeight="true" customFormat="true" s="9">
      <c r="A1217" s="16">
        <v>45243</v>
      </c>
      <c r="B1217" s="17" t="s">
        <v>411</v>
      </c>
      <c r="C1217" s="17" t="s">
        <v>401</v>
      </c>
      <c r="D1217" s="17" t="s">
        <v>21</v>
      </c>
      <c r="E1217" s="17" t="s">
        <v>22</v>
      </c>
      <c r="F1217" s="17"/>
      <c r="G1217" s="18">
        <v>0</v>
      </c>
      <c r="H1217" s="18">
        <v>2000.0000</v>
      </c>
      <c r="I1217" s="18">
        <f ca="1">((I1216 + G1217) - H1217)</f>
        <v>0</v>
      </c>
      <c r="J1217" s="18">
        <v>0</v>
      </c>
      <c r="K1217" s="19">
        <v>0</v>
      </c>
      <c r="L1217" s="17" t="s">
        <v>129</v>
      </c>
    </row>
    <row r="1218" ht="10.95" customHeight="true" customFormat="true" s="9">
      <c r="A1218" s="16">
        <v>45244</v>
      </c>
      <c r="B1218" s="17" t="s">
        <v>411</v>
      </c>
      <c r="C1218" s="17" t="s">
        <v>401</v>
      </c>
      <c r="D1218" s="17" t="s">
        <v>21</v>
      </c>
      <c r="E1218" s="17" t="s">
        <v>414</v>
      </c>
      <c r="F1218" s="17"/>
      <c r="G1218" s="18">
        <v>0</v>
      </c>
      <c r="H1218" s="18">
        <v>330000.0000</v>
      </c>
      <c r="I1218" s="18">
        <f ca="1">((I1217 + G1218) - H1218)</f>
        <v>0</v>
      </c>
      <c r="J1218" s="18">
        <v>0</v>
      </c>
      <c r="K1218" s="19">
        <v>0</v>
      </c>
      <c r="L1218" s="17" t="s">
        <v>129</v>
      </c>
    </row>
    <row r="1219" ht="10.95" customHeight="true" customFormat="true" s="9">
      <c r="A1219" s="16">
        <v>45245</v>
      </c>
      <c r="B1219" s="17" t="s">
        <v>411</v>
      </c>
      <c r="C1219" s="17" t="s">
        <v>401</v>
      </c>
      <c r="D1219" s="17" t="s">
        <v>18</v>
      </c>
      <c r="E1219" s="17" t="s">
        <v>22</v>
      </c>
      <c r="F1219" s="17"/>
      <c r="G1219" s="18">
        <v>50000.0000</v>
      </c>
      <c r="H1219" s="18">
        <v>0</v>
      </c>
      <c r="I1219" s="18">
        <f ca="1">((I1218 + G1219) - H1219)</f>
        <v>0</v>
      </c>
      <c r="J1219" s="18">
        <v>0</v>
      </c>
      <c r="K1219" s="19">
        <v>0</v>
      </c>
      <c r="L1219" s="17" t="s">
        <v>129</v>
      </c>
    </row>
    <row r="1220" ht="10.95" customHeight="true" customFormat="true" s="9">
      <c r="A1220" s="16">
        <v>45250</v>
      </c>
      <c r="B1220" s="17" t="s">
        <v>411</v>
      </c>
      <c r="C1220" s="17" t="s">
        <v>401</v>
      </c>
      <c r="D1220" s="17" t="s">
        <v>18</v>
      </c>
      <c r="E1220" s="17" t="s">
        <v>22</v>
      </c>
      <c r="F1220" s="17"/>
      <c r="G1220" s="18">
        <v>30000.0000</v>
      </c>
      <c r="H1220" s="18">
        <v>0</v>
      </c>
      <c r="I1220" s="18">
        <f ca="1">((I1219 + G1220) - H1220)</f>
        <v>0</v>
      </c>
      <c r="J1220" s="18">
        <v>0</v>
      </c>
      <c r="K1220" s="19">
        <v>0</v>
      </c>
      <c r="L1220" s="17" t="s">
        <v>129</v>
      </c>
    </row>
    <row r="1221" ht="10.95" customHeight="true" customFormat="true" s="9">
      <c r="A1221" s="16">
        <v>45250</v>
      </c>
      <c r="B1221" s="17" t="s">
        <v>411</v>
      </c>
      <c r="C1221" s="17" t="s">
        <v>401</v>
      </c>
      <c r="D1221" s="17" t="s">
        <v>18</v>
      </c>
      <c r="E1221" s="17" t="s">
        <v>49</v>
      </c>
      <c r="F1221" s="17"/>
      <c r="G1221" s="18">
        <v>50000.0000</v>
      </c>
      <c r="H1221" s="18">
        <v>0</v>
      </c>
      <c r="I1221" s="18">
        <f ca="1">((I1220 + G1221) - H1221)</f>
        <v>0</v>
      </c>
      <c r="J1221" s="18">
        <v>0</v>
      </c>
      <c r="K1221" s="19">
        <v>0</v>
      </c>
      <c r="L1221" s="17" t="s">
        <v>129</v>
      </c>
    </row>
    <row r="1222" ht="10.95" customHeight="true" customFormat="true" s="9">
      <c r="A1222" s="16">
        <v>45252</v>
      </c>
      <c r="B1222" s="17" t="s">
        <v>411</v>
      </c>
      <c r="C1222" s="17" t="s">
        <v>401</v>
      </c>
      <c r="D1222" s="17" t="s">
        <v>18</v>
      </c>
      <c r="E1222" s="17" t="s">
        <v>22</v>
      </c>
      <c r="F1222" s="17"/>
      <c r="G1222" s="18">
        <v>10000.0000</v>
      </c>
      <c r="H1222" s="18">
        <v>0</v>
      </c>
      <c r="I1222" s="18">
        <f ca="1">((I1221 + G1222) - H1222)</f>
        <v>0</v>
      </c>
      <c r="J1222" s="18">
        <v>0</v>
      </c>
      <c r="K1222" s="19">
        <v>0</v>
      </c>
      <c r="L1222" s="17" t="s">
        <v>129</v>
      </c>
    </row>
    <row r="1223" ht="10.95" customHeight="true" customFormat="true" s="9">
      <c r="A1223" s="16">
        <v>45264</v>
      </c>
      <c r="B1223" s="17" t="s">
        <v>411</v>
      </c>
      <c r="C1223" s="17" t="s">
        <v>401</v>
      </c>
      <c r="D1223" s="17" t="s">
        <v>18</v>
      </c>
      <c r="E1223" s="17" t="s">
        <v>22</v>
      </c>
      <c r="F1223" s="17"/>
      <c r="G1223" s="18">
        <v>25000.0000</v>
      </c>
      <c r="H1223" s="18">
        <v>0</v>
      </c>
      <c r="I1223" s="18">
        <f ca="1">((I1222 + G1223) - H1223)</f>
        <v>0</v>
      </c>
      <c r="J1223" s="18">
        <v>0</v>
      </c>
      <c r="K1223" s="19">
        <v>0</v>
      </c>
      <c r="L1223" s="17" t="s">
        <v>129</v>
      </c>
    </row>
    <row r="1224" ht="10.95" customHeight="true" customFormat="true" s="9">
      <c r="A1224" s="16">
        <v>45280</v>
      </c>
      <c r="B1224" s="17" t="s">
        <v>411</v>
      </c>
      <c r="C1224" s="17" t="s">
        <v>401</v>
      </c>
      <c r="D1224" s="17" t="s">
        <v>18</v>
      </c>
      <c r="E1224" s="17" t="s">
        <v>22</v>
      </c>
      <c r="F1224" s="17"/>
      <c r="G1224" s="18">
        <v>20000.0000</v>
      </c>
      <c r="H1224" s="18">
        <v>0</v>
      </c>
      <c r="I1224" s="18">
        <f ca="1">((I1223 + G1224) - H1224)</f>
        <v>0</v>
      </c>
      <c r="J1224" s="18">
        <v>0</v>
      </c>
      <c r="K1224" s="19">
        <v>0</v>
      </c>
      <c r="L1224" s="17" t="s">
        <v>129</v>
      </c>
    </row>
    <row r="1225" ht="10.95" customHeight="true" customFormat="true" s="9">
      <c r="A1225" s="16">
        <v>45313</v>
      </c>
      <c r="B1225" s="17" t="s">
        <v>411</v>
      </c>
      <c r="C1225" s="17" t="s">
        <v>401</v>
      </c>
      <c r="D1225" s="17" t="s">
        <v>18</v>
      </c>
      <c r="E1225" s="17" t="s">
        <v>53</v>
      </c>
      <c r="F1225" s="17"/>
      <c r="G1225" s="18">
        <v>1000.0000</v>
      </c>
      <c r="H1225" s="18">
        <v>0</v>
      </c>
      <c r="I1225" s="18">
        <f ca="1">((I1224 + G1225) - H1225)</f>
        <v>0</v>
      </c>
      <c r="J1225" s="18">
        <v>0</v>
      </c>
      <c r="K1225" s="19">
        <v>0</v>
      </c>
      <c r="L1225" s="17" t="s">
        <v>129</v>
      </c>
    </row>
    <row r="1226" ht="10.95" customHeight="true" customFormat="true" s="9">
      <c r="A1226" s="16">
        <v>45313</v>
      </c>
      <c r="B1226" s="17" t="s">
        <v>411</v>
      </c>
      <c r="C1226" s="17" t="s">
        <v>401</v>
      </c>
      <c r="D1226" s="17" t="s">
        <v>18</v>
      </c>
      <c r="E1226" s="17" t="s">
        <v>22</v>
      </c>
      <c r="F1226" s="17"/>
      <c r="G1226" s="18">
        <v>12000.0000</v>
      </c>
      <c r="H1226" s="18">
        <v>0</v>
      </c>
      <c r="I1226" s="18">
        <f ca="1">((I1225 + G1226) - H1226)</f>
        <v>0</v>
      </c>
      <c r="J1226" s="18">
        <v>0</v>
      </c>
      <c r="K1226" s="19">
        <v>0</v>
      </c>
      <c r="L1226" s="17" t="s">
        <v>129</v>
      </c>
    </row>
    <row r="1227" ht="10.95" customHeight="true" customFormat="true" s="9">
      <c r="A1227" s="16">
        <v>45323</v>
      </c>
      <c r="B1227" s="17" t="s">
        <v>411</v>
      </c>
      <c r="C1227" s="17" t="s">
        <v>401</v>
      </c>
      <c r="D1227" s="17" t="s">
        <v>21</v>
      </c>
      <c r="E1227" s="17" t="s">
        <v>22</v>
      </c>
      <c r="F1227" s="17"/>
      <c r="G1227" s="18">
        <v>0</v>
      </c>
      <c r="H1227" s="18">
        <v>8000.0000</v>
      </c>
      <c r="I1227" s="18">
        <f ca="1">((I1226 + G1227) - H1227)</f>
        <v>0</v>
      </c>
      <c r="J1227" s="18">
        <v>0</v>
      </c>
      <c r="K1227" s="19">
        <v>0</v>
      </c>
      <c r="L1227" s="17" t="s">
        <v>129</v>
      </c>
    </row>
    <row r="1228" ht="10.95" customHeight="true" customFormat="true" s="9">
      <c r="A1228" s="16">
        <v>45327</v>
      </c>
      <c r="B1228" s="17" t="s">
        <v>411</v>
      </c>
      <c r="C1228" s="17" t="s">
        <v>401</v>
      </c>
      <c r="D1228" s="17" t="s">
        <v>21</v>
      </c>
      <c r="E1228" s="17" t="s">
        <v>22</v>
      </c>
      <c r="F1228" s="17"/>
      <c r="G1228" s="18">
        <v>0</v>
      </c>
      <c r="H1228" s="18">
        <v>6000.0000</v>
      </c>
      <c r="I1228" s="18">
        <f ca="1">((I1227 + G1228) - H1228)</f>
        <v>0</v>
      </c>
      <c r="J1228" s="18">
        <v>0</v>
      </c>
      <c r="K1228" s="19">
        <v>0</v>
      </c>
      <c r="L1228" s="17" t="s">
        <v>129</v>
      </c>
    </row>
    <row r="1229" ht="10.95" customHeight="true" customFormat="true" s="9">
      <c r="A1229" s="16">
        <v>45329</v>
      </c>
      <c r="B1229" s="17" t="s">
        <v>411</v>
      </c>
      <c r="C1229" s="17" t="s">
        <v>401</v>
      </c>
      <c r="D1229" s="17" t="s">
        <v>18</v>
      </c>
      <c r="E1229" s="17" t="s">
        <v>22</v>
      </c>
      <c r="F1229" s="17"/>
      <c r="G1229" s="18">
        <v>15000.0000</v>
      </c>
      <c r="H1229" s="18">
        <v>0</v>
      </c>
      <c r="I1229" s="18">
        <f ca="1">((I1228 + G1229) - H1229)</f>
        <v>0</v>
      </c>
      <c r="J1229" s="18">
        <v>0</v>
      </c>
      <c r="K1229" s="19">
        <v>0</v>
      </c>
      <c r="L1229" s="17" t="s">
        <v>129</v>
      </c>
    </row>
    <row r="1230" ht="10.95" customHeight="true" customFormat="true" s="9">
      <c r="A1230" s="16">
        <v>45331</v>
      </c>
      <c r="B1230" s="17" t="s">
        <v>411</v>
      </c>
      <c r="C1230" s="17" t="s">
        <v>401</v>
      </c>
      <c r="D1230" s="17" t="s">
        <v>18</v>
      </c>
      <c r="E1230" s="17" t="s">
        <v>22</v>
      </c>
      <c r="F1230" s="17"/>
      <c r="G1230" s="18">
        <v>20000.0000</v>
      </c>
      <c r="H1230" s="18">
        <v>0</v>
      </c>
      <c r="I1230" s="18">
        <f ca="1">((I1229 + G1230) - H1230)</f>
        <v>0</v>
      </c>
      <c r="J1230" s="18">
        <v>0</v>
      </c>
      <c r="K1230" s="19">
        <v>0</v>
      </c>
      <c r="L1230" s="17" t="s">
        <v>129</v>
      </c>
    </row>
    <row r="1231" ht="10.95" customHeight="true" customFormat="true" s="9">
      <c r="A1231" s="16">
        <v>45331</v>
      </c>
      <c r="B1231" s="17" t="s">
        <v>411</v>
      </c>
      <c r="C1231" s="17" t="s">
        <v>401</v>
      </c>
      <c r="D1231" s="17" t="s">
        <v>18</v>
      </c>
      <c r="E1231" s="17" t="s">
        <v>22</v>
      </c>
      <c r="F1231" s="17"/>
      <c r="G1231" s="18">
        <v>15000.0000</v>
      </c>
      <c r="H1231" s="18">
        <v>0</v>
      </c>
      <c r="I1231" s="18">
        <f ca="1">((I1230 + G1231) - H1231)</f>
        <v>0</v>
      </c>
      <c r="J1231" s="18">
        <v>0</v>
      </c>
      <c r="K1231" s="19">
        <v>0</v>
      </c>
      <c r="L1231" s="17" t="s">
        <v>129</v>
      </c>
    </row>
    <row r="1232" ht="10.95" customHeight="true" customFormat="true" s="9">
      <c r="A1232" s="16">
        <v>45331</v>
      </c>
      <c r="B1232" s="17" t="s">
        <v>411</v>
      </c>
      <c r="C1232" s="17" t="s">
        <v>401</v>
      </c>
      <c r="D1232" s="17" t="s">
        <v>18</v>
      </c>
      <c r="E1232" s="17" t="s">
        <v>22</v>
      </c>
      <c r="F1232" s="17"/>
      <c r="G1232" s="18">
        <v>50000.0000</v>
      </c>
      <c r="H1232" s="18">
        <v>0</v>
      </c>
      <c r="I1232" s="18">
        <f ca="1">((I1231 + G1232) - H1232)</f>
        <v>0</v>
      </c>
      <c r="J1232" s="18">
        <v>0</v>
      </c>
      <c r="K1232" s="19">
        <v>0</v>
      </c>
      <c r="L1232" s="17" t="s">
        <v>129</v>
      </c>
    </row>
    <row r="1233" ht="10.95" customHeight="true" customFormat="true" s="9">
      <c r="A1233" s="16">
        <v>45343</v>
      </c>
      <c r="B1233" s="17" t="s">
        <v>411</v>
      </c>
      <c r="C1233" s="17" t="s">
        <v>401</v>
      </c>
      <c r="D1233" s="17" t="s">
        <v>18</v>
      </c>
      <c r="E1233" s="17" t="s">
        <v>22</v>
      </c>
      <c r="F1233" s="17"/>
      <c r="G1233" s="18">
        <v>40000.0000</v>
      </c>
      <c r="H1233" s="18">
        <v>0</v>
      </c>
      <c r="I1233" s="18">
        <f ca="1">((I1232 + G1233) - H1233)</f>
        <v>0</v>
      </c>
      <c r="J1233" s="18">
        <v>0</v>
      </c>
      <c r="K1233" s="19">
        <v>0</v>
      </c>
      <c r="L1233" s="17" t="s">
        <v>129</v>
      </c>
    </row>
    <row r="1234" ht="10.95" customHeight="true" customFormat="true" s="9">
      <c r="A1234" s="16">
        <v>45343</v>
      </c>
      <c r="B1234" s="17" t="s">
        <v>411</v>
      </c>
      <c r="C1234" s="17" t="s">
        <v>401</v>
      </c>
      <c r="D1234" s="17" t="s">
        <v>18</v>
      </c>
      <c r="E1234" s="17" t="s">
        <v>415</v>
      </c>
      <c r="F1234" s="17"/>
      <c r="G1234" s="18">
        <v>29150.0000</v>
      </c>
      <c r="H1234" s="18">
        <v>0</v>
      </c>
      <c r="I1234" s="18">
        <f ca="1">((I1233 + G1234) - H1234)</f>
        <v>0</v>
      </c>
      <c r="J1234" s="18">
        <v>0</v>
      </c>
      <c r="K1234" s="19">
        <v>0</v>
      </c>
      <c r="L1234" s="17" t="s">
        <v>129</v>
      </c>
    </row>
    <row r="1235" ht="10.95" customHeight="true" customFormat="true" s="9">
      <c r="A1235" s="16">
        <v>45348</v>
      </c>
      <c r="B1235" s="17" t="s">
        <v>411</v>
      </c>
      <c r="C1235" s="17" t="s">
        <v>401</v>
      </c>
      <c r="D1235" s="17" t="s">
        <v>21</v>
      </c>
      <c r="E1235" s="17" t="s">
        <v>22</v>
      </c>
      <c r="F1235" s="17"/>
      <c r="G1235" s="18">
        <v>0</v>
      </c>
      <c r="H1235" s="18">
        <v>85000.0000</v>
      </c>
      <c r="I1235" s="18">
        <f ca="1">((I1234 + G1235) - H1235)</f>
        <v>0</v>
      </c>
      <c r="J1235" s="18">
        <v>0</v>
      </c>
      <c r="K1235" s="19">
        <v>0</v>
      </c>
      <c r="L1235" s="17" t="s">
        <v>129</v>
      </c>
    </row>
    <row r="1236" ht="10.95" customHeight="true" customFormat="true" s="9">
      <c r="A1236" s="16">
        <v>45349</v>
      </c>
      <c r="B1236" s="17" t="s">
        <v>411</v>
      </c>
      <c r="C1236" s="17" t="s">
        <v>401</v>
      </c>
      <c r="D1236" s="17" t="s">
        <v>18</v>
      </c>
      <c r="E1236" s="17" t="s">
        <v>22</v>
      </c>
      <c r="F1236" s="17"/>
      <c r="G1236" s="18">
        <v>10000.0000</v>
      </c>
      <c r="H1236" s="18">
        <v>0</v>
      </c>
      <c r="I1236" s="18">
        <f ca="1">((I1235 + G1236) - H1236)</f>
        <v>0</v>
      </c>
      <c r="J1236" s="18">
        <v>0</v>
      </c>
      <c r="K1236" s="19">
        <v>0</v>
      </c>
      <c r="L1236" s="17" t="s">
        <v>129</v>
      </c>
    </row>
    <row r="1237" ht="10.95" customHeight="true" customFormat="true" s="9">
      <c r="A1237" s="16">
        <v>45350</v>
      </c>
      <c r="B1237" s="17" t="s">
        <v>411</v>
      </c>
      <c r="C1237" s="17" t="s">
        <v>401</v>
      </c>
      <c r="D1237" s="17" t="s">
        <v>18</v>
      </c>
      <c r="E1237" s="17" t="s">
        <v>22</v>
      </c>
      <c r="F1237" s="17"/>
      <c r="G1237" s="18">
        <v>20000.0000</v>
      </c>
      <c r="H1237" s="18">
        <v>0</v>
      </c>
      <c r="I1237" s="18">
        <f ca="1">((I1236 + G1237) - H1237)</f>
        <v>0</v>
      </c>
      <c r="J1237" s="18">
        <v>0</v>
      </c>
      <c r="K1237" s="19">
        <v>0</v>
      </c>
      <c r="L1237" s="17" t="s">
        <v>129</v>
      </c>
    </row>
    <row r="1238" ht="10.95" customHeight="true" customFormat="true" s="9">
      <c r="A1238" s="16">
        <v>45357</v>
      </c>
      <c r="B1238" s="17" t="s">
        <v>411</v>
      </c>
      <c r="C1238" s="17" t="s">
        <v>401</v>
      </c>
      <c r="D1238" s="17" t="s">
        <v>18</v>
      </c>
      <c r="E1238" s="17" t="s">
        <v>22</v>
      </c>
      <c r="F1238" s="17"/>
      <c r="G1238" s="18">
        <v>20000.0000</v>
      </c>
      <c r="H1238" s="18">
        <v>0</v>
      </c>
      <c r="I1238" s="18">
        <f ca="1">((I1237 + G1238) - H1238)</f>
        <v>0</v>
      </c>
      <c r="J1238" s="18">
        <v>0</v>
      </c>
      <c r="K1238" s="19">
        <v>0</v>
      </c>
      <c r="L1238" s="17" t="s">
        <v>129</v>
      </c>
    </row>
    <row r="1239" ht="10.95" customHeight="true" customFormat="true" s="9">
      <c r="A1239" s="16">
        <v>45357</v>
      </c>
      <c r="B1239" s="17" t="s">
        <v>411</v>
      </c>
      <c r="C1239" s="17" t="s">
        <v>401</v>
      </c>
      <c r="D1239" s="17" t="s">
        <v>18</v>
      </c>
      <c r="E1239" s="17" t="s">
        <v>22</v>
      </c>
      <c r="F1239" s="17"/>
      <c r="G1239" s="18">
        <v>3000.0000</v>
      </c>
      <c r="H1239" s="18">
        <v>0</v>
      </c>
      <c r="I1239" s="18">
        <f ca="1">((I1238 + G1239) - H1239)</f>
        <v>0</v>
      </c>
      <c r="J1239" s="18">
        <v>0</v>
      </c>
      <c r="K1239" s="19">
        <v>0</v>
      </c>
      <c r="L1239" s="17" t="s">
        <v>129</v>
      </c>
    </row>
    <row r="1240" ht="10.95" customHeight="true" customFormat="true" s="9">
      <c r="A1240" s="16">
        <v>45363</v>
      </c>
      <c r="B1240" s="17" t="s">
        <v>411</v>
      </c>
      <c r="C1240" s="17" t="s">
        <v>401</v>
      </c>
      <c r="D1240" s="17" t="s">
        <v>18</v>
      </c>
      <c r="E1240" s="17" t="s">
        <v>49</v>
      </c>
      <c r="F1240" s="17"/>
      <c r="G1240" s="18">
        <v>5000.0000</v>
      </c>
      <c r="H1240" s="18">
        <v>0</v>
      </c>
      <c r="I1240" s="18">
        <f ca="1">((I1239 + G1240) - H1240)</f>
        <v>0</v>
      </c>
      <c r="J1240" s="18">
        <v>0</v>
      </c>
      <c r="K1240" s="19">
        <v>0</v>
      </c>
      <c r="L1240" s="17" t="s">
        <v>129</v>
      </c>
    </row>
    <row r="1241" ht="10.95" customHeight="true" customFormat="true" s="9">
      <c r="A1241" s="16">
        <v>45390</v>
      </c>
      <c r="B1241" s="17" t="s">
        <v>411</v>
      </c>
      <c r="C1241" s="17" t="s">
        <v>401</v>
      </c>
      <c r="D1241" s="17" t="s">
        <v>18</v>
      </c>
      <c r="E1241" s="17" t="s">
        <v>22</v>
      </c>
      <c r="F1241" s="17"/>
      <c r="G1241" s="18">
        <v>60000.0000</v>
      </c>
      <c r="H1241" s="18">
        <v>0</v>
      </c>
      <c r="I1241" s="18">
        <f ca="1">((I1240 + G1241) - H1241)</f>
        <v>0</v>
      </c>
      <c r="J1241" s="18">
        <v>0</v>
      </c>
      <c r="K1241" s="19">
        <v>0</v>
      </c>
      <c r="L1241" s="17" t="s">
        <v>129</v>
      </c>
    </row>
    <row r="1242" ht="10.95" customHeight="true" customFormat="true" s="9">
      <c r="A1242" s="16">
        <v>45401</v>
      </c>
      <c r="B1242" s="17" t="s">
        <v>411</v>
      </c>
      <c r="C1242" s="17" t="s">
        <v>401</v>
      </c>
      <c r="D1242" s="17" t="s">
        <v>18</v>
      </c>
      <c r="E1242" s="17" t="s">
        <v>22</v>
      </c>
      <c r="F1242" s="17"/>
      <c r="G1242" s="18">
        <v>20000.0000</v>
      </c>
      <c r="H1242" s="18">
        <v>0</v>
      </c>
      <c r="I1242" s="18">
        <f ca="1">((I1241 + G1242) - H1242)</f>
        <v>0</v>
      </c>
      <c r="J1242" s="18">
        <v>0</v>
      </c>
      <c r="K1242" s="19">
        <v>0</v>
      </c>
      <c r="L1242" s="17" t="s">
        <v>129</v>
      </c>
    </row>
    <row r="1243" ht="10.95" customHeight="true" customFormat="true" s="9">
      <c r="A1243" s="16">
        <v>45406</v>
      </c>
      <c r="B1243" s="17" t="s">
        <v>411</v>
      </c>
      <c r="C1243" s="17" t="s">
        <v>401</v>
      </c>
      <c r="D1243" s="17" t="s">
        <v>18</v>
      </c>
      <c r="E1243" s="17" t="s">
        <v>22</v>
      </c>
      <c r="F1243" s="17"/>
      <c r="G1243" s="18">
        <v>3000.0000</v>
      </c>
      <c r="H1243" s="18">
        <v>0</v>
      </c>
      <c r="I1243" s="18">
        <f ca="1">((I1242 + G1243) - H1243)</f>
        <v>0</v>
      </c>
      <c r="J1243" s="18">
        <v>0</v>
      </c>
      <c r="K1243" s="19">
        <v>0</v>
      </c>
      <c r="L1243" s="17" t="s">
        <v>129</v>
      </c>
    </row>
    <row r="1244" ht="10.95" customHeight="true" customFormat="true" s="9">
      <c r="A1244" s="16">
        <v>45406</v>
      </c>
      <c r="B1244" s="17" t="s">
        <v>411</v>
      </c>
      <c r="C1244" s="17" t="s">
        <v>401</v>
      </c>
      <c r="D1244" s="17" t="s">
        <v>18</v>
      </c>
      <c r="E1244" s="17" t="s">
        <v>22</v>
      </c>
      <c r="F1244" s="17"/>
      <c r="G1244" s="18">
        <v>15000.0000</v>
      </c>
      <c r="H1244" s="18">
        <v>0</v>
      </c>
      <c r="I1244" s="18">
        <f ca="1">((I1243 + G1244) - H1244)</f>
        <v>0</v>
      </c>
      <c r="J1244" s="18">
        <v>0</v>
      </c>
      <c r="K1244" s="19">
        <v>0</v>
      </c>
      <c r="L1244" s="17" t="s">
        <v>129</v>
      </c>
    </row>
    <row r="1245" ht="10.95" customHeight="true" customFormat="true" s="9">
      <c r="A1245" s="16">
        <v>45446</v>
      </c>
      <c r="B1245" s="17" t="s">
        <v>411</v>
      </c>
      <c r="C1245" s="17" t="s">
        <v>401</v>
      </c>
      <c r="D1245" s="17" t="s">
        <v>18</v>
      </c>
      <c r="E1245" s="17" t="s">
        <v>53</v>
      </c>
      <c r="F1245" s="17"/>
      <c r="G1245" s="18">
        <v>9000.0000</v>
      </c>
      <c r="H1245" s="18">
        <v>0</v>
      </c>
      <c r="I1245" s="18">
        <f ca="1">((I1244 + G1245) - H1245)</f>
        <v>0</v>
      </c>
      <c r="J1245" s="18">
        <v>0</v>
      </c>
      <c r="K1245" s="19">
        <v>0</v>
      </c>
      <c r="L1245" s="17" t="s">
        <v>129</v>
      </c>
    </row>
    <row r="1246" ht="10.95" customHeight="true" customFormat="true" s="9">
      <c r="A1246" s="16">
        <v>45449</v>
      </c>
      <c r="B1246" s="17" t="s">
        <v>411</v>
      </c>
      <c r="C1246" s="17" t="s">
        <v>401</v>
      </c>
      <c r="D1246" s="17" t="s">
        <v>21</v>
      </c>
      <c r="E1246" s="17" t="s">
        <v>38</v>
      </c>
      <c r="F1246" s="17"/>
      <c r="G1246" s="18">
        <v>0</v>
      </c>
      <c r="H1246" s="18">
        <v>80000.0000</v>
      </c>
      <c r="I1246" s="18">
        <f ca="1">((I1245 + G1246) - H1246)</f>
        <v>0</v>
      </c>
      <c r="J1246" s="18">
        <v>0</v>
      </c>
      <c r="K1246" s="19">
        <v>0</v>
      </c>
      <c r="L1246" s="17" t="s">
        <v>129</v>
      </c>
    </row>
    <row r="1247" ht="10.95" customHeight="true" customFormat="true" s="9">
      <c r="A1247" s="16">
        <v>45473</v>
      </c>
      <c r="B1247" s="17" t="s">
        <v>411</v>
      </c>
      <c r="C1247" s="17" t="s">
        <v>401</v>
      </c>
      <c r="D1247" s="17" t="s">
        <v>126</v>
      </c>
      <c r="E1247" s="17" t="s">
        <v>242</v>
      </c>
      <c r="F1247" s="17" t="s">
        <v>243</v>
      </c>
      <c r="G1247" s="18">
        <v>0</v>
      </c>
      <c r="H1247" s="18">
        <v>57571.4000</v>
      </c>
      <c r="I1247" s="18">
        <f ca="1">((I1246 + G1247) - H1247)</f>
        <v>0</v>
      </c>
      <c r="J1247" s="18">
        <v>0</v>
      </c>
      <c r="K1247" s="19">
        <v>0</v>
      </c>
      <c r="L1247" s="17" t="s">
        <v>129</v>
      </c>
    </row>
    <row r="1248" ht="10.95" customHeight="true" customFormat="true" s="9">
      <c r="A1248" s="16">
        <v>45473</v>
      </c>
      <c r="B1248" s="17" t="s">
        <v>411</v>
      </c>
      <c r="C1248" s="17" t="s">
        <v>401</v>
      </c>
      <c r="D1248" s="17" t="s">
        <v>126</v>
      </c>
      <c r="E1248" s="17" t="s">
        <v>416</v>
      </c>
      <c r="F1248" s="17" t="s">
        <v>417</v>
      </c>
      <c r="G1248" s="18">
        <v>0</v>
      </c>
      <c r="H1248" s="18">
        <v>52322.0500</v>
      </c>
      <c r="I1248" s="18">
        <f ca="1">((I1247 + G1248) - H1248)</f>
        <v>0</v>
      </c>
      <c r="J1248" s="18">
        <v>0</v>
      </c>
      <c r="K1248" s="19">
        <v>0</v>
      </c>
      <c r="L1248" s="17" t="s">
        <v>129</v>
      </c>
    </row>
    <row r="1249" ht="10.95" customHeight="true" customFormat="true" s="9">
      <c r="A1249" s="16">
        <v>45473</v>
      </c>
      <c r="B1249" s="17" t="s">
        <v>411</v>
      </c>
      <c r="C1249" s="17" t="s">
        <v>401</v>
      </c>
      <c r="D1249" s="17" t="s">
        <v>126</v>
      </c>
      <c r="E1249" s="17" t="s">
        <v>418</v>
      </c>
      <c r="F1249" s="17" t="s">
        <v>419</v>
      </c>
      <c r="G1249" s="18">
        <v>0</v>
      </c>
      <c r="H1249" s="18">
        <v>47619.4800</v>
      </c>
      <c r="I1249" s="18">
        <f ca="1">((I1248 + G1249) - H1249)</f>
        <v>0</v>
      </c>
      <c r="J1249" s="18">
        <v>0</v>
      </c>
      <c r="K1249" s="19">
        <v>0</v>
      </c>
      <c r="L1249" s="17" t="s">
        <v>129</v>
      </c>
    </row>
    <row r="1250" ht="10.95" customHeight="true" customFormat="true" s="9">
      <c r="A1250" s="16">
        <v>45473</v>
      </c>
      <c r="B1250" s="17" t="s">
        <v>411</v>
      </c>
      <c r="C1250" s="17" t="s">
        <v>401</v>
      </c>
      <c r="D1250" s="17" t="s">
        <v>126</v>
      </c>
      <c r="E1250" s="17" t="s">
        <v>420</v>
      </c>
      <c r="F1250" s="17" t="s">
        <v>421</v>
      </c>
      <c r="G1250" s="18">
        <v>0</v>
      </c>
      <c r="H1250" s="18">
        <v>250.0000</v>
      </c>
      <c r="I1250" s="18">
        <f ca="1">((I1249 + G1250) - H1250)</f>
        <v>0</v>
      </c>
      <c r="J1250" s="18">
        <v>0</v>
      </c>
      <c r="K1250" s="19">
        <v>0</v>
      </c>
      <c r="L1250" s="17" t="s">
        <v>129</v>
      </c>
    </row>
    <row r="1251" ht="10.95" customHeight="true" customFormat="true" s="9">
      <c r="A1251" s="16">
        <v>45473</v>
      </c>
      <c r="B1251" s="17" t="s">
        <v>411</v>
      </c>
      <c r="C1251" s="17" t="s">
        <v>401</v>
      </c>
      <c r="D1251" s="17" t="s">
        <v>126</v>
      </c>
      <c r="E1251" s="17" t="s">
        <v>227</v>
      </c>
      <c r="F1251" s="17" t="s">
        <v>228</v>
      </c>
      <c r="G1251" s="18">
        <v>0</v>
      </c>
      <c r="H1251" s="18">
        <v>11000.0000</v>
      </c>
      <c r="I1251" s="18">
        <f ca="1">((I1250 + G1251) - H1251)</f>
        <v>0</v>
      </c>
      <c r="J1251" s="18">
        <v>0</v>
      </c>
      <c r="K1251" s="19">
        <v>0</v>
      </c>
      <c r="L1251" s="17" t="s">
        <v>129</v>
      </c>
    </row>
    <row r="1252" ht="10.95" customHeight="true" customFormat="true" s="9">
      <c r="A1252" s="16">
        <v>45473</v>
      </c>
      <c r="B1252" s="17" t="s">
        <v>411</v>
      </c>
      <c r="C1252" s="17" t="s">
        <v>401</v>
      </c>
      <c r="D1252" s="17" t="s">
        <v>126</v>
      </c>
      <c r="E1252" s="17" t="s">
        <v>422</v>
      </c>
      <c r="F1252" s="17" t="s">
        <v>423</v>
      </c>
      <c r="G1252" s="18">
        <v>0</v>
      </c>
      <c r="H1252" s="18">
        <v>2000.0000</v>
      </c>
      <c r="I1252" s="18">
        <f ca="1">((I1251 + G1252) - H1252)</f>
        <v>0</v>
      </c>
      <c r="J1252" s="18">
        <v>0</v>
      </c>
      <c r="K1252" s="19">
        <v>0</v>
      </c>
      <c r="L1252" s="17" t="s">
        <v>129</v>
      </c>
    </row>
    <row r="1253" ht="10.95" customHeight="true" customFormat="true" s="9">
      <c r="A1253" s="16">
        <v>45473</v>
      </c>
      <c r="B1253" s="17" t="s">
        <v>411</v>
      </c>
      <c r="C1253" s="17" t="s">
        <v>401</v>
      </c>
      <c r="D1253" s="17" t="s">
        <v>126</v>
      </c>
      <c r="E1253" s="17" t="s">
        <v>168</v>
      </c>
      <c r="F1253" s="17" t="s">
        <v>169</v>
      </c>
      <c r="G1253" s="18">
        <v>0</v>
      </c>
      <c r="H1253" s="18">
        <v>18000.0000</v>
      </c>
      <c r="I1253" s="18">
        <f ca="1">((I1252 + G1253) - H1253)</f>
        <v>0</v>
      </c>
      <c r="J1253" s="18">
        <v>0</v>
      </c>
      <c r="K1253" s="19">
        <v>0</v>
      </c>
      <c r="L1253" s="17" t="s">
        <v>129</v>
      </c>
    </row>
    <row r="1254" ht="10.95" customHeight="true" customFormat="true" s="9">
      <c r="A1254" s="20" t="s">
        <v>424</v>
      </c>
      <c r="B1254" s="20"/>
      <c r="C1254" s="20"/>
      <c r="D1254" s="20"/>
      <c r="E1254" s="20"/>
      <c r="F1254" s="20"/>
      <c r="G1254" s="21">
        <f ca="1">SUM(G1193:G1253)</f>
        <v>0</v>
      </c>
      <c r="H1254" s="21">
        <f ca="1">SUM(H1193:H1253)</f>
        <v>0</v>
      </c>
      <c r="I1254" s="21">
        <f ca="1">I1253</f>
        <v>0</v>
      </c>
      <c r="J1254" s="21">
        <f ca="1">SUM(J1193:J1253)</f>
        <v>0</v>
      </c>
      <c r="K1254" s="20"/>
      <c r="L1254" s="20"/>
    </row>
    <row r="1255" ht="10.95" customHeight="true" customFormat="true" s="9">
      <c r="A1255" s="20" t="s">
        <v>98</v>
      </c>
      <c r="B1255" s="20"/>
      <c r="C1255" s="20"/>
      <c r="D1255" s="20"/>
      <c r="E1255" s="20"/>
      <c r="F1255" s="20"/>
      <c r="G1255" s="21">
        <v>0</v>
      </c>
      <c r="H1255" s="21">
        <v>238770.4900</v>
      </c>
      <c r="I1255" s="21">
        <v>0</v>
      </c>
      <c r="J1255" s="21">
        <v>0</v>
      </c>
      <c r="K1255" s="20"/>
      <c r="L1255" s="20"/>
    </row>
    <row r="1256" ht="10.95" customHeight="true" customFormat="true" s="9">
      <c r="A1256" s="10" t="s">
        <v>99</v>
      </c>
      <c r="B1256" s="10"/>
      <c r="C1256" s="10"/>
      <c r="D1256" s="10"/>
      <c r="E1256" s="10"/>
      <c r="F1256" s="10"/>
      <c r="G1256" s="11">
        <v>0</v>
      </c>
      <c r="H1256" s="11">
        <v>495538.3700</v>
      </c>
      <c r="I1256" s="11">
        <f ca="1">I1253</f>
        <v>0</v>
      </c>
      <c r="J1256" s="11">
        <v>0</v>
      </c>
      <c r="K1256" s="10"/>
      <c r="L1256" s="10"/>
    </row>
    <row r="1257" ht="13.35" customHeight="true"/>
    <row r="1258" ht="12.1" customHeight="true" customFormat="true" s="5">
      <c r="A1258" s="8" t="s">
        <v>425</v>
      </c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</row>
    <row r="1259" ht="10.95" customHeight="true" customFormat="true" s="9">
      <c r="A1259" s="10" t="s">
        <v>16</v>
      </c>
      <c r="B1259" s="10"/>
      <c r="C1259" s="10"/>
      <c r="D1259" s="10"/>
      <c r="E1259" s="10"/>
      <c r="F1259" s="10"/>
      <c r="G1259" s="11">
        <v>0</v>
      </c>
      <c r="H1259" s="11">
        <v>0</v>
      </c>
      <c r="I1259" s="11">
        <f ca="1">(G1259 - H1259)</f>
        <v>0</v>
      </c>
      <c r="J1259" s="11">
        <v>0</v>
      </c>
      <c r="K1259" s="10"/>
      <c r="L1259" s="10"/>
    </row>
    <row r="1260" ht="10.95" customHeight="true" customFormat="true" s="9">
      <c r="A1260" s="12">
        <v>45337</v>
      </c>
      <c r="B1260" s="13" t="s">
        <v>426</v>
      </c>
      <c r="C1260" s="13" t="s">
        <v>374</v>
      </c>
      <c r="D1260" s="13" t="s">
        <v>77</v>
      </c>
      <c r="E1260" s="13" t="s">
        <v>78</v>
      </c>
      <c r="F1260" s="13"/>
      <c r="G1260" s="14">
        <v>0</v>
      </c>
      <c r="H1260" s="14">
        <v>1713.6400</v>
      </c>
      <c r="I1260" s="14">
        <f ca="1">((I1259 + G1260) - H1260)</f>
        <v>0</v>
      </c>
      <c r="J1260" s="14">
        <v>0</v>
      </c>
      <c r="K1260" s="15">
        <v>0</v>
      </c>
      <c r="L1260" s="13"/>
    </row>
    <row r="1261" ht="10.95" customHeight="true" customFormat="true" s="9">
      <c r="A1261" s="16">
        <v>45473</v>
      </c>
      <c r="B1261" s="17" t="s">
        <v>426</v>
      </c>
      <c r="C1261" s="17" t="s">
        <v>374</v>
      </c>
      <c r="D1261" s="17" t="s">
        <v>126</v>
      </c>
      <c r="E1261" s="17" t="s">
        <v>427</v>
      </c>
      <c r="F1261" s="17" t="s">
        <v>428</v>
      </c>
      <c r="G1261" s="18">
        <v>1713.6400</v>
      </c>
      <c r="H1261" s="18">
        <v>0</v>
      </c>
      <c r="I1261" s="18">
        <f ca="1">((I1260 + G1261) - H1261)</f>
        <v>0</v>
      </c>
      <c r="J1261" s="18">
        <v>0</v>
      </c>
      <c r="K1261" s="19">
        <v>0</v>
      </c>
      <c r="L1261" s="17" t="s">
        <v>129</v>
      </c>
    </row>
    <row r="1262" ht="10.95" customHeight="true" customFormat="true" s="9">
      <c r="A1262" s="20" t="s">
        <v>429</v>
      </c>
      <c r="B1262" s="20"/>
      <c r="C1262" s="20"/>
      <c r="D1262" s="20"/>
      <c r="E1262" s="20"/>
      <c r="F1262" s="20"/>
      <c r="G1262" s="21">
        <f ca="1">SUM(G1260:G1261)</f>
        <v>0</v>
      </c>
      <c r="H1262" s="21">
        <f ca="1">SUM(H1260:H1261)</f>
        <v>0</v>
      </c>
      <c r="I1262" s="21">
        <f ca="1">I1261</f>
        <v>0</v>
      </c>
      <c r="J1262" s="21">
        <f ca="1">SUM(J1260:J1261)</f>
        <v>0</v>
      </c>
      <c r="K1262" s="20"/>
      <c r="L1262" s="20"/>
    </row>
    <row r="1263" ht="10.95" customHeight="true" customFormat="true" s="9">
      <c r="A1263" s="20" t="s">
        <v>98</v>
      </c>
      <c r="B1263" s="20"/>
      <c r="C1263" s="20"/>
      <c r="D1263" s="20"/>
      <c r="E1263" s="20"/>
      <c r="F1263" s="20"/>
      <c r="G1263" s="21">
        <v>0</v>
      </c>
      <c r="H1263" s="21">
        <v>0</v>
      </c>
      <c r="I1263" s="21">
        <v>0</v>
      </c>
      <c r="J1263" s="21">
        <v>0</v>
      </c>
      <c r="K1263" s="20"/>
      <c r="L1263" s="20"/>
    </row>
    <row r="1264" ht="10.95" customHeight="true" customFormat="true" s="9">
      <c r="A1264" s="10" t="s">
        <v>99</v>
      </c>
      <c r="B1264" s="10"/>
      <c r="C1264" s="10"/>
      <c r="D1264" s="10"/>
      <c r="E1264" s="10"/>
      <c r="F1264" s="10"/>
      <c r="G1264" s="11">
        <v>0</v>
      </c>
      <c r="H1264" s="11">
        <v>0</v>
      </c>
      <c r="I1264" s="11">
        <f ca="1">I1261</f>
        <v>0</v>
      </c>
      <c r="J1264" s="11">
        <v>0</v>
      </c>
      <c r="K1264" s="10"/>
      <c r="L1264" s="10"/>
    </row>
    <row r="1265" ht="13.35" customHeight="true"/>
    <row r="1266" ht="12.1" customHeight="true" customFormat="true" s="5">
      <c r="A1266" s="8" t="s">
        <v>430</v>
      </c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</row>
    <row r="1267" ht="10.95" customHeight="true" customFormat="true" s="9">
      <c r="A1267" s="10" t="s">
        <v>16</v>
      </c>
      <c r="B1267" s="10"/>
      <c r="C1267" s="10"/>
      <c r="D1267" s="10"/>
      <c r="E1267" s="10"/>
      <c r="F1267" s="10"/>
      <c r="G1267" s="11">
        <v>0</v>
      </c>
      <c r="H1267" s="11">
        <v>718980.2600</v>
      </c>
      <c r="I1267" s="11">
        <f ca="1">(G1267 - H1267)</f>
        <v>0</v>
      </c>
      <c r="J1267" s="11">
        <v>0</v>
      </c>
      <c r="K1267" s="10"/>
      <c r="L1267" s="10"/>
    </row>
    <row r="1268" ht="10.95" customHeight="true" customFormat="true" s="9">
      <c r="A1268" s="12">
        <v>45112</v>
      </c>
      <c r="B1268" s="13" t="s">
        <v>431</v>
      </c>
      <c r="C1268" s="13" t="s">
        <v>401</v>
      </c>
      <c r="D1268" s="13" t="s">
        <v>18</v>
      </c>
      <c r="E1268" s="13" t="s">
        <v>20</v>
      </c>
      <c r="F1268" s="13"/>
      <c r="G1268" s="14">
        <v>14297.4700</v>
      </c>
      <c r="H1268" s="14">
        <v>0</v>
      </c>
      <c r="I1268" s="14">
        <f ca="1">((I1267 + G1268) - H1268)</f>
        <v>0</v>
      </c>
      <c r="J1268" s="14">
        <v>0</v>
      </c>
      <c r="K1268" s="15">
        <v>0</v>
      </c>
      <c r="L1268" s="13" t="s">
        <v>129</v>
      </c>
    </row>
    <row r="1269" ht="10.95" customHeight="true" customFormat="true" s="9">
      <c r="A1269" s="16">
        <v>45153</v>
      </c>
      <c r="B1269" s="17" t="s">
        <v>431</v>
      </c>
      <c r="C1269" s="17" t="s">
        <v>401</v>
      </c>
      <c r="D1269" s="17" t="s">
        <v>18</v>
      </c>
      <c r="E1269" s="17" t="s">
        <v>20</v>
      </c>
      <c r="F1269" s="17"/>
      <c r="G1269" s="18">
        <v>239138.9200</v>
      </c>
      <c r="H1269" s="18">
        <v>0</v>
      </c>
      <c r="I1269" s="18">
        <f ca="1">((I1268 + G1269) - H1269)</f>
        <v>0</v>
      </c>
      <c r="J1269" s="18">
        <v>0</v>
      </c>
      <c r="K1269" s="19">
        <v>0</v>
      </c>
      <c r="L1269" s="17" t="s">
        <v>129</v>
      </c>
    </row>
    <row r="1270" ht="10.95" customHeight="true" customFormat="true" s="9">
      <c r="A1270" s="16">
        <v>45153</v>
      </c>
      <c r="B1270" s="17" t="s">
        <v>431</v>
      </c>
      <c r="C1270" s="17" t="s">
        <v>401</v>
      </c>
      <c r="D1270" s="17" t="s">
        <v>18</v>
      </c>
      <c r="E1270" s="17" t="s">
        <v>20</v>
      </c>
      <c r="F1270" s="17"/>
      <c r="G1270" s="18">
        <v>233463.3600</v>
      </c>
      <c r="H1270" s="18">
        <v>0</v>
      </c>
      <c r="I1270" s="18">
        <f ca="1">((I1269 + G1270) - H1270)</f>
        <v>0</v>
      </c>
      <c r="J1270" s="18">
        <v>0</v>
      </c>
      <c r="K1270" s="19">
        <v>0</v>
      </c>
      <c r="L1270" s="17" t="s">
        <v>129</v>
      </c>
    </row>
    <row r="1271" ht="10.95" customHeight="true" customFormat="true" s="9">
      <c r="A1271" s="16">
        <v>45153</v>
      </c>
      <c r="B1271" s="17" t="s">
        <v>431</v>
      </c>
      <c r="C1271" s="17" t="s">
        <v>401</v>
      </c>
      <c r="D1271" s="17" t="s">
        <v>18</v>
      </c>
      <c r="E1271" s="17" t="s">
        <v>20</v>
      </c>
      <c r="F1271" s="17"/>
      <c r="G1271" s="18">
        <v>249174.9500</v>
      </c>
      <c r="H1271" s="18">
        <v>0</v>
      </c>
      <c r="I1271" s="18">
        <f ca="1">((I1270 + G1271) - H1271)</f>
        <v>0</v>
      </c>
      <c r="J1271" s="18">
        <v>0</v>
      </c>
      <c r="K1271" s="19">
        <v>0</v>
      </c>
      <c r="L1271" s="17" t="s">
        <v>129</v>
      </c>
    </row>
    <row r="1272" ht="10.95" customHeight="true" customFormat="true" s="9">
      <c r="A1272" s="16">
        <v>45154</v>
      </c>
      <c r="B1272" s="17" t="s">
        <v>431</v>
      </c>
      <c r="C1272" s="17" t="s">
        <v>401</v>
      </c>
      <c r="D1272" s="17" t="s">
        <v>18</v>
      </c>
      <c r="E1272" s="17" t="s">
        <v>20</v>
      </c>
      <c r="F1272" s="17"/>
      <c r="G1272" s="18">
        <v>65.9800</v>
      </c>
      <c r="H1272" s="18">
        <v>0</v>
      </c>
      <c r="I1272" s="18">
        <f ca="1">((I1271 + G1272) - H1272)</f>
        <v>0</v>
      </c>
      <c r="J1272" s="18">
        <v>0</v>
      </c>
      <c r="K1272" s="19">
        <v>0</v>
      </c>
      <c r="L1272" s="17" t="s">
        <v>129</v>
      </c>
    </row>
    <row r="1273" ht="10.95" customHeight="true" customFormat="true" s="9">
      <c r="A1273" s="16">
        <v>45175</v>
      </c>
      <c r="B1273" s="17" t="s">
        <v>431</v>
      </c>
      <c r="C1273" s="17" t="s">
        <v>401</v>
      </c>
      <c r="D1273" s="17" t="s">
        <v>21</v>
      </c>
      <c r="E1273" s="17" t="s">
        <v>20</v>
      </c>
      <c r="F1273" s="17"/>
      <c r="G1273" s="18">
        <v>0</v>
      </c>
      <c r="H1273" s="18">
        <v>1582.1900</v>
      </c>
      <c r="I1273" s="18">
        <f ca="1">((I1272 + G1273) - H1273)</f>
        <v>0</v>
      </c>
      <c r="J1273" s="18">
        <v>0</v>
      </c>
      <c r="K1273" s="19">
        <v>0</v>
      </c>
      <c r="L1273" s="17" t="s">
        <v>129</v>
      </c>
    </row>
    <row r="1274" ht="10.95" customHeight="true" customFormat="true" s="9">
      <c r="A1274" s="16">
        <v>45199</v>
      </c>
      <c r="B1274" s="17" t="s">
        <v>431</v>
      </c>
      <c r="C1274" s="17" t="s">
        <v>401</v>
      </c>
      <c r="D1274" s="17" t="s">
        <v>126</v>
      </c>
      <c r="E1274" s="17" t="s">
        <v>249</v>
      </c>
      <c r="F1274" s="17" t="s">
        <v>250</v>
      </c>
      <c r="G1274" s="18">
        <v>0</v>
      </c>
      <c r="H1274" s="18">
        <v>15578.2300</v>
      </c>
      <c r="I1274" s="18">
        <f ca="1">((I1273 + G1274) - H1274)</f>
        <v>0</v>
      </c>
      <c r="J1274" s="18">
        <v>0</v>
      </c>
      <c r="K1274" s="19">
        <v>0</v>
      </c>
      <c r="L1274" s="17" t="s">
        <v>129</v>
      </c>
    </row>
    <row r="1275" ht="10.95" customHeight="true" customFormat="true" s="9">
      <c r="A1275" s="20" t="s">
        <v>432</v>
      </c>
      <c r="B1275" s="20"/>
      <c r="C1275" s="20"/>
      <c r="D1275" s="20"/>
      <c r="E1275" s="20"/>
      <c r="F1275" s="20"/>
      <c r="G1275" s="21">
        <f ca="1">SUM(G1268:G1274)</f>
        <v>0</v>
      </c>
      <c r="H1275" s="21">
        <f ca="1">SUM(H1268:H1274)</f>
        <v>0</v>
      </c>
      <c r="I1275" s="21">
        <f ca="1">I1274</f>
        <v>0</v>
      </c>
      <c r="J1275" s="21">
        <f ca="1">SUM(J1268:J1274)</f>
        <v>0</v>
      </c>
      <c r="K1275" s="20"/>
      <c r="L1275" s="20"/>
    </row>
    <row r="1276" ht="10.95" customHeight="true" customFormat="true" s="9">
      <c r="A1276" s="20" t="s">
        <v>98</v>
      </c>
      <c r="B1276" s="20"/>
      <c r="C1276" s="20"/>
      <c r="D1276" s="20"/>
      <c r="E1276" s="20"/>
      <c r="F1276" s="20"/>
      <c r="G1276" s="21">
        <v>718980.2600</v>
      </c>
      <c r="H1276" s="21">
        <v>0</v>
      </c>
      <c r="I1276" s="21">
        <v>0</v>
      </c>
      <c r="J1276" s="21">
        <v>0</v>
      </c>
      <c r="K1276" s="20"/>
      <c r="L1276" s="20"/>
    </row>
    <row r="1277" ht="10.95" customHeight="true" customFormat="true" s="9">
      <c r="A1277" s="10" t="s">
        <v>99</v>
      </c>
      <c r="B1277" s="10"/>
      <c r="C1277" s="10"/>
      <c r="D1277" s="10"/>
      <c r="E1277" s="10"/>
      <c r="F1277" s="10"/>
      <c r="G1277" s="11">
        <v>0</v>
      </c>
      <c r="H1277" s="11">
        <v>0</v>
      </c>
      <c r="I1277" s="11">
        <f ca="1">I1274</f>
        <v>0</v>
      </c>
      <c r="J1277" s="11">
        <v>0</v>
      </c>
      <c r="K1277" s="10"/>
      <c r="L1277" s="10"/>
    </row>
    <row r="1278" ht="13.35" customHeight="true"/>
    <row r="1279" ht="12.1" customHeight="true" customFormat="true" s="5">
      <c r="A1279" s="8" t="s">
        <v>433</v>
      </c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</row>
    <row r="1280" ht="10.95" customHeight="true" customFormat="true" s="9">
      <c r="A1280" s="10" t="s">
        <v>16</v>
      </c>
      <c r="B1280" s="10"/>
      <c r="C1280" s="10"/>
      <c r="D1280" s="10"/>
      <c r="E1280" s="10"/>
      <c r="F1280" s="10"/>
      <c r="G1280" s="11">
        <v>0</v>
      </c>
      <c r="H1280" s="11">
        <v>116078.3500</v>
      </c>
      <c r="I1280" s="11">
        <f ca="1">(G1280 - H1280)</f>
        <v>0</v>
      </c>
      <c r="J1280" s="11">
        <v>0</v>
      </c>
      <c r="K1280" s="10"/>
      <c r="L1280" s="10"/>
    </row>
    <row r="1281" ht="10.95" customHeight="true" customFormat="true" s="9">
      <c r="A1281" s="12">
        <v>45473</v>
      </c>
      <c r="B1281" s="13" t="s">
        <v>434</v>
      </c>
      <c r="C1281" s="13" t="s">
        <v>401</v>
      </c>
      <c r="D1281" s="13" t="s">
        <v>126</v>
      </c>
      <c r="E1281" s="13" t="s">
        <v>435</v>
      </c>
      <c r="F1281" s="13" t="s">
        <v>436</v>
      </c>
      <c r="G1281" s="14">
        <v>0</v>
      </c>
      <c r="H1281" s="14">
        <v>30322.8700</v>
      </c>
      <c r="I1281" s="14">
        <f ca="1">((I1280 + G1281) - H1281)</f>
        <v>0</v>
      </c>
      <c r="J1281" s="14">
        <v>0</v>
      </c>
      <c r="K1281" s="15">
        <v>0</v>
      </c>
      <c r="L1281" s="13" t="s">
        <v>129</v>
      </c>
    </row>
    <row r="1282" ht="10.95" customHeight="true" customFormat="true" s="9">
      <c r="A1282" s="16">
        <v>45473</v>
      </c>
      <c r="B1282" s="17" t="s">
        <v>434</v>
      </c>
      <c r="C1282" s="17" t="s">
        <v>401</v>
      </c>
      <c r="D1282" s="17" t="s">
        <v>126</v>
      </c>
      <c r="E1282" s="17" t="s">
        <v>254</v>
      </c>
      <c r="F1282" s="17" t="s">
        <v>255</v>
      </c>
      <c r="G1282" s="18">
        <v>0</v>
      </c>
      <c r="H1282" s="18">
        <v>18400.4300</v>
      </c>
      <c r="I1282" s="18">
        <f ca="1">((I1281 + G1282) - H1282)</f>
        <v>0</v>
      </c>
      <c r="J1282" s="18">
        <v>0</v>
      </c>
      <c r="K1282" s="19">
        <v>0</v>
      </c>
      <c r="L1282" s="17" t="s">
        <v>129</v>
      </c>
    </row>
    <row r="1283" ht="10.95" customHeight="true" customFormat="true" s="9">
      <c r="A1283" s="20" t="s">
        <v>437</v>
      </c>
      <c r="B1283" s="20"/>
      <c r="C1283" s="20"/>
      <c r="D1283" s="20"/>
      <c r="E1283" s="20"/>
      <c r="F1283" s="20"/>
      <c r="G1283" s="21">
        <f ca="1">SUM(G1281:G1282)</f>
        <v>0</v>
      </c>
      <c r="H1283" s="21">
        <f ca="1">SUM(H1281:H1282)</f>
        <v>0</v>
      </c>
      <c r="I1283" s="21">
        <f ca="1">I1282</f>
        <v>0</v>
      </c>
      <c r="J1283" s="21">
        <f ca="1">SUM(J1281:J1282)</f>
        <v>0</v>
      </c>
      <c r="K1283" s="20"/>
      <c r="L1283" s="20"/>
    </row>
    <row r="1284" ht="10.95" customHeight="true" customFormat="true" s="9">
      <c r="A1284" s="20" t="s">
        <v>98</v>
      </c>
      <c r="B1284" s="20"/>
      <c r="C1284" s="20"/>
      <c r="D1284" s="20"/>
      <c r="E1284" s="20"/>
      <c r="F1284" s="20"/>
      <c r="G1284" s="21">
        <v>0</v>
      </c>
      <c r="H1284" s="21">
        <v>48723.3000</v>
      </c>
      <c r="I1284" s="21">
        <v>0</v>
      </c>
      <c r="J1284" s="21">
        <v>0</v>
      </c>
      <c r="K1284" s="20"/>
      <c r="L1284" s="20"/>
    </row>
    <row r="1285" ht="10.95" customHeight="true" customFormat="true" s="9">
      <c r="A1285" s="10" t="s">
        <v>99</v>
      </c>
      <c r="B1285" s="10"/>
      <c r="C1285" s="10"/>
      <c r="D1285" s="10"/>
      <c r="E1285" s="10"/>
      <c r="F1285" s="10"/>
      <c r="G1285" s="11">
        <v>0</v>
      </c>
      <c r="H1285" s="11">
        <v>164801.6500</v>
      </c>
      <c r="I1285" s="11">
        <f ca="1">I1282</f>
        <v>0</v>
      </c>
      <c r="J1285" s="11">
        <v>0</v>
      </c>
      <c r="K1285" s="10"/>
      <c r="L1285" s="10"/>
    </row>
    <row r="1286" ht="13.35" customHeight="true"/>
    <row r="1287" ht="12.1" customHeight="true" customFormat="true" s="5">
      <c r="A1287" s="8" t="s">
        <v>438</v>
      </c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</row>
    <row r="1288" ht="10.95" customHeight="true" customFormat="true" s="9">
      <c r="A1288" s="10" t="s">
        <v>16</v>
      </c>
      <c r="B1288" s="10"/>
      <c r="C1288" s="10"/>
      <c r="D1288" s="10"/>
      <c r="E1288" s="10"/>
      <c r="F1288" s="10"/>
      <c r="G1288" s="11">
        <v>0</v>
      </c>
      <c r="H1288" s="11">
        <v>1999091.5300</v>
      </c>
      <c r="I1288" s="11">
        <f ca="1">(G1288 - H1288)</f>
        <v>0</v>
      </c>
      <c r="J1288" s="11">
        <v>0</v>
      </c>
      <c r="K1288" s="10"/>
      <c r="L1288" s="10"/>
    </row>
    <row r="1289" ht="10.95" customHeight="true" customFormat="true" s="9">
      <c r="A1289" s="12">
        <v>45152</v>
      </c>
      <c r="B1289" s="13" t="s">
        <v>439</v>
      </c>
      <c r="C1289" s="13" t="s">
        <v>401</v>
      </c>
      <c r="D1289" s="13" t="s">
        <v>18</v>
      </c>
      <c r="E1289" s="13" t="s">
        <v>440</v>
      </c>
      <c r="F1289" s="13"/>
      <c r="G1289" s="14">
        <v>9571.3900</v>
      </c>
      <c r="H1289" s="14">
        <v>0</v>
      </c>
      <c r="I1289" s="14">
        <f ca="1">((I1288 + G1289) - H1289)</f>
        <v>0</v>
      </c>
      <c r="J1289" s="14">
        <v>0</v>
      </c>
      <c r="K1289" s="15">
        <v>0</v>
      </c>
      <c r="L1289" s="13" t="s">
        <v>129</v>
      </c>
    </row>
    <row r="1290" ht="10.95" customHeight="true" customFormat="true" s="9">
      <c r="A1290" s="16">
        <v>45153</v>
      </c>
      <c r="B1290" s="17" t="s">
        <v>439</v>
      </c>
      <c r="C1290" s="17" t="s">
        <v>401</v>
      </c>
      <c r="D1290" s="17" t="s">
        <v>126</v>
      </c>
      <c r="E1290" s="17" t="s">
        <v>441</v>
      </c>
      <c r="F1290" s="17" t="s">
        <v>196</v>
      </c>
      <c r="G1290" s="18">
        <v>1989520.1400</v>
      </c>
      <c r="H1290" s="18">
        <v>0</v>
      </c>
      <c r="I1290" s="18">
        <f ca="1">((I1289 + G1290) - H1290)</f>
        <v>0</v>
      </c>
      <c r="J1290" s="18">
        <v>0</v>
      </c>
      <c r="K1290" s="19">
        <v>0</v>
      </c>
      <c r="L1290" s="17" t="s">
        <v>129</v>
      </c>
    </row>
    <row r="1291" ht="10.95" customHeight="true" customFormat="true" s="9">
      <c r="A1291" s="20" t="s">
        <v>442</v>
      </c>
      <c r="B1291" s="20"/>
      <c r="C1291" s="20"/>
      <c r="D1291" s="20"/>
      <c r="E1291" s="20"/>
      <c r="F1291" s="20"/>
      <c r="G1291" s="21">
        <f ca="1">SUM(G1289:G1290)</f>
        <v>0</v>
      </c>
      <c r="H1291" s="21">
        <f ca="1">SUM(H1289:H1290)</f>
        <v>0</v>
      </c>
      <c r="I1291" s="21">
        <f ca="1">I1290</f>
        <v>0</v>
      </c>
      <c r="J1291" s="21">
        <f ca="1">SUM(J1289:J1290)</f>
        <v>0</v>
      </c>
      <c r="K1291" s="20"/>
      <c r="L1291" s="20"/>
    </row>
    <row r="1292" ht="10.95" customHeight="true" customFormat="true" s="9">
      <c r="A1292" s="20" t="s">
        <v>98</v>
      </c>
      <c r="B1292" s="20"/>
      <c r="C1292" s="20"/>
      <c r="D1292" s="20"/>
      <c r="E1292" s="20"/>
      <c r="F1292" s="20"/>
      <c r="G1292" s="21">
        <v>1999091.5300</v>
      </c>
      <c r="H1292" s="21">
        <v>0</v>
      </c>
      <c r="I1292" s="21">
        <v>0</v>
      </c>
      <c r="J1292" s="21">
        <v>0</v>
      </c>
      <c r="K1292" s="20"/>
      <c r="L1292" s="20"/>
    </row>
    <row r="1293" ht="10.95" customHeight="true" customFormat="true" s="9">
      <c r="A1293" s="10" t="s">
        <v>99</v>
      </c>
      <c r="B1293" s="10"/>
      <c r="C1293" s="10"/>
      <c r="D1293" s="10"/>
      <c r="E1293" s="10"/>
      <c r="F1293" s="10"/>
      <c r="G1293" s="11">
        <v>0</v>
      </c>
      <c r="H1293" s="11">
        <v>0</v>
      </c>
      <c r="I1293" s="11">
        <f ca="1">I1290</f>
        <v>0</v>
      </c>
      <c r="J1293" s="11">
        <v>0</v>
      </c>
      <c r="K1293" s="10"/>
      <c r="L1293" s="10"/>
    </row>
    <row r="1294" ht="13.35" customHeight="true"/>
    <row r="1295" ht="12.1" customHeight="true" customFormat="true" s="5">
      <c r="A1295" s="8" t="s">
        <v>443</v>
      </c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</row>
    <row r="1296" ht="10.95" customHeight="true" customFormat="true" s="9">
      <c r="A1296" s="10" t="s">
        <v>16</v>
      </c>
      <c r="B1296" s="10"/>
      <c r="C1296" s="10"/>
      <c r="D1296" s="10"/>
      <c r="E1296" s="10"/>
      <c r="F1296" s="10"/>
      <c r="G1296" s="11">
        <v>0</v>
      </c>
      <c r="H1296" s="11">
        <v>0</v>
      </c>
      <c r="I1296" s="11">
        <f ca="1">(G1296 - H1296)</f>
        <v>0</v>
      </c>
      <c r="J1296" s="11">
        <v>0</v>
      </c>
      <c r="K1296" s="10"/>
      <c r="L1296" s="10"/>
    </row>
    <row r="1297" ht="10.95" customHeight="true" customFormat="true" s="9">
      <c r="A1297" s="12">
        <v>45153</v>
      </c>
      <c r="B1297" s="13" t="s">
        <v>444</v>
      </c>
      <c r="C1297" s="13" t="s">
        <v>401</v>
      </c>
      <c r="D1297" s="13" t="s">
        <v>21</v>
      </c>
      <c r="E1297" s="13" t="s">
        <v>445</v>
      </c>
      <c r="F1297" s="13"/>
      <c r="G1297" s="14">
        <v>0</v>
      </c>
      <c r="H1297" s="14">
        <v>1060223.0100</v>
      </c>
      <c r="I1297" s="14">
        <f ca="1">((I1296 + G1297) - H1297)</f>
        <v>0</v>
      </c>
      <c r="J1297" s="14">
        <v>0</v>
      </c>
      <c r="K1297" s="15">
        <v>0</v>
      </c>
      <c r="L1297" s="13" t="s">
        <v>129</v>
      </c>
    </row>
    <row r="1298" ht="10.95" customHeight="true" customFormat="true" s="9">
      <c r="A1298" s="16">
        <v>45153</v>
      </c>
      <c r="B1298" s="17" t="s">
        <v>444</v>
      </c>
      <c r="C1298" s="17" t="s">
        <v>401</v>
      </c>
      <c r="D1298" s="17" t="s">
        <v>126</v>
      </c>
      <c r="E1298" s="17" t="s">
        <v>195</v>
      </c>
      <c r="F1298" s="17" t="s">
        <v>196</v>
      </c>
      <c r="G1298" s="18">
        <v>0</v>
      </c>
      <c r="H1298" s="18">
        <v>2289776.9900</v>
      </c>
      <c r="I1298" s="18">
        <f ca="1">((I1297 + G1298) - H1298)</f>
        <v>0</v>
      </c>
      <c r="J1298" s="18">
        <v>0</v>
      </c>
      <c r="K1298" s="19">
        <v>0</v>
      </c>
      <c r="L1298" s="17" t="s">
        <v>129</v>
      </c>
    </row>
    <row r="1299" ht="10.95" customHeight="true" customFormat="true" s="9">
      <c r="A1299" s="16">
        <v>45473</v>
      </c>
      <c r="B1299" s="17" t="s">
        <v>444</v>
      </c>
      <c r="C1299" s="17" t="s">
        <v>401</v>
      </c>
      <c r="D1299" s="17" t="s">
        <v>126</v>
      </c>
      <c r="E1299" s="17" t="s">
        <v>446</v>
      </c>
      <c r="F1299" s="17" t="s">
        <v>447</v>
      </c>
      <c r="G1299" s="18">
        <v>3500000.0000</v>
      </c>
      <c r="H1299" s="18">
        <v>0</v>
      </c>
      <c r="I1299" s="18">
        <f ca="1">((I1298 + G1299) - H1299)</f>
        <v>0</v>
      </c>
      <c r="J1299" s="18">
        <v>0</v>
      </c>
      <c r="K1299" s="19">
        <v>0</v>
      </c>
      <c r="L1299" s="17" t="s">
        <v>129</v>
      </c>
    </row>
    <row r="1300" ht="10.95" customHeight="true" customFormat="true" s="9">
      <c r="A1300" s="16">
        <v>45473</v>
      </c>
      <c r="B1300" s="17" t="s">
        <v>444</v>
      </c>
      <c r="C1300" s="17" t="s">
        <v>401</v>
      </c>
      <c r="D1300" s="17" t="s">
        <v>126</v>
      </c>
      <c r="E1300" s="17" t="s">
        <v>448</v>
      </c>
      <c r="F1300" s="17" t="s">
        <v>449</v>
      </c>
      <c r="G1300" s="18">
        <v>0</v>
      </c>
      <c r="H1300" s="18">
        <v>150000.0000</v>
      </c>
      <c r="I1300" s="18">
        <f ca="1">((I1299 + G1300) - H1300)</f>
        <v>0</v>
      </c>
      <c r="J1300" s="18">
        <v>0</v>
      </c>
      <c r="K1300" s="19">
        <v>0</v>
      </c>
      <c r="L1300" s="17" t="s">
        <v>129</v>
      </c>
    </row>
    <row r="1301" ht="10.95" customHeight="true" customFormat="true" s="9">
      <c r="A1301" s="20" t="s">
        <v>450</v>
      </c>
      <c r="B1301" s="20"/>
      <c r="C1301" s="20"/>
      <c r="D1301" s="20"/>
      <c r="E1301" s="20"/>
      <c r="F1301" s="20"/>
      <c r="G1301" s="21">
        <f ca="1">SUM(G1297:G1300)</f>
        <v>0</v>
      </c>
      <c r="H1301" s="21">
        <f ca="1">SUM(H1297:H1300)</f>
        <v>0</v>
      </c>
      <c r="I1301" s="21">
        <f ca="1">I1300</f>
        <v>0</v>
      </c>
      <c r="J1301" s="21">
        <f ca="1">SUM(J1297:J1300)</f>
        <v>0</v>
      </c>
      <c r="K1301" s="20"/>
      <c r="L1301" s="20"/>
    </row>
    <row r="1302" ht="10.95" customHeight="true" customFormat="true" s="9">
      <c r="A1302" s="20" t="s">
        <v>98</v>
      </c>
      <c r="B1302" s="20"/>
      <c r="C1302" s="20"/>
      <c r="D1302" s="20"/>
      <c r="E1302" s="20"/>
      <c r="F1302" s="20"/>
      <c r="G1302" s="21">
        <v>0</v>
      </c>
      <c r="H1302" s="21">
        <v>0</v>
      </c>
      <c r="I1302" s="21">
        <v>0</v>
      </c>
      <c r="J1302" s="21">
        <v>0</v>
      </c>
      <c r="K1302" s="20"/>
      <c r="L1302" s="20"/>
    </row>
    <row r="1303" ht="10.95" customHeight="true" customFormat="true" s="9">
      <c r="A1303" s="10" t="s">
        <v>99</v>
      </c>
      <c r="B1303" s="10"/>
      <c r="C1303" s="10"/>
      <c r="D1303" s="10"/>
      <c r="E1303" s="10"/>
      <c r="F1303" s="10"/>
      <c r="G1303" s="11">
        <v>0</v>
      </c>
      <c r="H1303" s="11">
        <v>0</v>
      </c>
      <c r="I1303" s="11">
        <f ca="1">I1300</f>
        <v>0</v>
      </c>
      <c r="J1303" s="11">
        <v>0</v>
      </c>
      <c r="K1303" s="10"/>
      <c r="L1303" s="10"/>
    </row>
    <row r="1304" ht="13.35" customHeight="true"/>
    <row r="1305" ht="12.1" customHeight="true" customFormat="true" s="5">
      <c r="A1305" s="8" t="s">
        <v>451</v>
      </c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</row>
    <row r="1306" ht="10.95" customHeight="true" customFormat="true" s="9">
      <c r="A1306" s="10" t="s">
        <v>16</v>
      </c>
      <c r="B1306" s="10"/>
      <c r="C1306" s="10"/>
      <c r="D1306" s="10"/>
      <c r="E1306" s="10"/>
      <c r="F1306" s="10"/>
      <c r="G1306" s="11">
        <v>0</v>
      </c>
      <c r="H1306" s="11">
        <v>300000.0000</v>
      </c>
      <c r="I1306" s="11">
        <f ca="1">(G1306 - H1306)</f>
        <v>0</v>
      </c>
      <c r="J1306" s="11">
        <v>0</v>
      </c>
      <c r="K1306" s="10"/>
      <c r="L1306" s="10"/>
    </row>
    <row r="1307" ht="10.95" customHeight="true" customFormat="true" s="9">
      <c r="A1307" s="12">
        <v>45153</v>
      </c>
      <c r="B1307" s="13" t="s">
        <v>452</v>
      </c>
      <c r="C1307" s="13" t="s">
        <v>401</v>
      </c>
      <c r="D1307" s="13" t="s">
        <v>126</v>
      </c>
      <c r="E1307" s="13" t="s">
        <v>453</v>
      </c>
      <c r="F1307" s="13" t="s">
        <v>196</v>
      </c>
      <c r="G1307" s="14">
        <v>300000.0000</v>
      </c>
      <c r="H1307" s="14">
        <v>0</v>
      </c>
      <c r="I1307" s="14">
        <f ca="1">((I1306 + G1307) - H1307)</f>
        <v>0</v>
      </c>
      <c r="J1307" s="14">
        <v>0</v>
      </c>
      <c r="K1307" s="15">
        <v>0</v>
      </c>
      <c r="L1307" s="13" t="s">
        <v>129</v>
      </c>
    </row>
    <row r="1308" ht="10.95" customHeight="true" customFormat="true" s="9">
      <c r="A1308" s="20" t="s">
        <v>454</v>
      </c>
      <c r="B1308" s="20"/>
      <c r="C1308" s="20"/>
      <c r="D1308" s="20"/>
      <c r="E1308" s="20"/>
      <c r="F1308" s="20"/>
      <c r="G1308" s="21">
        <f ca="1">G1307</f>
        <v>0</v>
      </c>
      <c r="H1308" s="21">
        <f ca="1">H1307</f>
        <v>0</v>
      </c>
      <c r="I1308" s="21">
        <f ca="1">I1307</f>
        <v>0</v>
      </c>
      <c r="J1308" s="21">
        <f ca="1">J1307</f>
        <v>0</v>
      </c>
      <c r="K1308" s="20"/>
      <c r="L1308" s="20"/>
    </row>
    <row r="1309" ht="10.95" customHeight="true" customFormat="true" s="9">
      <c r="A1309" s="20" t="s">
        <v>98</v>
      </c>
      <c r="B1309" s="20"/>
      <c r="C1309" s="20"/>
      <c r="D1309" s="20"/>
      <c r="E1309" s="20"/>
      <c r="F1309" s="20"/>
      <c r="G1309" s="21">
        <v>300000.0000</v>
      </c>
      <c r="H1309" s="21">
        <v>0</v>
      </c>
      <c r="I1309" s="21">
        <v>0</v>
      </c>
      <c r="J1309" s="21">
        <v>0</v>
      </c>
      <c r="K1309" s="20"/>
      <c r="L1309" s="20"/>
    </row>
    <row r="1310" ht="10.95" customHeight="true" customFormat="true" s="9">
      <c r="A1310" s="10" t="s">
        <v>99</v>
      </c>
      <c r="B1310" s="10"/>
      <c r="C1310" s="10"/>
      <c r="D1310" s="10"/>
      <c r="E1310" s="10"/>
      <c r="F1310" s="10"/>
      <c r="G1310" s="11">
        <v>0</v>
      </c>
      <c r="H1310" s="11">
        <v>0</v>
      </c>
      <c r="I1310" s="11">
        <f ca="1">I1307</f>
        <v>0</v>
      </c>
      <c r="J1310" s="11">
        <v>0</v>
      </c>
      <c r="K1310" s="10"/>
      <c r="L1310" s="10"/>
    </row>
    <row r="1311" ht="13.35" customHeight="true"/>
    <row r="1312" ht="12.1" customHeight="true" customFormat="true" s="5">
      <c r="A1312" s="8" t="s">
        <v>455</v>
      </c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</row>
    <row r="1313" ht="10.95" customHeight="true" customFormat="true" s="9">
      <c r="A1313" s="10" t="s">
        <v>16</v>
      </c>
      <c r="B1313" s="10"/>
      <c r="C1313" s="10"/>
      <c r="D1313" s="10"/>
      <c r="E1313" s="10"/>
      <c r="F1313" s="10"/>
      <c r="G1313" s="11">
        <v>0</v>
      </c>
      <c r="H1313" s="11">
        <v>0</v>
      </c>
      <c r="I1313" s="11">
        <f ca="1">(G1313 - H1313)</f>
        <v>0</v>
      </c>
      <c r="J1313" s="11">
        <v>0</v>
      </c>
      <c r="K1313" s="10"/>
      <c r="L1313" s="10"/>
    </row>
    <row r="1314" ht="10.95" customHeight="true" customFormat="true" s="9">
      <c r="A1314" s="12">
        <v>45473</v>
      </c>
      <c r="B1314" s="13" t="s">
        <v>456</v>
      </c>
      <c r="C1314" s="13" t="s">
        <v>401</v>
      </c>
      <c r="D1314" s="13" t="s">
        <v>126</v>
      </c>
      <c r="E1314" s="13" t="s">
        <v>446</v>
      </c>
      <c r="F1314" s="13" t="s">
        <v>447</v>
      </c>
      <c r="G1314" s="14">
        <v>0</v>
      </c>
      <c r="H1314" s="14">
        <v>3500000.0000</v>
      </c>
      <c r="I1314" s="14">
        <f ca="1">((I1313 + G1314) - H1314)</f>
        <v>0</v>
      </c>
      <c r="J1314" s="14">
        <v>0</v>
      </c>
      <c r="K1314" s="15">
        <v>0</v>
      </c>
      <c r="L1314" s="13" t="s">
        <v>129</v>
      </c>
    </row>
    <row r="1315" ht="10.95" customHeight="true" customFormat="true" s="9">
      <c r="A1315" s="20" t="s">
        <v>457</v>
      </c>
      <c r="B1315" s="20"/>
      <c r="C1315" s="20"/>
      <c r="D1315" s="20"/>
      <c r="E1315" s="20"/>
      <c r="F1315" s="20"/>
      <c r="G1315" s="21">
        <f ca="1">G1314</f>
        <v>0</v>
      </c>
      <c r="H1315" s="21">
        <f ca="1">H1314</f>
        <v>0</v>
      </c>
      <c r="I1315" s="21">
        <f ca="1">I1314</f>
        <v>0</v>
      </c>
      <c r="J1315" s="21">
        <f ca="1">J1314</f>
        <v>0</v>
      </c>
      <c r="K1315" s="20"/>
      <c r="L1315" s="20"/>
    </row>
    <row r="1316" ht="10.95" customHeight="true" customFormat="true" s="9">
      <c r="A1316" s="20" t="s">
        <v>98</v>
      </c>
      <c r="B1316" s="20"/>
      <c r="C1316" s="20"/>
      <c r="D1316" s="20"/>
      <c r="E1316" s="20"/>
      <c r="F1316" s="20"/>
      <c r="G1316" s="21">
        <v>0</v>
      </c>
      <c r="H1316" s="21">
        <v>3500000.0000</v>
      </c>
      <c r="I1316" s="21">
        <v>0</v>
      </c>
      <c r="J1316" s="21">
        <v>0</v>
      </c>
      <c r="K1316" s="20"/>
      <c r="L1316" s="20"/>
    </row>
    <row r="1317" ht="10.95" customHeight="true" customFormat="true" s="9">
      <c r="A1317" s="10" t="s">
        <v>99</v>
      </c>
      <c r="B1317" s="10"/>
      <c r="C1317" s="10"/>
      <c r="D1317" s="10"/>
      <c r="E1317" s="10"/>
      <c r="F1317" s="10"/>
      <c r="G1317" s="11">
        <v>0</v>
      </c>
      <c r="H1317" s="11">
        <v>3500000.0000</v>
      </c>
      <c r="I1317" s="11">
        <f ca="1">I1314</f>
        <v>0</v>
      </c>
      <c r="J1317" s="11">
        <v>0</v>
      </c>
      <c r="K1317" s="10"/>
      <c r="L1317" s="10"/>
    </row>
    <row r="1318" ht="13.35" customHeight="true"/>
    <row r="1319" ht="12.1" customHeight="true" customFormat="true" s="5">
      <c r="A1319" s="8" t="s">
        <v>458</v>
      </c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</row>
    <row r="1320" ht="10.95" customHeight="true" customFormat="true" s="9">
      <c r="A1320" s="10" t="s">
        <v>16</v>
      </c>
      <c r="B1320" s="10"/>
      <c r="C1320" s="10"/>
      <c r="D1320" s="10"/>
      <c r="E1320" s="10"/>
      <c r="F1320" s="10"/>
      <c r="G1320" s="11">
        <v>301676.8600</v>
      </c>
      <c r="H1320" s="11">
        <v>0</v>
      </c>
      <c r="I1320" s="11">
        <f ca="1">(G1320 - H1320)</f>
        <v>0</v>
      </c>
      <c r="J1320" s="11">
        <v>0</v>
      </c>
      <c r="K1320" s="10"/>
      <c r="L1320" s="10"/>
    </row>
    <row r="1321" ht="10.95" customHeight="true" customFormat="true" s="9">
      <c r="A1321" s="13"/>
      <c r="B1321" s="13" t="s">
        <v>459</v>
      </c>
      <c r="C1321" s="13" t="s">
        <v>460</v>
      </c>
      <c r="D1321" s="13"/>
      <c r="E1321" s="13" t="s">
        <v>326</v>
      </c>
      <c r="F1321" s="13"/>
      <c r="G1321" s="14">
        <v>0</v>
      </c>
      <c r="H1321" s="14">
        <v>0</v>
      </c>
      <c r="I1321" s="14">
        <f ca="1">((I1320 + G1321) - H1321)</f>
        <v>0</v>
      </c>
      <c r="J1321" s="14">
        <v>0</v>
      </c>
      <c r="K1321" s="15">
        <v>0</v>
      </c>
      <c r="L1321" s="13"/>
    </row>
    <row r="1322" ht="10.95" customHeight="true" customFormat="true" s="9">
      <c r="A1322" s="20" t="s">
        <v>461</v>
      </c>
      <c r="B1322" s="20"/>
      <c r="C1322" s="20"/>
      <c r="D1322" s="20"/>
      <c r="E1322" s="20"/>
      <c r="F1322" s="20"/>
      <c r="G1322" s="21">
        <f ca="1">G1321</f>
        <v>0</v>
      </c>
      <c r="H1322" s="21">
        <f ca="1">H1321</f>
        <v>0</v>
      </c>
      <c r="I1322" s="21">
        <f ca="1">I1321</f>
        <v>0</v>
      </c>
      <c r="J1322" s="21">
        <f ca="1">J1321</f>
        <v>0</v>
      </c>
      <c r="K1322" s="20"/>
      <c r="L1322" s="20"/>
    </row>
    <row r="1323" ht="10.95" customHeight="true" customFormat="true" s="9">
      <c r="A1323" s="20" t="s">
        <v>98</v>
      </c>
      <c r="B1323" s="20"/>
      <c r="C1323" s="20"/>
      <c r="D1323" s="20"/>
      <c r="E1323" s="20"/>
      <c r="F1323" s="20"/>
      <c r="G1323" s="21">
        <v>0</v>
      </c>
      <c r="H1323" s="21">
        <v>0</v>
      </c>
      <c r="I1323" s="21">
        <v>0</v>
      </c>
      <c r="J1323" s="21">
        <v>0</v>
      </c>
      <c r="K1323" s="20"/>
      <c r="L1323" s="20"/>
    </row>
    <row r="1324" ht="10.95" customHeight="true" customFormat="true" s="9">
      <c r="A1324" s="10" t="s">
        <v>99</v>
      </c>
      <c r="B1324" s="10"/>
      <c r="C1324" s="10"/>
      <c r="D1324" s="10"/>
      <c r="E1324" s="10"/>
      <c r="F1324" s="10"/>
      <c r="G1324" s="11">
        <v>301676.8600</v>
      </c>
      <c r="H1324" s="11">
        <v>0</v>
      </c>
      <c r="I1324" s="11">
        <f ca="1">I1321</f>
        <v>0</v>
      </c>
      <c r="J1324" s="11">
        <v>0</v>
      </c>
      <c r="K1324" s="10"/>
      <c r="L1324" s="10"/>
    </row>
    <row r="1325" ht="13.35" customHeight="true"/>
    <row r="1326" ht="12.1" customHeight="true" customFormat="true" s="5">
      <c r="A1326" s="8" t="s">
        <v>462</v>
      </c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</row>
    <row r="1327" ht="10.95" customHeight="true" customFormat="true" s="9">
      <c r="A1327" s="10" t="s">
        <v>16</v>
      </c>
      <c r="B1327" s="10"/>
      <c r="C1327" s="10"/>
      <c r="D1327" s="10"/>
      <c r="E1327" s="10"/>
      <c r="F1327" s="10"/>
      <c r="G1327" s="11">
        <v>0</v>
      </c>
      <c r="H1327" s="11">
        <v>10.0000</v>
      </c>
      <c r="I1327" s="11">
        <f ca="1">(G1327 - H1327)</f>
        <v>0</v>
      </c>
      <c r="J1327" s="11">
        <v>0</v>
      </c>
      <c r="K1327" s="10"/>
      <c r="L1327" s="10"/>
    </row>
    <row r="1328" ht="10.95" customHeight="true" customFormat="true" s="9">
      <c r="A1328" s="13"/>
      <c r="B1328" s="13" t="s">
        <v>463</v>
      </c>
      <c r="C1328" s="13" t="s">
        <v>460</v>
      </c>
      <c r="D1328" s="13"/>
      <c r="E1328" s="13" t="s">
        <v>326</v>
      </c>
      <c r="F1328" s="13"/>
      <c r="G1328" s="14">
        <v>0</v>
      </c>
      <c r="H1328" s="14">
        <v>0</v>
      </c>
      <c r="I1328" s="14">
        <f ca="1">((I1327 + G1328) - H1328)</f>
        <v>0</v>
      </c>
      <c r="J1328" s="14">
        <v>0</v>
      </c>
      <c r="K1328" s="15">
        <v>0</v>
      </c>
      <c r="L1328" s="13"/>
    </row>
    <row r="1329" ht="10.95" customHeight="true" customFormat="true" s="9">
      <c r="A1329" s="20" t="s">
        <v>464</v>
      </c>
      <c r="B1329" s="20"/>
      <c r="C1329" s="20"/>
      <c r="D1329" s="20"/>
      <c r="E1329" s="20"/>
      <c r="F1329" s="20"/>
      <c r="G1329" s="21">
        <f ca="1">G1328</f>
        <v>0</v>
      </c>
      <c r="H1329" s="21">
        <f ca="1">H1328</f>
        <v>0</v>
      </c>
      <c r="I1329" s="21">
        <f ca="1">I1328</f>
        <v>0</v>
      </c>
      <c r="J1329" s="21">
        <f ca="1">J1328</f>
        <v>0</v>
      </c>
      <c r="K1329" s="20"/>
      <c r="L1329" s="20"/>
    </row>
    <row r="1330" ht="10.95" customHeight="true" customFormat="true" s="9">
      <c r="A1330" s="20" t="s">
        <v>98</v>
      </c>
      <c r="B1330" s="20"/>
      <c r="C1330" s="20"/>
      <c r="D1330" s="20"/>
      <c r="E1330" s="20"/>
      <c r="F1330" s="20"/>
      <c r="G1330" s="21">
        <v>0</v>
      </c>
      <c r="H1330" s="21">
        <v>0</v>
      </c>
      <c r="I1330" s="21">
        <v>0</v>
      </c>
      <c r="J1330" s="21">
        <v>0</v>
      </c>
      <c r="K1330" s="20"/>
      <c r="L1330" s="20"/>
    </row>
    <row r="1331" ht="10.95" customHeight="true" customFormat="true" s="9">
      <c r="A1331" s="10" t="s">
        <v>99</v>
      </c>
      <c r="B1331" s="10"/>
      <c r="C1331" s="10"/>
      <c r="D1331" s="10"/>
      <c r="E1331" s="10"/>
      <c r="F1331" s="10"/>
      <c r="G1331" s="11">
        <v>0</v>
      </c>
      <c r="H1331" s="11">
        <v>10.0000</v>
      </c>
      <c r="I1331" s="11">
        <f ca="1">I1328</f>
        <v>0</v>
      </c>
      <c r="J1331" s="11">
        <v>0</v>
      </c>
      <c r="K1331" s="10"/>
      <c r="L1331" s="10"/>
    </row>
    <row r="1332" ht="13.35" customHeight="true"/>
    <row r="1333" ht="12.1" customHeight="true" customFormat="true" s="5">
      <c r="A1333" s="8" t="s">
        <v>465</v>
      </c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</row>
    <row r="1334" ht="10.95" customHeight="true" customFormat="true" s="9">
      <c r="A1334" s="10" t="s">
        <v>16</v>
      </c>
      <c r="B1334" s="10"/>
      <c r="C1334" s="10"/>
      <c r="D1334" s="10"/>
      <c r="E1334" s="10"/>
      <c r="F1334" s="10"/>
      <c r="G1334" s="11">
        <v>0</v>
      </c>
      <c r="H1334" s="11">
        <v>0</v>
      </c>
      <c r="I1334" s="11">
        <f ca="1">(G1334 - H1334)</f>
        <v>0</v>
      </c>
      <c r="J1334" s="11">
        <v>0</v>
      </c>
      <c r="K1334" s="10"/>
      <c r="L1334" s="10"/>
    </row>
    <row r="1335" ht="10.95" customHeight="true" customFormat="true" s="9">
      <c r="A1335" s="12">
        <v>45133</v>
      </c>
      <c r="B1335" s="13" t="s">
        <v>466</v>
      </c>
      <c r="C1335" s="13" t="s">
        <v>460</v>
      </c>
      <c r="D1335" s="13" t="s">
        <v>21</v>
      </c>
      <c r="E1335" s="13" t="s">
        <v>467</v>
      </c>
      <c r="F1335" s="13"/>
      <c r="G1335" s="14">
        <v>0</v>
      </c>
      <c r="H1335" s="14">
        <v>3000.0000</v>
      </c>
      <c r="I1335" s="14">
        <f ca="1">((I1334 + G1335) - H1335)</f>
        <v>0</v>
      </c>
      <c r="J1335" s="14">
        <v>0</v>
      </c>
      <c r="K1335" s="15">
        <v>0</v>
      </c>
      <c r="L1335" s="13" t="s">
        <v>129</v>
      </c>
    </row>
    <row r="1336" ht="10.95" customHeight="true" customFormat="true" s="9">
      <c r="A1336" s="16">
        <v>45473</v>
      </c>
      <c r="B1336" s="17" t="s">
        <v>466</v>
      </c>
      <c r="C1336" s="17" t="s">
        <v>460</v>
      </c>
      <c r="D1336" s="17" t="s">
        <v>126</v>
      </c>
      <c r="E1336" s="17" t="s">
        <v>468</v>
      </c>
      <c r="F1336" s="17" t="s">
        <v>469</v>
      </c>
      <c r="G1336" s="18">
        <v>3000.0000</v>
      </c>
      <c r="H1336" s="18">
        <v>0</v>
      </c>
      <c r="I1336" s="18">
        <f ca="1">((I1335 + G1336) - H1336)</f>
        <v>0</v>
      </c>
      <c r="J1336" s="18">
        <v>0</v>
      </c>
      <c r="K1336" s="19">
        <v>0</v>
      </c>
      <c r="L1336" s="17" t="s">
        <v>129</v>
      </c>
    </row>
    <row r="1337" ht="10.95" customHeight="true" customFormat="true" s="9">
      <c r="A1337" s="20" t="s">
        <v>470</v>
      </c>
      <c r="B1337" s="20"/>
      <c r="C1337" s="20"/>
      <c r="D1337" s="20"/>
      <c r="E1337" s="20"/>
      <c r="F1337" s="20"/>
      <c r="G1337" s="21">
        <f ca="1">SUM(G1335:G1336)</f>
        <v>0</v>
      </c>
      <c r="H1337" s="21">
        <f ca="1">SUM(H1335:H1336)</f>
        <v>0</v>
      </c>
      <c r="I1337" s="21">
        <f ca="1">I1336</f>
        <v>0</v>
      </c>
      <c r="J1337" s="21">
        <f ca="1">SUM(J1335:J1336)</f>
        <v>0</v>
      </c>
      <c r="K1337" s="20"/>
      <c r="L1337" s="20"/>
    </row>
    <row r="1338" ht="10.95" customHeight="true" customFormat="true" s="9">
      <c r="A1338" s="20" t="s">
        <v>98</v>
      </c>
      <c r="B1338" s="20"/>
      <c r="C1338" s="20"/>
      <c r="D1338" s="20"/>
      <c r="E1338" s="20"/>
      <c r="F1338" s="20"/>
      <c r="G1338" s="21">
        <v>0</v>
      </c>
      <c r="H1338" s="21">
        <v>0</v>
      </c>
      <c r="I1338" s="21">
        <v>0</v>
      </c>
      <c r="J1338" s="21">
        <v>0</v>
      </c>
      <c r="K1338" s="20"/>
      <c r="L1338" s="20"/>
    </row>
    <row r="1339" ht="10.95" customHeight="true" customFormat="true" s="9">
      <c r="A1339" s="10" t="s">
        <v>99</v>
      </c>
      <c r="B1339" s="10"/>
      <c r="C1339" s="10"/>
      <c r="D1339" s="10"/>
      <c r="E1339" s="10"/>
      <c r="F1339" s="10"/>
      <c r="G1339" s="11">
        <v>0</v>
      </c>
      <c r="H1339" s="11">
        <v>0</v>
      </c>
      <c r="I1339" s="11">
        <f ca="1">I1336</f>
        <v>0</v>
      </c>
      <c r="J1339" s="11">
        <v>0</v>
      </c>
      <c r="K1339" s="10"/>
      <c r="L1339" s="10"/>
    </row>
    <row r="1340" ht="13.35" customHeight="true"/>
    <row r="1341" ht="12.1" customHeight="true" customFormat="true" s="5">
      <c r="A1341" s="8" t="s">
        <v>471</v>
      </c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</row>
    <row r="1342" ht="10.95" customHeight="true" customFormat="true" s="9">
      <c r="A1342" s="10" t="s">
        <v>16</v>
      </c>
      <c r="B1342" s="10"/>
      <c r="C1342" s="10"/>
      <c r="D1342" s="10"/>
      <c r="E1342" s="10"/>
      <c r="F1342" s="10"/>
      <c r="G1342" s="11">
        <v>0</v>
      </c>
      <c r="H1342" s="11">
        <v>35000.0000</v>
      </c>
      <c r="I1342" s="11">
        <f ca="1">(G1342 - H1342)</f>
        <v>0</v>
      </c>
      <c r="J1342" s="11">
        <v>0</v>
      </c>
      <c r="K1342" s="10"/>
      <c r="L1342" s="10"/>
    </row>
    <row r="1343" ht="10.95" customHeight="true" customFormat="true" s="9">
      <c r="A1343" s="12">
        <v>45108</v>
      </c>
      <c r="B1343" s="13" t="s">
        <v>472</v>
      </c>
      <c r="C1343" s="13" t="s">
        <v>401</v>
      </c>
      <c r="D1343" s="13" t="s">
        <v>126</v>
      </c>
      <c r="E1343" s="13" t="s">
        <v>473</v>
      </c>
      <c r="F1343" s="13" t="s">
        <v>474</v>
      </c>
      <c r="G1343" s="14">
        <v>35000.0000</v>
      </c>
      <c r="H1343" s="14">
        <v>0</v>
      </c>
      <c r="I1343" s="14">
        <f ca="1">((I1342 + G1343) - H1343)</f>
        <v>0</v>
      </c>
      <c r="J1343" s="14">
        <v>0</v>
      </c>
      <c r="K1343" s="15">
        <v>0</v>
      </c>
      <c r="L1343" s="13" t="s">
        <v>129</v>
      </c>
    </row>
    <row r="1344" ht="10.95" customHeight="true" customFormat="true" s="9">
      <c r="A1344" s="16">
        <v>45226</v>
      </c>
      <c r="B1344" s="17" t="s">
        <v>472</v>
      </c>
      <c r="C1344" s="17" t="s">
        <v>401</v>
      </c>
      <c r="D1344" s="17" t="s">
        <v>21</v>
      </c>
      <c r="E1344" s="17" t="s">
        <v>27</v>
      </c>
      <c r="F1344" s="17"/>
      <c r="G1344" s="18">
        <v>0</v>
      </c>
      <c r="H1344" s="18">
        <v>2000.0000</v>
      </c>
      <c r="I1344" s="18">
        <f ca="1">((I1343 + G1344) - H1344)</f>
        <v>0</v>
      </c>
      <c r="J1344" s="18">
        <v>0</v>
      </c>
      <c r="K1344" s="19">
        <v>0</v>
      </c>
      <c r="L1344" s="17" t="s">
        <v>129</v>
      </c>
    </row>
    <row r="1345" ht="10.95" customHeight="true" customFormat="true" s="9">
      <c r="A1345" s="16">
        <v>45378</v>
      </c>
      <c r="B1345" s="17" t="s">
        <v>472</v>
      </c>
      <c r="C1345" s="17" t="s">
        <v>401</v>
      </c>
      <c r="D1345" s="17" t="s">
        <v>21</v>
      </c>
      <c r="E1345" s="17" t="s">
        <v>83</v>
      </c>
      <c r="F1345" s="17"/>
      <c r="G1345" s="18">
        <v>0</v>
      </c>
      <c r="H1345" s="18">
        <v>6000.0000</v>
      </c>
      <c r="I1345" s="18">
        <f ca="1">((I1344 + G1345) - H1345)</f>
        <v>0</v>
      </c>
      <c r="J1345" s="18">
        <v>0</v>
      </c>
      <c r="K1345" s="19">
        <v>0</v>
      </c>
      <c r="L1345" s="17" t="s">
        <v>129</v>
      </c>
    </row>
    <row r="1346" ht="10.95" customHeight="true" customFormat="true" s="9">
      <c r="A1346" s="16">
        <v>45397</v>
      </c>
      <c r="B1346" s="17" t="s">
        <v>472</v>
      </c>
      <c r="C1346" s="17" t="s">
        <v>401</v>
      </c>
      <c r="D1346" s="17" t="s">
        <v>21</v>
      </c>
      <c r="E1346" s="17" t="s">
        <v>83</v>
      </c>
      <c r="F1346" s="17"/>
      <c r="G1346" s="18">
        <v>0</v>
      </c>
      <c r="H1346" s="18">
        <v>3000.0000</v>
      </c>
      <c r="I1346" s="18">
        <f ca="1">((I1345 + G1346) - H1346)</f>
        <v>0</v>
      </c>
      <c r="J1346" s="18">
        <v>0</v>
      </c>
      <c r="K1346" s="19">
        <v>0</v>
      </c>
      <c r="L1346" s="17" t="s">
        <v>129</v>
      </c>
    </row>
    <row r="1347" ht="10.95" customHeight="true" customFormat="true" s="9">
      <c r="A1347" s="16">
        <v>45397</v>
      </c>
      <c r="B1347" s="17" t="s">
        <v>472</v>
      </c>
      <c r="C1347" s="17" t="s">
        <v>401</v>
      </c>
      <c r="D1347" s="17" t="s">
        <v>18</v>
      </c>
      <c r="E1347" s="17" t="s">
        <v>83</v>
      </c>
      <c r="F1347" s="17"/>
      <c r="G1347" s="18">
        <v>7500.0000</v>
      </c>
      <c r="H1347" s="18">
        <v>0</v>
      </c>
      <c r="I1347" s="18">
        <f ca="1">((I1346 + G1347) - H1347)</f>
        <v>0</v>
      </c>
      <c r="J1347" s="18">
        <v>0</v>
      </c>
      <c r="K1347" s="19">
        <v>0</v>
      </c>
      <c r="L1347" s="17" t="s">
        <v>129</v>
      </c>
    </row>
    <row r="1348" ht="10.95" customHeight="true" customFormat="true" s="9">
      <c r="A1348" s="16">
        <v>45473</v>
      </c>
      <c r="B1348" s="17" t="s">
        <v>472</v>
      </c>
      <c r="C1348" s="17" t="s">
        <v>401</v>
      </c>
      <c r="D1348" s="17" t="s">
        <v>126</v>
      </c>
      <c r="E1348" s="17" t="s">
        <v>468</v>
      </c>
      <c r="F1348" s="17" t="s">
        <v>469</v>
      </c>
      <c r="G1348" s="18">
        <v>0</v>
      </c>
      <c r="H1348" s="18">
        <v>3000.0000</v>
      </c>
      <c r="I1348" s="18">
        <f ca="1">((I1347 + G1348) - H1348)</f>
        <v>0</v>
      </c>
      <c r="J1348" s="18">
        <v>0</v>
      </c>
      <c r="K1348" s="19">
        <v>0</v>
      </c>
      <c r="L1348" s="17" t="s">
        <v>129</v>
      </c>
    </row>
    <row r="1349" ht="10.95" customHeight="true" customFormat="true" s="9">
      <c r="A1349" s="20" t="s">
        <v>475</v>
      </c>
      <c r="B1349" s="20"/>
      <c r="C1349" s="20"/>
      <c r="D1349" s="20"/>
      <c r="E1349" s="20"/>
      <c r="F1349" s="20"/>
      <c r="G1349" s="21">
        <f ca="1">SUM(G1343:G1348)</f>
        <v>0</v>
      </c>
      <c r="H1349" s="21">
        <f ca="1">SUM(H1343:H1348)</f>
        <v>0</v>
      </c>
      <c r="I1349" s="21">
        <f ca="1">I1348</f>
        <v>0</v>
      </c>
      <c r="J1349" s="21">
        <f ca="1">SUM(J1343:J1348)</f>
        <v>0</v>
      </c>
      <c r="K1349" s="20"/>
      <c r="L1349" s="20"/>
    </row>
    <row r="1350" ht="10.95" customHeight="true" customFormat="true" s="9">
      <c r="A1350" s="20" t="s">
        <v>98</v>
      </c>
      <c r="B1350" s="20"/>
      <c r="C1350" s="20"/>
      <c r="D1350" s="20"/>
      <c r="E1350" s="20"/>
      <c r="F1350" s="20"/>
      <c r="G1350" s="21">
        <v>28500.0000</v>
      </c>
      <c r="H1350" s="21">
        <v>0</v>
      </c>
      <c r="I1350" s="21">
        <v>0</v>
      </c>
      <c r="J1350" s="21">
        <v>0</v>
      </c>
      <c r="K1350" s="20"/>
      <c r="L1350" s="20"/>
    </row>
    <row r="1351" ht="10.95" customHeight="true" customFormat="true" s="9">
      <c r="A1351" s="10" t="s">
        <v>99</v>
      </c>
      <c r="B1351" s="10"/>
      <c r="C1351" s="10"/>
      <c r="D1351" s="10"/>
      <c r="E1351" s="10"/>
      <c r="F1351" s="10"/>
      <c r="G1351" s="11">
        <v>0</v>
      </c>
      <c r="H1351" s="11">
        <v>6500.0000</v>
      </c>
      <c r="I1351" s="11">
        <f ca="1">I1348</f>
        <v>0</v>
      </c>
      <c r="J1351" s="11">
        <v>0</v>
      </c>
      <c r="K1351" s="10"/>
      <c r="L1351" s="10"/>
    </row>
    <row r="1352" ht="13.35" customHeight="true"/>
    <row r="1353" ht="12.1" customHeight="true" customFormat="true" s="5">
      <c r="A1353" s="8" t="s">
        <v>476</v>
      </c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</row>
    <row r="1354" ht="10.95" customHeight="true" customFormat="true" s="9">
      <c r="A1354" s="10" t="s">
        <v>16</v>
      </c>
      <c r="B1354" s="10"/>
      <c r="C1354" s="10"/>
      <c r="D1354" s="10"/>
      <c r="E1354" s="10"/>
      <c r="F1354" s="10"/>
      <c r="G1354" s="11">
        <v>551168.2200</v>
      </c>
      <c r="H1354" s="11">
        <v>0</v>
      </c>
      <c r="I1354" s="11">
        <f ca="1">(G1354 - H1354)</f>
        <v>0</v>
      </c>
      <c r="J1354" s="11">
        <v>0</v>
      </c>
      <c r="K1354" s="10"/>
      <c r="L1354" s="10"/>
    </row>
    <row r="1355" ht="10.95" customHeight="true" customFormat="true" s="9">
      <c r="A1355" s="12">
        <v>45108</v>
      </c>
      <c r="B1355" s="13" t="s">
        <v>477</v>
      </c>
      <c r="C1355" s="13" t="s">
        <v>401</v>
      </c>
      <c r="D1355" s="13" t="s">
        <v>126</v>
      </c>
      <c r="E1355" s="13" t="s">
        <v>473</v>
      </c>
      <c r="F1355" s="13" t="s">
        <v>474</v>
      </c>
      <c r="G1355" s="14">
        <v>0</v>
      </c>
      <c r="H1355" s="14">
        <v>551168.2200</v>
      </c>
      <c r="I1355" s="14">
        <f ca="1">((I1354 + G1355) - H1355)</f>
        <v>0</v>
      </c>
      <c r="J1355" s="14">
        <v>0</v>
      </c>
      <c r="K1355" s="15">
        <v>0</v>
      </c>
      <c r="L1355" s="13" t="s">
        <v>129</v>
      </c>
    </row>
    <row r="1356" ht="10.95" customHeight="true" customFormat="true" s="9">
      <c r="A1356" s="16">
        <v>45208</v>
      </c>
      <c r="B1356" s="17" t="s">
        <v>477</v>
      </c>
      <c r="C1356" s="17" t="s">
        <v>401</v>
      </c>
      <c r="D1356" s="17" t="s">
        <v>18</v>
      </c>
      <c r="E1356" s="17" t="s">
        <v>46</v>
      </c>
      <c r="F1356" s="17"/>
      <c r="G1356" s="18">
        <v>360.0000</v>
      </c>
      <c r="H1356" s="18">
        <v>0</v>
      </c>
      <c r="I1356" s="18">
        <f ca="1">((I1355 + G1356) - H1356)</f>
        <v>0</v>
      </c>
      <c r="J1356" s="18">
        <v>0</v>
      </c>
      <c r="K1356" s="19">
        <v>0</v>
      </c>
      <c r="L1356" s="17" t="s">
        <v>129</v>
      </c>
    </row>
    <row r="1357" ht="10.95" customHeight="true" customFormat="true" s="9">
      <c r="A1357" s="16">
        <v>45330</v>
      </c>
      <c r="B1357" s="17" t="s">
        <v>477</v>
      </c>
      <c r="C1357" s="17" t="s">
        <v>401</v>
      </c>
      <c r="D1357" s="17" t="s">
        <v>21</v>
      </c>
      <c r="E1357" s="17" t="s">
        <v>71</v>
      </c>
      <c r="F1357" s="17"/>
      <c r="G1357" s="18">
        <v>0</v>
      </c>
      <c r="H1357" s="18">
        <v>80000.0000</v>
      </c>
      <c r="I1357" s="18">
        <f ca="1">((I1356 + G1357) - H1357)</f>
        <v>0</v>
      </c>
      <c r="J1357" s="18">
        <v>0</v>
      </c>
      <c r="K1357" s="19">
        <v>0</v>
      </c>
      <c r="L1357" s="17" t="s">
        <v>129</v>
      </c>
    </row>
    <row r="1358" ht="10.95" customHeight="true" customFormat="true" s="9">
      <c r="A1358" s="16">
        <v>45335</v>
      </c>
      <c r="B1358" s="17" t="s">
        <v>477</v>
      </c>
      <c r="C1358" s="17" t="s">
        <v>401</v>
      </c>
      <c r="D1358" s="17" t="s">
        <v>21</v>
      </c>
      <c r="E1358" s="17" t="s">
        <v>38</v>
      </c>
      <c r="F1358" s="17"/>
      <c r="G1358" s="18">
        <v>0</v>
      </c>
      <c r="H1358" s="18">
        <v>35000.0000</v>
      </c>
      <c r="I1358" s="18">
        <f ca="1">((I1357 + G1358) - H1358)</f>
        <v>0</v>
      </c>
      <c r="J1358" s="18">
        <v>0</v>
      </c>
      <c r="K1358" s="19">
        <v>0</v>
      </c>
      <c r="L1358" s="17" t="s">
        <v>129</v>
      </c>
    </row>
    <row r="1359" ht="10.95" customHeight="true" customFormat="true" s="9">
      <c r="A1359" s="16">
        <v>45384</v>
      </c>
      <c r="B1359" s="17" t="s">
        <v>477</v>
      </c>
      <c r="C1359" s="17" t="s">
        <v>401</v>
      </c>
      <c r="D1359" s="17" t="s">
        <v>18</v>
      </c>
      <c r="E1359" s="17" t="s">
        <v>57</v>
      </c>
      <c r="F1359" s="17"/>
      <c r="G1359" s="18">
        <v>20000.0000</v>
      </c>
      <c r="H1359" s="18">
        <v>0</v>
      </c>
      <c r="I1359" s="18">
        <f ca="1">((I1358 + G1359) - H1359)</f>
        <v>0</v>
      </c>
      <c r="J1359" s="18">
        <v>0</v>
      </c>
      <c r="K1359" s="19">
        <v>0</v>
      </c>
      <c r="L1359" s="17" t="s">
        <v>129</v>
      </c>
    </row>
    <row r="1360" ht="10.95" customHeight="true" customFormat="true" s="9">
      <c r="A1360" s="16">
        <v>45419</v>
      </c>
      <c r="B1360" s="17" t="s">
        <v>477</v>
      </c>
      <c r="C1360" s="17" t="s">
        <v>401</v>
      </c>
      <c r="D1360" s="17" t="s">
        <v>18</v>
      </c>
      <c r="E1360" s="17" t="s">
        <v>57</v>
      </c>
      <c r="F1360" s="17"/>
      <c r="G1360" s="18">
        <v>10000.0000</v>
      </c>
      <c r="H1360" s="18">
        <v>0</v>
      </c>
      <c r="I1360" s="18">
        <f ca="1">((I1359 + G1360) - H1360)</f>
        <v>0</v>
      </c>
      <c r="J1360" s="18">
        <v>0</v>
      </c>
      <c r="K1360" s="19">
        <v>0</v>
      </c>
      <c r="L1360" s="17" t="s">
        <v>129</v>
      </c>
    </row>
    <row r="1361" ht="10.95" customHeight="true" customFormat="true" s="9">
      <c r="A1361" s="16">
        <v>45439</v>
      </c>
      <c r="B1361" s="17" t="s">
        <v>477</v>
      </c>
      <c r="C1361" s="17" t="s">
        <v>401</v>
      </c>
      <c r="D1361" s="17" t="s">
        <v>18</v>
      </c>
      <c r="E1361" s="17" t="s">
        <v>57</v>
      </c>
      <c r="F1361" s="17"/>
      <c r="G1361" s="18">
        <v>10000.0000</v>
      </c>
      <c r="H1361" s="18">
        <v>0</v>
      </c>
      <c r="I1361" s="18">
        <f ca="1">((I1360 + G1361) - H1361)</f>
        <v>0</v>
      </c>
      <c r="J1361" s="18">
        <v>0</v>
      </c>
      <c r="K1361" s="19">
        <v>0</v>
      </c>
      <c r="L1361" s="17" t="s">
        <v>129</v>
      </c>
    </row>
    <row r="1362" ht="10.95" customHeight="true" customFormat="true" s="9">
      <c r="A1362" s="16">
        <v>45473</v>
      </c>
      <c r="B1362" s="17" t="s">
        <v>477</v>
      </c>
      <c r="C1362" s="17" t="s">
        <v>401</v>
      </c>
      <c r="D1362" s="17" t="s">
        <v>126</v>
      </c>
      <c r="E1362" s="17" t="s">
        <v>427</v>
      </c>
      <c r="F1362" s="17" t="s">
        <v>428</v>
      </c>
      <c r="G1362" s="18">
        <v>0</v>
      </c>
      <c r="H1362" s="18">
        <v>1713.6400</v>
      </c>
      <c r="I1362" s="18">
        <f ca="1">((I1361 + G1362) - H1362)</f>
        <v>0</v>
      </c>
      <c r="J1362" s="18">
        <v>0</v>
      </c>
      <c r="K1362" s="19">
        <v>0</v>
      </c>
      <c r="L1362" s="17" t="s">
        <v>129</v>
      </c>
    </row>
    <row r="1363" ht="10.95" customHeight="true" customFormat="true" s="9">
      <c r="A1363" s="16">
        <v>45473</v>
      </c>
      <c r="B1363" s="17" t="s">
        <v>477</v>
      </c>
      <c r="C1363" s="17" t="s">
        <v>401</v>
      </c>
      <c r="D1363" s="17" t="s">
        <v>126</v>
      </c>
      <c r="E1363" s="17" t="s">
        <v>435</v>
      </c>
      <c r="F1363" s="17" t="s">
        <v>436</v>
      </c>
      <c r="G1363" s="18">
        <v>30322.8700</v>
      </c>
      <c r="H1363" s="18">
        <v>0</v>
      </c>
      <c r="I1363" s="18">
        <f ca="1">((I1362 + G1363) - H1363)</f>
        <v>0</v>
      </c>
      <c r="J1363" s="18">
        <v>0</v>
      </c>
      <c r="K1363" s="19">
        <v>0</v>
      </c>
      <c r="L1363" s="17" t="s">
        <v>129</v>
      </c>
    </row>
    <row r="1364" ht="10.95" customHeight="true" customFormat="true" s="9">
      <c r="A1364" s="16">
        <v>45473</v>
      </c>
      <c r="B1364" s="17" t="s">
        <v>477</v>
      </c>
      <c r="C1364" s="17" t="s">
        <v>401</v>
      </c>
      <c r="D1364" s="17" t="s">
        <v>126</v>
      </c>
      <c r="E1364" s="17" t="s">
        <v>384</v>
      </c>
      <c r="F1364" s="17" t="s">
        <v>385</v>
      </c>
      <c r="G1364" s="18">
        <v>3835.5900</v>
      </c>
      <c r="H1364" s="18">
        <v>0</v>
      </c>
      <c r="I1364" s="18">
        <f ca="1">((I1363 + G1364) - H1364)</f>
        <v>0</v>
      </c>
      <c r="J1364" s="18">
        <v>0</v>
      </c>
      <c r="K1364" s="19">
        <v>0</v>
      </c>
      <c r="L1364" s="17" t="s">
        <v>129</v>
      </c>
    </row>
    <row r="1365" ht="10.95" customHeight="true" customFormat="true" s="9">
      <c r="A1365" s="16">
        <v>45473</v>
      </c>
      <c r="B1365" s="17" t="s">
        <v>477</v>
      </c>
      <c r="C1365" s="17" t="s">
        <v>401</v>
      </c>
      <c r="D1365" s="17" t="s">
        <v>126</v>
      </c>
      <c r="E1365" s="17" t="s">
        <v>416</v>
      </c>
      <c r="F1365" s="17" t="s">
        <v>417</v>
      </c>
      <c r="G1365" s="18">
        <v>52322.0500</v>
      </c>
      <c r="H1365" s="18">
        <v>0</v>
      </c>
      <c r="I1365" s="18">
        <f ca="1">((I1364 + G1365) - H1365)</f>
        <v>0</v>
      </c>
      <c r="J1365" s="18">
        <v>0</v>
      </c>
      <c r="K1365" s="19">
        <v>0</v>
      </c>
      <c r="L1365" s="17" t="s">
        <v>129</v>
      </c>
    </row>
    <row r="1366" ht="10.95" customHeight="true" customFormat="true" s="9">
      <c r="A1366" s="16">
        <v>45473</v>
      </c>
      <c r="B1366" s="17" t="s">
        <v>477</v>
      </c>
      <c r="C1366" s="17" t="s">
        <v>401</v>
      </c>
      <c r="D1366" s="17" t="s">
        <v>126</v>
      </c>
      <c r="E1366" s="17" t="s">
        <v>418</v>
      </c>
      <c r="F1366" s="17" t="s">
        <v>419</v>
      </c>
      <c r="G1366" s="18">
        <v>47619.4800</v>
      </c>
      <c r="H1366" s="18">
        <v>0</v>
      </c>
      <c r="I1366" s="18">
        <f ca="1">((I1365 + G1366) - H1366)</f>
        <v>0</v>
      </c>
      <c r="J1366" s="18">
        <v>0</v>
      </c>
      <c r="K1366" s="19">
        <v>0</v>
      </c>
      <c r="L1366" s="17" t="s">
        <v>129</v>
      </c>
    </row>
    <row r="1367" ht="10.95" customHeight="true" customFormat="true" s="9">
      <c r="A1367" s="16">
        <v>45473</v>
      </c>
      <c r="B1367" s="17" t="s">
        <v>477</v>
      </c>
      <c r="C1367" s="17" t="s">
        <v>401</v>
      </c>
      <c r="D1367" s="17" t="s">
        <v>126</v>
      </c>
      <c r="E1367" s="17" t="s">
        <v>420</v>
      </c>
      <c r="F1367" s="17" t="s">
        <v>421</v>
      </c>
      <c r="G1367" s="18">
        <v>250.0000</v>
      </c>
      <c r="H1367" s="18">
        <v>0</v>
      </c>
      <c r="I1367" s="18">
        <f ca="1">((I1366 + G1367) - H1367)</f>
        <v>0</v>
      </c>
      <c r="J1367" s="18">
        <v>0</v>
      </c>
      <c r="K1367" s="19">
        <v>0</v>
      </c>
      <c r="L1367" s="17" t="s">
        <v>129</v>
      </c>
    </row>
    <row r="1368" ht="10.95" customHeight="true" customFormat="true" s="9">
      <c r="A1368" s="16">
        <v>45473</v>
      </c>
      <c r="B1368" s="17" t="s">
        <v>477</v>
      </c>
      <c r="C1368" s="17" t="s">
        <v>401</v>
      </c>
      <c r="D1368" s="17" t="s">
        <v>126</v>
      </c>
      <c r="E1368" s="17" t="s">
        <v>422</v>
      </c>
      <c r="F1368" s="17" t="s">
        <v>423</v>
      </c>
      <c r="G1368" s="18">
        <v>2000.0000</v>
      </c>
      <c r="H1368" s="18">
        <v>0</v>
      </c>
      <c r="I1368" s="18">
        <f ca="1">((I1367 + G1368) - H1368)</f>
        <v>0</v>
      </c>
      <c r="J1368" s="18">
        <v>0</v>
      </c>
      <c r="K1368" s="19">
        <v>0</v>
      </c>
      <c r="L1368" s="17" t="s">
        <v>129</v>
      </c>
    </row>
    <row r="1369" ht="10.95" customHeight="true" customFormat="true" s="9">
      <c r="A1369" s="20" t="s">
        <v>478</v>
      </c>
      <c r="B1369" s="20"/>
      <c r="C1369" s="20"/>
      <c r="D1369" s="20"/>
      <c r="E1369" s="20"/>
      <c r="F1369" s="20"/>
      <c r="G1369" s="21">
        <f ca="1">SUM(G1355:G1368)</f>
        <v>0</v>
      </c>
      <c r="H1369" s="21">
        <f ca="1">SUM(H1355:H1368)</f>
        <v>0</v>
      </c>
      <c r="I1369" s="21">
        <f ca="1">I1368</f>
        <v>0</v>
      </c>
      <c r="J1369" s="21">
        <f ca="1">SUM(J1355:J1368)</f>
        <v>0</v>
      </c>
      <c r="K1369" s="20"/>
      <c r="L1369" s="20"/>
    </row>
    <row r="1370" ht="10.95" customHeight="true" customFormat="true" s="9">
      <c r="A1370" s="20" t="s">
        <v>98</v>
      </c>
      <c r="B1370" s="20"/>
      <c r="C1370" s="20"/>
      <c r="D1370" s="20"/>
      <c r="E1370" s="20"/>
      <c r="F1370" s="20"/>
      <c r="G1370" s="21">
        <v>0</v>
      </c>
      <c r="H1370" s="21">
        <v>491171.8700</v>
      </c>
      <c r="I1370" s="21">
        <v>0</v>
      </c>
      <c r="J1370" s="21">
        <v>0</v>
      </c>
      <c r="K1370" s="20"/>
      <c r="L1370" s="20"/>
    </row>
    <row r="1371" ht="10.95" customHeight="true" customFormat="true" s="9">
      <c r="A1371" s="10" t="s">
        <v>99</v>
      </c>
      <c r="B1371" s="10"/>
      <c r="C1371" s="10"/>
      <c r="D1371" s="10"/>
      <c r="E1371" s="10"/>
      <c r="F1371" s="10"/>
      <c r="G1371" s="11">
        <v>59996.3500</v>
      </c>
      <c r="H1371" s="11">
        <v>0</v>
      </c>
      <c r="I1371" s="11">
        <f ca="1">I1368</f>
        <v>0</v>
      </c>
      <c r="J1371" s="11">
        <v>0</v>
      </c>
      <c r="K1371" s="10"/>
      <c r="L1371" s="10"/>
    </row>
    <row r="1372" ht="13.35" customHeight="true"/>
    <row r="1373" ht="12.1" customHeight="true" customFormat="true" s="5">
      <c r="A1373" s="8" t="s">
        <v>479</v>
      </c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</row>
    <row r="1374" ht="10.95" customHeight="true" customFormat="true" s="9">
      <c r="A1374" s="10" t="s">
        <v>16</v>
      </c>
      <c r="B1374" s="10"/>
      <c r="C1374" s="10"/>
      <c r="D1374" s="10"/>
      <c r="E1374" s="10"/>
      <c r="F1374" s="10"/>
      <c r="G1374" s="11">
        <v>0</v>
      </c>
      <c r="H1374" s="11">
        <v>268642.2900</v>
      </c>
      <c r="I1374" s="11">
        <f ca="1">(G1374 - H1374)</f>
        <v>0</v>
      </c>
      <c r="J1374" s="11">
        <v>0</v>
      </c>
      <c r="K1374" s="10"/>
      <c r="L1374" s="10"/>
    </row>
    <row r="1375" ht="10.95" customHeight="true" customFormat="true" s="9">
      <c r="A1375" s="12">
        <v>45108</v>
      </c>
      <c r="B1375" s="13" t="s">
        <v>480</v>
      </c>
      <c r="C1375" s="13" t="s">
        <v>401</v>
      </c>
      <c r="D1375" s="13" t="s">
        <v>126</v>
      </c>
      <c r="E1375" s="13" t="s">
        <v>473</v>
      </c>
      <c r="F1375" s="13" t="s">
        <v>474</v>
      </c>
      <c r="G1375" s="14">
        <v>516168.2200</v>
      </c>
      <c r="H1375" s="14">
        <v>0</v>
      </c>
      <c r="I1375" s="14">
        <f ca="1">((I1374 + G1375) - H1375)</f>
        <v>0</v>
      </c>
      <c r="J1375" s="14">
        <v>0</v>
      </c>
      <c r="K1375" s="15">
        <v>0</v>
      </c>
      <c r="L1375" s="13" t="s">
        <v>129</v>
      </c>
    </row>
    <row r="1376" ht="10.95" customHeight="true" customFormat="true" s="9">
      <c r="A1376" s="20" t="s">
        <v>481</v>
      </c>
      <c r="B1376" s="20"/>
      <c r="C1376" s="20"/>
      <c r="D1376" s="20"/>
      <c r="E1376" s="20"/>
      <c r="F1376" s="20"/>
      <c r="G1376" s="21">
        <f ca="1">G1375</f>
        <v>0</v>
      </c>
      <c r="H1376" s="21">
        <f ca="1">H1375</f>
        <v>0</v>
      </c>
      <c r="I1376" s="21">
        <f ca="1">I1375</f>
        <v>0</v>
      </c>
      <c r="J1376" s="21">
        <f ca="1">J1375</f>
        <v>0</v>
      </c>
      <c r="K1376" s="20"/>
      <c r="L1376" s="20"/>
    </row>
    <row r="1377" ht="10.95" customHeight="true" customFormat="true" s="9">
      <c r="A1377" s="20" t="s">
        <v>98</v>
      </c>
      <c r="B1377" s="20"/>
      <c r="C1377" s="20"/>
      <c r="D1377" s="20"/>
      <c r="E1377" s="20"/>
      <c r="F1377" s="20"/>
      <c r="G1377" s="21">
        <v>516168.2200</v>
      </c>
      <c r="H1377" s="21">
        <v>0</v>
      </c>
      <c r="I1377" s="21">
        <v>0</v>
      </c>
      <c r="J1377" s="21">
        <v>0</v>
      </c>
      <c r="K1377" s="20"/>
      <c r="L1377" s="20"/>
    </row>
    <row r="1378" ht="10.95" customHeight="true" customFormat="true" s="9">
      <c r="A1378" s="10" t="s">
        <v>99</v>
      </c>
      <c r="B1378" s="10"/>
      <c r="C1378" s="10"/>
      <c r="D1378" s="10"/>
      <c r="E1378" s="10"/>
      <c r="F1378" s="10"/>
      <c r="G1378" s="11">
        <v>247525.9300</v>
      </c>
      <c r="H1378" s="11">
        <v>0</v>
      </c>
      <c r="I1378" s="11">
        <f ca="1">I1375</f>
        <v>0</v>
      </c>
      <c r="J1378" s="11">
        <v>0</v>
      </c>
      <c r="K1378" s="10"/>
      <c r="L1378" s="10"/>
    </row>
    <row r="1379" ht="13.35" customHeight="true"/>
    <row r="1380" ht="12.1" customHeight="true" customFormat="true" s="5">
      <c r="A1380" s="8" t="s">
        <v>482</v>
      </c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</row>
    <row r="1381" ht="10.95" customHeight="true" customFormat="true" s="9">
      <c r="A1381" s="10" t="s">
        <v>16</v>
      </c>
      <c r="B1381" s="10"/>
      <c r="C1381" s="10"/>
      <c r="D1381" s="10"/>
      <c r="E1381" s="10"/>
      <c r="F1381" s="10"/>
      <c r="G1381" s="11">
        <v>0</v>
      </c>
      <c r="H1381" s="11">
        <v>0</v>
      </c>
      <c r="I1381" s="11">
        <f ca="1">(G1381 - H1381)</f>
        <v>0</v>
      </c>
      <c r="J1381" s="11">
        <v>0</v>
      </c>
      <c r="K1381" s="10"/>
      <c r="L1381" s="10"/>
    </row>
    <row r="1382" ht="10.95" customHeight="true" customFormat="true" s="9">
      <c r="A1382" s="12">
        <v>45155</v>
      </c>
      <c r="B1382" s="13" t="s">
        <v>483</v>
      </c>
      <c r="C1382" s="13" t="s">
        <v>374</v>
      </c>
      <c r="D1382" s="13" t="s">
        <v>21</v>
      </c>
      <c r="E1382" s="13" t="s">
        <v>35</v>
      </c>
      <c r="F1382" s="13"/>
      <c r="G1382" s="14">
        <v>0</v>
      </c>
      <c r="H1382" s="14">
        <v>256.8500</v>
      </c>
      <c r="I1382" s="14">
        <f ca="1">((I1381 + G1382) - H1382)</f>
        <v>0</v>
      </c>
      <c r="J1382" s="14">
        <v>0</v>
      </c>
      <c r="K1382" s="15">
        <v>0</v>
      </c>
      <c r="L1382" s="13" t="s">
        <v>129</v>
      </c>
    </row>
    <row r="1383" ht="10.95" customHeight="true" customFormat="true" s="9">
      <c r="A1383" s="16">
        <v>45473</v>
      </c>
      <c r="B1383" s="17" t="s">
        <v>483</v>
      </c>
      <c r="C1383" s="17" t="s">
        <v>374</v>
      </c>
      <c r="D1383" s="17" t="s">
        <v>126</v>
      </c>
      <c r="E1383" s="17" t="s">
        <v>197</v>
      </c>
      <c r="F1383" s="17" t="s">
        <v>198</v>
      </c>
      <c r="G1383" s="18">
        <v>256.8500</v>
      </c>
      <c r="H1383" s="18">
        <v>0</v>
      </c>
      <c r="I1383" s="18">
        <f ca="1">((I1382 + G1383) - H1383)</f>
        <v>0</v>
      </c>
      <c r="J1383" s="18">
        <v>0</v>
      </c>
      <c r="K1383" s="19">
        <v>0</v>
      </c>
      <c r="L1383" s="17" t="s">
        <v>129</v>
      </c>
    </row>
    <row r="1384" ht="10.95" customHeight="true" customFormat="true" s="9">
      <c r="A1384" s="16">
        <v>45473</v>
      </c>
      <c r="B1384" s="17" t="s">
        <v>483</v>
      </c>
      <c r="C1384" s="17" t="s">
        <v>374</v>
      </c>
      <c r="D1384" s="17" t="s">
        <v>126</v>
      </c>
      <c r="E1384" s="17" t="s">
        <v>448</v>
      </c>
      <c r="F1384" s="17" t="s">
        <v>449</v>
      </c>
      <c r="G1384" s="18">
        <v>150000.0000</v>
      </c>
      <c r="H1384" s="18">
        <v>0</v>
      </c>
      <c r="I1384" s="18">
        <f ca="1">((I1383 + G1384) - H1384)</f>
        <v>0</v>
      </c>
      <c r="J1384" s="18">
        <v>0</v>
      </c>
      <c r="K1384" s="19">
        <v>0</v>
      </c>
      <c r="L1384" s="17" t="s">
        <v>129</v>
      </c>
    </row>
    <row r="1385" ht="10.95" customHeight="true" customFormat="true" s="9">
      <c r="A1385" s="20" t="s">
        <v>484</v>
      </c>
      <c r="B1385" s="20"/>
      <c r="C1385" s="20"/>
      <c r="D1385" s="20"/>
      <c r="E1385" s="20"/>
      <c r="F1385" s="20"/>
      <c r="G1385" s="21">
        <f ca="1">SUM(G1382:G1384)</f>
        <v>0</v>
      </c>
      <c r="H1385" s="21">
        <f ca="1">SUM(H1382:H1384)</f>
        <v>0</v>
      </c>
      <c r="I1385" s="21">
        <f ca="1">I1384</f>
        <v>0</v>
      </c>
      <c r="J1385" s="21">
        <f ca="1">SUM(J1382:J1384)</f>
        <v>0</v>
      </c>
      <c r="K1385" s="20"/>
      <c r="L1385" s="20"/>
    </row>
    <row r="1386" ht="10.95" customHeight="true" customFormat="true" s="9">
      <c r="A1386" s="20" t="s">
        <v>98</v>
      </c>
      <c r="B1386" s="20"/>
      <c r="C1386" s="20"/>
      <c r="D1386" s="20"/>
      <c r="E1386" s="20"/>
      <c r="F1386" s="20"/>
      <c r="G1386" s="21">
        <v>150000.0000</v>
      </c>
      <c r="H1386" s="21">
        <v>0</v>
      </c>
      <c r="I1386" s="21">
        <v>0</v>
      </c>
      <c r="J1386" s="21">
        <v>0</v>
      </c>
      <c r="K1386" s="20"/>
      <c r="L1386" s="20"/>
    </row>
    <row r="1387" ht="10.95" customHeight="true" customFormat="true" s="9">
      <c r="A1387" s="10" t="s">
        <v>99</v>
      </c>
      <c r="B1387" s="10"/>
      <c r="C1387" s="10"/>
      <c r="D1387" s="10"/>
      <c r="E1387" s="10"/>
      <c r="F1387" s="10"/>
      <c r="G1387" s="11">
        <v>150000.0000</v>
      </c>
      <c r="H1387" s="11">
        <v>0</v>
      </c>
      <c r="I1387" s="11">
        <f ca="1">I1384</f>
        <v>0</v>
      </c>
      <c r="J1387" s="11">
        <v>0</v>
      </c>
      <c r="K1387" s="10"/>
      <c r="L1387" s="10"/>
    </row>
    <row r="1388" ht="13.35" customHeight="true"/>
    <row r="1389" ht="10.95" customHeight="true" customFormat="true" s="9">
      <c r="A1389" s="22" t="s">
        <v>485</v>
      </c>
      <c r="B1389" s="22"/>
      <c r="C1389" s="22"/>
      <c r="D1389" s="22"/>
      <c r="E1389" s="22"/>
      <c r="F1389" s="22"/>
      <c r="G1389" s="23">
        <f ca="1">SUM(G310,G319,G342,G351,G358,G365,G374,G381,G406,G420,G427,G454,G475,G502,G509,G519,G536,G569,G577,G597,G606,G624,G631,G638,G645,G655,G666,G673,G699,G721,G743,G752,G760,G773,G784,G791,G799,G806,G813,G820,G827,G834,G841,G848,G855,G862,G869,G880,G898,G940,G952,G1120,G1141,G1163,G1171,G1180,G1187,G1254,G1262,G1275,G1283,G1291,G1301,G1308,G1315,G1322,G1329,G1337,G1349,G1369,G1376,G1385)</f>
        <v>0</v>
      </c>
      <c r="H1389" s="23">
        <f ca="1">SUM(H310,H319,H342,H351,H358,H365,H374,H381,H406,H420,H427,H454,H475,H502,H509,H519,H536,H569,H577,H597,H606,H624,H631,H638,H645,H655,H666,H673,H699,H721,H743,H752,H760,H773,H784,H791,H799,H806,H813,H820,H827,H834,H841,H848,H855,H862,H869,H880,H898,H940,H952,H1120,H1141,H1163,H1171,H1180,H1187,H1254,H1262,H1275,H1283,H1291,H1301,H1308,H1315,H1322,H1329,H1337,H1349,H1369,H1376,H1385)</f>
        <v>0</v>
      </c>
      <c r="I1389" s="23">
        <f ca="1">(G1389 - H1389)</f>
        <v>0</v>
      </c>
      <c r="J1389" s="23">
        <f ca="1">SUM(J310,J319,J342,J351,J358,J365,J374,J381,J406,J420,J427,J454,J475,J502,J509,J519,J536,J569,J577,J597,J606,J624,J631,J638,J645,J655,J666,J673,J699,J721,J743,J752,J760,J773,J784,J791,J799,J806,J813,J820,J827,J834,J841,J848,J855,J862,J869,J880,J898,J940,J952,J1120,J1141,J1163,J1171,J1180,J1187,J1254,J1262,J1275,J1283,J1291,J1301,J1308,J1315,J1322,J1329,J1337,J1349,J1369,J1376,J1385)</f>
        <v>0</v>
      </c>
      <c r="K1389" s="22"/>
      <c r="L1389" s="22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