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filterPrivacy="1" defaultThemeVersion="124226"/>
  <xr:revisionPtr revIDLastSave="0" documentId="13_ncr:1_{9B5C6139-E183-4CE6-96A9-23D3F5A9D391}" xr6:coauthVersionLast="45" xr6:coauthVersionMax="45" xr10:uidLastSave="{00000000-0000-0000-0000-000000000000}"/>
  <bookViews>
    <workbookView xWindow="15" yWindow="90" windowWidth="20475" windowHeight="1098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C4" i="5" s="1"/>
  <c r="A2" i="5"/>
  <c r="F34" i="4"/>
  <c r="A2" i="3"/>
  <c r="E8" i="3" s="1"/>
  <c r="B2" i="3"/>
  <c r="C4" i="3" s="1"/>
  <c r="C31" i="5" l="1"/>
  <c r="C27" i="5"/>
  <c r="C23" i="5"/>
  <c r="C19" i="5"/>
  <c r="C15" i="5"/>
  <c r="C11" i="5"/>
  <c r="C7" i="5"/>
  <c r="C30" i="5"/>
  <c r="C26" i="5"/>
  <c r="C22" i="5"/>
  <c r="C18" i="5"/>
  <c r="C14" i="5"/>
  <c r="C10" i="5"/>
  <c r="C6" i="5"/>
  <c r="C33" i="3"/>
  <c r="C29" i="3"/>
  <c r="C25" i="3"/>
  <c r="C21" i="3"/>
  <c r="C17" i="3"/>
  <c r="C13" i="3"/>
  <c r="C9" i="3"/>
  <c r="C5" i="3"/>
  <c r="E30" i="3"/>
  <c r="E26" i="3"/>
  <c r="E22" i="3"/>
  <c r="E18" i="3"/>
  <c r="E14" i="3"/>
  <c r="E10" i="3"/>
  <c r="E6" i="3"/>
  <c r="C33" i="5"/>
  <c r="C29" i="5"/>
  <c r="C25" i="5"/>
  <c r="C21" i="5"/>
  <c r="C17" i="5"/>
  <c r="C13" i="5"/>
  <c r="C9" i="5"/>
  <c r="C5" i="5"/>
  <c r="E4" i="5" s="1"/>
  <c r="E5" i="5" s="1"/>
  <c r="C31" i="3"/>
  <c r="C27" i="3"/>
  <c r="C23" i="3"/>
  <c r="C19" i="3"/>
  <c r="C15" i="3"/>
  <c r="C11" i="3"/>
  <c r="C7" i="3"/>
  <c r="E32" i="3"/>
  <c r="E28" i="3"/>
  <c r="E24" i="3"/>
  <c r="E20" i="3"/>
  <c r="E16" i="3"/>
  <c r="E12" i="3"/>
  <c r="E4" i="3"/>
  <c r="C30" i="3"/>
  <c r="C26" i="3"/>
  <c r="C22" i="3"/>
  <c r="C18" i="3"/>
  <c r="C14" i="3"/>
  <c r="C10" i="3"/>
  <c r="C6" i="3"/>
  <c r="E31" i="3"/>
  <c r="E27" i="3"/>
  <c r="E23" i="3"/>
  <c r="E19" i="3"/>
  <c r="E15" i="3"/>
  <c r="E11" i="3"/>
  <c r="E7" i="3"/>
  <c r="C32" i="3"/>
  <c r="C28" i="3"/>
  <c r="C24" i="3"/>
  <c r="C20" i="3"/>
  <c r="C16" i="3"/>
  <c r="C12" i="3"/>
  <c r="C8" i="3"/>
  <c r="E33" i="3"/>
  <c r="E29" i="3"/>
  <c r="E25" i="3"/>
  <c r="E21" i="3"/>
  <c r="E17" i="3"/>
  <c r="E13" i="3"/>
  <c r="E9" i="3"/>
  <c r="E5" i="3"/>
  <c r="C32" i="5"/>
  <c r="C28" i="5"/>
  <c r="C24" i="5"/>
  <c r="C20" i="5"/>
  <c r="C16" i="5"/>
  <c r="C12" i="5"/>
  <c r="C8" i="5"/>
</calcChain>
</file>

<file path=xl/sharedStrings.xml><?xml version="1.0" encoding="utf-8"?>
<sst xmlns="http://schemas.openxmlformats.org/spreadsheetml/2006/main" count="43" uniqueCount="23">
  <si>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</si>
  <si>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</si>
  <si>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</si>
  <si>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</si>
  <si>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</si>
  <si>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</si>
  <si>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</si>
  <si>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</si>
  <si>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</si>
  <si>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</si>
  <si>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</si>
  <si>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</si>
  <si>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</si>
  <si>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</si>
  <si>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Mean</t>
  </si>
  <si>
    <t>Standard Deviation</t>
  </si>
  <si>
    <t>mean</t>
  </si>
  <si>
    <t>stddev</t>
  </si>
  <si>
    <t>fx_normal</t>
  </si>
  <si>
    <t xml:space="preserve"> </t>
  </si>
  <si>
    <t>pdf</t>
  </si>
  <si>
    <t>x</t>
  </si>
  <si>
    <t>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</si>
</sst>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Sheet4!$E$3:$E$32</c:f>
              <c:numCache>
                <c:formatCode>General</c:formatCode>
                <c:ptCount val="30"/>
                <c:pt idx="0">
                  <c:v>28.4</c:v>
                </c:pt>
                <c:pt idx="1">
                  <c:v>29.1</c:v>
                </c:pt>
                <c:pt idx="2">
                  <c:v>31.8</c:v>
                </c:pt>
                <c:pt idx="3">
                  <c:v>32.1</c:v>
                </c:pt>
                <c:pt idx="4">
                  <c:v>32.200000000000003</c:v>
                </c:pt>
                <c:pt idx="5">
                  <c:v>32.5</c:v>
                </c:pt>
                <c:pt idx="6">
                  <c:v>32.700000000000003</c:v>
                </c:pt>
                <c:pt idx="7">
                  <c:v>33.1</c:v>
                </c:pt>
                <c:pt idx="8">
                  <c:v>34</c:v>
                </c:pt>
                <c:pt idx="9">
                  <c:v>34.200000000000003</c:v>
                </c:pt>
                <c:pt idx="10">
                  <c:v>35.1</c:v>
                </c:pt>
                <c:pt idx="11">
                  <c:v>35.4</c:v>
                </c:pt>
                <c:pt idx="12">
                  <c:v>35.4</c:v>
                </c:pt>
                <c:pt idx="13">
                  <c:v>36.799999999999997</c:v>
                </c:pt>
                <c:pt idx="14">
                  <c:v>37.299999999999997</c:v>
                </c:pt>
                <c:pt idx="15">
                  <c:v>37.6</c:v>
                </c:pt>
                <c:pt idx="16">
                  <c:v>37.799999999999997</c:v>
                </c:pt>
                <c:pt idx="17">
                  <c:v>37.9</c:v>
                </c:pt>
                <c:pt idx="18">
                  <c:v>38.5</c:v>
                </c:pt>
                <c:pt idx="19">
                  <c:v>39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39.5</c:v>
                </c:pt>
                <c:pt idx="24">
                  <c:v>39.6</c:v>
                </c:pt>
                <c:pt idx="25">
                  <c:v>40.799999999999997</c:v>
                </c:pt>
                <c:pt idx="26">
                  <c:v>43.1</c:v>
                </c:pt>
                <c:pt idx="27">
                  <c:v>45.1</c:v>
                </c:pt>
                <c:pt idx="28">
                  <c:v>46.1</c:v>
                </c:pt>
                <c:pt idx="29">
                  <c:v>46.6</c:v>
                </c:pt>
              </c:numCache>
            </c:numRef>
          </c:xVal>
          <c:yVal>
            <c:numRef>
              <c:f>Sheet4!$F$3:$F$32</c:f>
              <c:numCache>
                <c:formatCode>General</c:formatCode>
                <c:ptCount val="30"/>
                <c:pt idx="0">
                  <c:v>1.537474298326263E-2</c:v>
                </c:pt>
                <c:pt idx="1">
                  <c:v>2.0140472429614604E-2</c:v>
                </c:pt>
                <c:pt idx="2">
                  <c:v>4.602273252106024E-2</c:v>
                </c:pt>
                <c:pt idx="3">
                  <c:v>4.9396290281340086E-2</c:v>
                </c:pt>
                <c:pt idx="4">
                  <c:v>5.0527526517241086E-2</c:v>
                </c:pt>
                <c:pt idx="5">
                  <c:v>5.3927257223916877E-2</c:v>
                </c:pt>
                <c:pt idx="6">
                  <c:v>5.6188121326903678E-2</c:v>
                </c:pt>
                <c:pt idx="7">
                  <c:v>6.0656204321969803E-2</c:v>
                </c:pt>
                <c:pt idx="8">
                  <c:v>7.0103766526369307E-2</c:v>
                </c:pt>
                <c:pt idx="9">
                  <c:v>7.2023368927176729E-2</c:v>
                </c:pt>
                <c:pt idx="10">
                  <c:v>7.9468684754569655E-2</c:v>
                </c:pt>
                <c:pt idx="11">
                  <c:v>8.1428124125059426E-2</c:v>
                </c:pt>
                <c:pt idx="12">
                  <c:v>8.1428124125059426E-2</c:v>
                </c:pt>
                <c:pt idx="13">
                  <c:v>8.62834277723461E-2</c:v>
                </c:pt>
                <c:pt idx="14">
                  <c:v>8.6148112293662274E-2</c:v>
                </c:pt>
                <c:pt idx="15">
                  <c:v>8.55845065348384E-2</c:v>
                </c:pt>
                <c:pt idx="16">
                  <c:v>8.5011443641551845E-2</c:v>
                </c:pt>
                <c:pt idx="17">
                  <c:v>8.4666831326082881E-2</c:v>
                </c:pt>
                <c:pt idx="18">
                  <c:v>8.1819331719659091E-2</c:v>
                </c:pt>
                <c:pt idx="19">
                  <c:v>7.8501752916431938E-2</c:v>
                </c:pt>
                <c:pt idx="20">
                  <c:v>7.7745208004699681E-2</c:v>
                </c:pt>
                <c:pt idx="21">
                  <c:v>7.614681987053562E-2</c:v>
                </c:pt>
                <c:pt idx="22">
                  <c:v>7.5307050103326015E-2</c:v>
                </c:pt>
                <c:pt idx="23">
                  <c:v>7.4441656961011959E-2</c:v>
                </c:pt>
                <c:pt idx="24">
                  <c:v>7.3551740932784493E-2</c:v>
                </c:pt>
                <c:pt idx="25">
                  <c:v>6.1382617300123954E-2</c:v>
                </c:pt>
                <c:pt idx="26">
                  <c:v>3.5941752814283412E-2</c:v>
                </c:pt>
                <c:pt idx="27">
                  <c:v>1.8449307594079735E-2</c:v>
                </c:pt>
                <c:pt idx="28">
                  <c:v>1.2321114193979766E-2</c:v>
                </c:pt>
                <c:pt idx="29">
                  <c:v>9.8936106132111578E-3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A7-4C8A-9877-11201851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6784"/>
        <c:axId val="81528320"/>
      </c:scatterChart>
      <c:valAx>
        <c:axId val="815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28320"/>
        <c:crosses val="autoZero"/>
        <c:crossBetween val="midCat"/>
      </c:valAx>
      <c:valAx>
        <c:axId val="815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26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Sheet5!$B$4:$B$33</c:f>
              <c:numCache>
                <c:formatCode>General</c:formatCode>
                <c:ptCount val="30"/>
                <c:pt idx="0">
                  <c:v>28.4</c:v>
                </c:pt>
                <c:pt idx="1">
                  <c:v>29.1</c:v>
                </c:pt>
                <c:pt idx="2">
                  <c:v>31.8</c:v>
                </c:pt>
                <c:pt idx="3">
                  <c:v>32.1</c:v>
                </c:pt>
                <c:pt idx="4">
                  <c:v>32.200000000000003</c:v>
                </c:pt>
                <c:pt idx="5">
                  <c:v>32.5</c:v>
                </c:pt>
                <c:pt idx="6">
                  <c:v>32.700000000000003</c:v>
                </c:pt>
                <c:pt idx="7">
                  <c:v>33.1</c:v>
                </c:pt>
                <c:pt idx="8">
                  <c:v>34</c:v>
                </c:pt>
                <c:pt idx="9">
                  <c:v>34.200000000000003</c:v>
                </c:pt>
                <c:pt idx="10">
                  <c:v>35.1</c:v>
                </c:pt>
                <c:pt idx="11">
                  <c:v>35.4</c:v>
                </c:pt>
                <c:pt idx="12">
                  <c:v>35.4</c:v>
                </c:pt>
                <c:pt idx="13">
                  <c:v>36.799999999999997</c:v>
                </c:pt>
                <c:pt idx="14">
                  <c:v>37.299999999999997</c:v>
                </c:pt>
                <c:pt idx="15">
                  <c:v>37.6</c:v>
                </c:pt>
                <c:pt idx="16">
                  <c:v>37.799999999999997</c:v>
                </c:pt>
                <c:pt idx="17">
                  <c:v>37.9</c:v>
                </c:pt>
                <c:pt idx="18">
                  <c:v>38.5</c:v>
                </c:pt>
                <c:pt idx="19">
                  <c:v>39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39.4</c:v>
                </c:pt>
                <c:pt idx="23">
                  <c:v>39.5</c:v>
                </c:pt>
                <c:pt idx="24">
                  <c:v>39.6</c:v>
                </c:pt>
                <c:pt idx="25">
                  <c:v>40.799999999999997</c:v>
                </c:pt>
                <c:pt idx="26">
                  <c:v>43.1</c:v>
                </c:pt>
                <c:pt idx="27">
                  <c:v>45.1</c:v>
                </c:pt>
                <c:pt idx="28">
                  <c:v>46.1</c:v>
                </c:pt>
                <c:pt idx="29">
                  <c:v>46.6</c:v>
                </c:pt>
              </c:numCache>
            </c:numRef>
          </c:xVal>
          <c:yVal>
            <c:numRef>
              <c:f>Sheet5!$C$4:$C$33</c:f>
              <c:numCache>
                <c:formatCode>General</c:formatCode>
                <c:ptCount val="30"/>
                <c:pt idx="0">
                  <c:v>1.537474298326263E-2</c:v>
                </c:pt>
                <c:pt idx="1">
                  <c:v>2.0140472429614604E-2</c:v>
                </c:pt>
                <c:pt idx="2">
                  <c:v>4.602273252106024E-2</c:v>
                </c:pt>
                <c:pt idx="3">
                  <c:v>4.9396290281340086E-2</c:v>
                </c:pt>
                <c:pt idx="4">
                  <c:v>5.0527526517241086E-2</c:v>
                </c:pt>
                <c:pt idx="5">
                  <c:v>5.3927257223916877E-2</c:v>
                </c:pt>
                <c:pt idx="6">
                  <c:v>5.6188121326903678E-2</c:v>
                </c:pt>
                <c:pt idx="7">
                  <c:v>6.0656204321969803E-2</c:v>
                </c:pt>
                <c:pt idx="8">
                  <c:v>7.0103766526369307E-2</c:v>
                </c:pt>
                <c:pt idx="9">
                  <c:v>7.2023368927176729E-2</c:v>
                </c:pt>
                <c:pt idx="10">
                  <c:v>7.9468684754569655E-2</c:v>
                </c:pt>
                <c:pt idx="11">
                  <c:v>8.1428124125059426E-2</c:v>
                </c:pt>
                <c:pt idx="12">
                  <c:v>8.1428124125059426E-2</c:v>
                </c:pt>
                <c:pt idx="13">
                  <c:v>8.62834277723461E-2</c:v>
                </c:pt>
                <c:pt idx="14">
                  <c:v>8.6148112293662274E-2</c:v>
                </c:pt>
                <c:pt idx="15">
                  <c:v>8.55845065348384E-2</c:v>
                </c:pt>
                <c:pt idx="16">
                  <c:v>8.5011443641551845E-2</c:v>
                </c:pt>
                <c:pt idx="17">
                  <c:v>8.4666831326082881E-2</c:v>
                </c:pt>
                <c:pt idx="18">
                  <c:v>8.1819331719659091E-2</c:v>
                </c:pt>
                <c:pt idx="19">
                  <c:v>7.8501752916431938E-2</c:v>
                </c:pt>
                <c:pt idx="20">
                  <c:v>7.7745208004699681E-2</c:v>
                </c:pt>
                <c:pt idx="21">
                  <c:v>7.614681987053562E-2</c:v>
                </c:pt>
                <c:pt idx="22">
                  <c:v>7.5307050103326015E-2</c:v>
                </c:pt>
                <c:pt idx="23">
                  <c:v>7.4441656961011959E-2</c:v>
                </c:pt>
                <c:pt idx="24">
                  <c:v>7.3551740932784493E-2</c:v>
                </c:pt>
                <c:pt idx="25">
                  <c:v>6.1382617300123954E-2</c:v>
                </c:pt>
                <c:pt idx="26">
                  <c:v>3.5941752814283412E-2</c:v>
                </c:pt>
                <c:pt idx="27">
                  <c:v>1.8449307594079735E-2</c:v>
                </c:pt>
                <c:pt idx="28">
                  <c:v>1.2321114193979766E-2</c:v>
                </c:pt>
                <c:pt idx="29">
                  <c:v>9.8936106132111578E-3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4-4197-9EE2-9BDF97863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44704"/>
        <c:axId val="81546240"/>
      </c:scatterChart>
      <c:valAx>
        <c:axId val="815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546240"/>
        <c:crosses val="autoZero"/>
        <c:crossBetween val="midCat"/>
      </c:valAx>
      <c:valAx>
        <c:axId val="815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44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12</xdr:row>
      <xdr:rowOff>119061</xdr:rowOff>
    </xdr:from>
    <xdr:to>
      <xdr:col>19</xdr:col>
      <xdr:colOff>581024</xdr:colOff>
      <xdr:row>29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80961</xdr:rowOff>
    </xdr:from>
    <xdr:to>
      <xdr:col>19</xdr:col>
      <xdr:colOff>219075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5"/>
  <sheetViews>
    <sheetView tabSelected="1" workbookViewId="0">
      <selection activeCell="B17" sqref="B17"/>
    </sheetView>
  </sheetViews>
  <sheetFormatPr defaultRowHeight="15" x14ac:dyDescent="0.25"/>
  <cols>
    <col min="1" max="16384" width="9.140625" style="2"/>
  </cols>
  <sheetData>
    <row r="2" spans="1:31" s="3" customFormat="1" x14ac:dyDescent="0.25">
      <c r="A2" s="3" t="s">
        <v>0</v>
      </c>
      <c r="B2" s="3">
        <v>1964</v>
      </c>
      <c r="C2" s="3">
        <v>1965</v>
      </c>
      <c r="D2" s="3">
        <v>1966</v>
      </c>
      <c r="E2" s="3">
        <v>1967</v>
      </c>
      <c r="F2" s="3">
        <v>1968</v>
      </c>
      <c r="G2" s="3">
        <v>1969</v>
      </c>
      <c r="H2" s="3">
        <v>1970</v>
      </c>
      <c r="I2" s="3">
        <v>1971</v>
      </c>
      <c r="J2" s="3">
        <v>1972</v>
      </c>
      <c r="K2" s="3">
        <v>1973</v>
      </c>
      <c r="L2" s="3">
        <v>1974</v>
      </c>
      <c r="M2" s="3">
        <v>1975</v>
      </c>
      <c r="N2" s="3">
        <v>1976</v>
      </c>
      <c r="O2" s="3">
        <v>1977</v>
      </c>
      <c r="P2" s="3">
        <v>1978</v>
      </c>
      <c r="Q2" s="3">
        <v>1979</v>
      </c>
      <c r="R2" s="3">
        <v>1980</v>
      </c>
      <c r="S2" s="3">
        <v>1981</v>
      </c>
      <c r="T2" s="3">
        <v>1982</v>
      </c>
      <c r="U2" s="3">
        <v>1983</v>
      </c>
      <c r="V2" s="3">
        <v>1984</v>
      </c>
      <c r="W2" s="3">
        <v>1985</v>
      </c>
      <c r="X2" s="3">
        <v>1986</v>
      </c>
      <c r="Y2" s="3">
        <v>1987</v>
      </c>
      <c r="Z2" s="3">
        <v>1988</v>
      </c>
      <c r="AA2" s="3">
        <v>1989</v>
      </c>
      <c r="AB2" s="3">
        <v>1990</v>
      </c>
      <c r="AC2" s="3">
        <v>1991</v>
      </c>
      <c r="AD2" s="3">
        <v>1992</v>
      </c>
      <c r="AE2" s="3">
        <v>1993</v>
      </c>
    </row>
    <row r="3" spans="1:31" x14ac:dyDescent="0.25">
      <c r="A3" s="3" t="s">
        <v>1</v>
      </c>
      <c r="B3" s="2">
        <v>35.4</v>
      </c>
      <c r="C3" s="2">
        <v>34</v>
      </c>
      <c r="D3" s="2">
        <v>39</v>
      </c>
      <c r="E3" s="2">
        <v>28.4</v>
      </c>
      <c r="F3" s="2">
        <v>29.1</v>
      </c>
      <c r="G3" s="2">
        <v>38.5</v>
      </c>
      <c r="H3" s="2">
        <v>35.1</v>
      </c>
      <c r="I3" s="2">
        <v>39.4</v>
      </c>
      <c r="J3" s="2">
        <v>37.6</v>
      </c>
      <c r="K3" s="2">
        <v>46.6</v>
      </c>
      <c r="L3" s="2">
        <v>39.5</v>
      </c>
      <c r="M3" s="2">
        <v>45.1</v>
      </c>
      <c r="N3" s="2">
        <v>37.299999999999997</v>
      </c>
      <c r="O3" s="2">
        <v>32.200000000000003</v>
      </c>
      <c r="P3" s="2">
        <v>39.1</v>
      </c>
      <c r="Q3" s="2">
        <v>39.6</v>
      </c>
      <c r="R3" s="2">
        <v>33.1</v>
      </c>
      <c r="S3" s="2">
        <v>43.1</v>
      </c>
      <c r="T3" s="2">
        <v>37.9</v>
      </c>
      <c r="U3" s="2">
        <v>37.799999999999997</v>
      </c>
      <c r="V3" s="2">
        <v>40.799999999999997</v>
      </c>
      <c r="W3" s="2">
        <v>32.700000000000003</v>
      </c>
      <c r="X3" s="2">
        <v>39.299999999999997</v>
      </c>
      <c r="Y3" s="2">
        <v>35.4</v>
      </c>
      <c r="Z3" s="2">
        <v>32.1</v>
      </c>
      <c r="AA3" s="2">
        <v>46.1</v>
      </c>
      <c r="AB3" s="2">
        <v>36.799999999999997</v>
      </c>
      <c r="AC3" s="2">
        <v>34.200000000000003</v>
      </c>
      <c r="AD3" s="2">
        <v>31.8</v>
      </c>
      <c r="AE3" s="2">
        <v>32.5</v>
      </c>
    </row>
    <row r="4" spans="1:31" x14ac:dyDescent="0.25">
      <c r="A4" s="3" t="s">
        <v>2</v>
      </c>
      <c r="B4" s="2">
        <v>27.9</v>
      </c>
      <c r="C4" s="2">
        <v>26.3</v>
      </c>
      <c r="D4" s="2">
        <v>35.5</v>
      </c>
      <c r="E4" s="2">
        <v>23.5</v>
      </c>
      <c r="F4" s="2">
        <v>24.2</v>
      </c>
      <c r="G4" s="2">
        <v>31.8</v>
      </c>
      <c r="H4" s="2">
        <v>29.8</v>
      </c>
      <c r="I4" s="2">
        <v>32.5</v>
      </c>
      <c r="J4" s="2">
        <v>28.2</v>
      </c>
      <c r="K4" s="2">
        <v>39.299999999999997</v>
      </c>
      <c r="L4" s="2">
        <v>32.5</v>
      </c>
      <c r="M4" s="2">
        <v>38.6</v>
      </c>
      <c r="N4" s="2">
        <v>32.200000000000003</v>
      </c>
      <c r="O4" s="2">
        <v>29.8</v>
      </c>
      <c r="P4" s="2">
        <v>33.299999999999997</v>
      </c>
      <c r="Q4" s="2">
        <v>30.9</v>
      </c>
      <c r="R4" s="2">
        <v>28.5</v>
      </c>
      <c r="S4" s="2">
        <v>40.6</v>
      </c>
      <c r="T4" s="2">
        <v>35.5</v>
      </c>
      <c r="U4" s="2">
        <v>30.8</v>
      </c>
      <c r="V4" s="2">
        <v>32.700000000000003</v>
      </c>
      <c r="W4" s="2">
        <v>31.4</v>
      </c>
      <c r="X4" s="2">
        <v>31.3</v>
      </c>
      <c r="Y4" s="2">
        <v>31.8</v>
      </c>
      <c r="Z4" s="2">
        <v>27.4</v>
      </c>
      <c r="AA4" s="2">
        <v>38.5</v>
      </c>
      <c r="AB4" s="2">
        <v>30.9</v>
      </c>
      <c r="AC4" s="2">
        <v>28.4</v>
      </c>
      <c r="AD4" s="2">
        <v>26.5</v>
      </c>
      <c r="AE4" s="2">
        <v>30.1</v>
      </c>
    </row>
    <row r="5" spans="1:31" x14ac:dyDescent="0.25">
      <c r="A5" s="3" t="s">
        <v>3</v>
      </c>
      <c r="B5" s="2">
        <v>28.4</v>
      </c>
      <c r="C5" s="2">
        <v>26.4</v>
      </c>
      <c r="D5" s="2">
        <v>35.200000000000003</v>
      </c>
      <c r="E5" s="2">
        <v>23.8</v>
      </c>
      <c r="F5" s="2">
        <v>35.6</v>
      </c>
      <c r="G5" s="2">
        <v>35.799999999999997</v>
      </c>
      <c r="H5" s="2">
        <v>31.7</v>
      </c>
      <c r="I5" s="2">
        <v>34.5</v>
      </c>
      <c r="J5" s="2">
        <v>46.8</v>
      </c>
      <c r="K5" s="2">
        <v>53.2</v>
      </c>
      <c r="L5" s="2">
        <v>31.8</v>
      </c>
      <c r="M5" s="2">
        <v>46.2</v>
      </c>
      <c r="N5" s="2">
        <v>35.9</v>
      </c>
      <c r="O5" s="2">
        <v>30.8</v>
      </c>
      <c r="P5" s="2">
        <v>40.700000000000003</v>
      </c>
      <c r="Q5" s="2">
        <v>32.4</v>
      </c>
      <c r="R5" s="2">
        <v>38</v>
      </c>
      <c r="S5" s="2">
        <v>40.700000000000003</v>
      </c>
      <c r="T5" s="2">
        <v>49.9</v>
      </c>
      <c r="U5" s="2">
        <v>35.700000000000003</v>
      </c>
      <c r="V5" s="2">
        <v>39.200000000000003</v>
      </c>
      <c r="W5" s="2">
        <v>40.200000000000003</v>
      </c>
      <c r="X5" s="2">
        <v>33.700000000000003</v>
      </c>
      <c r="Y5" s="2">
        <v>33.299999999999997</v>
      </c>
      <c r="Z5" s="2">
        <v>30.4</v>
      </c>
      <c r="AA5" s="2">
        <v>46.3</v>
      </c>
      <c r="AB5" s="2">
        <v>34.5</v>
      </c>
      <c r="AC5" s="2">
        <v>34.4</v>
      </c>
      <c r="AD5" s="2">
        <v>33.200000000000003</v>
      </c>
      <c r="AE5" s="2">
        <v>27.3</v>
      </c>
    </row>
    <row r="6" spans="1:31" x14ac:dyDescent="0.25">
      <c r="A6" s="3" t="s">
        <v>4</v>
      </c>
      <c r="B6" s="2">
        <v>49.9</v>
      </c>
      <c r="C6" s="2">
        <v>71.8</v>
      </c>
      <c r="D6" s="2">
        <v>55.3</v>
      </c>
      <c r="E6" s="2">
        <v>43.8</v>
      </c>
      <c r="F6" s="2">
        <v>51.7</v>
      </c>
      <c r="G6" s="2">
        <v>51.5</v>
      </c>
      <c r="H6" s="2">
        <v>64.400000000000006</v>
      </c>
      <c r="I6" s="2">
        <v>68</v>
      </c>
      <c r="J6" s="2">
        <v>55.9</v>
      </c>
      <c r="K6" s="2">
        <v>95.1</v>
      </c>
      <c r="L6" s="2">
        <v>58.5</v>
      </c>
      <c r="M6" s="2">
        <v>82</v>
      </c>
      <c r="N6" s="2">
        <v>57.3</v>
      </c>
      <c r="O6" s="2">
        <v>43.4</v>
      </c>
      <c r="P6" s="2">
        <v>76.8</v>
      </c>
      <c r="Q6" s="2">
        <v>70.400000000000006</v>
      </c>
      <c r="R6" s="2">
        <v>63.8</v>
      </c>
      <c r="S6" s="2">
        <v>80.900000000000006</v>
      </c>
      <c r="T6" s="2">
        <v>96.7</v>
      </c>
      <c r="U6" s="2">
        <v>45.9</v>
      </c>
      <c r="V6" s="2">
        <v>50.5</v>
      </c>
      <c r="W6" s="2">
        <v>48.6</v>
      </c>
      <c r="X6" s="2">
        <v>56.7</v>
      </c>
      <c r="Y6" s="2">
        <v>55.8</v>
      </c>
      <c r="Z6" s="2">
        <v>63.7</v>
      </c>
      <c r="AA6" s="2">
        <v>64</v>
      </c>
      <c r="AB6" s="2">
        <v>63.9</v>
      </c>
      <c r="AC6" s="2">
        <v>49.8</v>
      </c>
      <c r="AD6" s="2">
        <v>50.4</v>
      </c>
      <c r="AE6" s="2">
        <v>52.9</v>
      </c>
    </row>
    <row r="7" spans="1:31" x14ac:dyDescent="0.25">
      <c r="A7" s="3" t="s">
        <v>5</v>
      </c>
      <c r="B7" s="2">
        <v>52.5</v>
      </c>
      <c r="C7" s="2">
        <v>139</v>
      </c>
      <c r="D7" s="2">
        <v>105</v>
      </c>
      <c r="E7" s="2">
        <v>50</v>
      </c>
      <c r="F7" s="2">
        <v>89.5</v>
      </c>
      <c r="G7" s="2">
        <v>89.7</v>
      </c>
      <c r="H7" s="2">
        <v>92.4</v>
      </c>
      <c r="I7" s="2">
        <v>91</v>
      </c>
      <c r="J7" s="2">
        <v>132</v>
      </c>
      <c r="K7" s="2">
        <v>125</v>
      </c>
      <c r="L7" s="2">
        <v>75.599999999999994</v>
      </c>
      <c r="M7" s="2">
        <v>135</v>
      </c>
      <c r="N7" s="2">
        <v>120</v>
      </c>
      <c r="O7" s="2">
        <v>91.1</v>
      </c>
      <c r="P7" s="2">
        <v>162</v>
      </c>
      <c r="Q7" s="2">
        <v>114</v>
      </c>
      <c r="R7" s="2">
        <v>114</v>
      </c>
      <c r="S7" s="2">
        <v>119</v>
      </c>
      <c r="T7" s="2">
        <v>122</v>
      </c>
      <c r="U7" s="2">
        <v>108</v>
      </c>
      <c r="V7" s="2">
        <v>121</v>
      </c>
      <c r="W7" s="2">
        <v>64.2</v>
      </c>
      <c r="X7" s="2">
        <v>66.099999999999994</v>
      </c>
      <c r="Y7" s="2">
        <v>77.7</v>
      </c>
      <c r="Z7" s="2">
        <v>115</v>
      </c>
      <c r="AA7" s="2">
        <v>138</v>
      </c>
      <c r="AB7" s="2">
        <v>112</v>
      </c>
      <c r="AC7" s="2">
        <v>116</v>
      </c>
      <c r="AD7" s="2">
        <v>69.7</v>
      </c>
      <c r="AE7" s="2">
        <v>112</v>
      </c>
    </row>
    <row r="8" spans="1:31" x14ac:dyDescent="0.25">
      <c r="A8" s="3" t="s">
        <v>6</v>
      </c>
      <c r="B8" s="2">
        <v>188</v>
      </c>
      <c r="C8" s="2">
        <v>247</v>
      </c>
      <c r="D8" s="2">
        <v>203</v>
      </c>
      <c r="E8" s="2">
        <v>142</v>
      </c>
      <c r="F8" s="2">
        <v>230</v>
      </c>
      <c r="G8" s="2">
        <v>181</v>
      </c>
      <c r="H8" s="2">
        <v>192</v>
      </c>
      <c r="I8" s="2">
        <v>302</v>
      </c>
      <c r="J8" s="2">
        <v>184</v>
      </c>
      <c r="K8" s="2">
        <v>305</v>
      </c>
      <c r="L8" s="2">
        <v>175</v>
      </c>
      <c r="M8" s="2">
        <v>249</v>
      </c>
      <c r="N8" s="2">
        <v>219</v>
      </c>
      <c r="O8" s="2">
        <v>192</v>
      </c>
      <c r="P8" s="2">
        <v>262</v>
      </c>
      <c r="Q8" s="2">
        <v>218</v>
      </c>
      <c r="R8" s="2">
        <v>234</v>
      </c>
      <c r="S8" s="2">
        <v>262</v>
      </c>
      <c r="T8" s="2">
        <v>267</v>
      </c>
      <c r="U8" s="2">
        <v>177</v>
      </c>
      <c r="V8" s="2">
        <v>248</v>
      </c>
      <c r="W8" s="2">
        <v>152</v>
      </c>
      <c r="X8" s="2">
        <v>247</v>
      </c>
      <c r="Y8" s="2">
        <v>193</v>
      </c>
      <c r="Z8" s="2">
        <v>203</v>
      </c>
      <c r="AA8" s="2">
        <v>221</v>
      </c>
      <c r="AB8" s="2">
        <v>260</v>
      </c>
      <c r="AC8" s="2">
        <v>236</v>
      </c>
      <c r="AD8" s="2">
        <v>154</v>
      </c>
      <c r="AE8" s="2">
        <v>201</v>
      </c>
    </row>
    <row r="9" spans="1:31" x14ac:dyDescent="0.25">
      <c r="A9" s="3" t="s">
        <v>7</v>
      </c>
      <c r="B9" s="2">
        <v>426</v>
      </c>
      <c r="C9" s="2">
        <v>390</v>
      </c>
      <c r="D9" s="2">
        <v>402</v>
      </c>
      <c r="E9" s="2">
        <v>387</v>
      </c>
      <c r="F9" s="2">
        <v>426</v>
      </c>
      <c r="G9" s="2">
        <v>340</v>
      </c>
      <c r="H9" s="2">
        <v>364</v>
      </c>
      <c r="I9" s="2">
        <v>359</v>
      </c>
      <c r="J9" s="2">
        <v>336</v>
      </c>
      <c r="K9" s="2">
        <v>367</v>
      </c>
      <c r="L9" s="2">
        <v>361</v>
      </c>
      <c r="M9" s="2">
        <v>413</v>
      </c>
      <c r="N9" s="2">
        <v>345</v>
      </c>
      <c r="O9" s="2">
        <v>468</v>
      </c>
      <c r="P9" s="2">
        <v>408</v>
      </c>
      <c r="Q9" s="2">
        <v>406</v>
      </c>
      <c r="R9" s="2">
        <v>483</v>
      </c>
      <c r="S9" s="2">
        <v>457</v>
      </c>
      <c r="T9" s="2">
        <v>385</v>
      </c>
      <c r="U9" s="2">
        <v>320</v>
      </c>
      <c r="V9" s="2">
        <v>415</v>
      </c>
      <c r="W9" s="2">
        <v>391</v>
      </c>
      <c r="X9" s="2">
        <v>407</v>
      </c>
      <c r="Y9" s="2">
        <v>429</v>
      </c>
      <c r="Z9" s="2">
        <v>453</v>
      </c>
      <c r="AA9" s="2">
        <v>366</v>
      </c>
      <c r="AB9" s="2">
        <v>470</v>
      </c>
      <c r="AC9" s="2">
        <v>378</v>
      </c>
      <c r="AD9" s="2">
        <v>291</v>
      </c>
      <c r="AE9" s="2">
        <v>368</v>
      </c>
    </row>
    <row r="10" spans="1:31" x14ac:dyDescent="0.25">
      <c r="A10" s="3" t="s">
        <v>8</v>
      </c>
      <c r="B10" s="2">
        <v>446</v>
      </c>
      <c r="C10" s="2">
        <v>454</v>
      </c>
      <c r="D10" s="2">
        <v>520</v>
      </c>
      <c r="E10" s="2">
        <v>360</v>
      </c>
      <c r="F10" s="2">
        <v>330</v>
      </c>
      <c r="G10" s="2">
        <v>330</v>
      </c>
      <c r="H10" s="2">
        <v>370</v>
      </c>
      <c r="I10" s="2">
        <v>359</v>
      </c>
      <c r="J10" s="2">
        <v>395</v>
      </c>
      <c r="K10" s="2">
        <v>407</v>
      </c>
      <c r="L10" s="2">
        <v>450</v>
      </c>
      <c r="M10" s="2">
        <v>373</v>
      </c>
      <c r="N10" s="2">
        <v>400</v>
      </c>
      <c r="O10" s="2">
        <v>464</v>
      </c>
      <c r="P10" s="2">
        <v>442</v>
      </c>
      <c r="Q10" s="2">
        <v>420</v>
      </c>
      <c r="R10" s="2">
        <v>473</v>
      </c>
      <c r="S10" s="2">
        <v>447</v>
      </c>
      <c r="T10" s="2">
        <v>380</v>
      </c>
      <c r="U10" s="2">
        <v>388</v>
      </c>
      <c r="V10" s="2">
        <v>358</v>
      </c>
      <c r="W10" s="2">
        <v>338</v>
      </c>
      <c r="X10" s="2">
        <v>346</v>
      </c>
      <c r="Y10" s="2">
        <v>432</v>
      </c>
      <c r="Z10" s="2">
        <v>484</v>
      </c>
      <c r="AA10" s="2">
        <v>409</v>
      </c>
      <c r="AB10" s="2">
        <v>425</v>
      </c>
      <c r="AC10" s="2">
        <v>515</v>
      </c>
      <c r="AD10" s="2">
        <v>483</v>
      </c>
      <c r="AE10" s="2">
        <v>496</v>
      </c>
    </row>
    <row r="11" spans="1:31" x14ac:dyDescent="0.25">
      <c r="A11" s="3" t="s">
        <v>9</v>
      </c>
      <c r="B11" s="2">
        <v>344</v>
      </c>
      <c r="C11" s="2">
        <v>282</v>
      </c>
      <c r="D11" s="2">
        <v>298</v>
      </c>
      <c r="E11" s="2">
        <v>240</v>
      </c>
      <c r="F11" s="2">
        <v>270</v>
      </c>
      <c r="G11" s="2">
        <v>270</v>
      </c>
      <c r="H11" s="2">
        <v>272</v>
      </c>
      <c r="I11" s="2">
        <v>251</v>
      </c>
      <c r="J11" s="2">
        <v>265</v>
      </c>
      <c r="K11" s="2">
        <v>317</v>
      </c>
      <c r="L11" s="2">
        <v>283</v>
      </c>
      <c r="M11" s="2">
        <v>359</v>
      </c>
      <c r="N11" s="2">
        <v>275</v>
      </c>
      <c r="O11" s="2">
        <v>308</v>
      </c>
      <c r="P11" s="2">
        <v>301</v>
      </c>
      <c r="Q11" s="2">
        <v>255</v>
      </c>
      <c r="R11" s="2">
        <v>336</v>
      </c>
      <c r="S11" s="2">
        <v>302</v>
      </c>
      <c r="T11" s="2">
        <v>311</v>
      </c>
      <c r="U11" s="2">
        <v>358</v>
      </c>
      <c r="V11" s="2">
        <v>379</v>
      </c>
      <c r="W11" s="2">
        <v>330</v>
      </c>
      <c r="X11" s="2">
        <v>295</v>
      </c>
      <c r="Y11" s="2">
        <v>288</v>
      </c>
      <c r="Z11" s="2">
        <v>279</v>
      </c>
      <c r="AA11" s="2">
        <v>438</v>
      </c>
      <c r="AB11" s="2">
        <v>344</v>
      </c>
      <c r="AC11" s="2">
        <v>362</v>
      </c>
      <c r="AD11" s="2">
        <v>308</v>
      </c>
      <c r="AE11" s="2">
        <v>365</v>
      </c>
    </row>
    <row r="12" spans="1:31" x14ac:dyDescent="0.25">
      <c r="A12" s="3" t="s">
        <v>10</v>
      </c>
      <c r="B12" s="2">
        <v>175</v>
      </c>
      <c r="C12" s="2">
        <v>124</v>
      </c>
      <c r="D12" s="2">
        <v>124</v>
      </c>
      <c r="E12" s="2">
        <v>123</v>
      </c>
      <c r="F12" s="2">
        <v>128</v>
      </c>
      <c r="G12" s="2">
        <v>128</v>
      </c>
      <c r="H12" s="2">
        <v>176</v>
      </c>
      <c r="I12" s="2">
        <v>162</v>
      </c>
      <c r="J12" s="2">
        <v>161</v>
      </c>
      <c r="K12" s="2">
        <v>258</v>
      </c>
      <c r="L12" s="2">
        <v>170</v>
      </c>
      <c r="M12" s="2">
        <v>223</v>
      </c>
      <c r="N12" s="2">
        <v>153</v>
      </c>
      <c r="O12" s="2">
        <v>143</v>
      </c>
      <c r="P12" s="2">
        <v>204</v>
      </c>
      <c r="Q12" s="2">
        <v>147</v>
      </c>
      <c r="R12" s="2">
        <v>158</v>
      </c>
      <c r="S12" s="2">
        <v>168</v>
      </c>
      <c r="T12" s="2">
        <v>132</v>
      </c>
      <c r="U12" s="2">
        <v>215</v>
      </c>
      <c r="V12" s="2">
        <v>193</v>
      </c>
      <c r="W12" s="2">
        <v>209</v>
      </c>
      <c r="X12" s="2">
        <v>140</v>
      </c>
      <c r="Y12" s="2">
        <v>136</v>
      </c>
      <c r="Z12" s="2">
        <v>125</v>
      </c>
      <c r="AA12" s="2">
        <v>188</v>
      </c>
      <c r="AB12" s="2">
        <v>152</v>
      </c>
      <c r="AC12" s="2">
        <v>132</v>
      </c>
      <c r="AD12" s="2">
        <v>131</v>
      </c>
      <c r="AE12" s="2">
        <v>166</v>
      </c>
    </row>
    <row r="13" spans="1:31" x14ac:dyDescent="0.25">
      <c r="A13" s="3" t="s">
        <v>11</v>
      </c>
      <c r="B13" s="2">
        <v>84.7</v>
      </c>
      <c r="C13" s="2">
        <v>84.7</v>
      </c>
      <c r="D13" s="2">
        <v>67.099999999999994</v>
      </c>
      <c r="E13" s="2">
        <v>58.5</v>
      </c>
      <c r="F13" s="2">
        <v>69.3</v>
      </c>
      <c r="G13" s="2">
        <v>69.3</v>
      </c>
      <c r="H13" s="2">
        <v>101</v>
      </c>
      <c r="I13" s="2">
        <v>96</v>
      </c>
      <c r="J13" s="2">
        <v>114</v>
      </c>
      <c r="K13" s="2">
        <v>105</v>
      </c>
      <c r="L13" s="2">
        <v>92.9</v>
      </c>
      <c r="M13" s="2">
        <v>107</v>
      </c>
      <c r="N13" s="2">
        <v>94.8</v>
      </c>
      <c r="O13" s="2">
        <v>105</v>
      </c>
      <c r="P13" s="2">
        <v>95.8</v>
      </c>
      <c r="Q13" s="2">
        <v>83.2</v>
      </c>
      <c r="R13" s="2">
        <v>89.1</v>
      </c>
      <c r="S13" s="2">
        <v>82.2</v>
      </c>
      <c r="T13" s="2">
        <v>76.400000000000006</v>
      </c>
      <c r="U13" s="2">
        <v>98.6</v>
      </c>
      <c r="V13" s="2">
        <v>71.099999999999994</v>
      </c>
      <c r="W13" s="2">
        <v>104</v>
      </c>
      <c r="X13" s="2">
        <v>78.900000000000006</v>
      </c>
      <c r="Y13" s="2">
        <v>84.2</v>
      </c>
      <c r="Z13" s="2">
        <v>67.8</v>
      </c>
      <c r="AA13" s="2">
        <v>76.900000000000006</v>
      </c>
      <c r="AB13" s="2">
        <v>76.3</v>
      </c>
      <c r="AC13" s="2">
        <v>64.900000000000006</v>
      </c>
      <c r="AD13" s="2">
        <v>68.099999999999994</v>
      </c>
      <c r="AE13" s="2">
        <v>76.900000000000006</v>
      </c>
    </row>
    <row r="14" spans="1:31" x14ac:dyDescent="0.25">
      <c r="A14" s="3" t="s">
        <v>12</v>
      </c>
      <c r="B14" s="2">
        <v>49.7</v>
      </c>
      <c r="C14" s="2">
        <v>52.6</v>
      </c>
      <c r="D14" s="2">
        <v>41.1</v>
      </c>
      <c r="E14" s="2">
        <v>37.200000000000003</v>
      </c>
      <c r="F14" s="2">
        <v>47.4</v>
      </c>
      <c r="G14" s="2">
        <v>47.4</v>
      </c>
      <c r="H14" s="2">
        <v>73.8</v>
      </c>
      <c r="I14" s="2">
        <v>55.8</v>
      </c>
      <c r="J14" s="2">
        <v>74.3</v>
      </c>
      <c r="K14" s="2">
        <v>53.9</v>
      </c>
      <c r="L14" s="2">
        <v>53.3</v>
      </c>
      <c r="M14" s="2">
        <v>57.8</v>
      </c>
      <c r="N14" s="2">
        <v>51.9</v>
      </c>
      <c r="O14" s="2">
        <v>55.6</v>
      </c>
      <c r="P14" s="2">
        <v>57.1</v>
      </c>
      <c r="Q14" s="2">
        <v>51.6</v>
      </c>
      <c r="R14" s="2">
        <v>59.4</v>
      </c>
      <c r="S14" s="2">
        <v>51.5</v>
      </c>
      <c r="T14" s="2">
        <v>49.8</v>
      </c>
      <c r="U14" s="2">
        <v>55.9</v>
      </c>
      <c r="V14" s="2">
        <v>44.9</v>
      </c>
      <c r="W14" s="2">
        <v>55.9</v>
      </c>
      <c r="X14" s="2">
        <v>47.3</v>
      </c>
      <c r="Y14" s="2">
        <v>46.6</v>
      </c>
      <c r="Z14" s="2">
        <v>48.4</v>
      </c>
      <c r="AA14" s="2">
        <v>48.1</v>
      </c>
      <c r="AB14" s="2">
        <v>46.7</v>
      </c>
      <c r="AC14" s="2">
        <v>42.4</v>
      </c>
      <c r="AD14" s="2">
        <v>42.4</v>
      </c>
      <c r="AE14" s="2">
        <v>45.4</v>
      </c>
    </row>
    <row r="15" spans="1:31" x14ac:dyDescent="0.25">
      <c r="A15" s="3" t="s">
        <v>1</v>
      </c>
      <c r="B15" s="2">
        <v>35.4</v>
      </c>
      <c r="C15" s="2">
        <v>34</v>
      </c>
      <c r="D15" s="2">
        <v>39</v>
      </c>
      <c r="E15" s="2">
        <v>28.4</v>
      </c>
      <c r="F15" s="2">
        <v>29.1</v>
      </c>
      <c r="G15" s="2">
        <v>38.5</v>
      </c>
      <c r="H15" s="2">
        <v>35.1</v>
      </c>
      <c r="I15" s="2">
        <v>39.4</v>
      </c>
      <c r="J15" s="2">
        <v>37.6</v>
      </c>
      <c r="K15" s="2">
        <v>46.6</v>
      </c>
      <c r="L15" s="2">
        <v>39.5</v>
      </c>
      <c r="M15" s="2">
        <v>45.1</v>
      </c>
      <c r="N15" s="2">
        <v>37.299999999999997</v>
      </c>
      <c r="O15" s="2">
        <v>32.200000000000003</v>
      </c>
      <c r="P15" s="2">
        <v>39.1</v>
      </c>
      <c r="Q15" s="2">
        <v>39.6</v>
      </c>
      <c r="R15" s="2">
        <v>33.1</v>
      </c>
      <c r="S15" s="2">
        <v>43.1</v>
      </c>
      <c r="T15" s="2">
        <v>37.9</v>
      </c>
      <c r="U15" s="2">
        <v>37.799999999999997</v>
      </c>
      <c r="V15" s="2">
        <v>40.799999999999997</v>
      </c>
      <c r="W15" s="2">
        <v>32.700000000000003</v>
      </c>
      <c r="X15" s="2">
        <v>39.299999999999997</v>
      </c>
      <c r="Y15" s="2">
        <v>35.4</v>
      </c>
      <c r="Z15" s="2">
        <v>32.1</v>
      </c>
      <c r="AA15" s="2">
        <v>46.1</v>
      </c>
      <c r="AB15" s="2">
        <v>36.799999999999997</v>
      </c>
      <c r="AC15" s="2">
        <v>34.200000000000003</v>
      </c>
      <c r="AD15" s="2">
        <v>31.8</v>
      </c>
      <c r="AE15" s="2">
        <v>32.5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4"/>
  <sheetViews>
    <sheetView workbookViewId="0">
      <selection activeCell="D23" sqref="D23"/>
    </sheetView>
  </sheetViews>
  <sheetFormatPr defaultRowHeight="15" x14ac:dyDescent="0.25"/>
  <cols>
    <col min="1" max="1" width="6.85546875" style="2" bestFit="1" customWidth="1"/>
    <col min="2" max="2" width="6.85546875" style="2" customWidth="1"/>
    <col min="3" max="3" width="9.140625" style="2"/>
    <col min="4" max="4" width="18.140625" style="2" bestFit="1" customWidth="1"/>
    <col min="5" max="16384" width="9.140625" style="2"/>
  </cols>
  <sheetData>
    <row r="2" spans="1:4" x14ac:dyDescent="0.25">
      <c r="A2" s="2" t="s">
        <v>13</v>
      </c>
      <c r="C2" s="2" t="s">
        <v>14</v>
      </c>
      <c r="D2" s="2" t="s">
        <v>15</v>
      </c>
    </row>
    <row r="3" spans="1:4" x14ac:dyDescent="0.25">
      <c r="A3" s="2" t="s">
        <v>1</v>
      </c>
      <c r="B3" s="2">
        <v>1</v>
      </c>
      <c r="C3" s="2">
        <v>36.982999999999997</v>
      </c>
      <c r="D3" s="2">
        <v>4.62</v>
      </c>
    </row>
    <row r="4" spans="1:4" x14ac:dyDescent="0.25">
      <c r="A4" s="2" t="s">
        <v>2</v>
      </c>
      <c r="B4" s="2">
        <v>2</v>
      </c>
      <c r="C4" s="2">
        <v>31.356999999999999</v>
      </c>
      <c r="D4" s="2">
        <v>4.2320000000000002</v>
      </c>
    </row>
    <row r="5" spans="1:4" x14ac:dyDescent="0.25">
      <c r="A5" s="2" t="s">
        <v>3</v>
      </c>
      <c r="B5" s="2">
        <v>3</v>
      </c>
      <c r="C5" s="2">
        <v>36.200000000000003</v>
      </c>
      <c r="D5" s="2">
        <v>6.9509999999999996</v>
      </c>
    </row>
    <row r="6" spans="1:4" x14ac:dyDescent="0.25">
      <c r="A6" s="2" t="s">
        <v>4</v>
      </c>
      <c r="B6" s="2">
        <v>4</v>
      </c>
      <c r="C6" s="2">
        <v>61.313000000000002</v>
      </c>
      <c r="D6" s="2">
        <v>13.951000000000001</v>
      </c>
    </row>
    <row r="7" spans="1:4" x14ac:dyDescent="0.25">
      <c r="A7" s="2" t="s">
        <v>5</v>
      </c>
      <c r="B7" s="2">
        <v>5</v>
      </c>
      <c r="C7" s="2">
        <v>103.95</v>
      </c>
      <c r="D7" s="2">
        <v>27.407</v>
      </c>
    </row>
    <row r="8" spans="1:4" x14ac:dyDescent="0.25">
      <c r="A8" s="2" t="s">
        <v>6</v>
      </c>
      <c r="B8" s="2">
        <v>6</v>
      </c>
      <c r="C8" s="2">
        <v>218.13300000000001</v>
      </c>
      <c r="D8" s="2">
        <v>41.869</v>
      </c>
    </row>
    <row r="9" spans="1:4" x14ac:dyDescent="0.25">
      <c r="A9" s="2" t="s">
        <v>7</v>
      </c>
      <c r="B9" s="2">
        <v>7</v>
      </c>
      <c r="C9" s="2">
        <v>393.7</v>
      </c>
      <c r="D9" s="2">
        <v>46.180999999999997</v>
      </c>
    </row>
    <row r="10" spans="1:4" x14ac:dyDescent="0.25">
      <c r="A10" s="2" t="s">
        <v>8</v>
      </c>
      <c r="B10" s="2">
        <v>8</v>
      </c>
      <c r="C10" s="2">
        <v>416.46699999999998</v>
      </c>
      <c r="D10" s="2">
        <v>55.573</v>
      </c>
    </row>
    <row r="11" spans="1:4" x14ac:dyDescent="0.25">
      <c r="A11" s="2" t="s">
        <v>9</v>
      </c>
      <c r="B11" s="2">
        <v>9</v>
      </c>
      <c r="C11" s="2">
        <v>309.5</v>
      </c>
      <c r="D11" s="2">
        <v>44.64</v>
      </c>
    </row>
    <row r="12" spans="1:4" x14ac:dyDescent="0.25">
      <c r="A12" s="2" t="s">
        <v>10</v>
      </c>
      <c r="B12" s="2">
        <v>10</v>
      </c>
      <c r="C12" s="2">
        <v>161.46700000000001</v>
      </c>
      <c r="D12" s="2">
        <v>34.552999999999997</v>
      </c>
    </row>
    <row r="13" spans="1:4" x14ac:dyDescent="0.25">
      <c r="A13" s="2" t="s">
        <v>11</v>
      </c>
      <c r="B13" s="2">
        <v>11</v>
      </c>
      <c r="C13" s="2">
        <v>84.79</v>
      </c>
      <c r="D13" s="2">
        <v>14.811999999999999</v>
      </c>
    </row>
    <row r="14" spans="1:4" x14ac:dyDescent="0.25">
      <c r="A14" s="2" t="s">
        <v>12</v>
      </c>
      <c r="B14" s="2">
        <v>12</v>
      </c>
      <c r="C14" s="2">
        <v>51.506999999999998</v>
      </c>
      <c r="D14" s="2">
        <v>8.1359999999999992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>
      <selection activeCell="E4" sqref="E4"/>
    </sheetView>
  </sheetViews>
  <sheetFormatPr defaultRowHeight="15" x14ac:dyDescent="0.25"/>
  <cols>
    <col min="1" max="2" width="9.140625" style="2"/>
    <col min="3" max="3" width="12" style="2" bestFit="1" customWidth="1"/>
    <col min="4" max="4" width="9.140625" style="2"/>
    <col min="5" max="6" width="11" style="2" bestFit="1" customWidth="1"/>
    <col min="7" max="16384" width="9.140625" style="2"/>
  </cols>
  <sheetData>
    <row r="1" spans="1:5" x14ac:dyDescent="0.25">
      <c r="A1" s="2" t="s">
        <v>16</v>
      </c>
      <c r="B1" s="2" t="s">
        <v>17</v>
      </c>
    </row>
    <row r="2" spans="1:5" x14ac:dyDescent="0.25">
      <c r="A2" s="2">
        <f>Sheet2!C3</f>
        <v>36.982999999999997</v>
      </c>
      <c r="B2" s="2">
        <f>Sheet2!D3</f>
        <v>4.62</v>
      </c>
    </row>
    <row r="3" spans="1:5" x14ac:dyDescent="0.25">
      <c r="A3" s="3" t="s">
        <v>0</v>
      </c>
      <c r="B3" s="3" t="s">
        <v>1</v>
      </c>
      <c r="C3" s="2" t="s">
        <v>18</v>
      </c>
    </row>
    <row r="4" spans="1:5" x14ac:dyDescent="0.25">
      <c r="A4" s="3">
        <v>1964</v>
      </c>
      <c r="B4" s="2">
        <v>35.4</v>
      </c>
      <c r="C4" s="2">
        <f>1/($B$2 * SQRT(2*PI())) * EXP(-0.5 * ( (B4-$A$2)/$B$2)^2)</f>
        <v>8.1428124125059426E-2</v>
      </c>
      <c r="D4" s="2">
        <v>1</v>
      </c>
      <c r="E4" s="2">
        <f>1/($B$2 * SQRT(2*PI())) * EXP(-0.5 * ( (D4-$A$2)/$B$2)^2)</f>
        <v>5.8058026497945389E-15</v>
      </c>
    </row>
    <row r="5" spans="1:5" x14ac:dyDescent="0.25">
      <c r="A5" s="3">
        <v>1965</v>
      </c>
      <c r="B5" s="2">
        <v>34</v>
      </c>
      <c r="C5" s="2">
        <f t="shared" ref="C5:C33" si="0">1/($B$2 * SQRT(2*PI())) * EXP(-0.5 * ( (B5-$A$2)/$B$2)^2)</f>
        <v>7.0103766526369307E-2</v>
      </c>
      <c r="D5" s="2">
        <v>2</v>
      </c>
      <c r="E5" s="2">
        <f t="shared" ref="E5:E33" si="1">1/($B$2 * SQRT(2*PI())) * EXP(-0.5 * ( (D5-$A$2)/$B$2)^2)</f>
        <v>3.0607991273799008E-14</v>
      </c>
    </row>
    <row r="6" spans="1:5" x14ac:dyDescent="0.25">
      <c r="A6" s="3">
        <v>1966</v>
      </c>
      <c r="B6" s="2">
        <v>39</v>
      </c>
      <c r="C6" s="2">
        <f t="shared" si="0"/>
        <v>7.8501752916431938E-2</v>
      </c>
      <c r="D6" s="2">
        <v>3</v>
      </c>
      <c r="E6" s="2">
        <f t="shared" si="1"/>
        <v>1.5397860816005462E-13</v>
      </c>
    </row>
    <row r="7" spans="1:5" x14ac:dyDescent="0.25">
      <c r="A7" s="3">
        <v>1967</v>
      </c>
      <c r="B7" s="2">
        <v>28.4</v>
      </c>
      <c r="C7" s="2">
        <f t="shared" si="0"/>
        <v>1.537474298326263E-2</v>
      </c>
      <c r="D7" s="2">
        <v>4</v>
      </c>
      <c r="E7" s="2">
        <f t="shared" si="1"/>
        <v>7.3916084213570487E-13</v>
      </c>
    </row>
    <row r="8" spans="1:5" x14ac:dyDescent="0.25">
      <c r="A8" s="3">
        <v>1968</v>
      </c>
      <c r="B8" s="2">
        <v>29.1</v>
      </c>
      <c r="C8" s="2">
        <f t="shared" si="0"/>
        <v>2.0140472429614604E-2</v>
      </c>
      <c r="D8" s="2">
        <v>5</v>
      </c>
      <c r="E8" s="2">
        <f t="shared" si="1"/>
        <v>3.3858718343289836E-12</v>
      </c>
    </row>
    <row r="9" spans="1:5" x14ac:dyDescent="0.25">
      <c r="A9" s="3">
        <v>1969</v>
      </c>
      <c r="B9" s="2">
        <v>38.5</v>
      </c>
      <c r="C9" s="2">
        <f t="shared" si="0"/>
        <v>8.1819331719659091E-2</v>
      </c>
      <c r="D9" s="2">
        <v>6</v>
      </c>
      <c r="E9" s="2">
        <f t="shared" si="1"/>
        <v>1.4799773844202753E-11</v>
      </c>
    </row>
    <row r="10" spans="1:5" x14ac:dyDescent="0.25">
      <c r="A10" s="3">
        <v>1970</v>
      </c>
      <c r="B10" s="2">
        <v>35.1</v>
      </c>
      <c r="C10" s="2">
        <f t="shared" si="0"/>
        <v>7.9468684754569655E-2</v>
      </c>
      <c r="D10" s="2">
        <v>7</v>
      </c>
      <c r="E10" s="2">
        <f t="shared" si="1"/>
        <v>6.1729483677378057E-11</v>
      </c>
    </row>
    <row r="11" spans="1:5" x14ac:dyDescent="0.25">
      <c r="A11" s="3">
        <v>1971</v>
      </c>
      <c r="B11" s="2">
        <v>39.4</v>
      </c>
      <c r="C11" s="2">
        <f t="shared" si="0"/>
        <v>7.5307050103326015E-2</v>
      </c>
      <c r="D11" s="2">
        <v>8</v>
      </c>
      <c r="E11" s="2">
        <f t="shared" si="1"/>
        <v>2.4568758478284296E-10</v>
      </c>
    </row>
    <row r="12" spans="1:5" x14ac:dyDescent="0.25">
      <c r="A12" s="3">
        <v>1972</v>
      </c>
      <c r="B12" s="2">
        <v>37.6</v>
      </c>
      <c r="C12" s="2">
        <f t="shared" si="0"/>
        <v>8.55845065348384E-2</v>
      </c>
      <c r="D12" s="2">
        <v>9</v>
      </c>
      <c r="E12" s="2">
        <f t="shared" si="1"/>
        <v>9.3309696922990804E-10</v>
      </c>
    </row>
    <row r="13" spans="1:5" x14ac:dyDescent="0.25">
      <c r="A13" s="3">
        <v>1973</v>
      </c>
      <c r="B13" s="2">
        <v>46.6</v>
      </c>
      <c r="C13" s="2">
        <f t="shared" si="0"/>
        <v>9.8936106132111578E-3</v>
      </c>
      <c r="D13" s="2">
        <v>10</v>
      </c>
      <c r="E13" s="2">
        <f t="shared" si="1"/>
        <v>3.3816086657601968E-9</v>
      </c>
    </row>
    <row r="14" spans="1:5" x14ac:dyDescent="0.25">
      <c r="A14" s="3">
        <v>1974</v>
      </c>
      <c r="B14" s="2">
        <v>39.5</v>
      </c>
      <c r="C14" s="2">
        <f t="shared" si="0"/>
        <v>7.4441656961011959E-2</v>
      </c>
      <c r="D14" s="2">
        <v>11</v>
      </c>
      <c r="E14" s="2">
        <f t="shared" si="1"/>
        <v>1.169426464564273E-8</v>
      </c>
    </row>
    <row r="15" spans="1:5" x14ac:dyDescent="0.25">
      <c r="A15" s="3">
        <v>1975</v>
      </c>
      <c r="B15" s="2">
        <v>45.1</v>
      </c>
      <c r="C15" s="2">
        <f t="shared" si="0"/>
        <v>1.8449307594079735E-2</v>
      </c>
      <c r="D15" s="2">
        <v>12</v>
      </c>
      <c r="E15" s="2">
        <f t="shared" si="1"/>
        <v>3.8590063138619258E-8</v>
      </c>
    </row>
    <row r="16" spans="1:5" x14ac:dyDescent="0.25">
      <c r="A16" s="3">
        <v>1976</v>
      </c>
      <c r="B16" s="2">
        <v>37.299999999999997</v>
      </c>
      <c r="C16" s="2">
        <f t="shared" si="0"/>
        <v>8.6148112293662274E-2</v>
      </c>
      <c r="D16" s="2">
        <v>13</v>
      </c>
      <c r="E16" s="2">
        <f t="shared" si="1"/>
        <v>1.2151532746326271E-7</v>
      </c>
    </row>
    <row r="17" spans="1:5" x14ac:dyDescent="0.25">
      <c r="A17" s="3">
        <v>1977</v>
      </c>
      <c r="B17" s="2">
        <v>32.200000000000003</v>
      </c>
      <c r="C17" s="2">
        <f t="shared" si="0"/>
        <v>5.0527526517241086E-2</v>
      </c>
      <c r="D17" s="2">
        <v>14</v>
      </c>
      <c r="E17" s="2">
        <f t="shared" si="1"/>
        <v>3.6512337336204283E-7</v>
      </c>
    </row>
    <row r="18" spans="1:5" x14ac:dyDescent="0.25">
      <c r="A18" s="3">
        <v>1978</v>
      </c>
      <c r="B18" s="2">
        <v>39.1</v>
      </c>
      <c r="C18" s="2">
        <f t="shared" si="0"/>
        <v>7.7745208004699681E-2</v>
      </c>
      <c r="D18" s="2">
        <v>15</v>
      </c>
      <c r="E18" s="2">
        <f t="shared" si="1"/>
        <v>1.0468903822271276E-6</v>
      </c>
    </row>
    <row r="19" spans="1:5" x14ac:dyDescent="0.25">
      <c r="A19" s="3">
        <v>1979</v>
      </c>
      <c r="B19" s="2">
        <v>39.6</v>
      </c>
      <c r="C19" s="2">
        <f t="shared" si="0"/>
        <v>7.3551740932784493E-2</v>
      </c>
      <c r="D19" s="2">
        <v>16</v>
      </c>
      <c r="E19" s="2">
        <f t="shared" si="1"/>
        <v>2.8642820800544634E-6</v>
      </c>
    </row>
    <row r="20" spans="1:5" x14ac:dyDescent="0.25">
      <c r="A20" s="3">
        <v>1980</v>
      </c>
      <c r="B20" s="2">
        <v>33.1</v>
      </c>
      <c r="C20" s="2">
        <f t="shared" si="0"/>
        <v>6.0656204321969803E-2</v>
      </c>
      <c r="D20" s="2">
        <v>17</v>
      </c>
      <c r="E20" s="2">
        <f t="shared" si="1"/>
        <v>7.4779638785413572E-6</v>
      </c>
    </row>
    <row r="21" spans="1:5" x14ac:dyDescent="0.25">
      <c r="A21" s="3">
        <v>1981</v>
      </c>
      <c r="B21" s="2">
        <v>43.1</v>
      </c>
      <c r="C21" s="2">
        <f t="shared" si="0"/>
        <v>3.5941752814283412E-2</v>
      </c>
      <c r="D21" s="2">
        <v>18</v>
      </c>
      <c r="E21" s="2">
        <f t="shared" si="1"/>
        <v>1.8629617635414178E-5</v>
      </c>
    </row>
    <row r="22" spans="1:5" x14ac:dyDescent="0.25">
      <c r="A22" s="3">
        <v>1982</v>
      </c>
      <c r="B22" s="2">
        <v>37.9</v>
      </c>
      <c r="C22" s="2">
        <f t="shared" si="0"/>
        <v>8.4666831326082881E-2</v>
      </c>
      <c r="D22" s="2">
        <v>19</v>
      </c>
      <c r="E22" s="2">
        <f t="shared" si="1"/>
        <v>4.4287128339459914E-5</v>
      </c>
    </row>
    <row r="23" spans="1:5" x14ac:dyDescent="0.25">
      <c r="A23" s="3">
        <v>1983</v>
      </c>
      <c r="B23" s="2">
        <v>37.799999999999997</v>
      </c>
      <c r="C23" s="2">
        <f t="shared" si="0"/>
        <v>8.5011443641551845E-2</v>
      </c>
      <c r="D23" s="2">
        <v>20</v>
      </c>
      <c r="E23" s="2">
        <f t="shared" si="1"/>
        <v>1.0046252775872438E-4</v>
      </c>
    </row>
    <row r="24" spans="1:5" x14ac:dyDescent="0.25">
      <c r="A24" s="3">
        <v>1984</v>
      </c>
      <c r="B24" s="2">
        <v>40.799999999999997</v>
      </c>
      <c r="C24" s="2">
        <f t="shared" si="0"/>
        <v>6.1382617300123954E-2</v>
      </c>
      <c r="D24" s="2">
        <v>21</v>
      </c>
      <c r="E24" s="2">
        <f t="shared" si="1"/>
        <v>2.1746215281361555E-4</v>
      </c>
    </row>
    <row r="25" spans="1:5" x14ac:dyDescent="0.25">
      <c r="A25" s="3">
        <v>1985</v>
      </c>
      <c r="B25" s="2">
        <v>32.700000000000003</v>
      </c>
      <c r="C25" s="2">
        <f t="shared" si="0"/>
        <v>5.6188121326903678E-2</v>
      </c>
      <c r="D25" s="2">
        <v>22</v>
      </c>
      <c r="E25" s="2">
        <f t="shared" si="1"/>
        <v>4.4917571320138918E-4</v>
      </c>
    </row>
    <row r="26" spans="1:5" x14ac:dyDescent="0.25">
      <c r="A26" s="3">
        <v>1986</v>
      </c>
      <c r="B26" s="2">
        <v>39.299999999999997</v>
      </c>
      <c r="C26" s="2">
        <f t="shared" si="0"/>
        <v>7.614681987053562E-2</v>
      </c>
      <c r="D26" s="2">
        <v>23</v>
      </c>
      <c r="E26" s="2">
        <f t="shared" si="1"/>
        <v>8.8532321029173393E-4</v>
      </c>
    </row>
    <row r="27" spans="1:5" x14ac:dyDescent="0.25">
      <c r="A27" s="3">
        <v>1987</v>
      </c>
      <c r="B27" s="2">
        <v>35.4</v>
      </c>
      <c r="C27" s="2">
        <f t="shared" si="0"/>
        <v>8.1428124125059426E-2</v>
      </c>
      <c r="D27" s="2">
        <v>24</v>
      </c>
      <c r="E27" s="2">
        <f t="shared" si="1"/>
        <v>1.6651004394467263E-3</v>
      </c>
    </row>
    <row r="28" spans="1:5" x14ac:dyDescent="0.25">
      <c r="A28" s="3">
        <v>1988</v>
      </c>
      <c r="B28" s="2">
        <v>32.1</v>
      </c>
      <c r="C28" s="2">
        <f t="shared" si="0"/>
        <v>4.9396290281340086E-2</v>
      </c>
      <c r="D28" s="2">
        <v>25</v>
      </c>
      <c r="E28" s="2">
        <f t="shared" si="1"/>
        <v>2.9883538569706186E-3</v>
      </c>
    </row>
    <row r="29" spans="1:5" x14ac:dyDescent="0.25">
      <c r="A29" s="3">
        <v>1989</v>
      </c>
      <c r="B29" s="2">
        <v>46.1</v>
      </c>
      <c r="C29" s="2">
        <f t="shared" si="0"/>
        <v>1.2321114193979766E-2</v>
      </c>
      <c r="D29" s="2">
        <v>26</v>
      </c>
      <c r="E29" s="2">
        <f t="shared" si="1"/>
        <v>5.1177210409244145E-3</v>
      </c>
    </row>
    <row r="30" spans="1:5" x14ac:dyDescent="0.25">
      <c r="A30" s="3">
        <v>1990</v>
      </c>
      <c r="B30" s="2">
        <v>36.799999999999997</v>
      </c>
      <c r="C30" s="2">
        <f t="shared" si="0"/>
        <v>8.62834277723461E-2</v>
      </c>
      <c r="D30" s="2">
        <v>27</v>
      </c>
      <c r="E30" s="2">
        <f t="shared" si="1"/>
        <v>8.3632330352793639E-3</v>
      </c>
    </row>
    <row r="31" spans="1:5" x14ac:dyDescent="0.25">
      <c r="A31" s="3">
        <v>1991</v>
      </c>
      <c r="B31" s="2">
        <v>34.200000000000003</v>
      </c>
      <c r="C31" s="2">
        <f t="shared" si="0"/>
        <v>7.2023368927176729E-2</v>
      </c>
      <c r="D31" s="2">
        <v>28</v>
      </c>
      <c r="E31" s="2">
        <f t="shared" si="1"/>
        <v>1.3041417194102362E-2</v>
      </c>
    </row>
    <row r="32" spans="1:5" x14ac:dyDescent="0.25">
      <c r="A32" s="3">
        <v>1992</v>
      </c>
      <c r="B32" s="2">
        <v>31.8</v>
      </c>
      <c r="C32" s="2">
        <f t="shared" si="0"/>
        <v>4.602273252106024E-2</v>
      </c>
      <c r="D32" s="2">
        <v>29</v>
      </c>
      <c r="E32" s="2">
        <f t="shared" si="1"/>
        <v>1.9405658271022672E-2</v>
      </c>
    </row>
    <row r="33" spans="1:5" x14ac:dyDescent="0.25">
      <c r="A33" s="3">
        <v>1993</v>
      </c>
      <c r="B33" s="2">
        <v>32.5</v>
      </c>
      <c r="C33" s="2">
        <f t="shared" si="0"/>
        <v>5.3927257223916877E-2</v>
      </c>
      <c r="D33" s="2">
        <v>30</v>
      </c>
      <c r="E33" s="2">
        <f t="shared" si="1"/>
        <v>2.7554020143381208E-2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AL34"/>
  <sheetViews>
    <sheetView workbookViewId="0">
      <selection activeCell="E6" sqref="E6"/>
    </sheetView>
  </sheetViews>
  <sheetFormatPr defaultRowHeight="15" x14ac:dyDescent="0.25"/>
  <sheetData>
    <row r="2" spans="4:38" x14ac:dyDescent="0.25">
      <c r="E2" t="s">
        <v>21</v>
      </c>
      <c r="F2" t="s">
        <v>20</v>
      </c>
      <c r="G2" t="s">
        <v>22</v>
      </c>
    </row>
    <row r="3" spans="4:38" x14ac:dyDescent="0.25">
      <c r="D3">
        <v>1</v>
      </c>
      <c r="E3" s="1">
        <v>28.4</v>
      </c>
      <c r="F3" s="1">
        <v>1.537474298326263E-2</v>
      </c>
      <c r="I3" s="1">
        <v>28.4</v>
      </c>
      <c r="J3" s="1">
        <v>29.1</v>
      </c>
      <c r="K3" s="1">
        <v>31.8</v>
      </c>
      <c r="L3" s="1">
        <v>32.1</v>
      </c>
      <c r="M3" s="1">
        <v>32.200000000000003</v>
      </c>
      <c r="N3" s="1">
        <v>32.5</v>
      </c>
      <c r="O3" s="1">
        <v>32.700000000000003</v>
      </c>
      <c r="P3" s="1">
        <v>33.1</v>
      </c>
      <c r="Q3" s="1">
        <v>34</v>
      </c>
      <c r="R3" s="1">
        <v>34.200000000000003</v>
      </c>
      <c r="S3" s="1">
        <v>35.1</v>
      </c>
      <c r="T3" s="1">
        <v>35.4</v>
      </c>
      <c r="U3" s="1">
        <v>35.4</v>
      </c>
      <c r="V3" s="1">
        <v>36.799999999999997</v>
      </c>
      <c r="W3" s="1">
        <v>37.299999999999997</v>
      </c>
      <c r="X3" s="1">
        <v>37.6</v>
      </c>
      <c r="Y3" s="1">
        <v>37.799999999999997</v>
      </c>
      <c r="Z3" s="1">
        <v>37.9</v>
      </c>
      <c r="AA3" s="1">
        <v>38.5</v>
      </c>
      <c r="AB3" s="1">
        <v>39</v>
      </c>
      <c r="AC3" s="1">
        <v>39.1</v>
      </c>
      <c r="AD3" s="1">
        <v>39.299999999999997</v>
      </c>
      <c r="AE3" s="1">
        <v>39.4</v>
      </c>
      <c r="AF3" s="1">
        <v>39.5</v>
      </c>
      <c r="AG3" s="1">
        <v>39.6</v>
      </c>
      <c r="AH3" s="1">
        <v>40.799999999999997</v>
      </c>
      <c r="AI3" s="1">
        <v>43.1</v>
      </c>
      <c r="AJ3" s="1">
        <v>45.1</v>
      </c>
      <c r="AK3" s="1">
        <v>46.1</v>
      </c>
      <c r="AL3" s="1">
        <v>46.6</v>
      </c>
    </row>
    <row r="4" spans="4:38" x14ac:dyDescent="0.25">
      <c r="D4">
        <v>2</v>
      </c>
      <c r="E4" s="1">
        <v>29.1</v>
      </c>
      <c r="F4" s="1">
        <v>2.0140472429614604E-2</v>
      </c>
    </row>
    <row r="5" spans="4:38" x14ac:dyDescent="0.25">
      <c r="D5" s="1">
        <v>3</v>
      </c>
      <c r="E5" s="1">
        <v>31.8</v>
      </c>
      <c r="F5" s="1">
        <v>4.602273252106024E-2</v>
      </c>
      <c r="G5" s="1"/>
    </row>
    <row r="6" spans="4:38" x14ac:dyDescent="0.25">
      <c r="D6" s="1">
        <v>4</v>
      </c>
      <c r="E6" s="1">
        <v>32.1</v>
      </c>
      <c r="F6" s="1">
        <v>4.9396290281340086E-2</v>
      </c>
      <c r="G6" s="1"/>
    </row>
    <row r="7" spans="4:38" x14ac:dyDescent="0.25">
      <c r="D7" s="1">
        <v>5</v>
      </c>
      <c r="E7" s="1">
        <v>32.200000000000003</v>
      </c>
      <c r="F7" s="1">
        <v>5.0527526517241086E-2</v>
      </c>
      <c r="G7" s="1"/>
    </row>
    <row r="8" spans="4:38" x14ac:dyDescent="0.25">
      <c r="D8" s="1">
        <v>6</v>
      </c>
      <c r="E8" s="1">
        <v>32.5</v>
      </c>
      <c r="F8" s="1">
        <v>5.3927257223916877E-2</v>
      </c>
      <c r="G8" s="1"/>
    </row>
    <row r="9" spans="4:38" x14ac:dyDescent="0.25">
      <c r="D9" s="1">
        <v>7</v>
      </c>
      <c r="E9" s="1">
        <v>32.700000000000003</v>
      </c>
      <c r="F9" s="1">
        <v>5.6188121326903678E-2</v>
      </c>
      <c r="G9" s="1"/>
    </row>
    <row r="10" spans="4:38" x14ac:dyDescent="0.25">
      <c r="D10" s="1">
        <v>8</v>
      </c>
      <c r="E10" s="1">
        <v>33.1</v>
      </c>
      <c r="F10" s="1">
        <v>6.0656204321969803E-2</v>
      </c>
      <c r="G10" s="1"/>
      <c r="R10" t="s">
        <v>19</v>
      </c>
    </row>
    <row r="11" spans="4:38" x14ac:dyDescent="0.25">
      <c r="D11" s="1">
        <v>9</v>
      </c>
      <c r="E11" s="1">
        <v>34</v>
      </c>
      <c r="F11" s="1">
        <v>7.0103766526369307E-2</v>
      </c>
      <c r="G11" s="1"/>
    </row>
    <row r="12" spans="4:38" x14ac:dyDescent="0.25">
      <c r="D12" s="1">
        <v>10</v>
      </c>
      <c r="E12" s="1">
        <v>34.200000000000003</v>
      </c>
      <c r="F12" s="1">
        <v>7.2023368927176729E-2</v>
      </c>
      <c r="G12" s="1"/>
    </row>
    <row r="13" spans="4:38" x14ac:dyDescent="0.25">
      <c r="D13" s="1">
        <v>11</v>
      </c>
      <c r="E13" s="1">
        <v>35.1</v>
      </c>
      <c r="F13" s="1">
        <v>7.9468684754569655E-2</v>
      </c>
      <c r="G13" s="1"/>
    </row>
    <row r="14" spans="4:38" x14ac:dyDescent="0.25">
      <c r="D14" s="1">
        <v>12</v>
      </c>
      <c r="E14" s="1">
        <v>35.4</v>
      </c>
      <c r="F14" s="1">
        <v>8.1428124125059426E-2</v>
      </c>
      <c r="G14" s="1"/>
    </row>
    <row r="15" spans="4:38" x14ac:dyDescent="0.25">
      <c r="D15" s="1">
        <v>13</v>
      </c>
      <c r="E15" s="1">
        <v>35.4</v>
      </c>
      <c r="F15" s="1">
        <v>8.1428124125059426E-2</v>
      </c>
      <c r="G15" s="1"/>
    </row>
    <row r="16" spans="4:38" x14ac:dyDescent="0.25">
      <c r="D16" s="1">
        <v>14</v>
      </c>
      <c r="E16" s="1">
        <v>36.799999999999997</v>
      </c>
      <c r="F16" s="1">
        <v>8.62834277723461E-2</v>
      </c>
      <c r="G16" s="1"/>
    </row>
    <row r="17" spans="4:7" x14ac:dyDescent="0.25">
      <c r="D17" s="1">
        <v>15</v>
      </c>
      <c r="E17" s="1">
        <v>37.299999999999997</v>
      </c>
      <c r="F17" s="1">
        <v>8.6148112293662274E-2</v>
      </c>
      <c r="G17" s="1"/>
    </row>
    <row r="18" spans="4:7" x14ac:dyDescent="0.25">
      <c r="D18" s="1">
        <v>16</v>
      </c>
      <c r="E18" s="1">
        <v>37.6</v>
      </c>
      <c r="F18" s="1">
        <v>8.55845065348384E-2</v>
      </c>
      <c r="G18" s="1"/>
    </row>
    <row r="19" spans="4:7" x14ac:dyDescent="0.25">
      <c r="D19" s="1">
        <v>17</v>
      </c>
      <c r="E19" s="1">
        <v>37.799999999999997</v>
      </c>
      <c r="F19" s="1">
        <v>8.5011443641551845E-2</v>
      </c>
      <c r="G19" s="1"/>
    </row>
    <row r="20" spans="4:7" x14ac:dyDescent="0.25">
      <c r="D20" s="1">
        <v>18</v>
      </c>
      <c r="E20" s="1">
        <v>37.9</v>
      </c>
      <c r="F20" s="1">
        <v>8.4666831326082881E-2</v>
      </c>
      <c r="G20" s="1"/>
    </row>
    <row r="21" spans="4:7" x14ac:dyDescent="0.25">
      <c r="D21" s="1">
        <v>19</v>
      </c>
      <c r="E21" s="1">
        <v>38.5</v>
      </c>
      <c r="F21" s="1">
        <v>8.1819331719659091E-2</v>
      </c>
      <c r="G21" s="1"/>
    </row>
    <row r="22" spans="4:7" x14ac:dyDescent="0.25">
      <c r="D22" s="1">
        <v>20</v>
      </c>
      <c r="E22" s="1">
        <v>39</v>
      </c>
      <c r="F22" s="1">
        <v>7.8501752916431938E-2</v>
      </c>
      <c r="G22" s="1"/>
    </row>
    <row r="23" spans="4:7" x14ac:dyDescent="0.25">
      <c r="D23" s="1">
        <v>21</v>
      </c>
      <c r="E23" s="1">
        <v>39.1</v>
      </c>
      <c r="F23" s="1">
        <v>7.7745208004699681E-2</v>
      </c>
      <c r="G23" s="1"/>
    </row>
    <row r="24" spans="4:7" x14ac:dyDescent="0.25">
      <c r="D24" s="1">
        <v>22</v>
      </c>
      <c r="E24" s="1">
        <v>39.299999999999997</v>
      </c>
      <c r="F24" s="1">
        <v>7.614681987053562E-2</v>
      </c>
      <c r="G24" s="1"/>
    </row>
    <row r="25" spans="4:7" x14ac:dyDescent="0.25">
      <c r="D25" s="1">
        <v>23</v>
      </c>
      <c r="E25" s="1">
        <v>39.4</v>
      </c>
      <c r="F25" s="1">
        <v>7.5307050103326015E-2</v>
      </c>
      <c r="G25" s="1"/>
    </row>
    <row r="26" spans="4:7" x14ac:dyDescent="0.25">
      <c r="D26" s="1">
        <v>24</v>
      </c>
      <c r="E26" s="1">
        <v>39.5</v>
      </c>
      <c r="F26" s="1">
        <v>7.4441656961011959E-2</v>
      </c>
      <c r="G26" s="1"/>
    </row>
    <row r="27" spans="4:7" x14ac:dyDescent="0.25">
      <c r="D27" s="1">
        <v>25</v>
      </c>
      <c r="E27" s="1">
        <v>39.6</v>
      </c>
      <c r="F27" s="1">
        <v>7.3551740932784493E-2</v>
      </c>
      <c r="G27" s="1"/>
    </row>
    <row r="28" spans="4:7" x14ac:dyDescent="0.25">
      <c r="D28" s="1">
        <v>26</v>
      </c>
      <c r="E28" s="1">
        <v>40.799999999999997</v>
      </c>
      <c r="F28" s="1">
        <v>6.1382617300123954E-2</v>
      </c>
      <c r="G28" s="1"/>
    </row>
    <row r="29" spans="4:7" x14ac:dyDescent="0.25">
      <c r="D29" s="1">
        <v>27</v>
      </c>
      <c r="E29" s="1">
        <v>43.1</v>
      </c>
      <c r="F29" s="1">
        <v>3.5941752814283412E-2</v>
      </c>
      <c r="G29" s="1"/>
    </row>
    <row r="30" spans="4:7" x14ac:dyDescent="0.25">
      <c r="D30" s="1">
        <v>28</v>
      </c>
      <c r="E30" s="1">
        <v>45.1</v>
      </c>
      <c r="F30" s="1">
        <v>1.8449307594079735E-2</v>
      </c>
      <c r="G30" s="1"/>
    </row>
    <row r="31" spans="4:7" x14ac:dyDescent="0.25">
      <c r="D31" s="1">
        <v>29</v>
      </c>
      <c r="E31" s="1">
        <v>46.1</v>
      </c>
      <c r="F31" s="1">
        <v>1.2321114193979766E-2</v>
      </c>
      <c r="G31" s="1"/>
    </row>
    <row r="32" spans="4:7" x14ac:dyDescent="0.25">
      <c r="D32" s="1">
        <v>30</v>
      </c>
      <c r="E32" s="1">
        <v>46.6</v>
      </c>
      <c r="F32" s="1">
        <v>9.8936106132111578E-3</v>
      </c>
      <c r="G32" s="1"/>
    </row>
    <row r="34" spans="6:6" x14ac:dyDescent="0.25">
      <c r="F34">
        <f>MAX(F3:F32)</f>
        <v>8.62834277723461E-2</v>
      </c>
    </row>
  </sheetData>
  <sortState ref="E3:F32">
    <sortCondition ref="E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>
      <selection activeCell="B2" sqref="B2"/>
    </sheetView>
  </sheetViews>
  <sheetFormatPr defaultRowHeight="15" x14ac:dyDescent="0.25"/>
  <sheetData>
    <row r="1" spans="1:5" x14ac:dyDescent="0.25">
      <c r="A1" s="2" t="s">
        <v>16</v>
      </c>
      <c r="B1" s="2" t="s">
        <v>17</v>
      </c>
      <c r="C1" s="2"/>
    </row>
    <row r="2" spans="1:5" x14ac:dyDescent="0.25">
      <c r="A2" s="2">
        <f>Sheet2!C3</f>
        <v>36.982999999999997</v>
      </c>
      <c r="B2" s="2">
        <f>Sheet2!D3</f>
        <v>4.62</v>
      </c>
      <c r="C2" s="2"/>
    </row>
    <row r="3" spans="1:5" x14ac:dyDescent="0.25">
      <c r="A3" s="3" t="s">
        <v>0</v>
      </c>
      <c r="B3" s="3" t="s">
        <v>1</v>
      </c>
      <c r="C3" s="2" t="s">
        <v>18</v>
      </c>
    </row>
    <row r="4" spans="1:5" x14ac:dyDescent="0.25">
      <c r="A4" s="3">
        <v>1964</v>
      </c>
      <c r="B4" s="2">
        <v>28.4</v>
      </c>
      <c r="C4" s="2">
        <f t="shared" ref="C4:C33" si="0">1/($B$2 * SQRT(2*PI())) * EXP(-0.5 * ( (B4-$A$2)/$B$2)^2)</f>
        <v>1.537474298326263E-2</v>
      </c>
      <c r="E4">
        <f>MAX(C4:C33)</f>
        <v>8.62834277723461E-2</v>
      </c>
    </row>
    <row r="5" spans="1:5" x14ac:dyDescent="0.25">
      <c r="A5" s="3">
        <v>1965</v>
      </c>
      <c r="B5" s="2">
        <v>29.1</v>
      </c>
      <c r="C5" s="2">
        <f t="shared" si="0"/>
        <v>2.0140472429614604E-2</v>
      </c>
      <c r="E5">
        <f>E4*2</f>
        <v>0.1725668555446922</v>
      </c>
    </row>
    <row r="6" spans="1:5" x14ac:dyDescent="0.25">
      <c r="A6" s="3">
        <v>1966</v>
      </c>
      <c r="B6" s="2">
        <v>31.8</v>
      </c>
      <c r="C6" s="2">
        <f t="shared" si="0"/>
        <v>4.602273252106024E-2</v>
      </c>
    </row>
    <row r="7" spans="1:5" x14ac:dyDescent="0.25">
      <c r="A7" s="3">
        <v>1967</v>
      </c>
      <c r="B7" s="2">
        <v>32.1</v>
      </c>
      <c r="C7" s="2">
        <f t="shared" si="0"/>
        <v>4.9396290281340086E-2</v>
      </c>
    </row>
    <row r="8" spans="1:5" x14ac:dyDescent="0.25">
      <c r="A8" s="3">
        <v>1968</v>
      </c>
      <c r="B8" s="2">
        <v>32.200000000000003</v>
      </c>
      <c r="C8" s="2">
        <f t="shared" si="0"/>
        <v>5.0527526517241086E-2</v>
      </c>
    </row>
    <row r="9" spans="1:5" x14ac:dyDescent="0.25">
      <c r="A9" s="3">
        <v>1969</v>
      </c>
      <c r="B9" s="2">
        <v>32.5</v>
      </c>
      <c r="C9" s="2">
        <f t="shared" si="0"/>
        <v>5.3927257223916877E-2</v>
      </c>
    </row>
    <row r="10" spans="1:5" x14ac:dyDescent="0.25">
      <c r="A10" s="3">
        <v>1970</v>
      </c>
      <c r="B10" s="2">
        <v>32.700000000000003</v>
      </c>
      <c r="C10" s="2">
        <f t="shared" si="0"/>
        <v>5.6188121326903678E-2</v>
      </c>
    </row>
    <row r="11" spans="1:5" x14ac:dyDescent="0.25">
      <c r="A11" s="3">
        <v>1971</v>
      </c>
      <c r="B11" s="2">
        <v>33.1</v>
      </c>
      <c r="C11" s="2">
        <f t="shared" si="0"/>
        <v>6.0656204321969803E-2</v>
      </c>
    </row>
    <row r="12" spans="1:5" x14ac:dyDescent="0.25">
      <c r="A12" s="3">
        <v>1972</v>
      </c>
      <c r="B12" s="2">
        <v>34</v>
      </c>
      <c r="C12" s="2">
        <f t="shared" si="0"/>
        <v>7.0103766526369307E-2</v>
      </c>
    </row>
    <row r="13" spans="1:5" x14ac:dyDescent="0.25">
      <c r="A13" s="3">
        <v>1973</v>
      </c>
      <c r="B13" s="2">
        <v>34.200000000000003</v>
      </c>
      <c r="C13" s="2">
        <f t="shared" si="0"/>
        <v>7.2023368927176729E-2</v>
      </c>
    </row>
    <row r="14" spans="1:5" x14ac:dyDescent="0.25">
      <c r="A14" s="3">
        <v>1974</v>
      </c>
      <c r="B14" s="2">
        <v>35.1</v>
      </c>
      <c r="C14" s="2">
        <f t="shared" si="0"/>
        <v>7.9468684754569655E-2</v>
      </c>
    </row>
    <row r="15" spans="1:5" x14ac:dyDescent="0.25">
      <c r="A15" s="3">
        <v>1975</v>
      </c>
      <c r="B15" s="2">
        <v>35.4</v>
      </c>
      <c r="C15" s="2">
        <f t="shared" si="0"/>
        <v>8.1428124125059426E-2</v>
      </c>
    </row>
    <row r="16" spans="1:5" x14ac:dyDescent="0.25">
      <c r="A16" s="3">
        <v>1976</v>
      </c>
      <c r="B16" s="2">
        <v>35.4</v>
      </c>
      <c r="C16" s="2">
        <f t="shared" si="0"/>
        <v>8.1428124125059426E-2</v>
      </c>
    </row>
    <row r="17" spans="1:3" x14ac:dyDescent="0.25">
      <c r="A17" s="3">
        <v>1977</v>
      </c>
      <c r="B17" s="2">
        <v>36.799999999999997</v>
      </c>
      <c r="C17" s="2">
        <f t="shared" si="0"/>
        <v>8.62834277723461E-2</v>
      </c>
    </row>
    <row r="18" spans="1:3" x14ac:dyDescent="0.25">
      <c r="A18" s="3">
        <v>1978</v>
      </c>
      <c r="B18" s="2">
        <v>37.299999999999997</v>
      </c>
      <c r="C18" s="2">
        <f t="shared" si="0"/>
        <v>8.6148112293662274E-2</v>
      </c>
    </row>
    <row r="19" spans="1:3" x14ac:dyDescent="0.25">
      <c r="A19" s="3">
        <v>1979</v>
      </c>
      <c r="B19" s="2">
        <v>37.6</v>
      </c>
      <c r="C19" s="2">
        <f t="shared" si="0"/>
        <v>8.55845065348384E-2</v>
      </c>
    </row>
    <row r="20" spans="1:3" x14ac:dyDescent="0.25">
      <c r="A20" s="3">
        <v>1980</v>
      </c>
      <c r="B20" s="2">
        <v>37.799999999999997</v>
      </c>
      <c r="C20" s="2">
        <f t="shared" si="0"/>
        <v>8.5011443641551845E-2</v>
      </c>
    </row>
    <row r="21" spans="1:3" x14ac:dyDescent="0.25">
      <c r="A21" s="3">
        <v>1981</v>
      </c>
      <c r="B21" s="2">
        <v>37.9</v>
      </c>
      <c r="C21" s="2">
        <f t="shared" si="0"/>
        <v>8.4666831326082881E-2</v>
      </c>
    </row>
    <row r="22" spans="1:3" x14ac:dyDescent="0.25">
      <c r="A22" s="3">
        <v>1982</v>
      </c>
      <c r="B22" s="2">
        <v>38.5</v>
      </c>
      <c r="C22" s="2">
        <f t="shared" si="0"/>
        <v>8.1819331719659091E-2</v>
      </c>
    </row>
    <row r="23" spans="1:3" x14ac:dyDescent="0.25">
      <c r="A23" s="3">
        <v>1983</v>
      </c>
      <c r="B23" s="2">
        <v>39</v>
      </c>
      <c r="C23" s="2">
        <f t="shared" si="0"/>
        <v>7.8501752916431938E-2</v>
      </c>
    </row>
    <row r="24" spans="1:3" x14ac:dyDescent="0.25">
      <c r="A24" s="3">
        <v>1984</v>
      </c>
      <c r="B24" s="2">
        <v>39.1</v>
      </c>
      <c r="C24" s="2">
        <f t="shared" si="0"/>
        <v>7.7745208004699681E-2</v>
      </c>
    </row>
    <row r="25" spans="1:3" x14ac:dyDescent="0.25">
      <c r="A25" s="3">
        <v>1985</v>
      </c>
      <c r="B25" s="2">
        <v>39.299999999999997</v>
      </c>
      <c r="C25" s="2">
        <f t="shared" si="0"/>
        <v>7.614681987053562E-2</v>
      </c>
    </row>
    <row r="26" spans="1:3" x14ac:dyDescent="0.25">
      <c r="A26" s="3">
        <v>1986</v>
      </c>
      <c r="B26" s="2">
        <v>39.4</v>
      </c>
      <c r="C26" s="2">
        <f t="shared" si="0"/>
        <v>7.5307050103326015E-2</v>
      </c>
    </row>
    <row r="27" spans="1:3" x14ac:dyDescent="0.25">
      <c r="A27" s="3">
        <v>1987</v>
      </c>
      <c r="B27" s="2">
        <v>39.5</v>
      </c>
      <c r="C27" s="2">
        <f t="shared" si="0"/>
        <v>7.4441656961011959E-2</v>
      </c>
    </row>
    <row r="28" spans="1:3" x14ac:dyDescent="0.25">
      <c r="A28" s="3">
        <v>1988</v>
      </c>
      <c r="B28" s="2">
        <v>39.6</v>
      </c>
      <c r="C28" s="2">
        <f t="shared" si="0"/>
        <v>7.3551740932784493E-2</v>
      </c>
    </row>
    <row r="29" spans="1:3" x14ac:dyDescent="0.25">
      <c r="A29" s="3">
        <v>1989</v>
      </c>
      <c r="B29" s="2">
        <v>40.799999999999997</v>
      </c>
      <c r="C29" s="2">
        <f t="shared" si="0"/>
        <v>6.1382617300123954E-2</v>
      </c>
    </row>
    <row r="30" spans="1:3" x14ac:dyDescent="0.25">
      <c r="A30" s="3">
        <v>1990</v>
      </c>
      <c r="B30" s="2">
        <v>43.1</v>
      </c>
      <c r="C30" s="2">
        <f t="shared" si="0"/>
        <v>3.5941752814283412E-2</v>
      </c>
    </row>
    <row r="31" spans="1:3" x14ac:dyDescent="0.25">
      <c r="A31" s="3">
        <v>1991</v>
      </c>
      <c r="B31" s="2">
        <v>45.1</v>
      </c>
      <c r="C31" s="2">
        <f t="shared" si="0"/>
        <v>1.8449307594079735E-2</v>
      </c>
    </row>
    <row r="32" spans="1:3" x14ac:dyDescent="0.25">
      <c r="A32" s="3">
        <v>1992</v>
      </c>
      <c r="B32" s="2">
        <v>46.1</v>
      </c>
      <c r="C32" s="2">
        <f t="shared" si="0"/>
        <v>1.2321114193979766E-2</v>
      </c>
    </row>
    <row r="33" spans="1:3" x14ac:dyDescent="0.25">
      <c r="A33" s="3">
        <v>1993</v>
      </c>
      <c r="B33" s="2">
        <v>46.6</v>
      </c>
      <c r="C33" s="2">
        <f t="shared" si="0"/>
        <v>9.8936106132111578E-3</v>
      </c>
    </row>
  </sheetData>
  <sortState ref="B4:C33">
    <sortCondition ref="B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2019-12-18T14:36:25Z</dcterms:modified>
</cp:coreProperties>
</file>